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d.docs.live.net/e27d02f14eecab1c/GPS/Tracker/"/>
    </mc:Choice>
  </mc:AlternateContent>
  <xr:revisionPtr revIDLastSave="279" documentId="8_{EDC492CB-60FF-412E-9D64-83E8C3E25A5C}" xr6:coauthVersionLast="45" xr6:coauthVersionMax="46" xr10:uidLastSave="{A1144C5F-9EE9-46DA-9171-A97CE7BD243C}"/>
  <bookViews>
    <workbookView xWindow="-110" yWindow="-110" windowWidth="21820" windowHeight="14020" xr2:uid="{31344525-29D6-8045-A85B-7396B9445522}"/>
  </bookViews>
  <sheets>
    <sheet name="Summary" sheetId="3" r:id="rId1"/>
    <sheet name="Seguimiento" sheetId="2" r:id="rId2"/>
    <sheet name="Status GPSC" sheetId="11" r:id="rId3"/>
    <sheet name="Hoja9" sheetId="9" state="hidden" r:id="rId4"/>
    <sheet name="Hoja8" sheetId="8" state="hidden" r:id="rId5"/>
    <sheet name="Hoja5" sheetId="5" state="hidden" r:id="rId6"/>
    <sheet name="Torre" sheetId="4" state="hidden" r:id="rId7"/>
    <sheet name="Nuevo Status" sheetId="7" state="hidden" r:id="rId8"/>
  </sheets>
  <definedNames>
    <definedName name="_xlnm._FilterDatabase" localSheetId="4" hidden="1">Hoja8!$A$1:$F$104</definedName>
    <definedName name="_xlnm._FilterDatabase" localSheetId="1" hidden="1">Seguimiento!$A$1:$X$348</definedName>
    <definedName name="_xlnm._FilterDatabase" localSheetId="2" hidden="1">'Status GPSC'!$A$1:$O$189</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48" i="2" l="1"/>
  <c r="M348" i="2" s="1"/>
  <c r="S348" i="2"/>
  <c r="T348" i="2" s="1"/>
  <c r="P337" i="2"/>
  <c r="M337" i="2" s="1"/>
  <c r="P338" i="2"/>
  <c r="M338" i="2" s="1"/>
  <c r="P339" i="2"/>
  <c r="R339" i="2" s="1"/>
  <c r="P340" i="2"/>
  <c r="M340" i="2" s="1"/>
  <c r="P341" i="2"/>
  <c r="R341" i="2" s="1"/>
  <c r="P342" i="2"/>
  <c r="R342" i="2" s="1"/>
  <c r="P343" i="2"/>
  <c r="R343" i="2" s="1"/>
  <c r="P344" i="2"/>
  <c r="R344" i="2" s="1"/>
  <c r="P345" i="2"/>
  <c r="R345" i="2" s="1"/>
  <c r="P346" i="2"/>
  <c r="R346" i="2" s="1"/>
  <c r="P347" i="2"/>
  <c r="M347" i="2" s="1"/>
  <c r="S337" i="2"/>
  <c r="T337" i="2" s="1"/>
  <c r="S338" i="2"/>
  <c r="U338" i="2" s="1"/>
  <c r="S339" i="2"/>
  <c r="U339" i="2" s="1"/>
  <c r="S340" i="2"/>
  <c r="T340" i="2" s="1"/>
  <c r="S341" i="2"/>
  <c r="T341" i="2" s="1"/>
  <c r="S342" i="2"/>
  <c r="T342" i="2" s="1"/>
  <c r="S343" i="2"/>
  <c r="T343" i="2" s="1"/>
  <c r="S344" i="2"/>
  <c r="T344" i="2" s="1"/>
  <c r="S345" i="2"/>
  <c r="T345" i="2" s="1"/>
  <c r="S346" i="2"/>
  <c r="U346" i="2" s="1"/>
  <c r="S347" i="2"/>
  <c r="U347" i="2" s="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U243" i="2" s="1"/>
  <c r="S244" i="2"/>
  <c r="S245" i="2"/>
  <c r="S246" i="2"/>
  <c r="S247" i="2"/>
  <c r="S248" i="2"/>
  <c r="U248" i="2" s="1"/>
  <c r="S249" i="2"/>
  <c r="S250" i="2"/>
  <c r="S251" i="2"/>
  <c r="S252" i="2"/>
  <c r="S253" i="2"/>
  <c r="S254" i="2"/>
  <c r="S255" i="2"/>
  <c r="S256" i="2"/>
  <c r="S257" i="2"/>
  <c r="S258" i="2"/>
  <c r="S259" i="2"/>
  <c r="S260" i="2"/>
  <c r="S261" i="2"/>
  <c r="T261" i="2" s="1"/>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2" i="2"/>
  <c r="A3" i="11"/>
  <c r="U18" i="2" s="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2" i="11"/>
  <c r="O166" i="11" l="1"/>
  <c r="O182" i="11"/>
  <c r="O150" i="11"/>
  <c r="R337" i="2"/>
  <c r="U348" i="2"/>
  <c r="R348" i="2"/>
  <c r="T347" i="2"/>
  <c r="O133" i="11"/>
  <c r="T346" i="2"/>
  <c r="R340" i="2"/>
  <c r="U345" i="2"/>
  <c r="R338" i="2"/>
  <c r="T338" i="2"/>
  <c r="U337" i="2"/>
  <c r="M346" i="2"/>
  <c r="M345" i="2"/>
  <c r="O29" i="11"/>
  <c r="M343" i="2"/>
  <c r="O14" i="11"/>
  <c r="O173" i="11"/>
  <c r="O44" i="11"/>
  <c r="O13" i="11"/>
  <c r="O169" i="11"/>
  <c r="O137" i="11"/>
  <c r="O41" i="11"/>
  <c r="O134" i="11"/>
  <c r="O118" i="11"/>
  <c r="O102" i="11"/>
  <c r="O86" i="11"/>
  <c r="O70" i="11"/>
  <c r="O54" i="11"/>
  <c r="O30" i="11"/>
  <c r="T339" i="2"/>
  <c r="M344" i="2"/>
  <c r="R347" i="2"/>
  <c r="M341" i="2"/>
  <c r="M342" i="2"/>
  <c r="M339" i="2"/>
  <c r="U344" i="2"/>
  <c r="U343" i="2"/>
  <c r="U342" i="2"/>
  <c r="U341" i="2"/>
  <c r="U340" i="2"/>
  <c r="O38" i="11"/>
  <c r="O6" i="11"/>
  <c r="O165" i="11"/>
  <c r="O149" i="11"/>
  <c r="O85" i="11"/>
  <c r="O109" i="11"/>
  <c r="O45" i="11"/>
  <c r="O156" i="11"/>
  <c r="O108" i="11"/>
  <c r="O60" i="11"/>
  <c r="O189" i="11"/>
  <c r="O157" i="11"/>
  <c r="O125" i="11"/>
  <c r="O93" i="11"/>
  <c r="O77" i="11"/>
  <c r="O188" i="11"/>
  <c r="O172" i="11"/>
  <c r="O140" i="11"/>
  <c r="O124" i="11"/>
  <c r="O92" i="11"/>
  <c r="O141" i="11"/>
  <c r="O61" i="11"/>
  <c r="O76" i="11"/>
  <c r="O185" i="11"/>
  <c r="O153" i="11"/>
  <c r="O121" i="11"/>
  <c r="O105" i="11"/>
  <c r="O89" i="11"/>
  <c r="O73" i="11"/>
  <c r="O57" i="11"/>
  <c r="O25" i="11"/>
  <c r="O9" i="11"/>
  <c r="O22" i="11"/>
  <c r="O181" i="11"/>
  <c r="O37" i="11"/>
  <c r="O28" i="11"/>
  <c r="O174" i="11"/>
  <c r="O136" i="11"/>
  <c r="O40" i="11"/>
  <c r="O142" i="11"/>
  <c r="O144" i="11"/>
  <c r="O184" i="11"/>
  <c r="O168" i="11"/>
  <c r="O152" i="11"/>
  <c r="O120" i="11"/>
  <c r="O104" i="11"/>
  <c r="O88" i="11"/>
  <c r="O72" i="11"/>
  <c r="O56" i="11"/>
  <c r="O24" i="11"/>
  <c r="O8" i="11"/>
  <c r="O183" i="11"/>
  <c r="O167" i="11"/>
  <c r="O151" i="11"/>
  <c r="O135" i="11"/>
  <c r="O119" i="11"/>
  <c r="O103" i="11"/>
  <c r="O87" i="11"/>
  <c r="O71" i="11"/>
  <c r="O55" i="11"/>
  <c r="O39" i="11"/>
  <c r="O23" i="11"/>
  <c r="O7" i="11"/>
  <c r="O128" i="11"/>
  <c r="O126" i="11"/>
  <c r="O112" i="11"/>
  <c r="O180" i="11"/>
  <c r="O52" i="11"/>
  <c r="O110" i="11"/>
  <c r="O179" i="11"/>
  <c r="O96" i="11"/>
  <c r="O162" i="11"/>
  <c r="O146" i="11"/>
  <c r="O130" i="11"/>
  <c r="O114" i="11"/>
  <c r="O98" i="11"/>
  <c r="O82" i="11"/>
  <c r="O66" i="11"/>
  <c r="O50" i="11"/>
  <c r="O34" i="11"/>
  <c r="O18" i="11"/>
  <c r="T248" i="2"/>
  <c r="O94" i="11"/>
  <c r="O117" i="11"/>
  <c r="O69" i="11"/>
  <c r="O5" i="11"/>
  <c r="O164" i="11"/>
  <c r="O132" i="11"/>
  <c r="O68" i="11"/>
  <c r="O20" i="11"/>
  <c r="O147" i="11"/>
  <c r="O99" i="11"/>
  <c r="O67" i="11"/>
  <c r="O35" i="11"/>
  <c r="O178" i="11"/>
  <c r="O161" i="11"/>
  <c r="O145" i="11"/>
  <c r="O129" i="11"/>
  <c r="O113" i="11"/>
  <c r="O97" i="11"/>
  <c r="O81" i="11"/>
  <c r="O65" i="11"/>
  <c r="O49" i="11"/>
  <c r="O33" i="11"/>
  <c r="O17" i="11"/>
  <c r="T243" i="2"/>
  <c r="O80" i="11"/>
  <c r="O21" i="11"/>
  <c r="O100" i="11"/>
  <c r="O4" i="11"/>
  <c r="O115" i="11"/>
  <c r="O19" i="11"/>
  <c r="O177" i="11"/>
  <c r="O16" i="11"/>
  <c r="O78" i="11"/>
  <c r="O101" i="11"/>
  <c r="O53" i="11"/>
  <c r="O148" i="11"/>
  <c r="O116" i="11"/>
  <c r="O84" i="11"/>
  <c r="O36" i="11"/>
  <c r="O163" i="11"/>
  <c r="O131" i="11"/>
  <c r="O83" i="11"/>
  <c r="O51" i="11"/>
  <c r="O175" i="11"/>
  <c r="O159" i="11"/>
  <c r="O143" i="11"/>
  <c r="O127" i="11"/>
  <c r="O111" i="11"/>
  <c r="O95" i="11"/>
  <c r="O79" i="11"/>
  <c r="O63" i="11"/>
  <c r="O47" i="11"/>
  <c r="O31" i="11"/>
  <c r="O15" i="11"/>
  <c r="O64" i="11"/>
  <c r="O2" i="11"/>
  <c r="O62" i="11"/>
  <c r="O176" i="11"/>
  <c r="O48" i="11"/>
  <c r="O46" i="11"/>
  <c r="O155" i="11"/>
  <c r="O107" i="11"/>
  <c r="O59" i="11"/>
  <c r="O43" i="11"/>
  <c r="O27" i="11"/>
  <c r="O11" i="11"/>
  <c r="O160" i="11"/>
  <c r="O32" i="11"/>
  <c r="O12" i="11"/>
  <c r="O187" i="11"/>
  <c r="O171" i="11"/>
  <c r="O139" i="11"/>
  <c r="O123" i="11"/>
  <c r="O91" i="11"/>
  <c r="O75" i="11"/>
  <c r="O186" i="11"/>
  <c r="O170" i="11"/>
  <c r="O154" i="11"/>
  <c r="O138" i="11"/>
  <c r="O122" i="11"/>
  <c r="O106" i="11"/>
  <c r="O90" i="11"/>
  <c r="O74" i="11"/>
  <c r="O58" i="11"/>
  <c r="O42" i="11"/>
  <c r="O26" i="11"/>
  <c r="O10" i="11"/>
  <c r="O158" i="11"/>
  <c r="T323" i="2"/>
  <c r="T293" i="2"/>
  <c r="T265" i="2"/>
  <c r="T240" i="2"/>
  <c r="T208" i="2"/>
  <c r="T165" i="2"/>
  <c r="T131" i="2"/>
  <c r="T97" i="2"/>
  <c r="T42" i="2"/>
  <c r="U323" i="2"/>
  <c r="U259" i="2"/>
  <c r="U180" i="2"/>
  <c r="U84" i="2"/>
  <c r="T322" i="2"/>
  <c r="T292" i="2"/>
  <c r="T264" i="2"/>
  <c r="T234" i="2"/>
  <c r="T202" i="2"/>
  <c r="T164" i="2"/>
  <c r="T130" i="2"/>
  <c r="T90" i="2"/>
  <c r="T37" i="2"/>
  <c r="U322" i="2"/>
  <c r="U258" i="2"/>
  <c r="U179" i="2"/>
  <c r="U82" i="2"/>
  <c r="T321" i="2"/>
  <c r="T233" i="2"/>
  <c r="T85" i="2"/>
  <c r="T320" i="2"/>
  <c r="T290" i="2"/>
  <c r="T260" i="2"/>
  <c r="T232" i="2"/>
  <c r="T196" i="2"/>
  <c r="T162" i="2"/>
  <c r="T128" i="2"/>
  <c r="T84" i="2"/>
  <c r="T35" i="2"/>
  <c r="U308" i="2"/>
  <c r="U164" i="2"/>
  <c r="U66" i="2"/>
  <c r="T291" i="2"/>
  <c r="T197" i="2"/>
  <c r="T36" i="2"/>
  <c r="T314" i="2"/>
  <c r="T289" i="2"/>
  <c r="T259" i="2"/>
  <c r="T229" i="2"/>
  <c r="T195" i="2"/>
  <c r="T161" i="2"/>
  <c r="T122" i="2"/>
  <c r="T83" i="2"/>
  <c r="T34" i="2"/>
  <c r="U307" i="2"/>
  <c r="U244" i="2"/>
  <c r="U163" i="2"/>
  <c r="U52" i="2"/>
  <c r="T313" i="2"/>
  <c r="T288" i="2"/>
  <c r="T258" i="2"/>
  <c r="T228" i="2"/>
  <c r="T194" i="2"/>
  <c r="T160" i="2"/>
  <c r="T117" i="2"/>
  <c r="T82" i="2"/>
  <c r="T26" i="2"/>
  <c r="U306" i="2"/>
  <c r="U162" i="2"/>
  <c r="U50" i="2"/>
  <c r="T312" i="2"/>
  <c r="T282" i="2"/>
  <c r="T257" i="2"/>
  <c r="T227" i="2"/>
  <c r="T193" i="2"/>
  <c r="T154" i="2"/>
  <c r="T116" i="2"/>
  <c r="T74" i="2"/>
  <c r="T21" i="2"/>
  <c r="U298" i="2"/>
  <c r="U242" i="2"/>
  <c r="U148" i="2"/>
  <c r="U36" i="2"/>
  <c r="T309" i="2"/>
  <c r="T281" i="2"/>
  <c r="T256" i="2"/>
  <c r="T226" i="2"/>
  <c r="T192" i="2"/>
  <c r="T149" i="2"/>
  <c r="T115" i="2"/>
  <c r="T69" i="2"/>
  <c r="T20" i="2"/>
  <c r="U292" i="2"/>
  <c r="U228" i="2"/>
  <c r="U147" i="2"/>
  <c r="U34" i="2"/>
  <c r="T308" i="2"/>
  <c r="T280" i="2"/>
  <c r="T250" i="2"/>
  <c r="T225" i="2"/>
  <c r="T186" i="2"/>
  <c r="T148" i="2"/>
  <c r="T114" i="2"/>
  <c r="T68" i="2"/>
  <c r="T19" i="2"/>
  <c r="U291" i="2"/>
  <c r="U227" i="2"/>
  <c r="U146" i="2"/>
  <c r="U20" i="2"/>
  <c r="T307" i="2"/>
  <c r="T277" i="2"/>
  <c r="T249" i="2"/>
  <c r="T224" i="2"/>
  <c r="T181" i="2"/>
  <c r="T147" i="2"/>
  <c r="T113" i="2"/>
  <c r="T67" i="2"/>
  <c r="T18" i="2"/>
  <c r="U290" i="2"/>
  <c r="U226" i="2"/>
  <c r="U132" i="2"/>
  <c r="O3" i="11"/>
  <c r="U311" i="2"/>
  <c r="U327" i="2"/>
  <c r="T7" i="2"/>
  <c r="T23" i="2"/>
  <c r="T39" i="2"/>
  <c r="T55" i="2"/>
  <c r="T71" i="2"/>
  <c r="T87" i="2"/>
  <c r="T103" i="2"/>
  <c r="T119" i="2"/>
  <c r="T135" i="2"/>
  <c r="T151" i="2"/>
  <c r="T167" i="2"/>
  <c r="T183" i="2"/>
  <c r="T199" i="2"/>
  <c r="T215" i="2"/>
  <c r="T231" i="2"/>
  <c r="T247" i="2"/>
  <c r="T279" i="2"/>
  <c r="T327" i="2"/>
  <c r="T120" i="2"/>
  <c r="T200" i="2"/>
  <c r="U184" i="2"/>
  <c r="U200" i="2"/>
  <c r="U216" i="2"/>
  <c r="U232" i="2"/>
  <c r="U264" i="2"/>
  <c r="U280" i="2"/>
  <c r="U296" i="2"/>
  <c r="U312" i="2"/>
  <c r="U328" i="2"/>
  <c r="T8" i="2"/>
  <c r="T24" i="2"/>
  <c r="T40" i="2"/>
  <c r="T56" i="2"/>
  <c r="T72" i="2"/>
  <c r="T88" i="2"/>
  <c r="T136" i="2"/>
  <c r="T216" i="2"/>
  <c r="U201" i="2"/>
  <c r="U217" i="2"/>
  <c r="U233" i="2"/>
  <c r="U249" i="2"/>
  <c r="U265" i="2"/>
  <c r="U281" i="2"/>
  <c r="U297" i="2"/>
  <c r="U313" i="2"/>
  <c r="U329" i="2"/>
  <c r="T9" i="2"/>
  <c r="T25" i="2"/>
  <c r="T41" i="2"/>
  <c r="T57" i="2"/>
  <c r="T73" i="2"/>
  <c r="T89" i="2"/>
  <c r="T105" i="2"/>
  <c r="T121" i="2"/>
  <c r="T137" i="2"/>
  <c r="T153" i="2"/>
  <c r="T169" i="2"/>
  <c r="T185" i="2"/>
  <c r="T201" i="2"/>
  <c r="T217" i="2"/>
  <c r="U74" i="2"/>
  <c r="U90" i="2"/>
  <c r="U106" i="2"/>
  <c r="U122" i="2"/>
  <c r="U138" i="2"/>
  <c r="U154" i="2"/>
  <c r="U170" i="2"/>
  <c r="U186" i="2"/>
  <c r="U202" i="2"/>
  <c r="U218" i="2"/>
  <c r="U234" i="2"/>
  <c r="U76" i="2"/>
  <c r="U124" i="2"/>
  <c r="U156" i="2"/>
  <c r="U188" i="2"/>
  <c r="U220" i="2"/>
  <c r="U252" i="2"/>
  <c r="U284" i="2"/>
  <c r="U316" i="2"/>
  <c r="T12" i="2"/>
  <c r="T28" i="2"/>
  <c r="T60" i="2"/>
  <c r="T92" i="2"/>
  <c r="T124" i="2"/>
  <c r="T156" i="2"/>
  <c r="T188" i="2"/>
  <c r="T220" i="2"/>
  <c r="T252" i="2"/>
  <c r="T284" i="2"/>
  <c r="T316" i="2"/>
  <c r="U60" i="2"/>
  <c r="U92" i="2"/>
  <c r="U108" i="2"/>
  <c r="U140" i="2"/>
  <c r="U172" i="2"/>
  <c r="U204" i="2"/>
  <c r="U236" i="2"/>
  <c r="U268" i="2"/>
  <c r="U300" i="2"/>
  <c r="U332" i="2"/>
  <c r="T44" i="2"/>
  <c r="T76" i="2"/>
  <c r="T108" i="2"/>
  <c r="T140" i="2"/>
  <c r="T172" i="2"/>
  <c r="T204" i="2"/>
  <c r="T236" i="2"/>
  <c r="T268" i="2"/>
  <c r="T300" i="2"/>
  <c r="T332" i="2"/>
  <c r="T221" i="2"/>
  <c r="T237" i="2"/>
  <c r="T253" i="2"/>
  <c r="T269" i="2"/>
  <c r="T285" i="2"/>
  <c r="T301" i="2"/>
  <c r="T317" i="2"/>
  <c r="T333" i="2"/>
  <c r="T223" i="2"/>
  <c r="T335" i="2"/>
  <c r="U256" i="2"/>
  <c r="T32" i="2"/>
  <c r="T96" i="2"/>
  <c r="U63" i="2"/>
  <c r="U95" i="2"/>
  <c r="U127" i="2"/>
  <c r="U159" i="2"/>
  <c r="U175" i="2"/>
  <c r="U191" i="2"/>
  <c r="U223" i="2"/>
  <c r="U239" i="2"/>
  <c r="U271" i="2"/>
  <c r="U287" i="2"/>
  <c r="U303" i="2"/>
  <c r="U335" i="2"/>
  <c r="T15" i="2"/>
  <c r="T47" i="2"/>
  <c r="T63" i="2"/>
  <c r="T95" i="2"/>
  <c r="T111" i="2"/>
  <c r="T143" i="2"/>
  <c r="T159" i="2"/>
  <c r="T175" i="2"/>
  <c r="T207" i="2"/>
  <c r="T239" i="2"/>
  <c r="T271" i="2"/>
  <c r="T287" i="2"/>
  <c r="T303" i="2"/>
  <c r="U240" i="2"/>
  <c r="U304" i="2"/>
  <c r="U320" i="2"/>
  <c r="T16" i="2"/>
  <c r="T48" i="2"/>
  <c r="T64" i="2"/>
  <c r="U15" i="2"/>
  <c r="U31" i="2"/>
  <c r="U47" i="2"/>
  <c r="U79" i="2"/>
  <c r="U111" i="2"/>
  <c r="U143" i="2"/>
  <c r="U207" i="2"/>
  <c r="U255" i="2"/>
  <c r="U319" i="2"/>
  <c r="T31" i="2"/>
  <c r="T79" i="2"/>
  <c r="T127" i="2"/>
  <c r="T191" i="2"/>
  <c r="T255" i="2"/>
  <c r="T319" i="2"/>
  <c r="U288" i="2"/>
  <c r="T80" i="2"/>
  <c r="U16" i="2"/>
  <c r="U32" i="2"/>
  <c r="U48" i="2"/>
  <c r="U64" i="2"/>
  <c r="U80" i="2"/>
  <c r="U96" i="2"/>
  <c r="U112" i="2"/>
  <c r="U128" i="2"/>
  <c r="U144" i="2"/>
  <c r="U160" i="2"/>
  <c r="U176" i="2"/>
  <c r="U192" i="2"/>
  <c r="U208" i="2"/>
  <c r="U224" i="2"/>
  <c r="U272" i="2"/>
  <c r="U336" i="2"/>
  <c r="U65" i="2"/>
  <c r="U81" i="2"/>
  <c r="U97" i="2"/>
  <c r="U113" i="2"/>
  <c r="U129" i="2"/>
  <c r="U145" i="2"/>
  <c r="U161" i="2"/>
  <c r="U177" i="2"/>
  <c r="U193" i="2"/>
  <c r="U209" i="2"/>
  <c r="U225" i="2"/>
  <c r="U241" i="2"/>
  <c r="U257" i="2"/>
  <c r="U273" i="2"/>
  <c r="U289" i="2"/>
  <c r="U305" i="2"/>
  <c r="U321" i="2"/>
  <c r="U2" i="2"/>
  <c r="T17" i="2"/>
  <c r="T33" i="2"/>
  <c r="T49" i="2"/>
  <c r="T65" i="2"/>
  <c r="T81" i="2"/>
  <c r="U3" i="2"/>
  <c r="U19" i="2"/>
  <c r="U35" i="2"/>
  <c r="U51" i="2"/>
  <c r="U67" i="2"/>
  <c r="U83" i="2"/>
  <c r="U99" i="2"/>
  <c r="U115" i="2"/>
  <c r="U5" i="2"/>
  <c r="U21" i="2"/>
  <c r="U37" i="2"/>
  <c r="U53" i="2"/>
  <c r="U69" i="2"/>
  <c r="U85" i="2"/>
  <c r="U101" i="2"/>
  <c r="U117" i="2"/>
  <c r="U133" i="2"/>
  <c r="U149" i="2"/>
  <c r="U165" i="2"/>
  <c r="U181" i="2"/>
  <c r="U197" i="2"/>
  <c r="U213" i="2"/>
  <c r="U229" i="2"/>
  <c r="U245" i="2"/>
  <c r="U261" i="2"/>
  <c r="U277" i="2"/>
  <c r="U293" i="2"/>
  <c r="U309" i="2"/>
  <c r="U325" i="2"/>
  <c r="T5" i="2"/>
  <c r="U102" i="2"/>
  <c r="U118" i="2"/>
  <c r="U134" i="2"/>
  <c r="U150" i="2"/>
  <c r="U166" i="2"/>
  <c r="U182" i="2"/>
  <c r="U198" i="2"/>
  <c r="U214" i="2"/>
  <c r="U230" i="2"/>
  <c r="U246" i="2"/>
  <c r="U262" i="2"/>
  <c r="U278" i="2"/>
  <c r="U294" i="2"/>
  <c r="U310" i="2"/>
  <c r="U326" i="2"/>
  <c r="T6" i="2"/>
  <c r="T22" i="2"/>
  <c r="T38" i="2"/>
  <c r="T54" i="2"/>
  <c r="T70" i="2"/>
  <c r="T86" i="2"/>
  <c r="T102" i="2"/>
  <c r="T118" i="2"/>
  <c r="T134" i="2"/>
  <c r="T150" i="2"/>
  <c r="T166" i="2"/>
  <c r="T182" i="2"/>
  <c r="T198" i="2"/>
  <c r="T214" i="2"/>
  <c r="T230" i="2"/>
  <c r="T246" i="2"/>
  <c r="T262" i="2"/>
  <c r="T278" i="2"/>
  <c r="T294" i="2"/>
  <c r="T310" i="2"/>
  <c r="T326" i="2"/>
  <c r="T263" i="2"/>
  <c r="T295" i="2"/>
  <c r="T311" i="2"/>
  <c r="T104" i="2"/>
  <c r="T152" i="2"/>
  <c r="T168" i="2"/>
  <c r="T184" i="2"/>
  <c r="T336" i="2"/>
  <c r="T306" i="2"/>
  <c r="T276" i="2"/>
  <c r="T218" i="2"/>
  <c r="T180" i="2"/>
  <c r="T146" i="2"/>
  <c r="T112" i="2"/>
  <c r="T66" i="2"/>
  <c r="T10" i="2"/>
  <c r="U282" i="2"/>
  <c r="U212" i="2"/>
  <c r="U131" i="2"/>
  <c r="U4" i="2"/>
  <c r="T330" i="2"/>
  <c r="T305" i="2"/>
  <c r="T275" i="2"/>
  <c r="T245" i="2"/>
  <c r="T213" i="2"/>
  <c r="T179" i="2"/>
  <c r="T145" i="2"/>
  <c r="T106" i="2"/>
  <c r="T58" i="2"/>
  <c r="T4" i="2"/>
  <c r="U276" i="2"/>
  <c r="U211" i="2"/>
  <c r="U130" i="2"/>
  <c r="T329" i="2"/>
  <c r="T304" i="2"/>
  <c r="T274" i="2"/>
  <c r="T244" i="2"/>
  <c r="T212" i="2"/>
  <c r="T178" i="2"/>
  <c r="T144" i="2"/>
  <c r="T101" i="2"/>
  <c r="T53" i="2"/>
  <c r="T3" i="2"/>
  <c r="U275" i="2"/>
  <c r="U210" i="2"/>
  <c r="U116" i="2"/>
  <c r="T163" i="2"/>
  <c r="T129" i="2"/>
  <c r="U314" i="2"/>
  <c r="U250" i="2"/>
  <c r="U178" i="2"/>
  <c r="U68" i="2"/>
  <c r="T328" i="2"/>
  <c r="T298" i="2"/>
  <c r="T273" i="2"/>
  <c r="T211" i="2"/>
  <c r="T177" i="2"/>
  <c r="T138" i="2"/>
  <c r="T100" i="2"/>
  <c r="T52" i="2"/>
  <c r="T2" i="2"/>
  <c r="U274" i="2"/>
  <c r="U196" i="2"/>
  <c r="U114" i="2"/>
  <c r="T325" i="2"/>
  <c r="T297" i="2"/>
  <c r="T210" i="2"/>
  <c r="T133" i="2"/>
  <c r="T99" i="2"/>
  <c r="T51" i="2"/>
  <c r="U330" i="2"/>
  <c r="U266" i="2"/>
  <c r="U195" i="2"/>
  <c r="U100" i="2"/>
  <c r="T272" i="2"/>
  <c r="T242" i="2"/>
  <c r="T176" i="2"/>
  <c r="U7" i="2"/>
  <c r="T324" i="2"/>
  <c r="T296" i="2"/>
  <c r="T266" i="2"/>
  <c r="T241" i="2"/>
  <c r="T209" i="2"/>
  <c r="T170" i="2"/>
  <c r="T132" i="2"/>
  <c r="T98" i="2"/>
  <c r="T50" i="2"/>
  <c r="U324" i="2"/>
  <c r="U260" i="2"/>
  <c r="U194" i="2"/>
  <c r="U98" i="2"/>
  <c r="U86" i="2"/>
  <c r="U70" i="2"/>
  <c r="U54" i="2"/>
  <c r="U38" i="2"/>
  <c r="U22" i="2"/>
  <c r="U6" i="2"/>
  <c r="U49" i="2"/>
  <c r="U33" i="2"/>
  <c r="U17" i="2"/>
  <c r="T334" i="2"/>
  <c r="T318" i="2"/>
  <c r="T302" i="2"/>
  <c r="T286" i="2"/>
  <c r="T270" i="2"/>
  <c r="T254" i="2"/>
  <c r="T238" i="2"/>
  <c r="T222" i="2"/>
  <c r="T206" i="2"/>
  <c r="T190" i="2"/>
  <c r="T174" i="2"/>
  <c r="T158" i="2"/>
  <c r="T142" i="2"/>
  <c r="T126" i="2"/>
  <c r="T110" i="2"/>
  <c r="T94" i="2"/>
  <c r="T78" i="2"/>
  <c r="T62" i="2"/>
  <c r="T46" i="2"/>
  <c r="T30" i="2"/>
  <c r="T14" i="2"/>
  <c r="U334" i="2"/>
  <c r="U318" i="2"/>
  <c r="U302" i="2"/>
  <c r="U286" i="2"/>
  <c r="U270" i="2"/>
  <c r="U254" i="2"/>
  <c r="U238" i="2"/>
  <c r="U222" i="2"/>
  <c r="U206" i="2"/>
  <c r="U190" i="2"/>
  <c r="U174" i="2"/>
  <c r="U158" i="2"/>
  <c r="U142" i="2"/>
  <c r="U126" i="2"/>
  <c r="U110" i="2"/>
  <c r="U94" i="2"/>
  <c r="U78" i="2"/>
  <c r="U62" i="2"/>
  <c r="U46" i="2"/>
  <c r="U30" i="2"/>
  <c r="U14" i="2"/>
  <c r="T205" i="2"/>
  <c r="T189" i="2"/>
  <c r="T173" i="2"/>
  <c r="T157" i="2"/>
  <c r="T141" i="2"/>
  <c r="T125" i="2"/>
  <c r="T109" i="2"/>
  <c r="T93" i="2"/>
  <c r="T77" i="2"/>
  <c r="T61" i="2"/>
  <c r="T45" i="2"/>
  <c r="T29" i="2"/>
  <c r="T13" i="2"/>
  <c r="U333" i="2"/>
  <c r="U317" i="2"/>
  <c r="U301" i="2"/>
  <c r="U285" i="2"/>
  <c r="U269" i="2"/>
  <c r="U253" i="2"/>
  <c r="U237" i="2"/>
  <c r="U221" i="2"/>
  <c r="U205" i="2"/>
  <c r="U189" i="2"/>
  <c r="U173" i="2"/>
  <c r="U157" i="2"/>
  <c r="U141" i="2"/>
  <c r="U125" i="2"/>
  <c r="U109" i="2"/>
  <c r="U93" i="2"/>
  <c r="U77" i="2"/>
  <c r="U61" i="2"/>
  <c r="U45" i="2"/>
  <c r="U29" i="2"/>
  <c r="U13" i="2"/>
  <c r="U44" i="2"/>
  <c r="U28" i="2"/>
  <c r="U12" i="2"/>
  <c r="T331" i="2"/>
  <c r="T315" i="2"/>
  <c r="T299" i="2"/>
  <c r="T283" i="2"/>
  <c r="T267" i="2"/>
  <c r="T251" i="2"/>
  <c r="T235" i="2"/>
  <c r="T219" i="2"/>
  <c r="T203" i="2"/>
  <c r="T187" i="2"/>
  <c r="T171" i="2"/>
  <c r="T155" i="2"/>
  <c r="T139" i="2"/>
  <c r="T123" i="2"/>
  <c r="T107" i="2"/>
  <c r="T91" i="2"/>
  <c r="T75" i="2"/>
  <c r="T59" i="2"/>
  <c r="T43" i="2"/>
  <c r="T27" i="2"/>
  <c r="T11" i="2"/>
  <c r="U331" i="2"/>
  <c r="U315" i="2"/>
  <c r="U299" i="2"/>
  <c r="U283" i="2"/>
  <c r="U267" i="2"/>
  <c r="U251" i="2"/>
  <c r="U235" i="2"/>
  <c r="U219" i="2"/>
  <c r="U203" i="2"/>
  <c r="U187" i="2"/>
  <c r="U171" i="2"/>
  <c r="U155" i="2"/>
  <c r="U139" i="2"/>
  <c r="U123" i="2"/>
  <c r="U107" i="2"/>
  <c r="U91" i="2"/>
  <c r="U75" i="2"/>
  <c r="U59" i="2"/>
  <c r="U43" i="2"/>
  <c r="U27" i="2"/>
  <c r="U11" i="2"/>
  <c r="U58" i="2"/>
  <c r="U42" i="2"/>
  <c r="U26" i="2"/>
  <c r="U10" i="2"/>
  <c r="U185" i="2"/>
  <c r="U169" i="2"/>
  <c r="U153" i="2"/>
  <c r="U137" i="2"/>
  <c r="U121" i="2"/>
  <c r="U105" i="2"/>
  <c r="U89" i="2"/>
  <c r="U73" i="2"/>
  <c r="U57" i="2"/>
  <c r="U41" i="2"/>
  <c r="U25" i="2"/>
  <c r="U9" i="2"/>
  <c r="U168" i="2"/>
  <c r="U152" i="2"/>
  <c r="U136" i="2"/>
  <c r="U120" i="2"/>
  <c r="U104" i="2"/>
  <c r="U88" i="2"/>
  <c r="U72" i="2"/>
  <c r="U56" i="2"/>
  <c r="U40" i="2"/>
  <c r="U24" i="2"/>
  <c r="U8" i="2"/>
  <c r="U295" i="2"/>
  <c r="U279" i="2"/>
  <c r="U263" i="2"/>
  <c r="U247" i="2"/>
  <c r="U231" i="2"/>
  <c r="U215" i="2"/>
  <c r="U199" i="2"/>
  <c r="U183" i="2"/>
  <c r="U167" i="2"/>
  <c r="U151" i="2"/>
  <c r="U135" i="2"/>
  <c r="U119" i="2"/>
  <c r="U103" i="2"/>
  <c r="U87" i="2"/>
  <c r="U71" i="2"/>
  <c r="U55" i="2"/>
  <c r="U39" i="2"/>
  <c r="U23" i="2"/>
  <c r="P318" i="2"/>
  <c r="P319" i="2"/>
  <c r="P320" i="2"/>
  <c r="P321" i="2"/>
  <c r="P322" i="2"/>
  <c r="P323" i="2"/>
  <c r="P324" i="2"/>
  <c r="P325" i="2"/>
  <c r="P326" i="2"/>
  <c r="P327" i="2"/>
  <c r="P328" i="2"/>
  <c r="P329" i="2"/>
  <c r="P330" i="2"/>
  <c r="P331" i="2"/>
  <c r="P332" i="2"/>
  <c r="P333" i="2"/>
  <c r="P334" i="2"/>
  <c r="M334" i="2" s="1"/>
  <c r="P335" i="2"/>
  <c r="M335" i="2" s="1"/>
  <c r="P336" i="2"/>
  <c r="R336" i="2" s="1"/>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M336" i="2" l="1"/>
  <c r="R334" i="2"/>
  <c r="R335" i="2"/>
  <c r="M329" i="2" l="1"/>
  <c r="M328" i="2"/>
  <c r="M327" i="2"/>
  <c r="M326" i="2"/>
  <c r="M325" i="2"/>
  <c r="M324" i="2"/>
  <c r="M323" i="2"/>
  <c r="M322" i="2"/>
  <c r="R333" i="2"/>
  <c r="R332" i="2"/>
  <c r="R331" i="2"/>
  <c r="R330" i="2"/>
  <c r="R329" i="2"/>
  <c r="R328" i="2"/>
  <c r="R327" i="2"/>
  <c r="R326" i="2"/>
  <c r="R325" i="2"/>
  <c r="R324" i="2"/>
  <c r="R323" i="2"/>
  <c r="R322" i="2"/>
  <c r="R321" i="2"/>
  <c r="M333" i="2"/>
  <c r="M332" i="2"/>
  <c r="M331" i="2"/>
  <c r="M330" i="2"/>
  <c r="M321" i="2" l="1"/>
  <c r="R320" i="2" l="1"/>
  <c r="R319" i="2"/>
  <c r="R318" i="2"/>
  <c r="M320" i="2" l="1"/>
  <c r="M319" i="2"/>
  <c r="M318" i="2"/>
  <c r="R317" i="2"/>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2" i="8"/>
  <c r="J17" i="4"/>
  <c r="J16" i="4"/>
  <c r="J15" i="4"/>
  <c r="J14" i="4"/>
  <c r="J13" i="4"/>
  <c r="J12" i="4"/>
  <c r="J11" i="4"/>
  <c r="J10" i="4"/>
  <c r="J9" i="4"/>
  <c r="J8" i="4"/>
  <c r="J7" i="4"/>
  <c r="J6" i="4"/>
  <c r="J5" i="4"/>
  <c r="J4" i="4"/>
  <c r="J3" i="4"/>
  <c r="R316" i="2" l="1"/>
  <c r="M316" i="2"/>
  <c r="M315" i="2"/>
  <c r="R315" i="2"/>
  <c r="M314" i="2"/>
  <c r="R314" i="2"/>
  <c r="M317" i="2"/>
  <c r="R291" i="2"/>
  <c r="R289" i="2"/>
  <c r="R288" i="2"/>
  <c r="R287" i="2"/>
  <c r="R285" i="2"/>
  <c r="R284" i="2"/>
  <c r="R283" i="2"/>
  <c r="R282" i="2"/>
  <c r="R281" i="2"/>
  <c r="R280" i="2"/>
  <c r="R279" i="2"/>
  <c r="R278" i="2"/>
  <c r="R277" i="2"/>
  <c r="R276" i="2"/>
  <c r="R271" i="2"/>
  <c r="R269" i="2"/>
  <c r="R268" i="2"/>
  <c r="R267" i="2"/>
  <c r="R265" i="2"/>
  <c r="R264" i="2"/>
  <c r="R262" i="2"/>
  <c r="R258" i="2"/>
  <c r="R257" i="2"/>
  <c r="R256" i="2"/>
  <c r="R255" i="2"/>
  <c r="R254" i="2"/>
  <c r="R252" i="2"/>
  <c r="R251" i="2"/>
  <c r="R250" i="2"/>
  <c r="R249" i="2"/>
  <c r="R247" i="2"/>
  <c r="R246" i="2"/>
  <c r="R245" i="2"/>
  <c r="R244" i="2"/>
  <c r="R242" i="2"/>
  <c r="R241" i="2"/>
  <c r="R237" i="2"/>
  <c r="R235" i="2"/>
  <c r="R232" i="2"/>
  <c r="R230" i="2"/>
  <c r="R229" i="2"/>
  <c r="R228" i="2"/>
  <c r="R225" i="2"/>
  <c r="R224" i="2"/>
  <c r="R223" i="2"/>
  <c r="R222" i="2"/>
  <c r="R221" i="2"/>
  <c r="R218" i="2"/>
  <c r="R215" i="2"/>
  <c r="R213" i="2"/>
  <c r="R212" i="2"/>
  <c r="R210" i="2"/>
  <c r="R209" i="2"/>
  <c r="R208" i="2"/>
  <c r="R207" i="2"/>
  <c r="R205" i="2"/>
  <c r="R202" i="2"/>
  <c r="R201" i="2"/>
  <c r="R198" i="2"/>
  <c r="R191" i="2"/>
  <c r="R189" i="2"/>
  <c r="R180" i="2"/>
  <c r="R144" i="2"/>
  <c r="R114" i="2"/>
  <c r="R40" i="2"/>
  <c r="P2" i="2"/>
  <c r="R163" i="2"/>
  <c r="R160" i="2"/>
  <c r="R155" i="2"/>
  <c r="R150" i="2"/>
  <c r="R146" i="2"/>
  <c r="R145" i="2"/>
  <c r="R131" i="2"/>
  <c r="R85" i="2"/>
  <c r="R81" i="2"/>
  <c r="R76" i="2"/>
  <c r="R57" i="2"/>
  <c r="R37" i="2"/>
  <c r="R34" i="2"/>
  <c r="R33" i="2"/>
  <c r="R28" i="2"/>
  <c r="R25" i="2"/>
  <c r="R12" i="2"/>
  <c r="R10" i="2"/>
  <c r="R8" i="2"/>
  <c r="P7" i="2"/>
  <c r="R7" i="2" s="1"/>
  <c r="P6" i="2"/>
  <c r="P5" i="2"/>
  <c r="R5" i="2" s="1"/>
  <c r="P4" i="2"/>
  <c r="P3" i="2"/>
  <c r="R165" i="2"/>
  <c r="R162" i="2"/>
  <c r="R129" i="2"/>
  <c r="R125" i="2"/>
  <c r="R109" i="2"/>
  <c r="R168" i="2"/>
  <c r="R167" i="2"/>
  <c r="R164" i="2"/>
  <c r="R143" i="2"/>
  <c r="R124" i="2"/>
  <c r="R113" i="2"/>
  <c r="R108" i="2"/>
  <c r="R64" i="2"/>
  <c r="R39" i="2"/>
  <c r="R30" i="2"/>
  <c r="R26" i="2"/>
  <c r="R21" i="2"/>
  <c r="R290" i="2"/>
  <c r="R286" i="2"/>
  <c r="R270" i="2"/>
  <c r="R266" i="2"/>
  <c r="R263" i="2"/>
  <c r="R261" i="2"/>
  <c r="R248" i="2"/>
  <c r="R243" i="2"/>
  <c r="R236" i="2"/>
  <c r="R231" i="2"/>
  <c r="R217" i="2"/>
  <c r="R211" i="2"/>
  <c r="R206" i="2"/>
  <c r="R204" i="2"/>
  <c r="R200" i="2"/>
  <c r="R197" i="2"/>
  <c r="R188" i="2"/>
  <c r="R179" i="2"/>
  <c r="M181" i="2" l="1"/>
  <c r="R181" i="2"/>
  <c r="M188" i="2"/>
  <c r="M199" i="2"/>
  <c r="R199" i="2"/>
  <c r="M211" i="2"/>
  <c r="M243" i="2"/>
  <c r="M266" i="2"/>
  <c r="M11" i="2"/>
  <c r="R11" i="2"/>
  <c r="M39" i="2"/>
  <c r="M124" i="2"/>
  <c r="M164" i="2"/>
  <c r="M63" i="2"/>
  <c r="R63" i="2"/>
  <c r="M71" i="2"/>
  <c r="R71" i="2"/>
  <c r="M77" i="2"/>
  <c r="R77" i="2"/>
  <c r="M83" i="2"/>
  <c r="R83" i="2"/>
  <c r="M90" i="2"/>
  <c r="R90" i="2"/>
  <c r="M107" i="2"/>
  <c r="R107" i="2"/>
  <c r="M116" i="2"/>
  <c r="R116" i="2"/>
  <c r="M128" i="2"/>
  <c r="R128" i="2"/>
  <c r="M299" i="2"/>
  <c r="R299" i="2"/>
  <c r="M308" i="2"/>
  <c r="R308" i="2"/>
  <c r="M5" i="2"/>
  <c r="M9" i="2"/>
  <c r="R9" i="2"/>
  <c r="M14" i="2"/>
  <c r="R14" i="2"/>
  <c r="M19" i="2"/>
  <c r="R19" i="2"/>
  <c r="M24" i="2"/>
  <c r="R24" i="2"/>
  <c r="M29" i="2"/>
  <c r="R29" i="2"/>
  <c r="M36" i="2"/>
  <c r="R36" i="2"/>
  <c r="M42" i="2"/>
  <c r="R42" i="2"/>
  <c r="M46" i="2"/>
  <c r="R46" i="2"/>
  <c r="M50" i="2"/>
  <c r="R50" i="2"/>
  <c r="M54" i="2"/>
  <c r="R54" i="2"/>
  <c r="M58" i="2"/>
  <c r="R58" i="2"/>
  <c r="M62" i="2"/>
  <c r="R62" i="2"/>
  <c r="M72" i="2"/>
  <c r="R72" i="2"/>
  <c r="M85" i="2"/>
  <c r="M92" i="2"/>
  <c r="R92" i="2"/>
  <c r="M97" i="2"/>
  <c r="R97" i="2"/>
  <c r="M102" i="2"/>
  <c r="R102" i="2"/>
  <c r="M111" i="2"/>
  <c r="R111" i="2"/>
  <c r="M121" i="2"/>
  <c r="R121" i="2"/>
  <c r="M127" i="2"/>
  <c r="R127" i="2"/>
  <c r="M134" i="2"/>
  <c r="R134" i="2"/>
  <c r="M139" i="2"/>
  <c r="R139" i="2"/>
  <c r="M145" i="2"/>
  <c r="M149" i="2"/>
  <c r="R149" i="2"/>
  <c r="M153" i="2"/>
  <c r="R153" i="2"/>
  <c r="M157" i="2"/>
  <c r="R157" i="2"/>
  <c r="M161" i="2"/>
  <c r="R161" i="2"/>
  <c r="M170" i="2"/>
  <c r="R170" i="2"/>
  <c r="M305" i="2"/>
  <c r="R305" i="2"/>
  <c r="M31" i="2"/>
  <c r="R31" i="2"/>
  <c r="M144" i="2"/>
  <c r="M177" i="2"/>
  <c r="R177" i="2"/>
  <c r="M184" i="2"/>
  <c r="R184" i="2"/>
  <c r="M193" i="2"/>
  <c r="R193" i="2"/>
  <c r="M198" i="2"/>
  <c r="M205" i="2"/>
  <c r="M210" i="2"/>
  <c r="M215" i="2"/>
  <c r="M220" i="2"/>
  <c r="R220" i="2"/>
  <c r="M224" i="2"/>
  <c r="M228" i="2"/>
  <c r="M233" i="2"/>
  <c r="R233" i="2"/>
  <c r="M238" i="2"/>
  <c r="R238" i="2"/>
  <c r="M242" i="2"/>
  <c r="M247" i="2"/>
  <c r="M252" i="2"/>
  <c r="M256" i="2"/>
  <c r="M260" i="2"/>
  <c r="R260" i="2"/>
  <c r="M267" i="2"/>
  <c r="M272" i="2"/>
  <c r="R272" i="2"/>
  <c r="M276" i="2"/>
  <c r="M280" i="2"/>
  <c r="M284" i="2"/>
  <c r="M289" i="2"/>
  <c r="M294" i="2"/>
  <c r="R294" i="2"/>
  <c r="M298" i="2"/>
  <c r="R298" i="2"/>
  <c r="M310" i="2"/>
  <c r="R310" i="2"/>
  <c r="M183" i="2"/>
  <c r="R183" i="2"/>
  <c r="M190" i="2"/>
  <c r="R190" i="2"/>
  <c r="M200" i="2"/>
  <c r="M217" i="2"/>
  <c r="M248" i="2"/>
  <c r="M270" i="2"/>
  <c r="M21" i="2"/>
  <c r="M64" i="2"/>
  <c r="M130" i="2"/>
  <c r="R130" i="2"/>
  <c r="M167" i="2"/>
  <c r="M65" i="2"/>
  <c r="R65" i="2"/>
  <c r="M73" i="2"/>
  <c r="R73" i="2"/>
  <c r="M78" i="2"/>
  <c r="R78" i="2"/>
  <c r="M84" i="2"/>
  <c r="R84" i="2"/>
  <c r="M94" i="2"/>
  <c r="R94" i="2"/>
  <c r="M109" i="2"/>
  <c r="M118" i="2"/>
  <c r="R118" i="2"/>
  <c r="M129" i="2"/>
  <c r="M300" i="2"/>
  <c r="R300" i="2"/>
  <c r="M309" i="2"/>
  <c r="R309" i="2"/>
  <c r="M6" i="2"/>
  <c r="R6" i="2"/>
  <c r="M10" i="2"/>
  <c r="M15" i="2"/>
  <c r="R15" i="2"/>
  <c r="M20" i="2"/>
  <c r="R20" i="2"/>
  <c r="M25" i="2"/>
  <c r="M33" i="2"/>
  <c r="M37" i="2"/>
  <c r="M43" i="2"/>
  <c r="R43" i="2"/>
  <c r="M47" i="2"/>
  <c r="R47" i="2"/>
  <c r="M51" i="2"/>
  <c r="R51" i="2"/>
  <c r="M55" i="2"/>
  <c r="R55" i="2"/>
  <c r="M59" i="2"/>
  <c r="R59" i="2"/>
  <c r="M67" i="2"/>
  <c r="R67" i="2"/>
  <c r="M76" i="2"/>
  <c r="M88" i="2"/>
  <c r="R88" i="2"/>
  <c r="M93" i="2"/>
  <c r="R93" i="2"/>
  <c r="M99" i="2"/>
  <c r="R99" i="2"/>
  <c r="M103" i="2"/>
  <c r="R103" i="2"/>
  <c r="M115" i="2"/>
  <c r="R115" i="2"/>
  <c r="M122" i="2"/>
  <c r="R122" i="2"/>
  <c r="M131" i="2"/>
  <c r="M135" i="2"/>
  <c r="R135" i="2"/>
  <c r="M140" i="2"/>
  <c r="R140" i="2"/>
  <c r="M146" i="2"/>
  <c r="M150" i="2"/>
  <c r="M154" i="2"/>
  <c r="R154" i="2"/>
  <c r="M158" i="2"/>
  <c r="R158" i="2"/>
  <c r="M163" i="2"/>
  <c r="M171" i="2"/>
  <c r="R171" i="2"/>
  <c r="M311" i="2"/>
  <c r="R311" i="2"/>
  <c r="M32" i="2"/>
  <c r="R32" i="2"/>
  <c r="M173" i="2"/>
  <c r="R173" i="2"/>
  <c r="M178" i="2"/>
  <c r="R178" i="2"/>
  <c r="M187" i="2"/>
  <c r="R187" i="2"/>
  <c r="M194" i="2"/>
  <c r="R194" i="2"/>
  <c r="M201" i="2"/>
  <c r="M207" i="2"/>
  <c r="M212" i="2"/>
  <c r="M216" i="2"/>
  <c r="R216" i="2"/>
  <c r="M221" i="2"/>
  <c r="M225" i="2"/>
  <c r="M229" i="2"/>
  <c r="M234" i="2"/>
  <c r="R234" i="2"/>
  <c r="M239" i="2"/>
  <c r="R239" i="2"/>
  <c r="M244" i="2"/>
  <c r="M249" i="2"/>
  <c r="M253" i="2"/>
  <c r="R253" i="2"/>
  <c r="M257" i="2"/>
  <c r="M262" i="2"/>
  <c r="M268" i="2"/>
  <c r="M273" i="2"/>
  <c r="R273" i="2"/>
  <c r="M277" i="2"/>
  <c r="M281" i="2"/>
  <c r="M285" i="2"/>
  <c r="M291" i="2"/>
  <c r="M295" i="2"/>
  <c r="R295" i="2"/>
  <c r="M302" i="2"/>
  <c r="R302" i="2"/>
  <c r="M313" i="2"/>
  <c r="R313" i="2"/>
  <c r="M176" i="2"/>
  <c r="R176" i="2"/>
  <c r="M185" i="2"/>
  <c r="R185" i="2"/>
  <c r="M192" i="2"/>
  <c r="R192" i="2"/>
  <c r="M204" i="2"/>
  <c r="M231" i="2"/>
  <c r="M261" i="2"/>
  <c r="M286" i="2"/>
  <c r="M26" i="2"/>
  <c r="M108" i="2"/>
  <c r="M136" i="2"/>
  <c r="R136" i="2"/>
  <c r="M168" i="2"/>
  <c r="M66" i="2"/>
  <c r="R66" i="2"/>
  <c r="M74" i="2"/>
  <c r="R74" i="2"/>
  <c r="M80" i="2"/>
  <c r="R80" i="2"/>
  <c r="M86" i="2"/>
  <c r="R86" i="2"/>
  <c r="M98" i="2"/>
  <c r="R98" i="2"/>
  <c r="M110" i="2"/>
  <c r="R110" i="2"/>
  <c r="M119" i="2"/>
  <c r="R119" i="2"/>
  <c r="M162" i="2"/>
  <c r="M301" i="2"/>
  <c r="R301" i="2"/>
  <c r="M3" i="2"/>
  <c r="R3" i="2"/>
  <c r="M7" i="2"/>
  <c r="M12" i="2"/>
  <c r="M16" i="2"/>
  <c r="R16" i="2"/>
  <c r="M22" i="2"/>
  <c r="R22" i="2"/>
  <c r="M27" i="2"/>
  <c r="R27" i="2"/>
  <c r="M34" i="2"/>
  <c r="M38" i="2"/>
  <c r="R38" i="2"/>
  <c r="M44" i="2"/>
  <c r="R44" i="2"/>
  <c r="M48" i="2"/>
  <c r="R48" i="2"/>
  <c r="M52" i="2"/>
  <c r="R52" i="2"/>
  <c r="M56" i="2"/>
  <c r="R56" i="2"/>
  <c r="M60" i="2"/>
  <c r="R60" i="2"/>
  <c r="M68" i="2"/>
  <c r="R68" i="2"/>
  <c r="M79" i="2"/>
  <c r="R79" i="2"/>
  <c r="M89" i="2"/>
  <c r="R89" i="2"/>
  <c r="M95" i="2"/>
  <c r="R95" i="2"/>
  <c r="M100" i="2"/>
  <c r="R100" i="2"/>
  <c r="M104" i="2"/>
  <c r="R104" i="2"/>
  <c r="M117" i="2"/>
  <c r="R117" i="2"/>
  <c r="M123" i="2"/>
  <c r="R123" i="2"/>
  <c r="M132" i="2"/>
  <c r="R132" i="2"/>
  <c r="M137" i="2"/>
  <c r="R137" i="2"/>
  <c r="M141" i="2"/>
  <c r="R141" i="2"/>
  <c r="M147" i="2"/>
  <c r="R147" i="2"/>
  <c r="M151" i="2"/>
  <c r="R151" i="2"/>
  <c r="M155" i="2"/>
  <c r="M159" i="2"/>
  <c r="R159" i="2"/>
  <c r="M166" i="2"/>
  <c r="R166" i="2"/>
  <c r="M172" i="2"/>
  <c r="R172" i="2"/>
  <c r="M312" i="2"/>
  <c r="R312" i="2"/>
  <c r="M40" i="2"/>
  <c r="M174" i="2"/>
  <c r="R174" i="2"/>
  <c r="M180" i="2"/>
  <c r="M189" i="2"/>
  <c r="M195" i="2"/>
  <c r="R195" i="2"/>
  <c r="M202" i="2"/>
  <c r="M208" i="2"/>
  <c r="M213" i="2"/>
  <c r="M218" i="2"/>
  <c r="M222" i="2"/>
  <c r="M226" i="2"/>
  <c r="R226" i="2"/>
  <c r="M230" i="2"/>
  <c r="M235" i="2"/>
  <c r="M240" i="2"/>
  <c r="R240" i="2"/>
  <c r="M245" i="2"/>
  <c r="M250" i="2"/>
  <c r="M254" i="2"/>
  <c r="M258" i="2"/>
  <c r="M264" i="2"/>
  <c r="M269" i="2"/>
  <c r="M274" i="2"/>
  <c r="R274" i="2"/>
  <c r="M278" i="2"/>
  <c r="M282" i="2"/>
  <c r="M287" i="2"/>
  <c r="M292" i="2"/>
  <c r="R292" i="2"/>
  <c r="M296" i="2"/>
  <c r="R296" i="2"/>
  <c r="M303" i="2"/>
  <c r="R303" i="2"/>
  <c r="M179" i="2"/>
  <c r="M186" i="2"/>
  <c r="R186" i="2"/>
  <c r="M197" i="2"/>
  <c r="M206" i="2"/>
  <c r="M236" i="2"/>
  <c r="M263" i="2"/>
  <c r="M290" i="2"/>
  <c r="M30" i="2"/>
  <c r="M113" i="2"/>
  <c r="M143" i="2"/>
  <c r="M17" i="2"/>
  <c r="R17" i="2"/>
  <c r="M69" i="2"/>
  <c r="R69" i="2"/>
  <c r="M75" i="2"/>
  <c r="R75" i="2"/>
  <c r="M82" i="2"/>
  <c r="R82" i="2"/>
  <c r="M87" i="2"/>
  <c r="R87" i="2"/>
  <c r="M105" i="2"/>
  <c r="R105" i="2"/>
  <c r="M112" i="2"/>
  <c r="R112" i="2"/>
  <c r="M125" i="2"/>
  <c r="M165" i="2"/>
  <c r="M306" i="2"/>
  <c r="R306" i="2"/>
  <c r="M4" i="2"/>
  <c r="R4" i="2"/>
  <c r="M8" i="2"/>
  <c r="M13" i="2"/>
  <c r="R13" i="2"/>
  <c r="M18" i="2"/>
  <c r="R18" i="2"/>
  <c r="M23" i="2"/>
  <c r="R23" i="2"/>
  <c r="M28" i="2"/>
  <c r="M35" i="2"/>
  <c r="R35" i="2"/>
  <c r="M41" i="2"/>
  <c r="R41" i="2"/>
  <c r="M45" i="2"/>
  <c r="R45" i="2"/>
  <c r="M49" i="2"/>
  <c r="R49" i="2"/>
  <c r="M53" i="2"/>
  <c r="R53" i="2"/>
  <c r="M57" i="2"/>
  <c r="M61" i="2"/>
  <c r="R61" i="2"/>
  <c r="M70" i="2"/>
  <c r="R70" i="2"/>
  <c r="M81" i="2"/>
  <c r="M91" i="2"/>
  <c r="R91" i="2"/>
  <c r="M96" i="2"/>
  <c r="R96" i="2"/>
  <c r="M101" i="2"/>
  <c r="R101" i="2"/>
  <c r="M106" i="2"/>
  <c r="R106" i="2"/>
  <c r="M120" i="2"/>
  <c r="R120" i="2"/>
  <c r="M126" i="2"/>
  <c r="R126" i="2"/>
  <c r="M133" i="2"/>
  <c r="R133" i="2"/>
  <c r="M138" i="2"/>
  <c r="R138" i="2"/>
  <c r="M142" i="2"/>
  <c r="R142" i="2"/>
  <c r="M148" i="2"/>
  <c r="R148" i="2"/>
  <c r="M152" i="2"/>
  <c r="R152" i="2"/>
  <c r="M156" i="2"/>
  <c r="R156" i="2"/>
  <c r="M160" i="2"/>
  <c r="M169" i="2"/>
  <c r="R169" i="2"/>
  <c r="M304" i="2"/>
  <c r="R304" i="2"/>
  <c r="R2" i="2"/>
  <c r="M2" i="2"/>
  <c r="M114" i="2"/>
  <c r="M175" i="2"/>
  <c r="R175" i="2"/>
  <c r="M182" i="2"/>
  <c r="R182" i="2"/>
  <c r="M191" i="2"/>
  <c r="M196" i="2"/>
  <c r="R196" i="2"/>
  <c r="M203" i="2"/>
  <c r="R203" i="2"/>
  <c r="M209" i="2"/>
  <c r="M214" i="2"/>
  <c r="R214" i="2"/>
  <c r="M219" i="2"/>
  <c r="R219" i="2"/>
  <c r="M223" i="2"/>
  <c r="M227" i="2"/>
  <c r="R227" i="2"/>
  <c r="M232" i="2"/>
  <c r="M237" i="2"/>
  <c r="M241" i="2"/>
  <c r="M246" i="2"/>
  <c r="M251" i="2"/>
  <c r="M255" i="2"/>
  <c r="M259" i="2"/>
  <c r="R259" i="2"/>
  <c r="M265" i="2"/>
  <c r="M271" i="2"/>
  <c r="M275" i="2"/>
  <c r="R275" i="2"/>
  <c r="M279" i="2"/>
  <c r="M283" i="2"/>
  <c r="M288" i="2"/>
  <c r="M293" i="2"/>
  <c r="R293" i="2"/>
  <c r="M297" i="2"/>
  <c r="R297" i="2"/>
  <c r="M307" i="2"/>
  <c r="R307" i="2"/>
</calcChain>
</file>

<file path=xl/sharedStrings.xml><?xml version="1.0" encoding="utf-8"?>
<sst xmlns="http://schemas.openxmlformats.org/spreadsheetml/2006/main" count="5118" uniqueCount="1005">
  <si>
    <t>Status Cliente</t>
  </si>
  <si>
    <t>Cuenta de IdCliente</t>
  </si>
  <si>
    <t>Etiquetas de columna</t>
  </si>
  <si>
    <t>Ing Proyecto</t>
  </si>
  <si>
    <t>BTS</t>
  </si>
  <si>
    <t>Colocación</t>
  </si>
  <si>
    <t>Cambio de Torre</t>
  </si>
  <si>
    <t>Reforzamiento</t>
  </si>
  <si>
    <t>Torre</t>
  </si>
  <si>
    <t>Total general</t>
  </si>
  <si>
    <t>Adrian</t>
  </si>
  <si>
    <t>Claudia</t>
  </si>
  <si>
    <t>Ernesto</t>
  </si>
  <si>
    <t>Javier</t>
  </si>
  <si>
    <t>Pedro</t>
  </si>
  <si>
    <t>Validar Asignación</t>
  </si>
  <si>
    <t>Asignación Pendiente</t>
  </si>
  <si>
    <t>IdCliente</t>
  </si>
  <si>
    <t>Nombre</t>
  </si>
  <si>
    <t>Status GPS</t>
  </si>
  <si>
    <t>Issue</t>
  </si>
  <si>
    <t>Historico GPS</t>
  </si>
  <si>
    <t>Proyecto</t>
  </si>
  <si>
    <t>Cliente</t>
  </si>
  <si>
    <t>Ultima Actualización</t>
  </si>
  <si>
    <t>Actualización Status</t>
  </si>
  <si>
    <t>Id Sitio</t>
  </si>
  <si>
    <t>Id Proyecto</t>
  </si>
  <si>
    <t>Tipo Proyecto</t>
  </si>
  <si>
    <t>Los Soles</t>
  </si>
  <si>
    <t>Carta de Liberación</t>
  </si>
  <si>
    <t xml:space="preserve">250121 Sustitución de cable se lo llevó Kevin, entrega mañana 260121. / 180121 Sustitución de cable. Entrega para el 260121. / 110121 Estan entregando campamento. Se termino el viernes en la tarde. Reporte de finalizado y de detalles para enviar hoy, y solicitar la recepción del cliente.  / 040121 Se esta levantando el ODK el dia de hoy. Hoy se cierra el sitio. Solo falta pintura, sujeción de cable, y etiquetado de los gabinetes.  Mañana Limpieza General.  / 29122020 Falta colocar grava, cableado, colocación de interconexiones, instalación de tuberias de pgg. Montaje el dia de mañana. La grua llega a las 7:00 hrs. Se solicitan luces de obstrucción. / 21122020 90% de los muros. Hoy se colocan las puertas y se comienza con la plancha. Monopolo. Pieza llega el dia de hoy. El tubo que van a cambiar, se va a ir al otro taller. Se envia el 24122020. Se revisara el DOF.  / 04122020  CoS ACT 03122020 CoF 04012021. Solo se tienen 7 personas. A las /  Monopolo: Llego el material de la tuberia, ya inicio corte, y se iniciara con fabricación. / 01122020 Se solicita retro del medidor en area arrendada. / 30112020 Se confirma inicio 03122020 CoF FC 04012020. / 27112020 Cotización y compra de materiales para Monopolo. CoS FC 03122020. Pendiente definición de Residente, se propone Guillermo. Revisar el tema de la cuadrilla, epp. Hacer grupo de Obra Civil. Enviaran cronograma. Se envia actualización de Monopolo. / 23112020 Se envian modificaciones. / 20112020 Se reciben observaciones de ingenieria, se envian a uriel.  / 13112020 ATC Solicita  Presupuesto de la obra civil del proyecto, Información de la torre (memorias de cálculo, diseño de cimentación, planos del monopolo), Actualización de proyecto de acuerdo al diseño de la cimentación. / 06112020 Torre en cotización.  / 29102020 Se tiene Vo. Bo. de ingeniería y se enviara a cliente. Se llenara el formato para requerimiento de insumos FC 31102020. / 28102020 Se solicitan correcciones a ingeniería. Se envian. / 23102020 Se debe enviar mañana la corrección con monopolo. / 21102020 Se envia mecanica de suelos, Jaime solicita cambio a monopolo. / 21102020 Se envian correcciones nuevamente./ 20102020 Se solicita especificación que contenga la información.en espera de ingeniería para que se envie.  / 19102020 Solicitan corrección en el plano electrico.  / 15102020 Se envia ingeniería completa el dia de hoy.  / 12102020 Se envia AP con modificaciones de area arrendada. En Revisción. / 10102020 Se envian correcciones de RedLine FC 12102020. / 09102020 Corrección de ingeniería FC 09102020. / 08102020 Se envia preliminar y se reciben comentarios de redlines. / 02102020 TTV programada 07102020. Autosoportada 30 mts. </t>
  </si>
  <si>
    <t>NA</t>
  </si>
  <si>
    <t>ATC</t>
  </si>
  <si>
    <t>Guanajuato</t>
  </si>
  <si>
    <t>Isla Chipre</t>
  </si>
  <si>
    <t>En Ejecución</t>
  </si>
  <si>
    <t>2027 Chihuahua</t>
  </si>
  <si>
    <t>Puerto Durquenque</t>
  </si>
  <si>
    <t>220221 Reporte de trabajos terminados listo. / 180221 Sitio restablecido, se envia reporte, en espera de PO. / 150221 Se envio el sabado a paqueteria, el día de hoy llega el material, se lo entregaran a supervisión si sigue clausurado. / 080221 Reactivarán solicitud de materiales. / 070221 Se envio cotización de vandalismo.  / 050121 Se envia cotización de vandalismo.  / 040121 Pendiente cotización de sitio vandalizado. Preguntar si se va a entregar el material o si esperamos  a que quiten sellos de clausura. / 21122020 Pendiente tarea de Office Track. Se entrega a AT&amp;T el 22122020.  / 12122020 Sitio entregado a AT&amp;T. Revisar tarea de alfredo./ 11122020 Se recibe carta de liberación. Se solicita tarea de office track. Se envia formato GR para 20% de Torre.  Pendiente entrega de AT&amp;T. / 04122020 Se recibe carta de liberación. Se solicita tarea de office track. Se envia formato GR para 20% de Torre.  Pendiente entrega de AT&amp;T./ 30112020 Se envian checklist y reporte de trabajos corregidos. / 27112020 Entregables Carpeta Final Enviada. El lunes se envia punchlist con detalles corregidos. Y se solicita office track por el 20%.  / 23112020 Entrega el dia de mañana a las 10:00 hrs. / 20112020 ODK Cargado. Pendiente aterrizaje de las puertas, instalación de la luces de la pajarera y chuleo de sitio. Programar el prepunch para visita de AT&amp;T apartir del dia lunes. Pendiente carta del arrendador.  / 19112020 Se cargará ODK el dia de hoy. / 12112020 La torre se monta el fin de semana. OfficeTrack no cargado desde el 11112020. / 10112020 Se recibe correo con indicaciones de aplazar el montaje al 14112020. / 06112020 Se va a colar el nicho. En tiempo.  / 29102020 Se cuela el dia de hoy. Al dia de ayer WK1 se cerro al 80% (Mañana se cierra). WK2 vamos al 35%. Aprobación de horas extras sabado 18:00 y domingo 13:00. Se envia torre a sitio miercoles 09102020 se va a montar 14102020. Se estiman 3 dias de montaje. Se enviara a Residente nuevo plan de trabajo, se enviara el chat.  / 28022020 Se programa colado jueves 29102020 14:30 hrs. / 23102020 Se cuela el lunes. Se envian los insumos de la colocación, se envia generador. Busqueda de campamento. / 19102020 CoS 19102020 CoF 16112020. / 15102020 En espera de PO. Almacen ya tiene la lista de insumos. Alfredo Perez solicita el cronograma.  / 09102020 En espera de PO. Almacen ya tiene la lista de insumos.  / 01102020 En espera de PO.  / 29092020 Se envia a ATC información de la torre. / 25092020 Correcciones enviadas. Torre en catalogo de fabricación, inicio de fabricación Lunes. Fecha estimada de inicio de obra por parte de ATC 05102020./ 21092020 Se envian correcciones y proyecto ejecutivo. Se reciben correcciones de vuelta por parte de ATC./ 18092020 Se envian correcciones de plano y mecanica de suelo. / 17092020 Entre hoy y mañana se envia la mecanica final. Correcciones en ingeniería enviadas. Torre en cotización.  / 15092020 Se envian correcciones a ingenieria. / 14092020 Se envio la preliminar de MEcanica de Suelos. Se reciben comentarios de la ingeniería preliminar.  / 11092020 En la ttv el arrendador y el gestor indicaron la zona,  se corrobora con ATC la ubicación. Hoy se envia ingeniería preliminar. La mecanica de suelos se recibe FC el dia miercoles. Probablemente primera torre./ 03092020 TTV 07092020. Pendiente PO de Ingeniería. Puede ser nuestro primer sitio con torre. 03092020 asignacion.</t>
  </si>
  <si>
    <t>Bethel</t>
  </si>
  <si>
    <t>Clausurado</t>
  </si>
  <si>
    <t xml:space="preserve">240221 Se recibe carta de Liberación. / 220221 El reporte se envia hoy con carta de cable entregado.  / 150221 Mal clima, esta todo congelado para corrección del cable. Se estara atendiendo el 170221 / 080221 Se realizará despues de Desarrollo Oriente. / 070221 Se envio cotización de vandalismo. 040121 En espera de entrega con el cliente, en espera de liberación de sello.  / 29122020 En espera de entrega con el cliente, en espera de liberación de sello.  / 21122020 En espera de entrega con el cliente, en espera de liberación de sello.  / 04122020 En espera de entrega con el cliente, en espera de liberación de sello.  / 27112020 Entregables Carpeta Final Enviada.  Terminado al !00%. Cargado ODK, pendiente entrega a ATC y Operador. Status permisos con PM.  / 20112020 ODK Cargado. Sitio Clausurado. El fin de semana se terminan pendientes. Carta del arrendador en firma.  / 17112020 Sellos de Claursuara en sitio. / 17112020 Se envio ODK. / 13112020 Se termina el sitio el dia de hoy.  / 09112020 ATC emite correo para que se continue el sitio, deberá terminare al 13112020. / 06112020 En tiempo. Se monta mañana. Se recibe notificación de Clausura.  / 29102020 El colado esta programado para el dia viernes 8:00 hrs. WK 1 se cerro al 50%. WK  2 se cerrara al 50%. Se envia torre a sitio miercoles 09102020 se va a montar 11102020. Se estiman 3 dias de montaje. Se enviara a Residente nuevo plan de trabajo, se enviara el chat.  / 28102020 Se programa colado viernes 30102020 8:00 hrs. / 23102020 Se cuela el dia lunes 13:00 hrs.  / 15102020 ATC solicita dar inicio a la obra el día 19102020. CoS 19102020 CoF 13112020. / 14102020 ATC solicita dar inicio a la obra el día 19102020. CoS 19102020 CoF 13112020. / 09102020 Se pasa requisicion de insumos BTS a Almacen 12102020. / 01102020 En espera de PO. En espera de liberación de puerto dunquerque.  / 290920202 Solicitan la inforamción del diseño de la torre. / 28092020 Se envian planos al cliente/ 25092020 Se reciben correcciones. Se envian el dia de mañana.  Torre: Termiando Puerto, se reutilizará información.  / 23092020 Se envia proyecto ejecutivo. / 17092020 El plan es retirar arbol en fin de semana. Ya se notifico a ATC. En espera de RedLines. / 15092020 Se envia reporte fotografico e ingeniería preliminar. El reporte fotografico va incompleto. / 11092020 El dia de hoy se realiza la visita.  / 07092020 TTV 11092020. </t>
  </si>
  <si>
    <t>Zapopan</t>
  </si>
  <si>
    <t>Enfermeria</t>
  </si>
  <si>
    <t>10092020 Se reporta por grupo de whatsapp Liberación del sitio. / 07092020 Se corrigio en sitio observaciones y se actualizo el ODK. / 03092020 Entrega programada 070920202 con el operador.  / 28082020 Se enviaron correcciones. La entrega se pospuso hasta el miercoles, pendiente reprogramación oficial. / 24082020 Se recibio reporte de detalle de Calidadl. / 20082020 Avance al 90%, mañana se visita con el cliente, pre punch, si no marca detalles se carga odk. CoF FC 21082020. / 14082020 Ya se terminaron 3 muros, el nicho. Ya se inicio montaje, colocación al 30%. CoF 21082020. / 05082020 CoS 210720 CoF 210820 / 29072020 CoS 210720 CoF 210820</t>
  </si>
  <si>
    <t>Mapeo de Torre</t>
  </si>
  <si>
    <t>Nueva Jerusalén</t>
  </si>
  <si>
    <t>Gabinete</t>
  </si>
  <si>
    <t>Queretaro</t>
  </si>
  <si>
    <t>Naranjos</t>
  </si>
  <si>
    <t>Punchlist Operador</t>
  </si>
  <si>
    <t>Torque &amp; Verticalidad</t>
  </si>
  <si>
    <t>Ciudad Juarez</t>
  </si>
  <si>
    <t>Sukza</t>
  </si>
  <si>
    <t xml:space="preserve">15102020 14102020 Se envia carta de no adeudo del arrendador. Recepción de Protocolo 16102020 9:00 hrs.  / / 14102020 Se envia carta de no adeudo del arrendador. Recepción de Protocolo 16102020 9:00 hrs. / 09102020 AsBuilt, Pruebas de Concreto, Punchlist, Trabajos Terminados, pendiente pruebas de compactación. / 08102020 Se envia reporte de trabajos terminados. / 01102020 Se esta terminando la adecuación de la FO. Mañana llega la torre. / 25092020 En tiempo con nuevo cronograma, la torre se pide  el miercoles de la siguiente semana. / 18092020 se envia cronograma actualizado por mal clima. / 17092020 Retraso por mal clima aprox 5 dias. Fecha de entrega solicitada 4 dias.  Se enviara cronograma actualizado a ATC. El cima se ha marcado en bitacora y en correo electrónico.  / 15092020 Se enviar reporte con mal clima. Colado 17092020 10:00 hrs. / 11092020 La excavación se esta haciendo a mano, se ha estado reportando lluvia. / 07092020 Se reporta lluvia en sitio 05 y 06 de Septiembre. / 03092020 Se inicio obra. / 01092020 Se envia cronograma. CoS BL 03092020 CoF 05102020 / 28082020 En espera de que nos autoricen el proyecto final enviado a AT&amp;T. / 20082020 En espera de que nos autoricen el proyecto final enviado a AT&amp;T. / 29072020 Proyecto Final enviado a AT&amp;T. A continuación de que el cliente apruebe, ATC genera PO. </t>
  </si>
  <si>
    <t>Alianza Real</t>
  </si>
  <si>
    <t>26082020 Se recibe carta de liberación de OC. / 20082020 Entrega AT&amp;T 25082020 12:00 hrs.  / 19082020 Entrega a AT&amp;T 21082020 12:00 hrs. / 14082020 Hoy por la mañana llegaron los detalles por whatsapp. Ya se esta corrigiendo. Se entrega el sabado 15082020. Y quedamos en espera de la visita del cliente. / 05082020 CoF 07082020. En espera de la programacion de visita de ATC para prepunch. / 04082020 Se envia reporte de sitio finalizado/ 29072020 Se esta realizando el cableado de Energía, mañana se revisan detalles. Kevin Barron llega a sitio mañana para ejecutar ODK. Entrega reportada a ATC. COF 03082020.</t>
  </si>
  <si>
    <t>Chihuahua</t>
  </si>
  <si>
    <t>Acoros</t>
  </si>
  <si>
    <t>ODK Cargado</t>
  </si>
  <si>
    <t>Jalisco</t>
  </si>
  <si>
    <t>Televisora Juarez</t>
  </si>
  <si>
    <t>Cancelado</t>
  </si>
  <si>
    <t xml:space="preserve">02092020 ATC confirma cancelación. / 28082020 En espera de cancelación.  / 27082020 ATC reporta posible cancelación. / 20082020 En Vo. Bo. del Operador. / 19082020 Se envia corrección de ingeniería. Se envia ingeniería al cliente. / 18082020 Se envia actualización de proyecto posterior se solicita corregir plano de FO para la tuberia.14082020 El 12082020 se recibio un anexo para movimiento de servidumbre de paso y separación de sitio del muro por arboles que el arrendador quiso conservar.  Se envio anteproyecto 13082020, estamos en espera de comentarios.  / 06082020 Cotización enviadad. / 05082020 Cotización FC 06082020. Proyecto aprobado. PO Pendiente. / 29072020 Proyecto Final enviado a AT&amp;T. A continuación de que el cliente apruebe, ATC genera PO. </t>
  </si>
  <si>
    <t>Ceboruco</t>
  </si>
  <si>
    <t>Guerrero Norte</t>
  </si>
  <si>
    <t>La Palma</t>
  </si>
  <si>
    <t>Arellano</t>
  </si>
  <si>
    <t>Adquisición de Insumos</t>
  </si>
  <si>
    <t>En Espera de PO</t>
  </si>
  <si>
    <t>Ambar</t>
  </si>
  <si>
    <t>Diaz Ordaz</t>
  </si>
  <si>
    <t>Tocatlan</t>
  </si>
  <si>
    <t>La Amistad</t>
  </si>
  <si>
    <t>Sinaloa</t>
  </si>
  <si>
    <t>Venecio</t>
  </si>
  <si>
    <t>Entrega a Cliente</t>
  </si>
  <si>
    <t>POP Torreon</t>
  </si>
  <si>
    <t>Degollado</t>
  </si>
  <si>
    <t>En Cotización</t>
  </si>
  <si>
    <t>Guzman</t>
  </si>
  <si>
    <t>Hacienda</t>
  </si>
  <si>
    <t>Requerimiento de Insumos</t>
  </si>
  <si>
    <t>Moroleon</t>
  </si>
  <si>
    <t>Urbana Morelos</t>
  </si>
  <si>
    <t>Coahuila</t>
  </si>
  <si>
    <t>Cofradía</t>
  </si>
  <si>
    <t>Mitla</t>
  </si>
  <si>
    <t>Crios</t>
  </si>
  <si>
    <t>Elaboración de Catalogo</t>
  </si>
  <si>
    <t>Llanetes</t>
  </si>
  <si>
    <t> 179376</t>
  </si>
  <si>
    <t>Valparaiso</t>
  </si>
  <si>
    <t>Mazatlan</t>
  </si>
  <si>
    <t>NAVA</t>
  </si>
  <si>
    <t>06112020 Se cancelo, enviara correo pvidal. / 29102020 Sin avance. Se cancelo el levantamiento hasta que se genere la PO.  / 09102020 Sin Avance.  / 01102020 Se reprograma visita para el 07102020. / 25092020 Se reprograma visita para el 01102020.  / 17092020 En espera de levantmiento se reprogramo al 26092020. / / 11092020 Se reprogramo la visita. 03092020 Se gestiono visita 09092020./ 28082020 Ya se autorizo el acceo, en programación de levantamiento. Se reviso la fotos, solo son 2 antenas. / 20082020 En espera de planeación de levantamiento. Pendiente acceso de TV Azteca.  /12082020 Se recibe asiganción, se solicitan cotizaciones separadas por Cimentación, Migración, Desmontaje y envio a bodega</t>
  </si>
  <si>
    <t>Vicente Guerrero</t>
  </si>
  <si>
    <t>En espera de PO</t>
  </si>
  <si>
    <t>La Martinica</t>
  </si>
  <si>
    <t>Santa Rosa</t>
  </si>
  <si>
    <t>Guaymas</t>
  </si>
  <si>
    <t>La Virgen</t>
  </si>
  <si>
    <t>Anteproyecto</t>
  </si>
  <si>
    <t>La Cal (R60004)</t>
  </si>
  <si>
    <t>Taxco</t>
  </si>
  <si>
    <t>Termo Electrica</t>
  </si>
  <si>
    <t>Levantamiento</t>
  </si>
  <si>
    <t>1118 Saltillo</t>
  </si>
  <si>
    <t>La Cal</t>
  </si>
  <si>
    <t xml:space="preserve">1034 San Luis Potosí </t>
  </si>
  <si>
    <t>Montealto 4332 Altamira</t>
  </si>
  <si>
    <t xml:space="preserve">03122020 Se recibe correo de cancelación. / 27112020 En espera de Vo. Bo. de retro.  / 12112020 En espera de comentarios. Y definición de cimentaciónn. Por que no cabe.  / 06112020 En espera de comentarios. Y definición de cimentaciónn. Por que no cabe.  / 05112020 Se envia reporte de visita. / 03112020 Se envia actualización de presupuesto. / 01112020 En programación de visita. </t>
  </si>
  <si>
    <t>El Charro</t>
  </si>
  <si>
    <t>03112020 Confirma ATC que el desmontaje no esta a cargo de GPS en PO. El sitio esta liberado al 100%. / 29102020 En espera de confiramción de Altan Migrado para retirar torre existente. / 09102020 Sitio terminado. En espera de Altan para desmontar.  / 01102020 Sitio terminado. En espera de Altan para desmontar.  / 25092020 Hoy se termina la migración. Desmontaje de Torre. Se solicita a ATC que Altan migre sus equipos.  / 17092020 Ya se estan haciendo adecuaciones, en espera del 22092020 para migracion.  / / 14092020 Se autorizan ventanas para el 22, 23 y 24 de Septiembre. / 11092020 Migración 22092020, se va a envaira al montador para ejecución del cableado el 170220202. / 03092020 Migración 22092020, se va a envaira al montador para ejecución del cableado el 170220202. /31082020 Se tendrá conferencia el día de hoy. / 28082020 En espera de fecha de ejecución. / 26082020 Solicitan permiso para ejecutar migración. / 20082020 Faltan 2 cables para inicio de planeación de mantenimiento, tiene que quedar la semana entrante.  / 05082020 Ya se consiguio material, el lunes 10082020 se inicia correo para planeación de VM. /29072020 Es una migración y se esta consiguiendo el material por sitio vandalizado. Se ha vandalizado 2 veces. Se esta consiguiendo el material</t>
  </si>
  <si>
    <t>Valle de Bravo</t>
  </si>
  <si>
    <t>Urbana</t>
  </si>
  <si>
    <t>En Migración</t>
  </si>
  <si>
    <t>SW POP Cd. Juárez</t>
  </si>
  <si>
    <t>Real del Valle</t>
  </si>
  <si>
    <t xml:space="preserve">10092020 No se tiene checklist, sitios iniciales, solo se tiene correo con historico de fecha agendada. </t>
  </si>
  <si>
    <t>Jazmin</t>
  </si>
  <si>
    <t xml:space="preserve">/ 14082020 Se libero el protocolo de AT&amp;T el 08082020. 08082020 Se envia protocolo de cliente firmado. En espera de carta de liberación de ATC. / 05082020 Se entrega 07082020 a AT&amp;T. ODK cargado. / 29072020 ODK entregado, pendiente cierre de AT&amp;T. </t>
  </si>
  <si>
    <t>Campestre Virreyes</t>
  </si>
  <si>
    <t>Cofradia</t>
  </si>
  <si>
    <t>Sacramento</t>
  </si>
  <si>
    <t>El Ranchito</t>
  </si>
  <si>
    <t>GoKarts</t>
  </si>
  <si>
    <t>05082020 Se enviaron pruebas el día de hoy, se recibio carta de liberación./ 05082020 Se envian pruebas de laboratorio.</t>
  </si>
  <si>
    <t>Solidaridad</t>
  </si>
  <si>
    <t>Hilario Moreno</t>
  </si>
  <si>
    <t>3412 Hermosillo</t>
  </si>
  <si>
    <t>Hermosillo</t>
  </si>
  <si>
    <t>Inter</t>
  </si>
  <si>
    <t>Torreon</t>
  </si>
  <si>
    <t>Hacienda de los Morales</t>
  </si>
  <si>
    <t xml:space="preserve">10092020 No se tiene checklist, sitios iniciales, solo se tiene correo de reporte final. </t>
  </si>
  <si>
    <t>Mexico</t>
  </si>
  <si>
    <t>Eje 132</t>
  </si>
  <si>
    <t>10092020 El sitio se libero con reporte, no se tiene checklist.</t>
  </si>
  <si>
    <t>Celaya</t>
  </si>
  <si>
    <t>TEC Hermosillo</t>
  </si>
  <si>
    <t>Zacatecas</t>
  </si>
  <si>
    <t>Praderas</t>
  </si>
  <si>
    <t xml:space="preserve">14082020 Se libero el 07082020. / 06082020 Se envia protocolo con detalles corregidos a ATC. En espera de carta de liberación. / 05082020 Se entrega mañana AT&amp;T. ODK cargado. / 29072020 ODK entregado, pendiente cierre de AT&amp;T. Se colocaran cinchos, y la orientación no da, necesita Vo. Bo. Del Cliente. </t>
  </si>
  <si>
    <t>Leon</t>
  </si>
  <si>
    <t>España</t>
  </si>
  <si>
    <t>Tlalnemex</t>
  </si>
  <si>
    <t>San Jose Hipodromo</t>
  </si>
  <si>
    <t>El Fuerte</t>
  </si>
  <si>
    <t>San Carlos</t>
  </si>
  <si>
    <t>Desarrollo Oriente</t>
  </si>
  <si>
    <t>Ajusco</t>
  </si>
  <si>
    <t>Santo Niño</t>
  </si>
  <si>
    <t>Montecarlo</t>
  </si>
  <si>
    <t>Corrugados</t>
  </si>
  <si>
    <t>1504 Gomez Palacio</t>
  </si>
  <si>
    <t xml:space="preserve">07092020 Se envia protocolo cerrado sin pendientes. Se solicita finiquito del 20% / 03092020 Se programa entrega el 07092020.  / 28082020 Re programaran recepción para la siguiente semana.  / 20082020 En espera de fecha para entrega del protocolo. Solicitaran liberación del 80%. /18082020 Se reporta carga de ODK. / 14082020 En espera del reporte de calidad. Se espera termina de obra el día de hoy y carga de ODK enre hoy y mañana. En espera de comentarios de ATC, con el Vo. Bo. se buscara la recepción del cliente. / 12082020 Se reporta termino de incremento, se solicita liberación del 30%. Y visita de QA / 05082020 CoS ACT 05082020 CoF BL 14082020. / 03082020 CoS 04082020. / 290720 Reasignación de Colocación. Ya existe una ingeniería, en espera de que la envie ATC. La libero ATC via telefonica. </t>
  </si>
  <si>
    <t>2010 Chihuahua</t>
  </si>
  <si>
    <t>Elaboración Catalogo</t>
  </si>
  <si>
    <t>2026 Chihuahua</t>
  </si>
  <si>
    <t xml:space="preserve">29102020 Sitio Cancelado, confirmado en reunión. / 23102020 Sin actualizaicón de estatus. En espera de Vo. Bo. Proyecto. / 15102020 Sin actualizaicón de estatus. En espera de Vo. Bo. Proyecto. / 09102020 Sin actualizaicón de estatus. En espera de Vo. Bo. Proyecto. / 01102020 Sin actualizaicón de estatus. En espera de Vo. Bo. Proyecto. / 25092020 Sin actualizaicón de estatus. En espera de Vo. Bo. Proyecto. /  17092020 En espera de Vo. Bo. Proyecto. / 11092020 En espera de Vo. Bo. Proyecto. / 03092020 En espera de Vo. Bo. Proyecto. / 28082020 Ingeniería Final en revisión de Cliente. En espera de fecha de inicio de obra. / 20082020 Ingeniería Final en revisión de Cliente. En espera de fecha de inicio de obra./ 05082020 Ingeniería Final en revisión de Cliente. En espera de fecha de inicio de obra. / 290720 Ingeniería Final en revisión de Cliente. </t>
  </si>
  <si>
    <t>Mandarinas</t>
  </si>
  <si>
    <t>Los Papayos</t>
  </si>
  <si>
    <t>2028 chihuahua</t>
  </si>
  <si>
    <t>269 Escobedo</t>
  </si>
  <si>
    <t>1509 Torreon</t>
  </si>
  <si>
    <t xml:space="preserve">29122020 Revisar con jmorales si ya se libero. Cierre administrativo. / 14122020 Se envia checklist de trabajos terminados. / 11122020 Entrega a AT&amp;T el dia de hoy, marco detalles, Kevin lo esta atendiendo. / 04122020 Pendiente entrega al operador, por confirmar por parte de ATC. Enviar correo al PM para ver si puede liberarse. Revisar con jmorales. /27112020 Pendiente entrega al operador, por confirmar por parte de ATC. Enviar correo al PM.  / 20112020 AT&amp;T no asistio, se reprogramara entrega. Pendiente aprobación de adicionales. Generadores se envian el dia de hoy. / 12112020 AT&amp;T no asistio, se reprogramara entrega. Pendiente aprobación de adicionales.  / 06112020 AT&amp;T no asistio, se reprogramara entrega.  / 29102020 Se entrego a ATC, en espera de fecha de entrega al cliente. Y se debe cambiar un cable de tierras, en la especificación no dice marca, si no lo pide el supervisor de AT&amp;T no se cambiara.  / 15102020 ODK corriendose el dia de hoy.  / 09102020 Se esta terminando. ODK Jueves 15102020. / 01102020 ODK Fake. Se revisará con Javier Morales. / 25092020 En Ejecución CoF FC 15102020. / 24092020 Se envia cronograma actualizado. CoF 15102020. / 23092020 Se envia reporte de avance. / 21092020 Se envia reporte de cambio de calibre en cable y tuberia por trayectoria superior a los 100 mts. / 17092020 Obra Civil de colocación avanzando. Pendiente definción de cable y tuberia. CoF cronograma 07102020.14092020 Se envian comentarios de la universidad. / 11092020 Ya se inicio. Es en una universidad, se hizo colo en la azotea, en espera de definición de FO. Redefinición de trayectoria diferente calibre, posible cambio de cotización. Se entregara cotización para compra de material, por que el sitio se lleva el 80% de los insumos.  / 03092020 En espera de Vo. Bo. Proyecto. / 28082020 En espera de  ingenierías para que se detone material e iniciar el día lunes. / 20082020 En espera de Vo. Bo. del proyecto. / 14082020 Se esta preparando material, seguimos en espera de Vo. Bo. De Proyecto.  / 05082020 Ingeniería Final en revisión de Cliente. En espera de fecha de inicio de obra.    /29072020 Ingeniería Final en revisión de Cliente. </t>
  </si>
  <si>
    <t>1517 Torreon</t>
  </si>
  <si>
    <t>14082020 Se libero el protocolo de AT&amp;T 24072020.</t>
  </si>
  <si>
    <t>3214 Culiacan</t>
  </si>
  <si>
    <t xml:space="preserve">240321 Pendiente enviarse reporte de termino y correr ultima entrega con AT&amp;T. / 080321 Se solicito el material, se envia por paqueteria mañana, Kevin lo entrega el jueves.  / 30092020 Se envio propuesta para qu ela plataforma no roce. Proyecto cerrado???? / 17092020 Pendiente confiramción de liberación por parte de ATC. / 11092020 Aun estapendiente de aceptación por parte de ATC, evidencia de reparos corregidos.  / 07092020 Se envia reporte con soporte corregido. / 05092020 Se envia prepunch y se esta ajustando un soporte de RF para librar retenidas. / 03092020 Hoy se esta entregando.  / 28082020 Se pospuso la entrega, el supervisor de AT&amp;T no se presento, en espera de programación. / 20082020 ODK entregado, pendiente cierre de AT&amp;T. Entregar cable al cliente.  / 05082020 ODK entregado, pendiente cierre de AT&amp;T. Entregar cable al cliente.  / 29072020 ODK entregado, pendiente cierre de AT&amp;T. Entregar cable al cliente. </t>
  </si>
  <si>
    <t>Club Hipico</t>
  </si>
  <si>
    <t>ODK Operador</t>
  </si>
  <si>
    <t>Alquerias</t>
  </si>
  <si>
    <t>Torreón</t>
  </si>
  <si>
    <t>Tabachines</t>
  </si>
  <si>
    <t>29072020 Se hizo cimentación y adecuación de Colocacion</t>
  </si>
  <si>
    <t>MX-CAM-5004</t>
  </si>
  <si>
    <t>Pescador</t>
  </si>
  <si>
    <t>180321 Solicitan cambio a norma de revisión CFE93. / 100321 Se envia Información Estructural por we transfer</t>
  </si>
  <si>
    <t>MTP</t>
  </si>
  <si>
    <t>Termoelectrica</t>
  </si>
  <si>
    <t>MX-CHP-5009</t>
  </si>
  <si>
    <t>Del Valle</t>
  </si>
  <si>
    <t>040321 Información Estructural enviada.</t>
  </si>
  <si>
    <t>MX-DUR-0007</t>
  </si>
  <si>
    <t>Sapyoriz</t>
  </si>
  <si>
    <t>Cotización</t>
  </si>
  <si>
    <t>Información Estructural</t>
  </si>
  <si>
    <t>MX-PUE-5001</t>
  </si>
  <si>
    <t>Amozoc Norte</t>
  </si>
  <si>
    <t>080321 Se envia factura para cierre. / 040321 Se envia Información Estructural</t>
  </si>
  <si>
    <t>MX-ROO-5015</t>
  </si>
  <si>
    <t>Punta Cancún</t>
  </si>
  <si>
    <t xml:space="preserve">110321 Se envia información estructural. / 90321 Se envia información de gabinete, pendiente información estructural. </t>
  </si>
  <si>
    <t>MX-ROO-5019</t>
  </si>
  <si>
    <t>Gaviotas</t>
  </si>
  <si>
    <t>Ciudad Acuña</t>
  </si>
  <si>
    <t xml:space="preserve">240321 Actualizar carta de liberación.  / 240321 Cerrado. / 220321 Se envia verticalidad. / 080321 Se envia mañana reporte de trabajos terminados.  / 240221 Se envia reporte de avances de trabajo. Pendiente reprogramación de ventanas de TotalPlay. / 220221 En ventanas de mantenimiento.  / 150221 Ventanas reprogramadas al jueves. Pablo las atendera. / 080221 Ya se tiene Vo. Bo. a las ventanas, AT&amp;T, AT&amp;T Totalplay, y al final TV Azteca.  / 250121 Lo va a cerrar Pablo. Se tramito acceso nuevamente, y se enviaran ventanas para el día jueves.  /180121 Se envio correo a Accesos con el de aprobación de ATC y el cronograma. Acceso para el dia 250121.  / 110121 ATC solicita crongrama para reactivar labores ASAP. / 040121 Sin status nuevo.  / / 29122020 Llamar el dia de mañana al PM para actualización de status. / 21122020 No nos permitieron el acceso. Hasta que el PM asegure el acceso.  / 01122020 Se envia listado de personal y se actualiza cronograma. CoS 02122020 CoF 22122020. / 30112020 Se confirma acceso para el dia de mañana. / 27112020 ATC solicito la renovaciónd el acceso. Solicitaron preparación para re inicio 01122020.  / 20112020 Solicito Cronograma, la programación se queda para la siguiente semana para el dia miercoles y reanudar trabajos.  / 13112020 Solicitaron facturas para respaldco de certificados de calidad. Probable reinicio la siguiente semana.  / 06112020 Ya se tiene el acceso. TV Azteca ya aprobo la memoria descriptiva. Ya se tiene el acceso, en espera del GO de ATC para reinicio.  / 29102020 Se retoma montaje el lunes, VM Totalplay 5 y 6, AT&amp;T 9 y 10. / 23102020 Se va a volver a fabricar el primer tramo y deberan asegurarse los certificados de calidad. / 15102020 En ejecución, se estan confirmando ventanas de mantenimiento. PM enterado de la necesidad de ventanas para conclusión.  / 01102020 Se esta colando.  / 28092020 Se solicita supervisión para el colado. / 25092020 El lunes se realizará el colado. / 19092020 Se envia solicitud de ventanas de mantenimiento. / 18092020 Se envia la cronologia para ATC. / 17092020 Sitio en ejecución, no se envio la cronologia. Se enviara el 19092020. / 11092020 Se enviara cronologia para dar respuesta a TV Azteca. Fecha de Termino 19102020. / 10092020 TV Azteca solicita detener trabajos. / 03092020 Solicitud acceso para 07092020. Ejecución Inicio 07092020 al 12102020. Catalogo FC 04092020.  / 31082020 Se libera la PO. Fecha de termino por parte del PM 30092020. / 28082020 En espera de PO.  / 20082020 Ya se compro el material, en espera de que se pase el catalogo con dependencia de la PO. /14082020  ROI Autorizado en espera de PO. Se inicia compra de materiales.  / 05082020 TV Azteca Negociación. / 29072020 En revisión del catalogo. Aclaración del PM de detalles de ingeniería, para definición final de Catalogo y reporte de ventanas. </t>
  </si>
  <si>
    <t>Cuernavaca</t>
  </si>
  <si>
    <t>Reingeniería</t>
  </si>
  <si>
    <t>TV Azteca</t>
  </si>
  <si>
    <t>Hidalgo del Parral</t>
  </si>
  <si>
    <t>01102020 Sitio Liberado. / 25092020 En espera de QA. / 17092020 Sitio terminado, se envia reporte fotografico de termino 18092020.  / 11092020 Se programo envio para el sabado. Se termina viernes 18092020. Fecha Cliente 30092020./ 09092020 Se envia cronograma. / 03092020 Ya se esta fabricando. Se espera PO para el dia de mañana. / 31092020 En Whatsapp se define iniciar fabricación. El PM Gustavo Salas solicita programa de obra y solicitud de acceso. / 28082020 Catalogo revisado. Todo enviado, en espera del cliente. Torre de TV Azteca.  / 20082020 Catalogo revisado. Todo enviado, en espera del cliente. Torre de TV Azteca.  / 29082020 En Revisión de Catalogo FC 010820.</t>
  </si>
  <si>
    <t>Mazatlán</t>
  </si>
  <si>
    <t>México</t>
  </si>
  <si>
    <t>Morelia</t>
  </si>
  <si>
    <t xml:space="preserve">01092020 ATC confirma cancelacion. / 28082020 Se hizo levantamiento, se tiene catalogo, en espera de PO. / 20082020 Se hizo levantamiento, se tiene catalogo, en espera de PO.  / 29082020 Ya se hizo levantamiento y Visita, en espera de PO. </t>
  </si>
  <si>
    <t>Bella Vista</t>
  </si>
  <si>
    <t xml:space="preserve">06112020 Pendiente consultar con Javier si se entrego la carta de liberación. /  23102020 Se va a solicitar carta de liberación, pero en sistema ya esta liberado.  / 23102020 Sitio Liberado.  / 01102020 Se envio reporte de trabajos finaliazdos.  / 25092020 En Ejecución, inician Sabado. Se termina el 29092020. / 23092020 Se recibe PO. / 17092020 En fabricación.  En espera de PO para envio.  / / 11092020 Se envia catalogo el dia de hoy. / 10092020 Se envia cotización. / 04092020 Se envia correo con modificaciones. / 03092020 Se envio correo de propuesta 02092020. / 01092020 Se envia reporte fotografico. / 31082020 Solicitud cancelada por el cliente. / 28082020 Se inician levantamientos el lunes 31082020 con gente de gabinete.  / 27082020 Solicitan Levantamiento, debe enviarse solución antes del 04092020. </t>
  </si>
  <si>
    <t>Estación De Polanco</t>
  </si>
  <si>
    <t xml:space="preserve">30092020 Se envio reporte de trabajos terminados.  / 25092020 En Ejecución, se termina mñana. / 23092020 Se recibe PO. / 17092020 Fabricado.  En espera de PO para envio. 11092020 Fabricado.  En espera de PO para envio.  / 10092020 Se envia cotización. / 06092020 En grupo solicitan cotizacion. / 03092020 Se envio la propuesta. En espera de presupuesto.  / 02092020 se envia reporte fotografico / 28082020 Se inician levantamientos el lunes 31082020 con gente de gabinete.  / 27082020 Solicitan Levantamiento, debe enviarse solución antes del 04092020. </t>
  </si>
  <si>
    <t>Pie de la Cuesta</t>
  </si>
  <si>
    <t>210121 Se envia Office Track y se solicitan adicionales. / 180121 Llego Liberación, solicitar officetrack. 110121 Se citaron 2 personas. Lo va a realizar Magaña. / 040121 Estaba en logistica de gsalas, debe reasignarse. / 29122020 Pendiente Corrección de Detalles. Se firmo con el vecino del arrendador un acuerdo. El arrendador tuvo COVID.  / 21122020 Llegaron los detalles, JC Hidalgo hara el analisis de los materiales y lo corregira.  / 0412020 En espera de QC. / 27112020 En acabados, ya se termino el refuerzo de retenidas. Termino al 30112020, notificado al PM, solo solictio un reporte de avances.  / 20112020 Envio programado al 25112020, se enviara una cuadrilla mayor para atacar el sitio. Fecha de Entrega 30112020. /  13112020 Retraso por cambio de gente. Se va a enviar material al dia miercoles. Se notificara problemas de acceso. Se reprogramara al 30112020. / 06112020 En ejecución en tiempo.  CoF 26112020. 80% de aplanado, se esta comenzando con el refuerzo de las columnas.  / 23102020 En ejecución en tiempo.  CoF 26112020.  / 15102020 En ejecución en tiempo.  CoF 26112020.  / 09102020 CoS 03102020. CoF 26112020. / 08102020 Se envia reporte fotografico y cronograma. / 02102020 Se recibe PO 110344./ 01102020 En espera de PO.  / 25092020 Catalogo entregado 17092020. En ROI. / / 17092020  En espera de PO. Catalogo Entrega FC 18092020. / 11092020 En espera de PO. El dia de hoy se entrega catalogo.  / 03092020 Catalogo FC 08092020. / 02092020 Se envia reporte fotografico. / 28082020 Levantaron el dia de ayer, el dia de mañana van a terminar 2 niveles. Envio de Reporte Fotografico FC 01092020. / 27082020 Sigue en aprobación de ROI. / 20082020 Se realizará levantamiento 26082020 y 27082020.  / 14082020 No se cuenta con personal para realizar el levantamiento.   / 10082020 No se cuenta con personal para realizar el levantamiento.  / 05082020 En espera de programación de visita. Se espera la siguiente semana. / 29072020 Pendiente de visita de levantamiento, no hay cuadrilla abajo, en espera de liberación de cuadrilla para levantamiento. Refuerzo en Dados</t>
  </si>
  <si>
    <t>San Isidro</t>
  </si>
  <si>
    <t xml:space="preserve">27112020 Presupuesto de Visita Enviado. / 20112020  Cancelado el 20112020, en espera de la requisición por la visita. / 13112020 En espera de Vo. Bo. Proyecto. / 06112020 En espera de propuesta.  / 04112020 Se envia propuesta. / 29102020 Se esta realizando la propuesta, se envia el 31102020  / 28102020 Se envia reporte de visita. / 23102020 Programar levantamiento. </t>
  </si>
  <si>
    <t>Gomez Palacio Oeste</t>
  </si>
  <si>
    <t xml:space="preserve">250121 En espera de tarea para office track, ya se tiene información para carga.  / 180121 Miercoles, Jueves estara terminando JC. / 110121 Ya entro supervisión, 3 orejas omegas que quedaron chicas. JC Hidalgo terminando Apatzingan.  / 040121 Supervisión tuvo problemas con el acceso, pendiente detalles.  / 23122020 Se envia reporte de trabajos terminados. / 211122020 En ejecución, CoF 23122020. / 11122020 En Fabricación. Retraso en materiales. Sale a Envio el 28122020. / 04122020 Se envia cronograma actualizado. Envio a sitio lunes 14122020.  / / 27112020 Catalogo en revisión el dia lunes. Cotización en espera de catalogo.  / 26112020 Se envia reporte de Visita. / 23112020 Se envia memoria y cronograma. Se envia cotización.  / 12112020 Se recibe solicitud de cotización. </t>
  </si>
  <si>
    <t>Anáhuac</t>
  </si>
  <si>
    <t>15102020 Sitio Liberado. / 14102020 Sitio sin detalles, reporte enviado. En espera de liberación. / 01102020 En espera de QA.  / 25092020 En espera de QA.  / 24112020 Se envia reporte de trabajos finalizados. Queda pendiente la verticalidad. / 17092020 Fabricado en galvanizadora, se enviara solicitud de acceso 18092020.  / 11092020 Catalogo en revisión FC 12092020. Fecha Cliente 18092020.  Fecha de Envio 17092020. / 10092020 Se recibe PO. / 07092020 PM envia requisición. En espera de PO. Se envia cronograma. / 03092020 Se envio cotización. Se espera conclusión 18102020.</t>
  </si>
  <si>
    <t>28092020 Liberado. / 25092020 En espera de QA. / 23092020 Se envia reporte de trabajos terminados. / 17092020 Montado, el dia de mañana se envia reporte de trabajos terminados.  / / 11092020 Dependencia de celosia para termino de fabricación. Fecha de Termino cliente 20092020. Se envia el 17092020. / 03092020 Catalogo FC 04092020. / 28082020 Se realizo visita 27082020. Se envia reporte fotografico mañana y se entrega catalogo. / 26082020 Solicitan Cotización.</t>
  </si>
  <si>
    <t>San Juan de los Lagos</t>
  </si>
  <si>
    <t xml:space="preserve">27082020 ATC confirma la cancelación del proyecto. / 20082020 En espera de ingeniería, se va a cambiar.  / +29072020 En espera de ingeniería, se va a cambiar. </t>
  </si>
  <si>
    <t>Apatzingan</t>
  </si>
  <si>
    <t>250121 Sitio terminado y liberado.  / 180121 Se termina el dia de hoy. Mas tardar mañana.  / 110121 Inician mañana. 3 anclas en cada lado. CoF 150121. / 040121 JC Hidalgo ejecutará el 090121, CoF 150121. / 29122020 Se paso a fabricación. En busqueda de cuadrilla.  / 23122020 Se recibe PO. Fecha de termino 22012020. / 211122020 En espera de PO. Catalogo Listo./ 11122020 Catalogo el miercoles. / 10122020 Se envia memoria descriptiva y cronogramas. / 04122020  Juan Carlos Hidalgo hara la visita la siguiente semana, se espera reporte para cotización.  / +/ 27112020 Visita programada. Ruta de Magaña, pero esta ocupado, se esta buscando quien termine primero. Levantamiento sencillo. / 19112020 Se realiza asignación.</t>
  </si>
  <si>
    <t>Arandas</t>
  </si>
  <si>
    <t xml:space="preserve">01102020 En espera de QA ya se terminaron los trabajos.  / 25092020 Se termina el dia de hoy en ventana.  / 17092020 En espera de reprogramación de ventanas.  / 11092020 En Ejecución ventanas de mantenimiento, las que se tenian se reprogramaron por lluvia.  / 03092020 Ya se ejecuto lo que se puede hacer, ventanas pendientes. El lunes 07092020 se inicia con las primeras. Estan por confirmar la del 8 y la del 10, La del 9 ya esta confirmada. / 28082020 Se termina el 31082020. / 20082020 Se envia a sitio el 22082020, se termina el 31082020. /  14082020 Se envia a sitio el 22082020, se termina el 21092020. / 11082020 Se envio la propuesta de refuerzo. / 10082020 Se paso el catalogo y ya se encuentra en fabricación. / 06082020 Se envia reporte de programa de visitas de mantenimiento. / 05082020 Pablo enviara fechas. Revision de Catalogo 06082020. Material llega el dia de hoy. Ya se envio el catalogo de rolado. Material de Rolado FC 11082020. Despues de catalogo, entregaran fechas de fabricación. Fecha de entrega de reforzamiento a cliente. 31082020. Envio FC 22082020. Solicitud de Ventanas para el 25082020 al 31082020.? / 04082020 Se envia cronograma al cliente. / 31072020 Se reactiva el dia de hoy. Se envia a levantamiento el fin de semana. </t>
  </si>
  <si>
    <t>Corrección de Detalles</t>
  </si>
  <si>
    <t>Pozito</t>
  </si>
  <si>
    <t xml:space="preserve">07102020 Correo de Siterra con liberación de QC. / 01102020 Se envio reporte de finalizado, en espera de prueba de concreto y verticalidad. / 25092020 Se termina el dia de hoy, y se envia reporte fotografico el dia de mañana. X/ 17092020  En espera de PO. Catalogo Entrega FC 18092020./ 11092020 La ingenieria ya se aprobo, esta en fabricación sale el 14092020. Se termina el 21092020. Fecha Cliente 27092020./ 03092020 Se envian planos de refuerzo. Catalogo en revisión FC 04092020. / 28082020 Estan terminando la obra civil 29082020. ATC va a definir detalle en la ingenieria.  / 20082020 Ya entraron, aun no se tiene PO, se esta delimitando el area. Se esta esperando propuesta de ingeniería. / +14082020  ROI Autorizado en espera de PO. Se inicia compra de materiales.  / 05082020 En espera de PO, ya se tiene reporte fotografico y catalogo. / 29072020 Pendiente de visita de levantamiento. Asignado 250720, en programación de fecha de levantamiento. </t>
  </si>
  <si>
    <t>Lomas</t>
  </si>
  <si>
    <t>03092020 Sitio Liberado de Siterra. / +28082020 En espera de reporte de Calidad.  / 26082020 Se envia reporte de trabajos concluidos. Se solicita QA, ATC notifica que se asignará posterior al 01092020. / 22082020 Se envio cronograma con 8 dias, ATC cuestiona inicio del 01 de Septiembre. / 20082020 Fabricación terminada, se adelantará el envio.  Fecha de termino 16092020. / 14082020 Se envia catalogo a Arturo. 06082020 Sitio Asignado. Cotización Enviada 06082020. Mapeo de Torre</t>
  </si>
  <si>
    <t xml:space="preserve">040121 Pendiente Cierre de presupuesto. Jmorales. / 27112020 Se entregara cierre de Presupuesto. Jmorales. / 13112020 Solicitar a Ruben el cierre de presupuesto.  / 06112020 No se ha encontrado al responsable del proyecto. / 23102020  No se ha encontrado al responsable del proyecto.  / 15102020  No se ha encontrado al responsable del proyecto.  /09102020  No se ha encontrado al responsable del proyecto.  / 01102020  No se ha encontrado al responsable del proyecto.  / 25092020 No se ha tenido avance. Se buscara nuevamente a Isaac Gaona. Se buscará cerrar el sitio.  / 17092020 No se ha tenido avance.  / 11092020 Sin avance, pendiente status de Isaac Gaona.  / 03092020 Isaac Gaona es el PM asignado a la PO. Al parecer ya se ejecuto el reforzamiento.  / 28082020 Llamo el PM, y solicito la PO por que la trae asignada con el contratista. PO 81023 / 27082020 Se solicita ATC liberación de VM o enviar el refuerzo a bodega.  / 20082020 Revisando con el PM el cierre.  14082020 Se solicitara el cierre a ATC 15082020. / 05082020 En espera de autorización del cliente para VM y movimiento de 1 antena, Delay 3 años aprox. / 29072020 En espera de autorización del cliente para VM y movimiento de 1 antena, Delay 3 años aprox. </t>
  </si>
  <si>
    <t>Rocio</t>
  </si>
  <si>
    <t>23112020 Se recibe carta de calidad. / 20112020 Se envia reporte con correcciones. / 12112020 Mientras se estaba montando llego supervisión. Se envio reporte de trabajos terminados. Solicitaron visita en conjunto para corregir. Se prevee la visita el 17112020. 8 omegas de 3 mm que no cerraron. Se enviara material. / 06112020 En espera de QC / 29102020 En espera de QC.  Se termina el sitio el fin de semana, acuerdo con el PM para que se programe supervisión Lun o Mar de la siguiente semana.  / 28102020 Se envia reporte de trabajos terminados. / 23102020 Se termina el domingo.  / 15102020 Entrega con el cliente se tiene comprometida. Refuerzo en proceso.  / 09102020 Se envia mañana. Fecha de Entrega 15102020.  / 01102020 Envio 07102020. Se solicita aprobación de horas extras. Se realizará incremento de personal para 1 o 2 soldadores mas. Se revisará con el PM de ATC para dar prioridad a la torre o al reforzamiento. / 25092020 En Fabricación. / 17092020 Catalogo FC 22092020, en espera de Vo. Bo. de ATC a la propuesta.  / / 14092020 Se envian comentarios y reporte fotografico del levantamiento. Se recibe PO 110046. / 11092020 En levantamiento, se termina el fin de semana.  / 03092020 Levantamiento 08092020. / 02092020 Se envia Cotizacion. / 01092020 Se solicita cotización. Fecha de Entrega Cliente 15102020.</t>
  </si>
  <si>
    <t>Cubilete</t>
  </si>
  <si>
    <t>01102020 En espera de liberación. Sitio Liberado / 30092020 Se Envio reporte de detalles corregidos.  / 25092020 Se deben corregir detalles de QA la siguiente semana. Abrazaderas al dar el apriete se doblaron.  / / 17092020 Se envio reporte de trabajos terminados. / 11092020 Sitio en proceso, se termina este fin de semana. Fecha Cliente 21092020. / / 03092020 Inician 04092020 Terminan 08092020. / 28082020 Ya se envio el refuerzo, se inicia el 30082020.  / 20082020 En Fabricación  Fecha Cronograma al 21092020.  / 19082020 Se envia cronograma 33 dias. / 14082020 En fabricación fecha de envio 27082020, se solicito conclusión al 21092020. / 07082020 Se envia memoria descriptiva y cronograma, se estima 19 dias. / 05082020 Levantamiento ejecutado. Reporte fotografico se envia hoy. Catalogo en elaboración FC 10082020. Cotización Enviada / 29072020 En espera  de Levantamiento FC 31072020. Residente en campo. Gustavo.</t>
  </si>
  <si>
    <t>En espera de QA</t>
  </si>
  <si>
    <t>Satelite Ii</t>
  </si>
  <si>
    <t>27112020 Presupuesto de Visita Enviado. / 23112020 Confirman cancelación, en espera de la po de la visita. / 12112020 Propuesta en validación 20102020.  / 06112020 Propuesta en validación 20102020.  / 23102020 Propuesta en validación 20102020.  / 15102020 Satelite y Hospital ABC se ejecutan despues de graciano.  / 09102020 Terminando Laberinto se programa visita. Propuesta solicitada al 06112020.  / 06102020 Llega solicitud de cotización. Refuerzo en Paletas.</t>
  </si>
  <si>
    <t>BUGAMBILIAS</t>
  </si>
  <si>
    <t xml:space="preserve">02102020 Se envia reporte de trabajos terminados. / 01102020 Se finaliza el dia de hoy, se envia reporte de sitio finalizado el dia de mañan.  / 29092020 Se solicita supervisión para el colado. / 25092020 Ejecución Termino FC 27092020. Posible conflicto vecinal. / 17092020 Catalogo entregado el dia sabado. Se envia mañana. Fecha de Entrega 01102020.  / 11092020 Se envia catalogo el dia de hoy. Fecha de termino por confirmar. Se va a enviar cronograma el dia de hoy.  / 09092020 Llego PO. / 03092020 Ya se tiene el catalogo, en espera de PO para enviarlo. / 02092020 Se envia cotizacion. / 28082020 Levantamiento 29082020.  Se reprogramara al 01092020.  / 20082020 Se realizará levantamiento 23082020. / 19082020 Se asigna. </t>
  </si>
  <si>
    <t>Bugambilias</t>
  </si>
  <si>
    <t xml:space="preserve">30112020 Se envia reporte de trabajos terminados. / 27112020 Se inicia el dia de hoy. Termino FC Domingo.  / 23112020 se mando a fabricacion para envierlo el miercoles o jueves a reforzar. / 17112020 Se recibe PO. / 12112020 En validación de proyecto.  / 11112020 Se envio cotización. / 06112020 En espera de cotización. En validación del proyecto.  / 05112020 Solicitan cotización. / 29102020 En Validación de propuesta.  / 23102020 Se hara la propuesta con la información que ya tenemos. </t>
  </si>
  <si>
    <t>Luis Pasteur</t>
  </si>
  <si>
    <t>21122020 Se envia office track. / 21122020 En espera de tarea en office track. Ya se cuenta con evidencia. Pendiente PO. / 17122020 Carta de Liberacion recibida. 11122020 En espera de QA. / 04122020 Se envia reporte de trabajos Terminados. / 27112020 En ruta con Kevin. Termino FC la siguiente semana. Despues del Marques. Inicio Aprox Miercoles de la semana entrante.  / 19112020 Se envia cotización. / 12112020 Se va a montar del 23112020 al  25112020 Kevin Barron. Cotización pendiente.  / 06112020 Esta en corte, en espera de cotización.  / 29102020 se envia propuesta.  / 23102020 Se programa visita la siguietne semana.  / 15102020 Visita por programar.</t>
  </si>
  <si>
    <t>Santa Fe</t>
  </si>
  <si>
    <t xml:space="preserve">04092020 Liberado. / 03092020 En espera de QA / 28082020 Se envio reporte de trabajos terminados. / 25082020 Se solicita supervisión para colado de zapatas y colado de ciclopeo. / 2082020 En ejecución. Posible retraso por huracán. / 17082020 Se encontro vandalizado, se reporto a ATC. /14082020 Se envia mañana en la tarde. Fecha de Entrega de Reforzamiento 27082020./ 05082020 Llego la PO el 30072020. Fecha de Entrega de Reforzamiento 27082020. Catalogo Enviado el Jueves. Material llego el viernes, inicio fabricación martes, termino de fabricación 12082020, se requeriran 2 dias extras. Envio 13082020. / 29082020 Se inicia fabricación, ya se tiene Vo. Bo. Verbal. En proceso la solicitud de material. Mañana se envia el catalogo a arturo. </t>
  </si>
  <si>
    <t>Centro San Carlos</t>
  </si>
  <si>
    <t xml:space="preserve">28102020 Sitio Liberado. / 28102020 Se envia reporte de verticalidad. / 23102020 En espera de QA. / 21102020 Se envia reporte de cambio de placa. / 15102020 Pre autorización de ventana de mantenimiento para el día 20102020.   / 09102020 En espera de  validación para las ventanas. Se esperan de este viernes en 8. / 01102020 En espera de  validación para las ventanas.  / 257092020 En espera de  validación para las ventanas.  / 17092020 En espera de  validación para las ventanas.  / 11092020 En espera de  validación para las ventanas.  / 03092020 PO Adicional 109572. En Ejecución Se envia hoy, Montaje 06092020 Termino 07092020. / 28082020 Placas de adicionales se enviaron a corte, y se genero catalogo para cambio de placas. Fecha estimada de Envio 01092020./ 20082020 No se dará carta de liberación hasta que se termine del adicional. Ya se envio la cotización. Se pasará el catalogo a Arturo. En espera de PO por el adicional. / 17082020 Ya se recibio la retro de ingeniería, deberan cambiarse placas. Se requiere cotización adicional. / 14082020 Detalles corregidos, se fue a ingeniería por que no se dejo a la tensión solicitada. En espera de respuesta de ATC. / 10082020 Se estima corregir detalles el 11082020. / 05082020 Ya se recibio el reporte QA. No habia sistema de tierras. PM ATC genera tt. / 29072020 El dia de ayer se terminaron los trabajos y se envio el correo de terminados. Se va a tardar un poco por que no se dejo la tensión a como solicita la norma por el diseño de ingeniería del cliente. </t>
  </si>
  <si>
    <t>Real del Sol</t>
  </si>
  <si>
    <t xml:space="preserve">01122020 Se recibe carta de liberación. Se envia formato de Excel, no office track / / 30112020 Se envia reporte de la corrección de sujeción de banderas así como del refuerzo existente y del realizados por GPS. / 27112020 En espera   de conclusiones con visita de torrero (Tomas) 28112020.  / 27112020 Se envia evidencia de que las correcciones solicitadas no fueron ejecutadas con el refuerzo realizado por GPS. Se ingresa para sujetar elementos sueltos 28112020. / 23112020 Se solicita detalle de la corrección. / 20112020 En espera de carta de liberación.  / 19112020 Se envia reporte de Corrección de Detalles en ausencia de Christian. / 12112020 Liberado. Mañana llega la cuadrilla. Llega gente de AT&amp;T trabajos en conjunto con Tomas.  / 06112020 En espera de acceso, el sitio esta clausurado, en espera de apoyo legal por parte de ATC.  / 23102020 En espera de acceso, el sitio esta clausurado, en espera de apoyo legal por parte de ATC.  / 09102020 En espera de acceso, el sitio esta clausurado, en espera de apoyo legal por parte de ATC. / 01102020 En espera de acceso, el sitio esta clausurado, en espera de apoyo legal por parte de ATC.  / 25092020 En espera de acceso, el sitio esta clausurado, en espera de apoyo legal por parte de ATC.  / 17092020 En espera de acceso, el sitio esta clausurado, en espera de apoyo legal por parte de ATC.  / 11092020 En espera de acceso, el sitio esta clausurado, en espera de apoyo legal por parte de ATC.  / 29072020 En espera de acceso, el sitio esta clausurado, en espera de apoyo legal por parte de ATC. </t>
  </si>
  <si>
    <t>Auditorio</t>
  </si>
  <si>
    <t xml:space="preserve">14092020 Sitio Cancelado. Se quedo fabricado al 100%. / 11092020 Se envia en bloque de envio a Sonora. En espera de PO.  / 03092020 Se envia el 12092020 con dependencia de la PO.  / 28082020 Se realizo el levantamiento, mañana se envia el catalogo. Se envio reporte fotografico el dia de hoy. Se tiene fecha de entrega el 16092020.  / 20082020 Se realizará levantamiento 22082020 y 23082020. / 14082020 Se autorizaron los insumos, y se programara levantamiento. / 13082020 Sitio Asignado. Se solicita reforzamiento e incremento 4 mts. </t>
  </si>
  <si>
    <t>Liberación</t>
  </si>
  <si>
    <t xml:space="preserve">110121 En espera de evidencia para cargar officetrack. / 040121 En espera de evidencia para cargar officetrack. / 29122020 En espera de Liberación.  Se rebcibio Liberación. / 21122020 En espera de Liberación.  / 27112020 En espera de Liberación. / 25112020 Se envia reporte de detalles corregidos. / 20112020 Se envia hoy el reporte de detalles corregidos.  / 13112020 Ya se ejecuto, se envia reporte el dia de mañana. Por cuantificación podrian aplicar deductiva. / 06112020 Programados para el 14, corrección de detalles.  / 29102020 Se envia reporte de trabajos terminados. / 23102020 En espera de QA. / 15102020 Se envia reporte de sitio terminado el dia de mañana. PO 12102020. / 09102020 En espera de PO para enviar reporte de trabajos terminados.  / 06102020 Se envia cotización. / 01102020 en espera de cotización para enviar reporte de sitio terminado.  / 25092020 En Fabricación.  / 19092020 Se envia propuesta final. / 17092020 En espera de validación de ATC.  / 11092020 En espera de validación de ATC. / 04092020 Se envia propuesta. / 03092020 Se envio la Solución 02092020. Levantamiento el martes./ 28082020 Se inician levantamientos el lunes 31082020 con gente de gabinete.  / 27082020 Solicitan Levantamiento, debe enviarse solución antes del 04092020. </t>
  </si>
  <si>
    <t>Cocorito</t>
  </si>
  <si>
    <t>31082020 ATC cancela, ya no es de interes del cliente. / 31082020 Se envia reporte fotografico. / 28082020 Se hizo el levantamiento el de hoy. En elaboaración de Catalogo FC 03092020. / 20082020 Se programa levantamiento 27082020./ 14082020 Se autorizaron los insumos, y se programara levantamiento. / 13082020 Se envia cronograma y memoria descriptiva. / 12082020 Sitio Asignado. Refuerzo Tipo I:  Incremento de 6m en torre autosoportada + tornillería 1 Brida</t>
  </si>
  <si>
    <t>Cuautepec</t>
  </si>
  <si>
    <t xml:space="preserve">040121 Lo retomo Mario, en espera de status.  / 21122020 No dejaron entrar al supervisor, con el reporte de trabajos terminados se intentara liberar.  / 20112020 En espera de QA. / 13112020 Se envia reporte de trabajos terminados. / 12112020 Se ingreso hoy, s termina mañana.  / 06112020 Se realizara del lunes a miercoles. Se libero el acceso.  / 29102020 Seguimos sin Acceso. Problema de arrendador. / 23102020 Seguimos sin Acceso. Problema de arrendador.  / 15102020 Seguimos sin Acceso. Problema de arrendador.  / 09102020 Seguimos sin Acceso. Problema de arrendador.  / 01102020 No se ha resuelto el acceso. / 30092020 Se reporta a ATC problema de acceso, el arrendador indico que tuvo un problema y lo reporto, hasta que no le resuelvanno nos dejará realizar los trabajos. / 25092020 Se envio reporte por acceso. En espera de liberación para envio.  / 23092020 Se recibe PO. / 17092020 Fabricado.  En espera de PO para envio. / 11092020 En espera de cotización y en fabricación.  / 10092020 Se envia cotización. / 10092020 En grupo solicitan cotizacion. / 10092020 ATC solicita omitir refuerzo en dado 5, para este proyecto no es necesario este refuerzo. / 03092020 Propuesta enviada.  / 02092020 Se envia reporte fotografico y propuesta de reforzamiento. / 28082020 Se inician levantamientos el lunes 31082020 con gente de gabinete.  / 27082020 Solicitan Levantamiento, debe enviarse solución antes del 04092020. </t>
  </si>
  <si>
    <t>Las Americas</t>
  </si>
  <si>
    <t xml:space="preserve">09092020 Sitio Liberado. / 09092020 Se envia reporte de sitio terminado. / 03092020 Sitio Terminado, en espera de PO./ 28082020 Ya se retiraron, en espera de PO.  / 20082020 Se retiraran 3 verciales, no se hara levantamiento,  en espera de la PO. Solo se cotiza.  / 19082020 Se asigna. </t>
  </si>
  <si>
    <t>Arboledas</t>
  </si>
  <si>
    <t xml:space="preserve">23102020 Sitio Liberado. / 15102020 En espera de QA.  / 09102020 En espera de QA.  / 01102020 En espera de QA.  / 30092020 Se envia reporte fotografico de sitio terminado. / 25092020 Ya se termino la obra civil, hoy inician refuerzo. Termino FC 30092020. / 17092020 Se cuela mañana, se solicita supervisión a ATC.Miercoles se termina Obra Civil, fecha de Envio Jueves siguiente. Se enviara catalogo a Arturo para validar materiales. / 11092020 Ya se reactivo, la cuadrilla va a reiniciar, en espera de status vecinal.  / 08092020 Notifican que debemos intentar el acceso, en caso de negativa el area legal apoyaria. / 03092020 En espera de retro, del area legal para ingreso. / 28082020 Revisandose con el area legal si pueden proceder con el acceso.  / 20082020 Ya se tiene PO, Detenido por COVID, la población no quiere que se continue. Se enviara correo para reactivación.  / 14082020 Ya se tiene PO, Detenido por COVID, la población no quiere que se continue. / 29082020 Ya se tiene PO, Detenido por COVID, la poblcación no quiere que se continue. </t>
  </si>
  <si>
    <t>La Mision</t>
  </si>
  <si>
    <t xml:space="preserve">27112020 Office Track del 20% enviado. En espera de confirmación. / 20112020 En espera de QA. / 18112020 Se envia reporte de trabajos finalizados. Se recibe tarea de office track liberación del 30%/ 13112020 Se envia reporte de finalizado mañana.  / 06112020 Ya se termino, en espera de material en fabricación que se compro mal. , el martes se envia, y el jueves se colocan.  / 29102020 En ejecución, se termina el 03112020. / 23102020 Se envia mañana, se esta hablando con el montador para que se entre el lunes.  / 15102020 Catalogo Terminado, Programado insumos. Envio 21102020.  Fecha de Termino 12112020.  / 09102020 Catalogo FC 14102020. Ya se estan fabricando piezas especiales.  Insumos llegaron el dia de hoy.  / 08102020 PO 110629 / 06102020 Se envia cronograma. / 05102020 Se envia reporte fotografico / 01102020 Levantamiento 03102020.  / 28092020 Se recibe asignación. </t>
  </si>
  <si>
    <t>Las Reinas</t>
  </si>
  <si>
    <t xml:space="preserve"> 31082020 Sitio Cancelado. No requiere refuerzo. / 28082020 ATC indica que no se requiere refuerzo. En espera de NTP. / 20082020 En espera de validación de refuerzo. / 13082020 Se envio situación actual o propuesta de reforzamiento. / 11082020 Se envia propuesta de reforzamiento.  /06082020 Reportado como sitio levantado. / 05082020 Christian enviara retro de como se estan levantando. / 29072020 Este fin de semana se debe de levantar y comenzarán a ejecutar. </t>
  </si>
  <si>
    <t>Clouthier</t>
  </si>
  <si>
    <t xml:space="preserve">01102020 Liberado. / 25092020 En espera de QA. / 23092020 Llego PO. / 21092020 Se envia reporte de trabajos terminados. / 17092020 Se reenviaran placas. Termino FC 21092020/ 11092020 Se reprogramo. En espera de programación de ingreso a sitio, la prioridad se movio por el sitio Rocio. Materiales enviados.  / / 03092020 Esta en fabricación, se envia mañana. Se inicia el dia 07092020 al 09092020./ 02092020 Se envia cotización. / 31082020 Se recibio Vo. Bo., solicitan cotización y se inicia fabricación. / 28082020 En espera de Vo. Bo. de proyecto.  / 28082020 Se envia propuesta. / 20082020 En espra de validación de refuerzo.  / 18082020 Se envia sketch. / 17082020 Se recibe retro de ingeniería y solicitan sketch. / 14082020 En espera de validación de refuerzo. / 12082020 Se envia reporte con propuesta de refuerzo. / 05082020 Christian enviara retro de como se estan levantando. / 29072020 Este fin de semana se debe de levantar y comenzarán a ejecutar. </t>
  </si>
  <si>
    <t>Villafaña</t>
  </si>
  <si>
    <t xml:space="preserve">03112020 ATC confirma cancelación y po emitida como reporte fotográfico. / 29102020  Seguimos en espera de acceso.  / 23102020  Seguimos en espera de acceso.  / 09102020  Seguimos en espera de acceso.  / 01102020 Seguimos en espera de acceso.  / 17092020 Seguimos en espera de acceso.  / 11092020 Problemas de Acceso.  / 20082020 En espera de acceso. Prestamo de las llaves. En espera de comentarios 3 dados reforzados, el dado que no esta reforzado esta en otro predio.  / 05082020 Christian enviara retro de como se estan levantando. / 29072020 Este fin de semana se debe de levantar y comenzarán a ejecutar. </t>
  </si>
  <si>
    <t>Acceso</t>
  </si>
  <si>
    <t>Plaza Mayor</t>
  </si>
  <si>
    <t xml:space="preserve">28082020 Sitio Cancelado. / 20082020 Esperando la validación de refuerzo.  / 13082020 Se tenia registro de que se habia enviado el reporte el 11082020, en conversacion de whatsapp se esta elaborando. / 11082020 Se envia propuesta de reforzamiento.  / 05082020 Christian enviara retro de como se estan levantando. / 29072020 Este fin de semana se debe de levantar y comenzarán a ejecutar. </t>
  </si>
  <si>
    <t>Hospital Abc</t>
  </si>
  <si>
    <t>29102020 Notifica Cancelación.  / 23102020 Propuesta en validación. / 21102020 Se envia propuesta de refuerzo. / 15102020 Visita FC 20102020.  / 13102020 Se confirma sitio liberado en Correo. / 09102020 Terminando Laberinto se programa visita. Propuesta solicitada al 06112020.  // 06102020 Llega solicitud de cotización. Refuerzo en Paletas.</t>
  </si>
  <si>
    <t>Malecon</t>
  </si>
  <si>
    <t xml:space="preserve">29122020 En espera de tarea en office track. Ya se cuenta con evidencia.  / 21122020 En espera de tarea en office track. Ya se cuenta con evidencia.  / 15122020 Se recibe evidencia para Office Track, no se tiene tarea en administrador. / 061220202 Llega Carta de Calidad./ +04122020 En espera de QA. / 02122020 Se envia reporte de trabajos terminados. / 27112020 Se movio la planeación. JC Hidalgo. Por programarse, terminando bugambilias se va a Malecon.  / 20112020 Entran a reforzar Inicio FC 26112020 Fin FC 28112020.  / / 18112020 Llega PO. / 13112020 Se reprogramo. El miercoles se tendra la PO para inicio. Inicio FC 20112020 Fin FC 22112020.  Juan Carlos Hidalgo. / 06112020 Se comienza con los trabajos el dia 09112020.  / 30102020 Cotización elaborada lista para envio. / 29102020 En programación para refuerzo. Pendiente cotización.  / 23102020 Ya se envio al grupo de presupuestos. Cotización pendiente.  / 15102020 Ya se envio al grupo de presupuestos. Cotización pendiente.  / 09102020 Se recibieron correcciones de propuesta, se envian mañana FC 10102020.  / 05102020 Se envia reporte de Visita. / 01102020 Levantamiento 05102020.  / 29092020 Se recibe asignación. </t>
  </si>
  <si>
    <t>Portales</t>
  </si>
  <si>
    <t xml:space="preserve">07102020 Cancelado. / 01102020 En espera de respuesta de propuesta.  / 25092020 En espera de respuesta de propuesta.  / 19092020 Se envia propuesta de refuerzo. / 17092020 En espera de acceso para levantamiento, no se pudo generar de gabinete.  / 11092020 Falto información de una paleta. Se envia propuesta eldia de mañana.   / 03092020 Se hizo levantamiento hoy, la propuesta la envian el dia de mañana. /  / 02092020 Se reportan problemas de acceso. / 28082020 Se inician levantamientos el lunes 31082020 con gente de gabinete.  / 27082020 Solicitan Levantamiento, debe enviarse solución antes del 04092020. </t>
  </si>
  <si>
    <t>Patzcuaro</t>
  </si>
  <si>
    <t xml:space="preserve">14082020 Sitio Liberado. Pendiente liberación de finiquito monto del PM.  / 05082020 En espera de reporte de supervisión, si tiene detalles se mandan a corregir.  / 290720 En espera de reporte de supervisión, si tiene detalles se mandan a corregir. </t>
  </si>
  <si>
    <t>Cardenas</t>
  </si>
  <si>
    <t xml:space="preserve">21102020 Liberado en Grupo de Coordinación. / 15102020 Corrección de detalles FC 17102020. / 09102020 Corrección de detalles FC 15102020. / 01102020 En espera de QA.  / 25092020 En espera de QA.  / 18092020 Se envia reporte de trabajos terminados. / 17092020 El dia de hoy se termino de montar, se envia reporte de trabajos terminados mañana. / 14092020 No se pudo trajabar en sitio. Altan estaba laborando y terminan el 15092020. / 11092020 Se envia mañana. Fecha Cliente 22092020. / 10092020 Se envia cronograma. / 07092020 Sitio con PO Lista. / 03092020 Se envia el 12092020 con dependencia de la PO.  / 28082020 Catalogo entregado, en fabricación. Se entrega el Martes, y se queda en bodega.  / 24082020 Se envia reporte fotografico. / 20082020 Se realizará levantamiento 27082020.  / 14082020 Se autorizaron los insumos, y se programara levantamiento. / 13082020 Sitio Asignado. Se solicita reforzamiento e incremento 4 mts. </t>
  </si>
  <si>
    <t>Saucillo</t>
  </si>
  <si>
    <t>04122020 Seguimiento con Yessica para PO pendiente.  / 27112020 Seguimiento con Yessica para PO pendiente.  / 28092020 Seguimiento con Yessica para PO pendiente.  / 03092020 Sitio Cancelado. / 02092020 Se envio factibilidad de plataforma. / 28082020 Plataforma se esta definiendo en elaboaración de catalogo. Fabricación terminada del refuerzo y el incremento.  / 24082020 Se envia reporte de visita y los cambios que tendrá la plataforma según lo encontrado en campo. / 20082020 Levantamiento 22082020./ 14082020 Se envia memoria descriptiva y cronograma. / 13082020 Sitio Asignado. Se solicita reforzamiento e incremento 4 mts. Factibilidad de Plataforma</t>
  </si>
  <si>
    <t>05082020 El día de hoy se enviaron las pruebas de cimentación. / 290720 En espera de pruebas de laboratorio, reforzamiento, cimentación y colocación. Se estima se reciban las pruebas el 030820.</t>
  </si>
  <si>
    <t>14082020 Se enviaron pruebas 11082020. Sitio Liberado. Se recibio notificación de Siterra. / 10082020 Aun no se tiene respuesta de las pruebas de laboratorio, se estim llegarian el 07082020. / 050820 En espera de pruebas de laboratorio, reforzamiento, cimentación y colocación. Se estima se reciban las pruebas el 070820. / 290720 En espera de pruebas de laboratorio, reforzamiento, cimentación y colocación. Se estima se reciban las pruebas el 050820.</t>
  </si>
  <si>
    <t>Himalaya</t>
  </si>
  <si>
    <t>Tamaz</t>
  </si>
  <si>
    <t xml:space="preserve">28082020 Sitio Liberado. / 27082020 Se envian detalles corregidos. / 20082020 Se estan corrigiendo detalles, se envia el lunes reporte de terminación. / 19082020 Se recibieron detalles corregidos. / 14082020 Se termino el 10082020. En espera de QA. /  10082020 Se envia reporte de trabajos terminados. / 05082020 Se esta realizando el montaje. Fecha de termino 21082020. / 29082020 ya tiene PO, se debe tener terminado el 21082020. Ya esta fabricado, que entreguen piezas de galvanizado y llegue material de importación. Se va a sitio entre jueves y viernes. </t>
  </si>
  <si>
    <t>GUADALAJARA/Angel Leaño</t>
  </si>
  <si>
    <t>GASOLINERIA</t>
  </si>
  <si>
    <t xml:space="preserve">02122020 Sitio Liberado. / 27112020 En espera de QA. / 24112020 Se envia reporte de cable faltante. / 23112020 Se envia reporte de trabajos terminados, no se pudieron colocar el soporte de MW por la cama guia existente. ATC comenta que no se colocaron cartabones. / 12112020 Se envia cronograma del 10112020 al 01122020 / 09112020 Se envio cotización. </t>
  </si>
  <si>
    <t>Tecolotlán</t>
  </si>
  <si>
    <t xml:space="preserve">23102020 cvega enviara correo para seguimiento.  / 15102020 En espera de carta de liberación. Pablo enviará un correo para pedir retro.  / 09102020 En espera de carta de liberación. Pablo enviará un correo para pedir retro.  / 02102020 Se envia reporte de trabajos terminados. / 01102020 Se envia el dia de hoy reporte de detalles corregidos. / 25092020 Corrección de Detalles. El miércoles 30092020. se envia reporte de detalles corregidos.  / 17092020 En espera de QA. Y respuesta por parte de ATC.  / 11092020 Se termina del dia de hoy, se envia reporte fotografico. Y se solicita la liberación del 30% / 03092020 Se envia el 12092020 con dependencia de la PO. / 28082020 Se entrego catalogo pendiente material / 20082020 Se realizará levantamiento 20082020 y 21082020.  / 14082020 Se autorizaron los insumos, y se programara levantamiento.  / 13082020 Sitio Asignado. Se solicita reforzamiento e incremento 4 mts. </t>
  </si>
  <si>
    <t>Revolución</t>
  </si>
  <si>
    <t xml:space="preserve">21102020 Liberado en Grupo de Coordinación. / 15102020 Corrección de detalles FC 20102020. / 09102020 Corrección de detalles FC 20102020. / 01102020 En espera de QA.  / 25092020 En espera de QA.  / 21092020 Se envia reporte de trabajos terminados. / 17092020 Ya se envio a sitio, el montaje se debe iniciar 21092020 aprox 1 dia de trabajo.  / 11092020 Se envia el 14092020. Ya se tiene PO. Fecha solicitada por cliente 18092020. Fecha cronograma 30092020. / 03092020 Se envia el 12092020 con dependencia de la PO. / 01092020 Se hizo levantamiento, se envio reporte fotografico. / 28082020 Levantamiento 30082020. / 20082020 Se realizará levantamiento 29082020.  / 14082020 Se autorizaron los insumos, y se programara levantamiento.  / 13082020 Sitio Asignado. Se solicita reforzamiento e incremento 4 mts. </t>
  </si>
  <si>
    <t>Loma Linda</t>
  </si>
  <si>
    <t xml:space="preserve">220221 En espera de QA.  / 160221 Se envia reporte de sitio terminado. / 150221 En espera de OfficeTrack para carga de evidencia. / 080221 Se inicia fabricación. Se esta buscando grua para el incremento. Se va el viernes, mas tardar el dia lunes. Debera cargarse de office track. / 290121 Se envia memoria descriptivva y cronograma. / 250121 Revisaran ruta.  / 110121 Visita Pendiente. Terminando Cisneros. / 040121 Cisneros la realizará el 080121. / 29122020 Levantamiento pendiente. Lo levantará Cisnero. / 21122020 Lo va a levantar la misma cuadrilla que vaya a ejecutar Hermosillo. Se envia presupuesto. / 18122020 Se solicita Cotización. </t>
  </si>
  <si>
    <t>Los Ejes</t>
  </si>
  <si>
    <t>040321 Se envia reporte con correcciones. / 220221 Colocación de identificador, de bajada se coloca despues de POP torreon. / 150221 Colocación de Dado identificador. Daniel &amp; Gudalupe. / 080221 Corrección de detalles (dado identificador) en ruta.  / 040221 Officetrack enviado por el 80%. / 020221 Se envia reporte de incremento terminado. / 250121 Catalogo en Revisión, hoy se pasa a Arturo para que inicie fabricación mañana. Se envia reporte de visita.  / 110121 Asignación de Coordinador Pendiente.</t>
  </si>
  <si>
    <t xml:space="preserve">14082020 Sitio Liberado. / 05082020 Se envio reporte de detalles el dia de hoy, en espera de Carta de Liberación. / 29082020 Corrección de detalles marcados por QA. Hoy llego el detalle, la cuadrilla llega el lunes y el miercoles se concluye la corrección. </t>
  </si>
  <si>
    <t>Hospital los alamos</t>
  </si>
  <si>
    <t xml:space="preserve">220920202 Liberado. / 23092020 Llego PO. / 22092020 Se recibe reporte de aceptación por parte de control de calidad de ATC. / 28092020 Se envia reporte de trabajos terminados. / 17092020 Ya se termino, en espera de PO para envio.  / 11092020 Se reprogramo. En espera de programación de ingreso a sitio, la prioridad se movio por el sitio Rocio. Materiales enviados.  / 10092020 Se envia cotización. / 03092020 Esta en fabricación, se envia mañana. Se inicia el dia 05092020 al 07092020.  /28082020 Se tiene programado enviar las placas 04092020 y reforzar el 05092020.  / 26082020 En espera de modificación. /  20082020  Esperando la validación de refuerzo.  / 18082020 Se envia sketch. / 14082020 Esperando la validación de refuerzo. / 10082020 Se enviar reporte fotografico de visita y propuesta de reforzamiento, en espera de Vo. Bo. / 06082020 Reportado como sitio levantado.  / 05082020 Christian enviara retro de como se estan levantando./ 29072020 Este fin de semana se debe de levantar y comenzarán a ejecutar. </t>
  </si>
  <si>
    <t>1222 Aguascalientes</t>
  </si>
  <si>
    <t xml:space="preserve">03092020 ATC confirma que ya no es necesario. / 31082020 Se reporta ATC que el sitio ya esta reforzado. / 28082020 Se fue a gdl para ir con el arrendador, ya se tienen las llaves, se reprograma levantamiento 30082020. Reporte Fotografico FC 02092020.  /20082020 Ya se resolvio el acceso, Levantamiento 27082020. / 14082020 Se solicitaron las llaves, la arrendadora dara las llaves en Guadalajara. / 05082020 Pablo enviara retro de como se estan levantando. / 29072020 Este fin de semana se debe de levantar y comenzarán a ejecutar. </t>
  </si>
  <si>
    <t xml:space="preserve">20082020 Ya se tiene carta de liberación y número de recepción. / 12082020 Se reporta termino de incremento, se solicita liberación del 30%. Y visita de QA. Pendiente No Recepción y Factura. / 05082020 Fabricación, el envio debe ser el día sabado. Conclusión al 14082020. / 290720 Debe ejecutarse el incremento previo a a la colocación del sitio. Incremento de 3 mts. Ya se hizo el catalogo, en espera de la OT para detonar fabricación, La PO de la colocación llego el día de hoy. </t>
  </si>
  <si>
    <t>1515 Gomez Palacio</t>
  </si>
  <si>
    <t>20082020 Sitio Liberado. / 14082020 Ya sen enviaron las piezas, en espera de liberación de cuadrilla para que se coloquen.  / 10082020 se envian pzas a sitio en espera de la cuadrilla de Kevin para su instalacion. /05082020 Nueva pieza que hay que colocar, se envio a fabricación, se enviaran el sabado. Se colocan el miercoles.  / 29082020 Ya se enviaron detalles corregidos, en espera de liberación</t>
  </si>
  <si>
    <t>1400 Cd Juarez</t>
  </si>
  <si>
    <t xml:space="preserve">27112020 Solicitar Office Track para cierre se va a revisar con el PM.  / 25112020 Se envia evidencia solicitada. / 20112020 Corrección de Detalles. Se enviara mañana material.  / 13112020 Se notificará retraso por falta de personal al 20112020. / 06112020 Se ejecuta el fin de semana.  /  29102020 El sabado sale el material, ya se le aviso al PM el retraso.  Termino FC 04112020.  / 23102020 Se envia el 26102020.  Se termina en tiempo.  / 22102020 Se iniciaran trabajos el 26102020 y se terminaran el 29102020. / 15102020 Trabajo de 2 dias, sitio 30102020. / 12102020 se recibe PO. / 10102020 Se envia reporte fotografico. / 09102020 Visita 07102020.  Reporte Fotografico FC 10102020. Catalogo FC 12102020. / 01102020 En espera de visita.  / 29092020 Se recibe asignación. </t>
  </si>
  <si>
    <t>736 Leon</t>
  </si>
  <si>
    <t xml:space="preserve">05122020 Officetrack cargado. / 04122020 En espera de entregables para office track. /27112020 Se envio reporte de trabajos terminados.  / 118112020 Llega PO. /  2112020 Se va a montar del 21112020 al  23112020 Refuerzos 1. Juan Carlos Hidalgo.  / 06112020 Se monta en 2 semanas.  / 30102020 Cotización elaborada lista para envio. / 29102020 En espera de cotización, ya esta fabricado.  / 23102020 En cotización, se entrega mañana.  / 15102020 En validación la propuesta.  / 09102020 En validación la propuesta. / 05102020 Propuesta tipo2, se solicita cotización. / 02102020 Se envia reporte de Visita. / 01102020 Levantamiento 06102020.  / 29092020 Se recibe asignación. </t>
  </si>
  <si>
    <t>2212 Irapuato</t>
  </si>
  <si>
    <t xml:space="preserve">03112020 Sitio Liberado por QC. / 29102020 Se envia reporte de trabajos terminados. Y reporte de office track.  / 23102020 En espera de PO. En Ejecución.  / 15102020 Ya esta fabricado en espera de PO y logistica para envio.  / 09102020 Ya esta autorizado. En espera de cotización. / 06102020 Se envia propuesta. / 01102020 Levantamiento 02102020.  / 29092020 Se recibe asignación. </t>
  </si>
  <si>
    <t>2006 Chihuahua</t>
  </si>
  <si>
    <t xml:space="preserve">14082020 Sitio Liberado. / 07082020 Se acepta por parte del area de ingeniería las anclas existentes, se envia Vo. Bo. al PM para el cierre del sitio. / 05082020 En espera de reporte de detalles y aprobación para mantener el ancla existente. / 29072020 Ancla existente, el proyecto pedia un diametro menor, y se busca conservar la que estaba en sitio en cuanto se apruebe liberan. </t>
  </si>
  <si>
    <t>2301 Celaya</t>
  </si>
  <si>
    <t xml:space="preserve">31082020 En siterra se reporta sitio liberado. / 31082020 Se envian detalles corregidos. / 28082020 Se recibio reporte de calidad. Se esperan detalles corregidos al 31082020. / 22082020 Se envio reporte de trabajos terminados. / 20082020 Mañana se envia el reporte de trabajos terminados.  / 14082020 Se envia a sitio para montar Miercoles, se termina viernes. / 10082020 Se envio cronograma por la PO Adicional. Termino de Implementación 19082020.  / 05082020 Durante la revisión de ATC, los tacones presentaron un tema, y se van a cambiar, se envio cotización, y se va a ejecutar. PO Original y PO Adicional. Catalogo FC 10082020. / 29082020 En Espra de reporte de QA para cerrar sitio si no se identifican reparos. </t>
  </si>
  <si>
    <t>1100 Saltillo</t>
  </si>
  <si>
    <t xml:space="preserve">28082020 Sitio Cancelado. / 290720 En espera de retro del Cliente.  Se hizo levantamiento, en reingeniería de ATC. </t>
  </si>
  <si>
    <t>300 Guadalupe</t>
  </si>
  <si>
    <t>21122020 Pendiente actualización de status de jmorales. / +04122020 Adicionales de ICMA pendientes. El dia de hoy Javier se comunicara con ICMA para actualización de status. Jmorales. / 27112020 Adicionales de ICMA pendientes. El dia de hoy Javier se comunicara con ICMA para actualización de status. Jmorales. / 09102020  Se envio cotización de adicionales a ICMA. Pendiente respuesta de adicionales enviados el 24092020. Ya se deposito el 40%, confirmar con Yas si ya envio la factura.   / 01102020 En espera de carta de liberación. / 28092020 Se envia recordatorio de corrección de detalles, ya se quemo la primera fecha de reparación.  / 25092020 Correcciones se programan para el fin de semana. El dia lunes se estaria enviando Reporte Fotografico. / 24092020 El cliente rechazo un dado, se colocara grout. / 17092020 Enviar correo a Armando de ICMA para saber si tiene algun detalle, de lo contrario solicitar la liberación.  / 11092020 En espera de la liberación por parte de ICMA. / 08092020 Se envia reporte de trabajos finalizados. / 03092020 Se termina el 08092020. / 28082020 Mañana sale una parte y el resto sale el miercoles. Se inicia el domingo, y se termina el 05092020. Fecha de ATC 10092020.  / 20082020 Esta fabricado al 90% y el 10% esta pausado por diesño en ingeniería. Mañana se entrega catalogo de lo que se aprobo hoy. Envio 27082020. Una semana y media en ejecución en campo.  / 14082020 Se enviara el 22082020. Refuerzon instalado 29082020. / 13082020 Se recibio la PO de ICMA. / 12082020 Sitio Asignado. ICMA</t>
  </si>
  <si>
    <t>1509 Torreón</t>
  </si>
  <si>
    <t xml:space="preserve">16102020 Se envia reporte de trabajos terminados y prepunch de att. / 03092020 Sitio Liberdo. / 28082020 Ya se recibio reporte QA, el lunes quedan corregidos.  / 02092020 se envian pruebas de concreto y verticalidad./ 24082020 Se envia reporte de sitios terminados y estudio de Verticalidad. / 20082020 Esta por terminarse el refuerzo de obra y esta por iniciarse el de torre. Entrega FC 31082020. / 19082020 Se programa visita 19082020 y 20082020 para supervisión. / 14082020 Se inicia 17082020. Entrega a cliente 310082020. Pendiente envio de insumos (retenidas. ) / 05082020 En espera de PO, ya se tiene reporte fotografico y catalogo. / 29082020 Ya se tiene catalogo validado, en espera de PO. </t>
  </si>
  <si>
    <t>1012 San Luis Potosi</t>
  </si>
  <si>
    <t>110121 En espera de evidencia para cargar officetrack. / 040121 En espera de evidencia para cargar officetrack. / 29122020 En espera de reporte de Calidad. / 21122020 En espera de reporte de Calidad. / 04122020 En espera de QA. / 27112020 Se envio reporte de finalizado. / 20112020 Ya se envio el material. Inicio FC 24112020 al 26112020. / 19112020 Se envia cotización. / / 13112020 Aprobado. Ya esta en corte. Pendiente cotización.  / 06112020 Propuesta en validación. / 23102020 Propuesta en validación. / 15102020 Visita por programar.</t>
  </si>
  <si>
    <t>927 Corregidora</t>
  </si>
  <si>
    <t xml:space="preserve">04112020 Carta de Liberación. / 29102020 En espera de QC / 27102020 Se envia reporte de trabajos terminados. / 23102020 En espera de PO, se termina el dia lunes.  / 15102020 En espera de PO.  / 09102020 En cotización.  / 06102020 Se envio presupuesto a Mario. / 05102020 Se envia reporte fotografico de visita y propuesta. / 01102020 Levantamiento 06102020.  / 29092020 Se recibe asignación. </t>
  </si>
  <si>
    <t>929 Queretaro</t>
  </si>
  <si>
    <t>940  El Marques</t>
  </si>
  <si>
    <t>29122020 En espera de Carga de Office Track. Pendiente soporte. / 21122020 En espera de Carga de Office Track. Pendiente soporte. / 17122020 Se recibe carta de liberación. / 15122020 Se envia reporte de trabajos terminandos. / 04122020 Se comienza el dia de mañana con el refuerzo. Terminan el Martes.  / 27112020 Enviado, programado para el 30. Kevin Barron.  / 20112020  Se recibe PO 19112020. Se envia a fabricación 21112020. Envio programado 26112020. Inicio FC 01122020. Ya se solicito Office Track. / 13112020 Propuesta en validación. / 06112020 Propuesta en validación. / 29102020 Se recibe Vo. Bo. el dia de hoy. En espera de Cotización.   / 23102020 Propuesta en validación. / 21102020 Se envia propuesta. / 15102020 Visita por programar.</t>
  </si>
  <si>
    <t>376 MEX</t>
  </si>
  <si>
    <t xml:space="preserve">27102020 Se reporta como liberado. / 23102020 En espera de QA.  / 15102020 En espera de QA.  / 14102020 Se envia reporte de sitios terminados. / 09102020 En espera de PO para enviar reporte de trabajos terminados. / 06102020 Se envia cotización. / 01102020 Probable fecha de inicio 08102020, cuando se termine levantamiento de Taxco  / 25092020 Ya se tiene material para realizar el reforzamiento. Termino FC 02102020.  / 17092020 Se envio propuesta corregida, en espera de validación ATC.  / 11092020 En espera de validación de ATC. / 03092020 Se hizo levantamiento y se envio la propuesta. / 28082020 Se inician levantamientos el lunes 31082020 con gente de gabinete.  / 27082020 Solicitan Levantamiento, debe enviarse solución antes del 04092020. </t>
  </si>
  <si>
    <t>3401 Hermosillo</t>
  </si>
  <si>
    <t>19082020 Se envian pruebas de concreto de 28 días. / 14082020 Sitio Liberado 07082020. Pendiente envio de pruebas de concreto./ 05082020 La prueba de 14 dias no paso, esperaremos a la de 28 dias. La de 14 llego el lunes, la de 28 se espera el 17082020. /29082020 Pendiente enviar prueba de concreto de 14 días. FC 300720</t>
  </si>
  <si>
    <t>Cove</t>
  </si>
  <si>
    <t xml:space="preserve">21092020 ATC notifica que el refuerzo no es necesario. / 17092020 En espera de validación de ATC. 11092020 En espera de validación de ATC.  / 04092020 Se envia reporte fotografico y propuesta.. / 03092020 Se levanto 02092020. Solución FC 04092020. / 28082020 Se inician levantamientos el lunes 31082020 con gente de gabinete. / 27082020 Solicitan Levantamiento, debe enviarse solución antes del 04092020. </t>
  </si>
  <si>
    <t>Industrial Aviación</t>
  </si>
  <si>
    <t xml:space="preserve">28092020 Liberado. / 25092020 Se recibio reporte de detalles, ya se ejecutraron el dia de hoy, Se envia el reporte fotografico el dia de hoy. / 17092020 30% Liberado, en espera de QA.  / 15092020 Se envio reporte fotografico terminado, no estoy en copia. / 14092020 Llego la PO 109976. / 11092020 Terminado, en espera de PO para enviar reporte fotografico de terminación. / 03092020 Se envia cotizacion. En revisión de prespuesto. Catalogo FC 04092020./ 02092020 ATC aprueba solución y solicita cotizacion. / 28082020 En espera de cotización.  / 27082020 Se aprueba por parte de ATC. / 20082020 Se envio propuesta de refuerzo el dia de hoy.  / 14082020 Se levanto ayer se esta haciendo la propuesta se envia mañan 15082020. / 05082020 Pablo enviara retro de como se estan levantando. / 29072020 Este fin de semana se debe de levantar y comenzarán a ejecutar. </t>
  </si>
  <si>
    <t>Comunal San Agustin</t>
  </si>
  <si>
    <t xml:space="preserve">27112020 Sitio Liberado. Solicitar el Office Track.  / 29102020 En espera de QC. / 28102020 Se envia sketch de lo reforzado. / 23102020 En espera de QA. / 22102020 Se envia evidencia de galvanizado en frio en tornillos. / 15102020 En espera de QA.  /13102020 Se envian reporte de trabajos terminados. / 09102020 En espera de PO para enviar reporte de trabajos terminados.   / 06102020 Se envia cotización. / 01102020 Probable fecha de inicio 08102020, cuando se termine levantamiento de Taxco  &amp; 376 mexico / 25092020 Ya se tiene material para realizar el reforzamiento. Termino FC 02102020.   / 17092020 Se enviara 18092020 cambio en propuesta.  / 11092020 En espera de validación de ATC.  / 04092020 Se envia propuesta. / 03092020 Levantamiento FC 04092020.  / 28082020 Se inician levantamientos el lunes 31082020 con gente de gabinete.  / 27082020 Solicitan Levantamiento, debe enviarse solución antes del 04092020. </t>
  </si>
  <si>
    <t>Valle Mayo</t>
  </si>
  <si>
    <t>21102020 Se envia reporte de detalles corregidos. / 15102020 Corrección de detalles FC 18102020. / 09102020 Corrección de detalles FC 16102020. / 01102020 En espera de QA.  / 25092020 En espera de QA.  / 21092020 Se envia reporte de trabajos terminados. / 17092020 En montaje, ya se inicio, terminan sabado. / 11092020 Se envia el 14092020. Ya se tiene PO. Fecha solicitada por cliente 17092020. Fecha cronograma 25092020.  / 04092020 Se envia cronograma. / 03092020 Se envia el 12092020 con dependencia de la PO. / 28082020 Se envio reporte fotografico, el catalogo se enviara el martes.  /27082020 Se envia reporte fotografico. / 20082020 Se realizará levantamiento 25082020. / 14082020 Se autorizaron los insumos, y se programara levantamiento. /13082020 Sitio Asignado. Se solicita reforzamiento.Se envia memoria y cronograma.</t>
  </si>
  <si>
    <t xml:space="preserve">20082020 Sitio cancelado por PM. En espera de confirmación de ingeniería.  / 06082020 Reportado como sitio levantado.  / 05082020 Christian enviara retro de como se estan levantando./ 29072020 Este fin de semana se debe de levantar y comenzarán a ejecutar. </t>
  </si>
  <si>
    <t>Arcos Quintana</t>
  </si>
  <si>
    <t xml:space="preserve">14082020 Sitio Cancelado por cliente. 13082020. / 06082020 Reportado como sitio levantado.  05082020 Pablo enviara retro de como se estan levantando. / 29072020 Este fin de semana se debe de levantar y comenzarán a ejecutar. </t>
  </si>
  <si>
    <t>Candiles</t>
  </si>
  <si>
    <t>Los Alamos II</t>
  </si>
  <si>
    <t xml:space="preserve">22092020 Liberado. / 17092020 30% Liberado, en espera de QA.  / 15092020 Se envio reporte de sitio terminado de Industrial aviación en el correo. Y posterior se corrigio, no estoy en copia. / 14092020 Llego la PO 109976. / 11092020 Terminado, en espera de PO para enviar reporte fotografico de terminación.  / 03092020 Se envia cotización.  / 02092020 ATC aprueba solución y solicita cotizacion. / 28082020 Esta reforzandose, se tiene acceso limitado, fecha estimada de termino  31082020. / 22082020 Se solicitan cambios a la propuesta. / 20082020 En espera de envio de cotización.  / 14082020 Se envio propuesta, en espera de respuesta de ATC./ 06082020 Reportado como sitio levantado.  / 05082020 Pablo enviara retro de como se estan levantando. / 29072020 Este fin de semana se debe de levantar y comenzarán a ejecutar. </t>
  </si>
  <si>
    <t>Repetidor Bacobampo</t>
  </si>
  <si>
    <t xml:space="preserve">31082020 Sitio no factible para el cliente, en grupo de whatsapp se confirma cancelación. / 28082020 No se tuvo acceso.  / 20082020 Se realizará levantamiento 24082020.  / 14082020 Se autorizaron los insumos, y se programara levantamiento.  / 13082020 Sitio Asignado. Se solicita reforzamiento tipo II e incremento 4 mts y agregar nivel de retenidas. </t>
  </si>
  <si>
    <t>Cimatario</t>
  </si>
  <si>
    <t xml:space="preserve">21092020 Liberado. / 17092020 30% Liberado, en espera de QA. / 15092020 Se envia reporte de sitio terminado. / 14092020 Llego la PO 109976. / 11092020 Terminado, en espera de PO para enviar reporte fotografico de terminación.  / 03092020 Se envia cotizacion. / 28082020 Se concluyo reforzamiento 22082020.  / 20082020 Se envio propuesta de refuerzo el dia de hoy.  / 14082020 En espera de acceso, el ingeniero no ha proporcionado las llaves./ 06082020 En espera de Acceso. / 05082020 Pablo enviara retro de como se estan levantando. / 29072020 Este fin de semana se debe de levantar y comenzarán a ejecutar. </t>
  </si>
  <si>
    <t>Ejido Independencia</t>
  </si>
  <si>
    <t>Tapatio</t>
  </si>
  <si>
    <t xml:space="preserve">20082020 Los dados ya estan reforzados, en espera de respuesta de ATC / 14082020 En elaboración de propuesta. / 13082020 Sitio Levantado.  / 05082020 Pablo enviara retro de como se estan levantando. / 29072020 Este fin de semana se debe de levantar y comenzarán a ejecutar. </t>
  </si>
  <si>
    <t>Hacienda San Miguel</t>
  </si>
  <si>
    <t xml:space="preserve">08112020 Sitio Liberado. / 06112020 En espera de QC.  / 29102020 En espera de QC.  / 29102020 Se reporta en reunión sitio terminado. / 23102020 Se envio hoy reporte de trabajos terminados.  / 15102020 Se envia hoy.  / 09102020 en espera de cotización para enviar reporte de sitio terminado.  / 01102020 en espera de cotización para enviar reporte de sitio terminado. / 25092020 El refuerzo se realizo el dia de ayer, se aprovecho que habia una cuadrilla cercana. Elaboración de Catalogo FC 25092020 / 21092020 Se acepta la propuesta de refuerzo. / 17092020 En espera de respuesta de ATC sobre el dado dañado.  / 11092020 En espera de respuesta de ATC sobre el dado dañado.  / 03092020 Levantamiento 02092020. Se envio reporte fotografico 03092020. Ya esta reforzado, se enviara reporte de un dado dañado en espera de comentarios. / 28082020 En espera de acceso. Prestamo de las llaves. / 20082020 En espera de acceso. Prestamo de las llaves.  / 05082020 Pablo enviara retro de como se estan levantando. / 29072020 Este fin de semana se debe de levantar y comenzarán a ejecutar. </t>
  </si>
  <si>
    <t>Palomares II</t>
  </si>
  <si>
    <t xml:space="preserve">29122020 En espera de soporte para carga de Office Track.  / 21122020 En espera de Carga de Office Track. Pendiente soporte. / 04122020 Se termino el dia de hoy, se envia reporte mañana. / 27112020 JC Hidalgo, se entra 29, 30 de este mes.  / 20112020 Ya se envio el cambio en el catalogo. Y la cotización ya se fue con la propuesta nueva. En espera del Vo. Bo. para envio a Fabricación.  / 19112020 Se envia cotización. Aun no esta autorizado./ 18112020 Autorizado. Se solicita cotización. / 13112020 En espera de Vo. Bo. Proyecto. / 06112020 En espera de Vo. Bo. Proyecto. / 29102020 Se envio propuesta el dia de hoy. / 28102020 Se envia reporte de visita. / 23102020 Se tiene acceso el día lunes. / 15102020 En espera de acceso.  / 09102020 Se espera respuesta de acceso la siguiente semana.  / 01102020 ATC revisando tema legal para liberar acceso.  / 25092020 ATC revisando tema legal para liberar acceso.  / 17092020 ATC revisando tema legal para liberar acceso. / 11092020 Tiene problemas legales. Solicitara apoyo legal.  / 03092020 Tiene problemas legales. Solicitara apoyo legal.  /20082020 Tiene problemas legales. Solicitara apoyo legal.  / 05082020 Pablo enviara retro de como se estan levantando. / 29072020 Este fin de semana se debe de levantar y comenzarán a ejecutar. </t>
  </si>
  <si>
    <t>San Sebastian</t>
  </si>
  <si>
    <t>Registro Pendiente en Sistema</t>
  </si>
  <si>
    <t>La Campana</t>
  </si>
  <si>
    <t xml:space="preserve">14102020 Cancelado. / 09102020 En espera de ingeniería, se va a cambiar.  / 01102020 En espera de ingeniería, se va a cambiar.  / 25092020 En espera de ingeniería, se va a cambiar.  / 17092020 En espera de ingeniería, se va a cambiar.  / 11092020 En espera de ingeniería, se va a cambiar.  / 29072020 En espera de ingeniería, se va a cambiar. </t>
  </si>
  <si>
    <t>Barranquitas</t>
  </si>
  <si>
    <t xml:space="preserve">30112020 Sitio Liberado por QC. Solicitar Office Track. / 27112020 En espera de QA. / 20112020 Se envia reporte de trabajos finalizados mañana.  / / 13112020 Se va a enviar cronograma. Se envia el miercoles, llega el jueves, y se termina el 20. / 12112020 Llego el número de PO.  / 06112020 En espera de PO, ya esta en fabricación.  / 29102020 En Fabricación, cotización pendiente.  / 28102020 Solicitan presupuesto de incremento y refuerzo en torre. / 23102020 Programar levantamiento. </t>
  </si>
  <si>
    <t>Plaza Satelite (Reubicacion)</t>
  </si>
  <si>
    <t xml:space="preserve">04092020 Se notifica cancelación en el grupo de coordinación. / 03092020 En espera de confiramción de cancelación.  / 01092020 Se envia reporte fotografico. El sitio ya se encuentra reforzado. / 28082020 Se inician levantamientos el lunes 31082020 con gente de gabinete.  / 27082020 Solicitan Levantamiento, debe enviarse solución antes del 04092020. </t>
  </si>
  <si>
    <t>San Miguel de Allende</t>
  </si>
  <si>
    <t>07092020 Sitio Liberado. / 04092020 Se envia reporte de trabajos terminados. / 03092020 Se modificaron las cuadrillas, se termina 03092020. Se envia reporte de sitio terminado al 04092020.  / 28082020 Se inicia el refuerzon el dia de hoy, se termina el 01092020. / 20082020 Se envia a sitio el día 27082020. Fecha de termino 16092020.  / 19082020 Se envia cronograma. 26 dias. / 14082020 Se envio a fabricación, fecha de envio 27082020 y termino al 16092020. / 11082020 Se envia memoria descriptiva y cronograma. / 07082020 Se envia reporte fotografico. / 06082020 Cotización enviada./ 05082020 Levantamiento ejecutado. Reporte fotografico FC 06082020. Catalogo en elaboración FC 13082020. Se envia cotizaciíon el día de hoy. / 04082020 Se recibe asignación, se solicita levantamiento y cotización.</t>
  </si>
  <si>
    <t>Plaza Patria</t>
  </si>
  <si>
    <t>Stand By</t>
  </si>
  <si>
    <t>Nuevo Guadiana</t>
  </si>
  <si>
    <t xml:space="preserve">23112020 Se envia carta de liberación. / 20112020 Carta de Liberación, pendiente envio de formato FC 21112020. / 19112020 Los trabajos ya fueron liberados por parte del area de calidad. Pendiente formato de solicitud de liberación para cerrar la OC. / 13112020 Esta en ingeniería por tema de celosia, no se coloco un tonillo en la cuspide por el pararrayos. No solicita espalda con espalda. Alma &amp; Yessica.  / 29102020 En espera de que el area de ingeniería de comentarios.  / 23102020 cvega enviara correo para seguimiento.  / 15102020 En Corrección.  / 09102020 Corrección de detalles FC 13102020. / 01102020 En espera de QA.  / 25092020 En espera de QA.  / 17092020 En espera de QA. Y respuesta por parte de ATC.  / 15092020 Se envia reporte de trabajos terminados. / 11092020 Envio programado 14092020. Fecha de termino por confirmar. Fecha cliente 27052020. Se envia reporte de actividades en sitio. / 07092020 Sitio con PO Lista. / 03092020 Se envia el 12092020 con dependencia de la PO.  / 28082020 Se envio reporte fotografico el dia de hoy, el catalogo se envio, en espera de omegas. / 20082020 Se realizará levantamiento 20082020.  / 14082020 Se autorizaron los insumos, y se programara levantamiento. / 13082020 Sitio Asignado. Se solicita reforzamiento e incremento 4 mts. </t>
  </si>
  <si>
    <t>Fiesta Inn</t>
  </si>
  <si>
    <t>110121 Cargar Office Tracke.  / / 040121 En espera de evidencia para cargar officetrack. / 29122020 Se envia el dia de hoy el reporte de detalles corregidos, Pendiente evidencia para Officetracke. / 21122020 Ya se impermeabilizo un area de 4 x 4. Se va a corroborar el area que debio impermeabilizarse. Hoy se envia el reporte. Si no ajustara Kevin en campo.  / 04122020 Se envia a corrección el miercoles.  / 02122020 Solicitan corregir cincho de sujeción del lastre vertical e impermeabilizado. / +27112020 En espera de QA. / 25112020 Se envia reporte de trabajos terminados. / 23112020 Se envia reporte de trabajos terminados. / 20112020 Entran a reforzar Inicio FC 21112020 Fin FC 22112020.  / 13112020 pendientes puntales. En programación. Tarea de Office Track pendiente.  / 06112020 Ya se finalizo. Se hizo un cambio en omegas, ya se envio el cambio, en espera de Vo. Bo.  / 29102020 En Ejecución, se termina el 07112020. / 23102020 Visita 24102020, pendiente acceso. Ya llego la PO.  /  15102020 Visita FC 24102020.  / 09102020 Levantamiento entre el 17102020 y el 20102020./ 07102020 Se recibe asignación. Revisar Alcance del proyecto.</t>
  </si>
  <si>
    <t>Aca Rep Pie De La Cuesta</t>
  </si>
  <si>
    <t>04112020 Canceladopor que no se tiene contrato de arrendamiento. / 29102020  En espera de PO para envio de catalogo. Ya esta revisado.  / 15102020  En espera de PO para envio de catalogo. Ya esta revisado.  / 09102020 En revisión del inmueble, ya esta el refuerzo de la estructura. Catalogo FC 15102020.  / 01102020 En espera de PO.  /25092020  Catalogo en Revisión. FC 01102020.  / 11092020 En elaboración de catalogo FC 17092020. / 03092020 En elaboración de catalogo 08092020. / 31082020 Se envio reporte de visita, memoria descriptiva y cronograma, se enviara un reporte sobre el refuerzo en inmueble ya que varias columnas de el encamisado no se podrán reforzar de las 4 caras como indica el proyecto/ 28082020 Ya se envio reporte fotografico. Se va a realziar un reporte, no se puede hacer como dice la ingeniería, y con esto se concluye el catalogo. El reporte se envia el martes.  / 20082020 Se realizará levantamiento 27082020 al 30082020. Se envio cotización el día de hoy. /17082020 Asignación</t>
  </si>
  <si>
    <t>Torre Alta</t>
  </si>
  <si>
    <t>26082020 Cancelado. Confirmado con correo ATC. /  20082020 En espera de PO, ya se tiene reporte fotografico y catalogo./ 29082020 En Revisión de Catalogo FC 030820.</t>
  </si>
  <si>
    <t>POP Nuevo Laredo</t>
  </si>
  <si>
    <t>GTE Puerta del Sol</t>
  </si>
  <si>
    <t xml:space="preserve">31082020 ATC confirma cancelación por temas de Acceso. / 28082020 En espera de retro de Lizeth.  / 20082020 En espera de retro de Lizeth.  / 14082020 Pablo se comunicará con Lizzeth para comunicar el status.  / 05082020 Gabinete, Mapeo de Torre, Calas de Cimentación, Dictamen y Análisis Estructural. El arrendador no da acceso, ya se hicieron 2 visitas.  / 290720 Gabinete, Mapeo de Torre, Calas de Cimentación, Dictamen y Análisis Estructural. El arrendador no da acceso, ya se hicieron 2 visitas. </t>
  </si>
  <si>
    <t xml:space="preserve">010321 Enviaran reporte y minuta de que ya quedo cerrado.  / 240421 QC solicita visita conjunta a sitio 25 de febrero a las 11:30 am. / 180221 Se envia reporte con corrección de detalles. / 080221 Hace falta que liberen 2 ventanas para realizar 2 medias cañas.  / 040221 Se retiro el refuerzo que no ocupa ventana de mantenimiento. / 020221 Se envia reporte de incremento concluido. El refuerzo de dos tramos a espera de ventanas y esta pendiente y quitar el refuerzo existente en otros dos tramos que tambien tienen parabolas. Sito al 85% / 180121 JC Hidalgo visita mañana, la ingeniería va con refuerzo e incremento. Primero se hara incremento y luego el refuerzo.  / 110121 Solicitan cotización de Refuerzo e Incremento. Levantamiento JC Hidalgo, despues de Apatzingan. </t>
  </si>
  <si>
    <t>POP Reynosa</t>
  </si>
  <si>
    <t>040121 Solicitaron la verticalidad final y la prueba de concreto del dado 2.  /29122020 En espera de liberación y Officetrack / 23122020 Se envio reporte de detalles terminados. / 21122020 Hoy se validaran detalles y limpieza del sitio. Reporte de detalles corregidos y trabajos terminados el dia de mañana.  / 19122020 Tensión y Verticalidad en Torre programada para el 201220202. / 11122020 Ventanas confirmada para el 20122020, se corrijen detalles. / 04122020 No se concreto la ventana, se vulve a insistir con la solicitud de ventanas.  / 02122020 Se envia archivo actualizado de ventanas. / 27112020 En espera de confirmación de ventanas, FC Domingo 06 de noviembre. El martes se envia archivo actualizado.  / 24112020 Se envia archivo actualizado de ventanas. / 20112020 Corrección de Detalles y Verticalidad cuando autoricen VM. En espera de autorización.  / 12112020 Corrección de Detalles y Verticalidad cuando autoricen VM. En espera de autorización.  / 06112020 Corrección de Detalles y Verticalidad cuando autoricen VM.  / 29102020 En espera de VM, el PM ya envio correo. / 28102020 Se envia reporte de trabajos terminados, pendiente verticalidad y tensión, se requiere de ventana de mantenimineto, asi como pintura en algunas partes debido al mal clima.  / 23102020 En tiempo, fecha de entrega 25102020. Cambio de retenidas, verticalidad con desfase. Se solicitaron VM, se va a terminar con pendiente de verticalidad y tensión. Martes  se envia reporte fotografico, se espera corrección de detalles en conjunto con las VM.  / 16102020 Se continua con mal clima. / 15102020 Se envia refuerzo el dia de mañana, ya se terminaron los dados.  / 09102020 En fabricación el adicional, pendiente PO. En ejecución son 3 dados, hoy se cuela 1.  / 07102020 Se envia cotización por adicionales. / 06102020 Se envia cronograma actualizdo. / 05102020 Se solicita supervisión para colado. / 01102020 En Ejecución Obra Civil. Envio 15102020. Se enviara cronograma, el dia de hoy se valido el 3er dado.  / 29092020 Se enviar reporte y propuesta de ubicación  de la altura del dado C. / 25092020 En espera de PO. Ya se inicio Fabricación. El lunes probablemente inicie obra civil.  / 17092020 En espera de PO.  / 11092020 En espera de PO. / 03092020 Ya se tiene catalogo, en espera de PO. / 20082020 Ya se tiene catalogo, en espera de PO.  / 14082020 Se espera catalogo al 19082020. / 05082020 Se reasignara al ingeniero, mañana confirma Christian nueva fecha de Revisión de Catalogo FC 050820. / 29082020 En Revisión de Catalogo FC 050820.</t>
  </si>
  <si>
    <t>PRADOS DEL RINCÓN</t>
  </si>
  <si>
    <t>21122020 Confirmar Office Track. / 11122020 En espera de QA. / 27112020 En espera de QA. / 24112020 Se envia reporte de trabajos terminados. / 12112020 Se va a montar del 17112020 al  20112020 Refuerzos 1. Juan Carlos Hidalgo.  / 06112020 Propuesta en validación 20102020.  / 30102020 Cotización elaborada lista para envio. / 29102020 No se tiene el Vo. Bo., el PM solicito la cotización.  / 28102020 Se envia propuesta con comentarios de ATC. / 23102020 Propuesta en validación. / 15102020 En validación la propuesta.  / 14102020 Se envian detalles de la propuesta. / 13102020 Se envio reporte fotografico. / 09102020 Terminando Laberinto se programa visita. Propuesta solicitada al 06112020. / 06102020 Llega solicitud de cotización. Refuerzo en Paletas.</t>
  </si>
  <si>
    <t>La Huerta</t>
  </si>
  <si>
    <t>06112020 Carta de Liberación recibida. / 01112020 Se envio reporte de trabajos terminados, en espera de QC. / 30102020 Cotización elaborada lista para envio. / 29102020 En Ejecución y en espera de cotización.  / 28102020 Se envia catalogo para cotización. / 23102020 Aprobado, pendiente cotización.  / 16102020 Se envio reporte de visita y propuesta. Aprobado para cotización.  / 15102020 Visita por programar.</t>
  </si>
  <si>
    <t>Laberinto</t>
  </si>
  <si>
    <t>23102020 Sitio Liberado. / 15102020 Se envio reporte de trabajos finalizados.  / 09102020 Fabricado. Se envia a sitio el dia de mañana. Se ejecuta el 11102020, se termina 15102020. / 01102020 Envio 06102020.  /28092020 Actualización de detalles. / 25092020 Fabricación y Galvanizado. Envio FC 03102020. Fecha Termino FC 08102020. / 23092020 Llego PO. / 19092020 Se envia modificación de puntales. / 17092020 Catalogo en proceso, por puntales en el acceso. Se cortara en 3 secciones el puntal. Se solicitara validación al PM el miércoles. / 15092020 Se envia cotización actualizada. / 11092020 En revisión de catalogo FC 14092020. / 03092020 Levantamiento 03092020 Reporte Fotografico FC 04092020 Catalogo 08092020. Se envio cotización. / 28082020 Ajuste de Cuadrillas. Levantamiento 01092020. / 20082020 Se realizará levantamiento 24082020 y 25082020.  / 14082020 Pendiente programación. Sin cuadrilla disponible.  / 05082020 Pablo enviara retro de como se estan levantando. / 290720 Asignado 290720</t>
  </si>
  <si>
    <t>Naica</t>
  </si>
  <si>
    <t>04122020 En espera de Vo. Bo. de Verticalidad. En espera de liberación.  / 27112020 En espera de Vo. Bo. de Verticalidad. En espera de liberación.  / 25112020 En espera de Vo. Bo. a la verticalidad adicional. / 23112020 Se envia reporte de detalles corregidos, ATC solicita comentarios.  / 12112020 Corrección de Detalles solicitaron del refuerzo existente, que cuando estuvieran en sitios corrigiendo se mandara reporte de que no era nuestro. Se cita a la gente de Tomas el martes para qu eno trabajemos en conjunto con Altan.  / 06112020  Seguimos en espera de acceso.  / 29102020 Se envio reporte de trabajos terminados el 24102020.  / 23102020 Ya se envio reporte de trabajos terminados, el dia de mañana se envia el complemento.  / 21102020  Se envia reporte indicando que no se puede colocar la celosia de dos crujias por los herrajes existente de antena/ 15102020 En montaje. Solucionando movimiento de MW. / 09102020 Se envia mañana. Fecha de Entrega 14102020.  Retraso por Rocio. Se van a reforzar los dados.  / 01102020 Ya se paso el catalogo, se estan trayendo suministros. / 28092020 Se envia reporte fotografico, memoria descriptiva y cronograma. / 25092020 Se levanta el fin de semana.  / 24092020 Se recibe asignacion</t>
  </si>
  <si>
    <t>MX-JAL-5007</t>
  </si>
  <si>
    <t>San Jose de las Moras</t>
  </si>
  <si>
    <t>17092020 Pendiente envio de certficación de materiales para cierre de carpeta./ 11092020 Enviar carpeta el dia de hoy. Pendiente Verticalidad y Certificados de Materiales. / 03092020 En espera de material de galvanizado para enviarlo con Tomas y mañana se inicia con el refuerzo. El dia sabado se envia reporte de sitio terminado. / 28082020 Se recibe Vo. Bo. con cambio de T con la escalerilla de TEMM. Catalogo entregado. Los insumos llegan 31082020. Se inicia fabricación 01092020, 03092020 Termino de Fabricación, se envia y se monta en 1 dia.  / 22082020 Levantamiento. Acceso SERA4. / 20082020 Se solicita cotización.</t>
  </si>
  <si>
    <t>MX-JAL-5109</t>
  </si>
  <si>
    <t>Zalatitlan</t>
  </si>
  <si>
    <t xml:space="preserve">28112020 Se envio Factura. / 27112020 Enviar la factura, enviar carta comprimiso para Soldadores Certificados fecha de vencimiento Marzo 2021. / 12112020 Ya se inicio. Termina al 21112020.  / 06112020 Termino el 21112020 Esta en fabricación se envia al fin de esta semana.  / 29102020 Se enviaran 2 propuestas. / 27102020 Se envia cotización. / 24102020 se solicita cotización. </t>
  </si>
  <si>
    <t>MX-TAM-5010</t>
  </si>
  <si>
    <t>Graciano Sanchez</t>
  </si>
  <si>
    <t xml:space="preserve">27112020 Pendiente Certifacion de Soldadores.  / 06112020 Pendiente certificado de soldador.  / 23102020 Se envia carpeta el dia de mañana. / 15102020 Se termina el dia de hoy y se envia reporte.  / 09102020 Se programa auditoria de Torque FC 16102020.  / 01102020 Corrección de Carpeta. / 17092020 Pendiente envio de certficación de materiales para cierre de carpeta. / 11092020 Se termina el dia de hoy. Verticalidad el dia de mañana. Carpeta 11092020. / 03092020 En fabricación. En espera de la luz de obstrucción. / 01092020 Se envia cronograma con fecha de termino 17092020, Levantamiento 02092020. / 24082020 Se envia cotización. </t>
  </si>
  <si>
    <t>MX-TAM-5033</t>
  </si>
  <si>
    <t>Villagran</t>
  </si>
  <si>
    <t xml:space="preserve">01102020 En espera de Asignación.  / 25092020 Comentarios en Revisión Estructural.  / 18092020 Se solicita cotización. </t>
  </si>
  <si>
    <t>JIQUIPILAS</t>
  </si>
  <si>
    <t>Diseñada</t>
  </si>
  <si>
    <t>Cotizada</t>
  </si>
  <si>
    <t>POTERILLOS</t>
  </si>
  <si>
    <t>OTATLAN</t>
  </si>
  <si>
    <t>Elaboración de Catálogo</t>
  </si>
  <si>
    <t>Fabricación y Galvanizado</t>
  </si>
  <si>
    <t>Asignada</t>
  </si>
  <si>
    <t>Buenos Aires</t>
  </si>
  <si>
    <t>No Asignada</t>
  </si>
  <si>
    <t xml:space="preserve">09102020 Se confirma la no asignación.  / 29092020 Se recibe para cotización. </t>
  </si>
  <si>
    <t>Maquilas Otay</t>
  </si>
  <si>
    <t>Sendero</t>
  </si>
  <si>
    <t>Montada</t>
  </si>
  <si>
    <t xml:space="preserve">04122020 En fabricación. Fecha estimada de Montaje. </t>
  </si>
  <si>
    <t>Flamingos</t>
  </si>
  <si>
    <t xml:space="preserve">25092020 Se confirma la no asignación. </t>
  </si>
  <si>
    <t xml:space="preserve">12112020 Ya se monto el primer tramo.  / 29102020 Se envia torre a sitio  09102020 se va a montar 14102020. Se estiman 3 dias de montaje.  / 23102020 Ya esta lista para enviar, mañana se revisan ls luces de obstrucción.  / 15102020 Se esta enviando a galvanizar. Requerimiento de insumos.  / 09102020 Falta un 10% de Torre. / 25092020 Revisión de Calidad en definición. </t>
  </si>
  <si>
    <t xml:space="preserve">220221 Se recibe carta de Liberación. / 29102020 Se envia torre a sitio  09102020 se va a montar 11102020. Se estiman 3 dias de montaje.  / 23102020 En fabricación, se entrega el 27102020 para enviar a galvanizar.  / 15102020 Se pasa el catalogo el dia de mañana.  / 09102020 Se realizara hasta que se termine puerto dunquerque.  / 25092020 Se realizara hasta que se termine puerto dunquerque. </t>
  </si>
  <si>
    <t>Nueva Jerusalem</t>
  </si>
  <si>
    <t xml:space="preserve">04122020 En espera de retira de sellos de Clausura.  / 27112020 Se envi mañana con la viga.  / 12112020 Catalogo en revisión. Se entrega mañana. Con la PO se solicitara acceso para recogerlo, y revisar que falta y completarlo.  / 29102020 Catalogo entregado. Con la PO se solicitara acceso para recogerlo, y revisar que falta y completarlo.  / 23102020 Catalogo entregado. Con la PO se solicitara acceso para recogerlo, y revisar que falta y completarlo.  / 15102020 Catalogo entregado. Con la PO se solicitara acceso para recogerlo, y revisar que falta y completarlo. / 09102020 Catalogo FC 14102020. Con la PO se solicitara acceso para recogerlo, y revisar que falta y completarlo./ 25092020 Se solicitara acceso para recogerlo, y revisar que falta y completarlo. Esta en proceso de ROI, esperaremos una semana aprox el 05102020. / 04092020 Revisión de Bodega y complemento para colocación. </t>
  </si>
  <si>
    <t>Colinas del Aeropuerto</t>
  </si>
  <si>
    <t>Balcones de Alcalá</t>
  </si>
  <si>
    <t xml:space="preserve">15102020 No asignada. / 09102020 Se revisará status con ATC. / 25092020 Se revisará status con ATC. </t>
  </si>
  <si>
    <t>El Gallo</t>
  </si>
  <si>
    <t>Weg</t>
  </si>
  <si>
    <t>Nexquipayac</t>
  </si>
  <si>
    <t xml:space="preserve">080321 Torrero de la Palma, lo va a montar. / 04122020 En espera de retira de sellos de Clausura.  / 27112020 Reviso jmorales el pago del anticipo. Torre en el nuevo taller.  / 12112020 Fabricada. Se envia el Martes.  / 29102020 En fabricación se envia a galvanizar el dia sabado. / 23102020 En fabricación.  / 15102020 Ya se entrego el catalogo.  / 091020202 Catalogo en revisión. FC 12102020. 05102020 Torre Asignada. / 25092020 Se recibio el diseño de torre. Se elaborara la cotización. </t>
  </si>
  <si>
    <t xml:space="preserve">080321 Se enviara material para poder hacer el montaje. / 030321 Ya esta en sitio, montaje 080321. / 04122020 En espera de PO.  2 mastiles en bodega de ATC.  / 27112020 Terminado ene spera de PO.  / 06112020 Terminado, en espera de PO. / 29102020 En fabricación.  / 23102020 En fabricación.  / 15102020 Ya se entrego el catalogo.  / 09102020 3 mastiles, 2 atc, 1 gps, ya estan revisados. Estructuralemente en buenas condiciones, ya se recibio el mastil. Catalogo FC 15102020. / 25092020 Hoy se revisa acceso para ver si se puede revisar el dia lunes. El diseño de los mastiles se tiene el lunes, el presupuesto se tiene el martes. / 24092020 Revisión de Bodega y complemento de 1 mastil y herrajes de RF. </t>
  </si>
  <si>
    <t>Francisco Carvajal / Tokio</t>
  </si>
  <si>
    <t>Fabricada</t>
  </si>
  <si>
    <t>Kiri</t>
  </si>
  <si>
    <t>04122020 Se confirma la no asignación. / 30112020 Llega solicitud de presupuesto</t>
  </si>
  <si>
    <t xml:space="preserve">010321 llego ayer, se inicia montaje mañana. / 180121 Se solicita ingenieria de torre y cimentación. </t>
  </si>
  <si>
    <t>ARELLANO</t>
  </si>
  <si>
    <t>Memorias</t>
  </si>
  <si>
    <t>SATURNO</t>
  </si>
  <si>
    <t>Juan Diego</t>
  </si>
  <si>
    <t>Capulhuac</t>
  </si>
  <si>
    <t>Lomas del Refugio</t>
  </si>
  <si>
    <t>Museo del Desierto</t>
  </si>
  <si>
    <t>Valle Querido</t>
  </si>
  <si>
    <t>El Mirador</t>
  </si>
  <si>
    <t>DE GUZMAN</t>
  </si>
  <si>
    <t>010321 Cotizada y Diseñada. Jmorales, confirma la no asignación. 220221 Se recibe solicitud de cotización.</t>
  </si>
  <si>
    <t>Díaz Ordaz</t>
  </si>
  <si>
    <t>Ahuejote</t>
  </si>
  <si>
    <t>060121 Se recibe correo para cotización.</t>
  </si>
  <si>
    <t>170321 se recibe cotizacion.</t>
  </si>
  <si>
    <t>Toyota Guanajuato</t>
  </si>
  <si>
    <t>Loma Dorada</t>
  </si>
  <si>
    <t>Corrección Memorias</t>
  </si>
  <si>
    <t>260321 Se solicita cotización</t>
  </si>
  <si>
    <t>San Jose del quince</t>
  </si>
  <si>
    <t>Tortas Chago</t>
  </si>
  <si>
    <t>No se diseño, se cancelo.</t>
  </si>
  <si>
    <t>Coyula</t>
  </si>
  <si>
    <t>Bosques de Tonalá</t>
  </si>
  <si>
    <t>La Higuera</t>
  </si>
  <si>
    <t>Tequisitlán</t>
  </si>
  <si>
    <t>IZTA</t>
  </si>
  <si>
    <t>240221 No se diseñara, se registra como cancelada. / 230221 Se recibe solicitud de cotización.</t>
  </si>
  <si>
    <t>El Granero</t>
  </si>
  <si>
    <t>Chorlito</t>
  </si>
  <si>
    <t>040321 jmorales confirma no asignación. / 100221 Cotización Enviada</t>
  </si>
  <si>
    <t>Gallito</t>
  </si>
  <si>
    <t>San Agustin </t>
  </si>
  <si>
    <t>EL SOL</t>
  </si>
  <si>
    <t>EL PLATANAL</t>
  </si>
  <si>
    <t>DEGOLLADO</t>
  </si>
  <si>
    <t>EL CORRAL</t>
  </si>
  <si>
    <t>OCOTE </t>
  </si>
  <si>
    <t>PIRELLI</t>
  </si>
  <si>
    <t>Revisión de Catálogo</t>
  </si>
  <si>
    <t>QUMA</t>
  </si>
  <si>
    <t>PASEO DE LOS SAUCES</t>
  </si>
  <si>
    <t>Lomas de Angelópolis</t>
  </si>
  <si>
    <t>TEZI</t>
  </si>
  <si>
    <t>Huayacan</t>
  </si>
  <si>
    <t>Prado Norte</t>
  </si>
  <si>
    <t>Cañadas</t>
  </si>
  <si>
    <t>220321 Se recibe solicitud de cotización</t>
  </si>
  <si>
    <t>Azucenas</t>
  </si>
  <si>
    <t>MARIA CECILIA</t>
  </si>
  <si>
    <t>PUEBLO DEL SOL</t>
  </si>
  <si>
    <t>López Riesgo</t>
  </si>
  <si>
    <t>130121 Se recibe correo para cotización.</t>
  </si>
  <si>
    <t>Sahuaro</t>
  </si>
  <si>
    <t>Arizona</t>
  </si>
  <si>
    <t>El Mezquite</t>
  </si>
  <si>
    <t>VILLARREAL</t>
  </si>
  <si>
    <t>SAN PEDRO TLACOTEPEC</t>
  </si>
  <si>
    <t>Ave del Paraíso</t>
  </si>
  <si>
    <t>Tepexco</t>
  </si>
  <si>
    <t>Buenavista de Cuéllar - Sran/MW/Torre/Rural</t>
  </si>
  <si>
    <t>Monte Sinai F RAN SIMPLIFICADA PISO</t>
  </si>
  <si>
    <t>Escénica</t>
  </si>
  <si>
    <t>Taxco la vista - SRan/MW/torre/rural</t>
  </si>
  <si>
    <t>Sejkajub SRAN SATELITAL</t>
  </si>
  <si>
    <t>El Bosque</t>
  </si>
  <si>
    <t>Guadalupe</t>
  </si>
  <si>
    <t>Tarango</t>
  </si>
  <si>
    <t>Coetel-1</t>
  </si>
  <si>
    <t>RIBERAS DE LA MORENA</t>
  </si>
  <si>
    <t>Coetel</t>
  </si>
  <si>
    <t>Coetel-2</t>
  </si>
  <si>
    <t>Coetel-3</t>
  </si>
  <si>
    <t>CHOIX</t>
  </si>
  <si>
    <t>150321 Se envia cotización</t>
  </si>
  <si>
    <t>Coetel-4</t>
  </si>
  <si>
    <t>IGNACIO ZARAGOZA</t>
  </si>
  <si>
    <t>Coetel-5</t>
  </si>
  <si>
    <t>ROMULO CALZADA</t>
  </si>
  <si>
    <t>Coetel-6</t>
  </si>
  <si>
    <t>NICOLAS BRAVO</t>
  </si>
  <si>
    <t>Coetel-7</t>
  </si>
  <si>
    <t>CARICHI</t>
  </si>
  <si>
    <t>MX-GRO-0008</t>
  </si>
  <si>
    <t>Corral de Bravo</t>
  </si>
  <si>
    <t>MX-GUA-XXXX</t>
  </si>
  <si>
    <t>GAMMA</t>
  </si>
  <si>
    <t>MX-QUE-5161</t>
  </si>
  <si>
    <t>AMEALCO</t>
  </si>
  <si>
    <t>210121 Cotizado.</t>
  </si>
  <si>
    <t>MX-TAM-0031</t>
  </si>
  <si>
    <t>CHAMPAYAN</t>
  </si>
  <si>
    <t>TBD</t>
  </si>
  <si>
    <t>Canadian Tower - Cancun</t>
  </si>
  <si>
    <t>Canadian Tower</t>
  </si>
  <si>
    <t>Revisar</t>
  </si>
  <si>
    <t>Reunión de Seguimiento</t>
  </si>
  <si>
    <t>Etiquetas de fila</t>
  </si>
  <si>
    <t>Sitio</t>
  </si>
  <si>
    <t>Prioridad</t>
  </si>
  <si>
    <t>Fecha de envío a sitio</t>
  </si>
  <si>
    <t>Catálogo entregado para fabricación</t>
  </si>
  <si>
    <t>Material en taller para fabricación</t>
  </si>
  <si>
    <t>% de fabricación</t>
  </si>
  <si>
    <t>Comentarios</t>
  </si>
  <si>
    <t>Piernas</t>
  </si>
  <si>
    <t>Celosia y accesorios</t>
  </si>
  <si>
    <t>Galvanizado</t>
  </si>
  <si>
    <t>Total</t>
  </si>
  <si>
    <t>1118 SALTILLO</t>
  </si>
  <si>
    <t>Pendiente</t>
  </si>
  <si>
    <t>SI</t>
  </si>
  <si>
    <t>MANDARINAS</t>
  </si>
  <si>
    <t>TERMO ELECTRICA</t>
  </si>
  <si>
    <t>NO</t>
  </si>
  <si>
    <t>N/A</t>
  </si>
  <si>
    <t>LLANETES</t>
  </si>
  <si>
    <t>TABACHINES</t>
  </si>
  <si>
    <t>VALPARAISO</t>
  </si>
  <si>
    <t>FRANCISCO CARBAJAL</t>
  </si>
  <si>
    <t>210421 Torre galvanizada almacenada en el taller de La Raza</t>
  </si>
  <si>
    <t>LA AMISTAD</t>
  </si>
  <si>
    <t>230421 Se envio a Camendo la escalera de 1.0 metro.  220421 Javier solicito escalera de 1.0 metro.   210421 Torre galvanizada almacenada en el taller de La Raza 160421 Torre galvanizada almacenada en el taller de La Raza</t>
  </si>
  <si>
    <t xml:space="preserve"> HACIENDA</t>
  </si>
  <si>
    <t>URBANA MORELOS</t>
  </si>
  <si>
    <t>AVES DEL PARAISO</t>
  </si>
  <si>
    <t>210421 Christian solicito detener fabricación.</t>
  </si>
  <si>
    <t>COFRADIA</t>
  </si>
  <si>
    <t>TOYOTA GUANAJUATO</t>
  </si>
  <si>
    <t>LOS PAPAYOS</t>
  </si>
  <si>
    <t>MUSEO DEL DESIERTO</t>
  </si>
  <si>
    <t>BTS (PEDRO)</t>
  </si>
  <si>
    <t>Cambio de Torre (CLAUDIA)</t>
  </si>
  <si>
    <t>Cambio de Torre (ADRIAN)</t>
  </si>
  <si>
    <t>Cambio de Torre(ERNESTO)</t>
  </si>
  <si>
    <t>Reforzamiento (ADRIAN)</t>
  </si>
  <si>
    <t>Reforzamiento (PEDRO)</t>
  </si>
  <si>
    <t>Reforzamiento (CLAUDIA)</t>
  </si>
  <si>
    <t>Reforzamiento (ERNESTO)</t>
  </si>
  <si>
    <t>Torre (ADRIAN)</t>
  </si>
  <si>
    <t>Torre (ESTE SITIO NO LO TENGO)</t>
  </si>
  <si>
    <t>Torre(ERNESTO)</t>
  </si>
  <si>
    <t>Mismo Status</t>
  </si>
  <si>
    <t>Actualización</t>
  </si>
  <si>
    <t>120421 Mañana queda. / 090421 ATC Solicita visita a Sitio para Plomeo de Soportes de RF. / 04112020 Se envian correcciones y se libera el sitio. / 29102020 Sitio terminado. En espera de recpeción de AT&amp;T. / 23102020 Ya se esta metiendo cama de grava. En tiempo. / 15102020 En ejecución. En tiempo. CoF 30102020.  / 09102020 CoS 02102020 CoF 30102020 / 01102020 Se inicia el dia de mañana el cambio de torre.   / 28092020 Se envia propuesta de cambio. / 25092020 Se espera acceso para la siguiente semana por parte del PM. Ya se tienen los planos de la colo.  / 17092020 Se recibieron los planos de ingeniería.Cuadrilla programada, se requiere termino de obra al 30092020. / 11092020 En espera de los planos de colocacion, ya se tiene PO. / 03092020 En espera de NTP./ 28082020 En espera de NTP, sitio reasignado. / 20082020 En espera de NTP, sitio reasignado. / 05082020 En espera de NTP, sitio reasignado.</t>
  </si>
  <si>
    <t>260421 Torre Fabricada al 100% en la raza.</t>
  </si>
  <si>
    <t>Anclas y escantillón entregados a Ing. De Proyecto</t>
  </si>
  <si>
    <t>PROGRESISTA</t>
  </si>
  <si>
    <t>Loza de los padres</t>
  </si>
  <si>
    <t>Marbella_Jalpva3315</t>
  </si>
  <si>
    <t>En Diseño</t>
  </si>
  <si>
    <t>120421 En espera de QA. / 080421 Se envia reporte de trabajos terminados. / 050421 Hoy se rellena, y mañana se coloca grava. Estaria saliendo el dia miércoles. Revisar salida de camapamente. / 240321 Hoy llega el material del incremento, mañana llega la gente, y se monta la torre. / 080321 Arrendador muy especial, 2 maniobras con grua, movimiento de tanques, y para el incremento. Prueba de Covid, carta de liberación de ATC (se envio sin firma, va a buscar recuperarla para conseguir la firma. ( y que el residente le explique la logistica.  / 040321 Se recibe correo para iniciar ejecución para el siguiente 8 o 9 de marzo, debe tenerse listo al 050421. / 180121 Ya se tiene catalogo. En espera de PO.  / 110121 Catalogo en elaboración, mañana se entrega.  / 081121 Se envia reporte fotografico y levantamiento. / 070121 Visita a sitio. / 04012020 JC Hidalgo levantamiento 080121.  / 3012020 Llega para cotización, Incremento y Refuerzo en cimentación.</t>
  </si>
  <si>
    <t xml:space="preserve">120421 Correcciones de Plomeo Ejecutadas. Cerrado con Maynor. Enviar reporte de correcciones de vandalismo. / 050421 Se atenderá plomeo de soportes con Guadalupe. 10 y 11 de Abril.  / 240321 Se envio reporte de correccion de detalles, en espera de nueva fecha de entrega de AT&amp;T. Quedo pendiente el plomeo de los herrajes.  / / 120321 Se entrega sitio a AT&amp;T 190321. / 090221 La cita de entrega para ODK 100221 es a las 15.00 hrs. / 080221 El dia de mañana se cargará el ODK.  / 250121 Pendiente a que se haga el refuerzo. Solicitar collo app para altrua de los herrajes. 180121 JC Hidalgo visita mañana, la ingeniería va con refuerzo e incremento. Primero se hara incremento y luego el refuerzo.  / 29122020 Se concluyeron trabajos en piso el dia sabado, en espera de la inforamción del incremento por parte de ATC, se revisara si el material se encuentra en el taller. / 29122020 Se concluyeron trabajos en piso el dia sabado, en espera de la inforamción del incremento por parte de ATC, material de la colocación en la bodega de FO. (Cable, material electrico y escalerilla). / 21122020 Se concluyeron trabajos en piso el dia sabado, en espera de la inforamción del incremento por parte de ATC, material de la colocación en la bodega de FO. (Cable, material electrico y escalerilla). / 04122020 CoS FC 07122020. Cuadrilla mañana. EPP Completo. Completo.  / 28112020 Cronograma enviado. Se CoS FC 07122020. / 27112020 Enviar el cronograma de 4 semanas. Por trayectoria electrica. CoS FC 07122020. / 27112020 Pendiente confirmación de inicio e ingenieria. / 20112020 En espera de PO. / 13112020 En espera de PO.  / 06112020 Se reactiva proyecto. ATC envio ingeniería.  / 29102020 Sitio Cancelado, confirmado en reunión. / 23102020  Sin actualización de status. En espera de Vo. Bo. Proyecto. / +15102020  Sin actualización de status. En espera de Vo. Bo. Proyecto. /09102020  Sin actualización de status. En espera de Vo. Bo. Proyecto. / 01102020  Sin actualización de status. En espera de Vo. Bo. Proyecto. / 25092020  Sin actualización de status. En espera de Vo. Bo. Proyecto. / 17092020 En espera de Vo. Bo. Proyecto.11092020 En espera de Vo. Bo. Proyecto. / 03092020 En espera de Vo. Bo. Proyecto./ 28082020 Ingeniería Final en revisión de Cliente.  / 20082020 Ingeniería Final en revisión de Cliente.  / 14082020 Ingeniería Final en revisión de Cliente.  / 05082020 Ingeniería Final en revisión de Cliente.  / 290720 Ingeniería Final en revisión de Cliente. </t>
  </si>
  <si>
    <t>260421 En espera de material para fabricar escaleras.  230421 Corte al 95%, en espera del material para fabricar las escaleras. 210421 Corte de placa en proceso. 190421 Corte de placa en proceso.  160421 Christian informa que enviará información de corte el día de hoy.</t>
  </si>
  <si>
    <t>260421 En proceso de fabricación.  230421 En proceso de fabricación. 210421 En proceso de fabricación de orejas para piernas.  160421 El día de hoy se inicio fabricación.</t>
  </si>
  <si>
    <t>260421 Se inicio con el armado de 1 tramo.  230421 Corte de placa de 1" en proceso, se inicio el armado de las bridas de 1". 210421 En espera de suministro de placa de 1" para corte de bridas. Falta el suministro de OC de 30".   190421 Corte de placa de 5/8" en proceso y retiro de pintura de OC en proceso.  160421 Christian informa que entregara catálogo el día de hoy.</t>
  </si>
  <si>
    <t>260421 El día de hoy llego material de la torre.  230421 En fabricación de escantillón. 190421 Catálogo entregado el día de hoy.  160421 Christian informa que entregara catálogo el día Lunes 19 de Abril.</t>
  </si>
  <si>
    <t>260421 Se entrego a Ernesto escantillon y anclas el 24 de Abril.  230421 En fabricación de escantillón.  220421 Catálogo completo entregado el 22 de Abril.</t>
  </si>
  <si>
    <t>260421 Falta realizar barrenos en celosia y fabricar accesorios.  210421 Celosía cortada de acuerdo a catálogo, falta realizar barrenos en celosía.  190421 Celosia en proceso de fabricación.  160421 Piernas terminadas en negro, material en el taller de La Raza</t>
  </si>
  <si>
    <t>260421 Christian no ha entregado catálogo de fabricación.  230421 En espera de Vo.Bo. Por parte de ATC del perfil OS de la torre.   190421 En espera de Vo.Bo. Por parte de ATC del perfil OS de la torre.  160421 Christian informa que entregara catálogo el día Lunes 19 de Abril.</t>
  </si>
  <si>
    <t>260421 Catálogo completo entregado el 08 de Febrero.  210421 Catálogo completo entregado el 08 de Febrero.</t>
  </si>
  <si>
    <t>260421 Catálogo completo entregado el 08 de Febrero.  210421 Catálogo completo entregado el 05 de Febrero.</t>
  </si>
  <si>
    <t>260421 Catálogo completo entregado el 04 de Febrero.  210421 Catálogo completo entregado el 04 de Febrero.</t>
  </si>
  <si>
    <t>260421 Catálogo completo entregado el 22 de Abril.  220421 Catálogo completo entregado el 22 de Abril.</t>
  </si>
  <si>
    <t>260421 Se entrego a Ernesto escantillon y anclas el 26 de Abril.   230421 En fabricación de escantillón.   220421 Catálogo de escantillon entregado el 22 de Abril.</t>
  </si>
  <si>
    <t>280421 Pendiente actualización de Certificados 050521.</t>
  </si>
  <si>
    <t>280421 Enviar cotización de visita. Pendiente actualización de Sistema 050521.</t>
  </si>
  <si>
    <t>WK</t>
  </si>
  <si>
    <t>Papayos</t>
  </si>
  <si>
    <t>Ave del Paraiso</t>
  </si>
  <si>
    <t>Asset</t>
  </si>
  <si>
    <t>Nombre del Sitio</t>
  </si>
  <si>
    <t>Asignacion</t>
  </si>
  <si>
    <t>La Estrella</t>
  </si>
  <si>
    <t>LOS ARCOS</t>
  </si>
  <si>
    <t>RANCHO DE GUANTES</t>
  </si>
  <si>
    <t>AMABILIDAD</t>
  </si>
  <si>
    <t>Zihuatanejo</t>
  </si>
  <si>
    <t>Granjas del Valle</t>
  </si>
  <si>
    <t>Ingenieria</t>
  </si>
  <si>
    <t>647 Puebla</t>
  </si>
  <si>
    <t>Iguala</t>
  </si>
  <si>
    <t>Entrega de Carpeta</t>
  </si>
  <si>
    <t xml:space="preserve">060521 Subir listado de materiales a plataforma cortega 070521. / 260421 En adquisición de insumos. </t>
  </si>
  <si>
    <t xml:space="preserve">060521 Avance al 0%. Catalogo entregado. </t>
  </si>
  <si>
    <t>Jocoyota</t>
  </si>
  <si>
    <t>Puerto Vallarta</t>
  </si>
  <si>
    <t>Vistas del Rio</t>
  </si>
  <si>
    <t>Puerta Sur</t>
  </si>
  <si>
    <t>140521 Cargaran materiales a la plataforma 140521.</t>
  </si>
  <si>
    <t>140521 En espera de liberación y 2da PO.</t>
  </si>
  <si>
    <t>140521 Validación de catalogo. FC 170521</t>
  </si>
  <si>
    <t xml:space="preserve">140521 Gustavo Salas pidio reporte de trabajos finalizados del 30%, se reasigno a 2 PMs, solicitaron nuevamente el formato de ventanas (Axtel), no han dado retro. Cortega llamará a Hugo para presentarse y solicitar ventanas. </t>
  </si>
  <si>
    <t>140521 Fabricada al 100%. Falta certificado de acero y galvanizado. FC 210521.</t>
  </si>
  <si>
    <t>140521 Se entrego a AT&amp;T 130521. Publicación de Certificados 210521.</t>
  </si>
  <si>
    <t>140521 Lista de materiales a sustituir perdidos en el desmontaje FC 140521. En revisión de fecha de montaje para confirmar grua. Publicación de Certificados 210521.</t>
  </si>
  <si>
    <t xml:space="preserve">140521 Ya se tienen materiales en la plataforma. </t>
  </si>
  <si>
    <t xml:space="preserve">140521 Publicación de catalogo 140521. </t>
  </si>
  <si>
    <t xml:space="preserve">140521 Cargado. En espera de PO. </t>
  </si>
  <si>
    <t xml:space="preserve">140521 Material llega entre hoy y lunes. Anclas, ya estan en sitio. </t>
  </si>
  <si>
    <t xml:space="preserve">140521 CoS 110521. Actualización del Sistema FC140521. </t>
  </si>
  <si>
    <t>140521 Fabricación al 25%. En espera de reactivación.</t>
  </si>
  <si>
    <t>140521 Documentación en Revisión. Pendiente de envio de materiales para terminar el dia de hoy. CoF 170521.</t>
  </si>
  <si>
    <t xml:space="preserve">140521 En espera de liberación de ventanas y de llegada de material de Alme. </t>
  </si>
  <si>
    <t xml:space="preserve">140521 En espera de PO. </t>
  </si>
  <si>
    <t xml:space="preserve">140521 Envio de cable para Telcel &amp; TEMM. Se recoge en Santiago hoy el cable, se envia el material y se regresa gente. </t>
  </si>
  <si>
    <t xml:space="preserve">140521 En espera de retro de ATC del AP enviado. </t>
  </si>
  <si>
    <t>140521 En espera de entrega de AT&amp;T.</t>
  </si>
  <si>
    <t xml:space="preserve">140521 cortega revisará el envio al desperdicio la estructura. </t>
  </si>
  <si>
    <t xml:space="preserve">140521 se comunicaron con el ing de Axtel, se enviaron archivos, y quedaron en llamarlo nuevamente. Cortega lo llamará nuevamente. </t>
  </si>
  <si>
    <t xml:space="preserve">140521 Material solicitado, en espera de reactivación de sitio. </t>
  </si>
  <si>
    <t xml:space="preserve">140521 Envio de torre el 050621. Supervisión de la cimentación por jhernandez. </t>
  </si>
  <si>
    <t>Aeropuerto</t>
  </si>
  <si>
    <t xml:space="preserve">140521 Pendiente definición de que se hará con un gabinete himel adozado en la pierna "B" el cual obstruye para el reforzamiento de la torre. Cortega volvera a insistir. </t>
  </si>
  <si>
    <t xml:space="preserve">140521 Las llaves que se tienen, no abren. Accesos de ATC lo retomo, se envio reporte, no ha habido respuesta. </t>
  </si>
  <si>
    <t>140521 Entrega de AT&amp;T programada 170521.</t>
  </si>
  <si>
    <t xml:space="preserve">140521 En elaboración de paso de gato. Pendiente entrega al Operador, ya se recibio Carta de Liberación de ATC. Pendiente confiramción de barras de tierras solicitadas por el operador. </t>
  </si>
  <si>
    <t>140521 En espera de fecha de entrega a AT&amp;T.</t>
  </si>
  <si>
    <t xml:space="preserve">140521 En espera de acceso, sitio con conflicto vecinal. </t>
  </si>
  <si>
    <t>Suspendido</t>
  </si>
  <si>
    <t>140521 Edgar Ivan pasará de bajada</t>
  </si>
  <si>
    <t xml:space="preserve">140521 Cronograma con fecha de re inicio 170521. </t>
  </si>
  <si>
    <t xml:space="preserve">140521 confirmación de diseño. </t>
  </si>
  <si>
    <t xml:space="preserve">140521 revisar status con jmorales. </t>
  </si>
  <si>
    <t>140521 Cotización pendiente por enviar de migración y desmantelamiento. Rgarcia. En espera del anexo para dibujar area arrendada.</t>
  </si>
  <si>
    <t xml:space="preserve">140521 En espera de PO y corroborar vs Levantamiento. </t>
  </si>
  <si>
    <t xml:space="preserve">280421 rgarcia pendiente envio de cotización para ver si se va a visitar o no.  </t>
  </si>
  <si>
    <t xml:space="preserve">140521 En fabricación. CoF 010621. En espera de que algún residente se libere para ir a instalar. </t>
  </si>
  <si>
    <t>140521 Sitio Detenido, el escantillon se encuentra en la paqueteria, por recuperarse.</t>
  </si>
  <si>
    <t xml:space="preserve">140521 Envio de torre para el 180521. Expectativa de Montaje 22 &amp; 23 de Mayo. </t>
  </si>
  <si>
    <t xml:space="preserve">140521 En espera de liberación de acceso para envio de escantillon. </t>
  </si>
  <si>
    <t xml:space="preserve">140521 Fabricada al 100%. Se envia al 210521. </t>
  </si>
  <si>
    <t>Envio</t>
  </si>
  <si>
    <t xml:space="preserve">140521 En Fabricación. Envio 210521. </t>
  </si>
  <si>
    <t xml:space="preserve">140521 Catalogo en revisión 190521. </t>
  </si>
  <si>
    <t xml:space="preserve">140521 En adquisición de insumos. </t>
  </si>
  <si>
    <t xml:space="preserve">140521 Se realizará cotización y posterior levantamiento. </t>
  </si>
  <si>
    <t>140521 Revisión de Catalogo FC 190521.</t>
  </si>
  <si>
    <t xml:space="preserve">140521 Torre Optimizada, pendiente asignación de ingeniero de proyecto. </t>
  </si>
  <si>
    <t>Cerro Gordo San Ignacio</t>
  </si>
  <si>
    <t>Parodi</t>
  </si>
  <si>
    <t>Alameda Alvarez RURAL BC</t>
  </si>
  <si>
    <t>Pajaro Toh</t>
  </si>
  <si>
    <t>Torre Nueva</t>
  </si>
  <si>
    <t>316</t>
  </si>
  <si>
    <t>Cambiar Ing Proyecto</t>
  </si>
  <si>
    <t xml:space="preserve">091221 Cotizado. / 04122020 Factores de Diseño validados por MTP, se envia a Elizarrraras / </t>
  </si>
  <si>
    <t xml:space="preserve">050521 Reactivación / 03122020 Cancelado. / 27112020 En evaluación de TV Azteca.  / 20112020 En espera de autorización de TV Azteca en evaluación de refuerzo.  / 13112020 En espera de autorización de TV Azteca en evaluación de refuerzo.  / 06112020 En espera de autorización de TV Azteca en evaluación de refuerzo.  / 29102020 En espera de aprobación de cambio de ingeniería.  / 23102020 e armara reporte para cambio de ingeniería, el reporte se envia mañana.  / 15102020 Catalogo FC 19102020. / 06102020 Se envia reporte fotografico. / 01102020 Levantamiento 05102020. ATC probablemente los liberara sin que TV Azteca pague algo.  /25092020 Se reprogramo acceso.  17092020 Problemas de Acceso, en espera de respuesta para Levantamiento.  / 11092020 En programación de levantamiento. </t>
  </si>
  <si>
    <t xml:space="preserve">040121 En espera de re ingenieria.  / 27112020 En espera de re ingenieria.  / 20112020 Se va a actualizar el proyecto, se va a sumar una colocación mas, aun no se tiene respuesta de tv azteca de la primera solicitud.  / 12112020 Se va a actualizar el proyecto, se va a sumar una colocación mas, aun no se tiene respuesta de tv azteca de la primera solicitud.  / 06112020 Se va a actualizar el proyecto, se va a sumar una colocación mas, aun no se tiene respuesta de tv azteca de la primera solicitud.  / 03112020 Se va a actualizar el proyecto, se va a sumar una colocación mas, aun no se tiene respuesta de tv azteca de la primera solicitud. / 29102020  En espera de PO para envio de catalogo. Ya esta revisado. / 23102020  En espera de PO para envio de catalogo. Ya esta revisado.  / 15102020  En espera de PO para envio de catalogo. Ya esta revisado.  / 01102020 Catalogo en Revisión. Catalogo en Stand by en espera de PO. ATC probablemente los liberara sin que TV Azteca pague algo.  / 25092020 Elaboración de Catalogo. FC 30092020. / 17092020 Levantamiento en proceso FC terminado 18092020. / / 11092020 Levantamiento 15092020.  / 01092020 Levantamiento 09092020. / 25082020 Llego solicitud de cotización con la aceptación del detalle. </t>
  </si>
  <si>
    <t xml:space="preserve">040121 En evaluación de TV Azteca.  / 04122020 En evaluación de TV Azteca. / 27112020 En evaluación de TV Azteca.  / 20112020 En evaluación de TV Azteca.  / 12112020 En evaluación de TV Azteca.  / 06112020 En espera de levantamiento. TV Azteca en Negociación.  / 23102020 En espera de levantamiento. TV Azteca en Negociación.  / 15102020 En espera de levantamiento. TV Azteca en Negociación.  / 01102020 En espera de levantamiento. TV Azteca en Negociación.  / 25092020 En espera de levantamiento. TV Azteca en Negociación.  / 17092020 En espera de levantamiento. TV Azteca en Negociación.  / 11092020 En espera de levantamiento. TV Azteca en Negociación.  / 03092020 En espera de levantamiento. TV Azteca en Negociación. /20082020 En espera de levantamiento. TV Azteca en Negociación.  / 05082020 TV Azteca Negociación. / 29082020 En espera de PO para levantamiento. Solo se ha enviado cronograma y memoria descriptiva. </t>
  </si>
  <si>
    <t xml:space="preserve">040121 En evaluación de TV Azteca.  / 27112020 En evaluación de TV Azteca.  / 20112020 Sin actualización de status.  / 13112020 Sin actualización de status. / 06112020 No se ha tenido avance.  / 23102020 No se ha tenido avance.  / 15102020 No se ha tenido avance.  / 25092020 No se ha tenido avance.  / 17092020 No se ha tenido avance.  / 11092020 ATC confirma que sigue en proceso. Y que va a ser muy lento. Sitio TV Azteca / 03092020 ATC confirma que sigue en proceso. Y que va a ser muy lento. Sitio TV Azteca / 27082020 Confirma ATC que continua en Stand by. / 200820 Pendiente de levantamiento, un proveedor externo por el tamaño de la torre, hasta la PO se ejecutará el levantmamiento. TV Azteca Negociación.  / 290720 Pendiente de levantamiento, un proveedor externo por el tamaño de la torre, hasta la PO se ejecutará el levantmamiento. TV Azteca Negociación. </t>
  </si>
  <si>
    <t xml:space="preserve">040521 Se recibe de cortega reporte de fabricación. Validar con jmorales quien enviara para cobro a ATC. / 280421 Se tomaron piezas del refuerzo, se revisará con Arturo. Para generar reporte 290421 y enviar a ATC para cobro. Aun no se tiene confirmación de acceso. En espera de conclusión de reubicación.  / 080221 Aun no se tiene confirmación de acceso. En espera de conclusión de reubicación. Refuerzo e insumos ya estan.  / 250121 Pendiente definición de residente. Cuadrilla de Emilio. Posible inicio 010221.  /210121 Se recibe PO, en espera de Vo. Bo. de TV Azteca. / 180121 Se envia cronograma con fecha de inicio 010221. / 040121 Cronograma en evaluación de TV Azteca. CoS 21122020 CoF 02022020. En espera de retro de PO. / 21122020 Cronograma en evaluación de TV Azteca. CoS 21122020 CoF 02022020.  / 17122020 Se envia cronograma. CoS 21122020 CoF 02022020. / 11112020 En evaluación de TV Azteca.  / 27112020 En evaluación de TV Azteca.  / 12112020 En espera de autorización de TV Azteca en evaluación de refuerzo.  / 06112020 En espera de autorización de TV Azteca en evaluación de refuerzo.  / 29102020 Completo en espera de PO.  / 23102020 Completo en espera de PO.  / 06102020 Se envia reporte de visita. / 01102020 Levantamiento 02102020. ATC probablemente los liberara sin que TV Azteca pague algo.  / / 25092020 Se reprogramo acceso. / 17092020 Problemas de Acceso, en espera de respuesta para Levantamiento.  / 11092020 En programación de levantamiento. </t>
  </si>
  <si>
    <t>260421 Se enviará catalogo de fabricación y listado de insumos. / 220221 Catalogo terminado en espera de PO. / 150221 Catalogo en elaboración Lunes 15. / 080221 Catalogo en elaboración Jueves 11.  / 040221 Se envia cronograma y memoria descriptiva. / 250121 Se hace levantamiento el día de hoy con JC Hidalgo.  / 110121 Asignación de Coordinador Pendiente.</t>
  </si>
  <si>
    <t xml:space="preserve">040121  Sin Avance. / 09102020 Sin Avance.  / 01102020 Sin Avance.  / 25092020 Sin Avance. / 17092020 Sin Avance. / 11092020 Sin Avance. / 03092020 Sin Avance. / 28082020 En espera de PO, ATC esta negociando espacio adicional. Solo se ejecuto levantamiento. En espera de PO para hacer requerimiento de materiales. Mover a cambio de torre. / 20082020 En espera de PO, ATC esta negociando espacio adicional. Solo se ejecuto levantamiento. En espera de PO para hacer requerimiento de materiales. Mover a cambio de torre.  / 050829082020 En espera de PO, ATC esta negociando espacio adicional. Solo se ejecuto levantamiento. En espera de PO para hacer requerimiento de materiales.  / 29082020 En espera de PO, ATC esta negociando espacio adicional. Solo se ejecuto levantamiento. En espera de PO para hacer requerimiento de materiales. </t>
  </si>
  <si>
    <t>060521 Se cancelo la ventana, no se ha reprogramado. Se robaron unos clips para la sujeción de la caña. El catalogo ya se le envio a Arturo.  Ivan deberá confirmar si tienen material, o notificar a cortega para pedirlo a Alme. Drivas confirmará 060521. / 260421 Ventana de Mantenimiento para colocación de tramo de media caña 040521 15:00 hrs. Detalles corregidos. / 050421 en espera de que AT&amp;T apruebe la ventana.  / / 240321 Pendiente ventana. Cortega enviara correo a Gustavo.  / 080321 Ya se obtuvo la inforamción de las antenas, se envio al pm la programación de ventanas. / 010321 Pendiente enviar a KBarron por las etiquetas de las antenas. / 220221 Kevin cuando pase de bajada se envia la información al PM. / 150221 Falta una ventana de mantenimiento, como no le coinsigue las placas de la antena. Puede pasar Kevin o Guadalupe. / 080221 En espera de autorización de ventana, ahí se haran las correcciones.  / 040221 Se reciben detallespara corrección. / 250121 Se reutilizaron piezas, se solicito punchado y trabajos terminados. Para que a la liberación de ventanas se libere al 100%. / 130121 Colado programado jueves 140121 a las 16:00 hrs. Se solicito supervisión. / 110121 En ejecución. Fecha de Termino 150121. Revisando temas de fabricación.  / 040121 Cronograma se actualizará por tema de Roca en Sitio. CoF 270121. Se enviará al PM el día de hoy. Habra Adicionales, retiro de ciclpeo.  / 29122020 Cimentación se termina 10012020. Fecha con PM 15012020. / 21122020 CoF 15012021. Ya se envio evidencia de generador en sitio. Retraso con las omegas. Se enviara el 28122020. / 19122020 En reporte de supervision se solicita generador. / 16122020 Se encontro roca. / 11122020 El dia de mañana se pasa catalogo. Cimentación: En la excavación. Fabricación programada para enviar el 23122020. / 04122020 Se va a revisar el catalogo con el material. Inicio de cimentación 09122020. / 27112020 En espera de PO para ejecución.  / 20112020 En espera de PO para ejecución.  / 12112020 En espera de PO para ejecución.  / 06112020 En espera de PO para ejecución.  / 23102020  Sin actualización de status. Catalogo AsBuilt Punchlist con Arturo vs PO.  / 15102020  Sin actualización de status. Catalogo AsBuilt Punchlist con Arturo vs PO.  / 09102020  Sin actualización de status. Catalogo AsBuilt Punchlist con Arturo vs PO.  / 01102020  Sin actualización de status. Catalogo AsBuilt Punchlist con Arturo vs PO.  / 25092020  Sin actualización de status. Catalogo AsBuilt Punchlist con Arturo vs PO.  /  17092020  Catalogo AsBuilt Punchlist con Arturo vs PO. / 11092020 Catalogo en revisión FC 17092020. En proceso de Firma con ATC, sin actualización de status.  / 03092020 El refuerzo 1 es un refuerzo mas grande que el 2, lo que se pueda reutilizar se pedira autorización. 2 ingenieria. / 28082020 Ya se envio correo donde se pedia apoyo. Agarraron el presupuesto de frp validado por ingeniería, y ya autorizaron ese monto. Esta a un paso de ROI. / 20082020 Ya se contacto a ATC, ya se tiene linea sobre como manejarlo. / 14082020 Javier enviara un correo a ATC, refuerzo fabricado al 100%, negociación. / 29082020 Revisión de Catalogo. Este sitio ha tenido 3 ingenierías, aun no esta definida la solución. ATC esta revisando el proyecto o si se va a areingeniería.</t>
  </si>
  <si>
    <t xml:space="preserve">040121 Sin Avance. / 09102020 Sin Avance.  / 01102020 Sin Avance.  / 25092020 Sin Avance.  / 17092020 Sin Avance.  / 11092020 Sin Avance. / 03092020 Se hizo levantamiento, en espera de PO.  / 20082020 Se hizo levantamiento, en espera de PO.  / 29082020 Se hizo levantamiento, en epsera de PO. </t>
  </si>
  <si>
    <t>280421 Enviar catalogo y lista de insumos. 050521. / 240321 Catalogo en revisión. / / 150221 Catalogo en Revisión. ATC en validación financiera. / 080221 En espera de PO. Pendiente tornilleria, el catalogo se entrega mañana.  / 250121 Revisión de Catalogo 260121.  / 040121 En espera de PO. / 29122020 Ya se termino el catalogo. En espera de PO. / 21122020 Se termino el catalogo, esta en revisión.  Confirmar si ya se envio matriz de costo de los conceptos fuera de catalogo. Se envia actualización. / 17122020 jmorales solicita a rgarcia con matriz de costo de los conceptos fuera de catalogo. / 04122020 En espera de retro de cotización por el PM. / 30112020 Se envia reporte fotografico. / 27112020 Visita programada para el dia de mañana. Se envia cotización.  / 20112020 Se programa visita 23112020.</t>
  </si>
  <si>
    <t xml:space="preserve">280421 Cotización pendiente por enviar de migración y desmantelamiento. Rgarcia. En espera del anexo para dibujar area arrendada. / 120421 En espera del redline para generar cotización. / 040121 En espera del anexo para dibujar area arrendada. / 27112020 En espera del anexo para dibujar area arrendada. / 24112020 Se envia cotización, PM solicita ajustes, Javier soliciata redlines, se reciben. Pablo Solicita el anexo del contrato para dibujar el area arrendada. / 20112020 AP dibujado con propuesta. Pendiente anexo del contrato. / 13112020 Ya se realizo el levantamiento, no se tiene area definida para la cimentación, solo el area total. Solicitaran el anexo de contrato.  / 06112020 Se visio ayer, el dia de mañana se envia reporte fotografico.  / 29102020 En programación de visita. </t>
  </si>
  <si>
    <t>060521 Pendiente subir materiales a la plataforma. 070521. Catalogo y requerimiento de insumos ya se enviaron por correo. / 260421 cortega enviara de Catalogo y requerimiento de insumos 270421. / 160421 Catalogo en revisión, sitio re asignado.  / 050421 En espera de PO.</t>
  </si>
  <si>
    <t>260421 Contrafuertes necesarios. Se hizo anclaje con placas. ATC solicita volumetrico. Enviar reporte de lo ejecutado y el volumetrico de esos 3 conceptos.  / 050421 En espera de PO de Correcta. Buscar sacar la PO Completa.  / 240321 En espera de liberación de venecio para que se atienda.  / 220321 Se recibe numero de PO. Se esta validando si se  envia reporte de trabajos finalizados o si hay algo mas que ejecutar. / 080221 En espera de la PO.  / 020221 Se envia actualización de Presupuesto. / 250121 Presupuesto pendiente. / 180121 ATC solicita se reenvie el presupuesto solo de la propuesta que se hizo. / 040121 En espera de PO. / 29122020 En espera de PO. Pvidal actualizará status. / 16122020 Se envio presupuesto. / 04122020 Se va a visitar el dia miercoles, en espera de prespuesto / 27112020 Solicitaron agregar nuevos dados. Pendiente enviar cotización para nueva PO.  / 20112020 En espera de PO. Ya se tiene reporte de finalizados. / 13112020 Se termino el martes, en espera de PO.  / 06112020 Ya esta con el residente, se implementara el jueves 12112020. / 30102020 Cotización elaborada lista para envio. / 29102020 En cotización, se esta re evaluando el proyecto para solo reforzar 2 dados. Programado para Ejecución.  / 23102020 Aprobado, pendiente cotización.  / 15102020 Visita por programar.</t>
  </si>
  <si>
    <t>290421 Se envio requerimiento de insumos. / 260421 Se enviara requerimiento de insumos. 280421.050421 Catalogo en Revisión.  / 080321 En espera de definición de PO, la torre en elaboración de catalogo.  / 220221 Torre esta diseñando torre. / 150221 Se recibe Vo. Bo. a la ingeniería. / 040121  Tema de presupuesto, jmorales seguimiento con el PM.  / 27112020 Revisar status con jmorales.  / 12112020 Se solicito ingeniería.  / 06112020 Se levanto el dia de hoy. Mañana va el topografo. El lunes mandan el reporte de visita.  / 29102020 En espera de PO para factibilida. (Factibilidad y Diseño para cambio de Torre). Nueva visita con propuesta que mando el PM, deberá enviarse el topografo.  Serán 2 Pos. Mañana debe hablar Juan Carlos con Ruben para que se le explique que van a hacer, y para que requiere el topografo.  / 23102020 En espera de PO para factibilida. (Factibilidad y Diseño para cambio de Torre). Nueva visita con propuesta que mando el PM, deberá enviarse el topografo.  Serán 2 Pos.  / 15102020 Se levanta despues de Satelite y ABC.  / 12102020 Se solicita cotización.</t>
  </si>
  <si>
    <t>060521 Se enviaron correcciones. / 260421 Pendiente revisión de catalogo. Se envia catalogo e insumos 280421. Jmorales solicito Vo. Bo. de Torre el 040321. / 240321 Catalogo 250321.acortes / 080321 Catalogo 100321 Adrian. / 030321 Se termina el diseño. / 010321 Enviara Jmorales el día de hoy el diseño. / 230221 Hay que revisar la distancia hacia los ejes de los apoyos. / 220221 Se envia presupuesto.</t>
  </si>
  <si>
    <t xml:space="preserve">100521 Se visita el sitio para acceso, nos dieron la llave incorrecta.  / 040121 Se envio un gestor a localizar al arrendador por parte de ATC. / 21122020 Accesos notifico que no se puede localizar al arrendador, en espera de liberación de acceso.  / 04122020 Accesos notifico que no se puede localizar al arrendador, en espera de liberación de acceso.  / 27112020 Accesos notifico que no se puede localizar al arrendador, en espera de liberación de acceso.  / 20112020  Seguimos en espera de acceso.  / 12112020  Seguimos en espera de acceso.  / 06112020  Seguimos en espera de acceso.  / 23102020  Seguimos en espera de acceso.  / 15102020  Seguimos en espera de acceso.  / 09102020  No se ha podido accesar al sitio. Revisión con accesos de ATC y el PM.  / 01102020  No se ha podido accesar al sitio. Revisión con accesos de ATC y el PM.  / 25092020 No se ha podido accesar al sitio. Revisión con accesos de ATC y el PM.  / 23092020 Llego PO. / 17092020 En Ejecucición. Acceso pendiente por llave.  / 11092020 Se reprogramo. En espera de programación de ingreso a sitio, la prioridad se movio por el sitio Rocio. Materiales enviados.  / 10092020 Se envio cotización. / 03092020 Esta en fabricación, se envia mañana. Se inicia el dia 09092020 al 11092020./ 01092020 Autorizan refuerzo y solicitan cotizacion. / 28082020 Ya estaba en cotización, y el PM solicito un cambio. En espera de validación. / 27082020 No se pudo acceder al sitio. Porton Blanco sin acceso. / 20082020 En cotización, se va a iniciar del 21082020 al 23082020. / 15082020 Se envio el sketch. Pendiente envio de cotización. / 14082020 Ya se tiene la validación de refuerzo, debe enviarse un sketch, se ejecutara la siguiente semana, fecha por confirmar en ruta.  / 13082020 Se esta elaborando reporte y propuesta de refuerzo.  / 05082020 Christian enviara retro de como se estan levantando. / 29072020 Este fin de semana se debe de levantar y comenzarán a ejecutar. </t>
  </si>
  <si>
    <t>060521 Se esta colocando malla ciclonica. Drivas confirmara tema de garantía de generador. Preparaciones electricas de los 2 operadores por confirmar fecha. Materiales pendientes: Interruptores y Barras.  / 260421 Se termina el nicho, mañana estarán instaladas las bases de medición para envio de reporte a ATC. Preguntar por luces de obstrucción. Entrega de Sitio FC 130521. / 120421 En espera de retro de Telcel. Tramo 0 se va mañana. / 050421 Actualización de Cronograma necesaria con fecha de inicio 081021.  / 050421 Catalogo en Revisión. Iniciar la fabricación del tramo 0. corroborar si falta pieza. Inicio para el dia miércoles. Preguntar por RedLines. Por Complementarios. Especificaciones de telcel.</t>
  </si>
  <si>
    <t>280421 cortega enviara a Claudia catalogo para revisión. En espera de PO y corroborar vs Levantamiento.  / 040121 En espera de PO para ejecución.  / 04122020 En espera de PO para ejecución.  / 27112020 En espera de PO para ejecución.  / 2011020 Sin actualización de status: En espera de PO. / 1211020 Sin actualización de status: En espera de PO. / 0611020 Sin actualización de status: En espera de PO. / 23102020 Sin actualización de status: En espera de PO. / 15102020 Sin actualización de status: En espera de PO. / 09102020 Sin actualización de status: En espera de PO. / 01102020 Sin actualización de status: En espera de PO. / 25092020 Sin actualización de status: En espera de PO. / 17092020 Sin actualización de status: En espera de PO. Buscar a Jessica. En espera de retro. / 11092020 En espera de PO. Buscar a Jessica. En espera de retro. / 20082020 En espera de PO, ya se tiene reporte fotografico y catalogo. / 05082020 En espera de PO, ya se tiene reporte fotografico y catalogo. / 29072020 Ya se hizo la visita y ya se  envio la información. En espera de PO.</t>
  </si>
  <si>
    <t>120421 Sitio Liberado en espera de Cartas de Liberación.  / 240321 se tiene que corregir el herraje inferior conforme a norma. En espera de que se libere alguien para ejecutar. / 220321 Se envia reporte con detalles corregidos. / 080321 Reporte de trabajos terminados enviado. En espera de QA. / 010321 Se va el jueves 040321. Ya se consiguieron cotizaciones de gruas, se ejecutaria con gente de Tomas el fin de semana. / 220221 Catalogo en revisión. / 150221 Catalogo en elaboración fecha por confirmar. / 080221 Catalogo en elaboración. Fecha por confirmar. Y hoy se envia reporte, cronograma y memoria descriptiva.  / 250121 Pendiente, lo realizará kbarron terminando los soles.   110121 Asignación de Coordinador Pendiente.</t>
  </si>
  <si>
    <t>120421 Enviar reporte de plomeos. / 090421 ATC Solicita visita a Sitio para Plomeo de Soportes de RF. / 220221 En espera de PO de Adicionales. / 180221 Sitio restablecido, se envia reporte, en espera de PO. / 150221 Validar PO de Adicionales. / 080221 Llegamos el jueves, se carga el ODK el viernes.  / 250121 Ya se esta terminando, ya se subio el odk. Falta una zapata y termofill. / 180121 Se recibe nueva colocación. Igaona solicita se entregue esta semana. Se programara la entrega con el cliente.  / 040121 Pendiente Status por parte de Kevin.  / 27112020 Soporte de RF, por error en alturas. La MW no se puede colocar por cama guia. Pendiente de entrega con el operador. Pendiente liberación del 20%? / 01102020 Sitio Liberado. Revisar con Javier Liberación.  / 25092020 Se envio reporte de cableado para liberación. En revisión de ingeniería de ATC para ver si se puede ejecutar otro incremento. Se validará con PM Calixto. / 23092020 Se envia reporte sobre el cableado. / 17092020  El tema del herraje lo resolvera ATC.  En espera de indicación de que hacemos con los herrajes.11092020  El tema del herraje lo resolvera ATC.  En espera de indicación de que hacemos con los herrajes. / 03092020 El tema del herraje lo resolvera ATC.  En espera de indicación de que hacemos con los herrajes.  /28082020 se tuvo visita en campo con el operador que obstruye la colocación del herraje, mañana se envia el reporte fotografico para ATC.  / 20082020 En espera de definición de ATC. / 14082020 Se tuvo problema con la colocación de los herrajes. No hay espacio en torre. PM ATC defniendo donde se colocaran los herrajes.  CoF ACT 13082020. / 05082020 Cos 03082020 coF 12082020./ 03082020 CoS ACT 03082020/ 29072020 CoS  030820 CoF 120820. Ya se tiene PO.</t>
  </si>
  <si>
    <t xml:space="preserve">100521 Se envio AP tipo Altan 100521, en espera de comentarios por parte del PM. / 060521 Ya se esta trabajando en el AP, falta el alzado. Se envia mañana 070521. / 260421 Pendiente migración con dependencia de la colocación de Altan. En espera de que ATC defina que cambios se necesitan para la colocación de Altan. Se enviara propuesta TBC.  / 150421 Llamaran al PM para definición de equipos de Altan. / 120421 Se debe enviar planta arquitectonica y alzado para que valide de Altan. Para que Altan valide. / 240321 se esta trabajando  la planta arquitectónica y alzado en donde se muestren los equipos de ALTAN a reubicar considerando trayectorias eléctricas y de FO. Se enviara programación de ventanas. RGARCIA Pendiente revisión de materiales con Nahum.  / / 080321 se revisará con ruben la compra de materiales para programar ventanas. Revisar con Ruben materiales.  / 010321 Nahum enviará reporte. / 240221 Se generará PO de adicionales para el movimiento de Altan.  / 220221 Son 3 RFs del mastil existente que se van a migrar. Se le va a preguntar a Nahum para saber si con la información puede revisar que inforamción necesita, sin visita. / 150221 cortega validará status.  / 080221 cortega validará status. / 250121 Cortega validara el status. / 180121 Se hizo la BTS y se deben migrar los equipos, el sitio se va a desmantelar y se tiene que hacer una colocación para Altan, una vez aprobada la Colo se puede realizar la migración. / 04122020 En espera del Presupuesto para Colocación de Altan. / 03122020 PM solicita el envio de presupuesto para adecuaciones para migración de altan.  / 27112020 Entrega el dia 23 con cliente. Sin detalles. Ya se envio protocolo firmado.  / 23112020 Se envia reporte sin pendientes. / 20112020 En espera de envio de collo Altan.  / 29102020 En espera de que se termine la colocación para continuar con la migración y desmantelamiento. El PM solicito propuesta de movimiento de Altan, se enviara el martes con el AsBuilt.  / 23102020 En espera de que se termine la colocación para continuar con la migración y desmantelamiento.  / 12102020 Se envio definición final para nicho. / 09102020 Se inicio el 02102020. Fecha de Cronograma 30102020.  / 01102020 Se inicia el dia de mañana. Fecha de Cronograma 30102020.  / 25092020 Iniciaran con parte electrica. Ya va la cuadrilla en avanzada. En espera de acceso.  / 17092020 En espera de acceso. Cuadrilla programada, se requiere termino de obra al 30092020./ 14092020 Llego la recepción del 50% 138567 de la PO 109976. / 11092020 Llegaron las Pos 109976 y 109960 para cambio de torre. Tiene fecha tentativa de inicio 14092020 cuando se entreguen los permisos. / 11092020 En espera de la PO para iniciar.  / 03092020 En espera de PO. Solo se tienen planos de cimentación.  / 28082020 En espera de PO.  / 05082020 En espera de PO de cambio de torre. Ya se tiene PO de Colocación, en stand by hasta implementación de nueva torre.  / 290720 Ya se realizo el levantamiento y estamos en espera de la PO. </t>
  </si>
  <si>
    <t xml:space="preserve">120421 En espera de que el pm nos permita entrar. / 050421 Llego la PO. Fecha de termino 200521. Revisar con Gabriel el hermano de Emilio. Se tiene que enviar cronograma.  /  / 240321 Torre en Fabricación.  / 080321 Torre en Fabricación. / 010321 Cotizaciones subidas. E insumos para la torre. / 080221 Gerardo ya paso la propuesta de la torre. Se inicio elaboración de catalago e insumo Jueves 110221.  / / 250121 Se realizo levantamiento. En diseño de torre. / 210121 Se recibe solicitud de cotización. Y parametros de diseño. </t>
  </si>
  <si>
    <t xml:space="preserve">050421 En cola de Fabricación.  / 240321 En Fabricación, por prioridad solo se tiene corte de bridas, el material ya se tiene, no esta fabricado.  / 010321 dieron luz verde para comprar materiales. Cotizado. / 220221 El catalogo ya esta, en espera de PO. / 250121 Ya se paso a gerardo el levantamiento, esta en diseño de torre. </t>
  </si>
  <si>
    <t xml:space="preserve">240321 Cotización enviada.  / 010321 Pendiente enviar cotización.  / 150221 Volumenes para cotización.  / 080221 Mueven el acceso a despues de las 16:00 hrs. Notificar a ATC, apartir del miercoles temprano.  / 040221 Se reciben quejas de arrendador por filtraciones en los dados.  / 27112020 Se recibe carta de Liberación.  / / 23112020 Se envia reporte de trabajos terminados.  / 18112020 Llega PO. / 12112020 Se va a montar del 22112020 al  23112020 Kevin Barron.  / 06112020 Se monta la siguiente semana, martes o miercoles.  / 29102020 En espera de cotización, ya esta fabricado.  / 23102020 En espera de Cotización.  / 15102020 En validación la propuesta.  / 09102020 En espera de vo. Bo. de atc para cotización. 07102020 Se envia propuesta. /  06102020 Se envia reporte de visita. / 01102020 Levantamiento 05102020.  / 29092020 Se recibe asignación. </t>
  </si>
  <si>
    <t xml:space="preserve">070521 Se recibe correo del PM solicitando enviar a la chatarra la estructura. / 060521 ATC no ha recibo el mastil. Jmorales revisara el tema con el PM. / 260421 Se retoman el dia de hoy las actividades. El mastil en nuestra bodega, en espera de que la reciba ATC. Se esta compactando.  / 120421 Clausurado. / 050421 Falta rellenar tepetate y que se inicie con la colo.  / 240321 Se confirmara a Mattsa para que instalen torre a partir del lunes.  / 080321 Emilio tomo camino. JC Hidalgo lo apoyara con el desmontaje. Solo es cimentación.  / 080221 Yessica notificara el acceso para demoler. En espera de PO. / 250121 Solo es cimentación. / 210121 Se recibe solicitud de cotización. No se generara la torre. </t>
  </si>
  <si>
    <t xml:space="preserve">060521  En espera de recepción de AT&amp;T. Se envia reporte de sitios terminados 070521.  / 260421 Materiales Listos. Se los lleva Edgar Ivan a Sitio. Se sustituye al residente JC Hidalgo por Edgar Ivan.  / 160421 Material faltante para el sistema de tierras. Javier lo revisará. / 120421 Se enviar cable parres. Sitio Clausurado. / 050421 Sitio Clausurado. Christian enviara reporte. Se trata de Proteccion Civil / 240321 En espera de que el torrero monte. (Mattsa) Ya se termino de colar, montaje de torre apartir del lunes. Se enviara solicitud de insumos para colocación. </t>
  </si>
  <si>
    <t xml:space="preserve">260421 Lista de Materiales en Proceso.  / 150421 Se reporta sitio vandalizado. / 120421Se programa entrega para el 140421.  / / 050421  En espera de cita con AT&amp;T.  / 240321  En espera de cita con AT&amp;T.  / 080321  En espera de entrega a cliente / 220221 En espera de entrega a cliente. / 150221  En espera de cita con AT&amp;T. / 080221 En espera de cita con AT&amp;T. / 250121 Entre hoy y mañana se termina.  / 180121 Se termina hoy. Mañana se carga ODK. Checklist probable el día miércoles.  / 110121 2 personas para apoyo de soldadura y colocación. CoF 180121. / 040121 Ya esta definido la trayectoria, hoy se inicia con el armado, se enviara una propuesta para las zapatas de colindancia por que no caben en el sitio.  / 28122020 Ya llego el residente y 1 persona. Hoy llega la cuadrilla. Solicitar OfficeTrack. Reunión a las 11:00 con ATC para la revisión de la plataforma. Restante de Materiales llegan hoy a la 13:00 hrs.  / 21122020 OC arranca el dia 28122020. Diseño de plataforma en procesos rgarcia. Jcisneros apoyara a Guillermo, bajan en Navidad, y suben el 28. Listado de Materiales en Almacen.  / 04122020  Sin actualización de status. En espera de Vo. Bo. Proyecto. / 20112020  Sin actualización de status. En espera de Vo. Bo. Proyecto. / 13112020  Sin actualización de status. En espera de Vo. Bo. Proyecto. / 06112020  Sin actualización de status. En espera de Vo. Bo. Proyecto. / 23102020  Sin actualización de status. En espera de Vo. Bo. Proyecto. / 15102020  Sin actualización de status. En espera de Vo. Bo. Proyecto. / 09102020  Sin actualización de status. En espera de Vo. Bo. Proyecto. / 01102020  Sin actualización de status. En espera de Vo. Bo. Proyecto. / 25092020  Sin actualización de status. En espera de Vo. Bo. Proyecto. / 17092020 En espera de Vo. Bo. Proyecto. / 11092020 En espera de Vo. Bo. Proyecto. / 03092020 En espera de Vo. Bo. Proyecto. / 28082020 Ingeniería Final en revisión de Cliente.   /20082020 Ingeniería Final en revisión de Cliente.  / 14082020 Ingeniería Final en revisión de Cliente.  / 05082020 Ingeniería Final en revisión de Cliente.  / 290720 Ingeniería Final en revisión de Cliente. </t>
  </si>
  <si>
    <t xml:space="preserve">260421 Se levanto el sitio. En espera de retro de ATC. Restaurante.  / 250121 En espera de retro de ATC. Restaurante.  / 040121 En espera de retro de ATC. / 2912020 En espera de respuesta de Martin, cambio de Christian a Pablo. / 23122020 Se envia memoria, cronograma, reporte de visita, y se solicita detalle de ingeniería. Es un restaurante. / 21122020 Se visita hoy. Refuerzo en inmueble. Debera entregarse el presupuesto el dia de hoy.  / 18122020 Deberá entregarse presupuesto 211202020. Se solicita Cotización. </t>
  </si>
  <si>
    <t xml:space="preserve">  / 06082020 El reforzamiento ya estaba realizado en sitio, se notifica a ATC, se indica que ya no es necesario. / 05082020 Christian enviara retro de como se estan levantando. / 29072020 Este fin de semana se debe de levantar y comenzarán a ejecutar. </t>
  </si>
  <si>
    <t xml:space="preserve">/ 050421 Se va a enviar cotización para ver rentabilidad del proyecto.  / </t>
  </si>
  <si>
    <t xml:space="preserve">310321 Se solicita cotización / </t>
  </si>
  <si>
    <t xml:space="preserve">040121 En espera de PO para ejecución.  / 29122020 En espera de PO para ejecución. / 04122020 En espera de PO para ejecución.  / 27112020 En espera de PO para ejecución.  / 20112020 En espera de PO para ejecución.  / 12112020 En espera de PO para ejecución.  / 06112020 En espera de PO para ejecución.  / 23102020 En espera de PO para ejecución.   15102020 En espera de PO para ejecución.  / 09102020 En espera de PO para ejecución.  / 01102020 En espera de PO para ejecución.  / 25092020 En espera de PO para ejecución. / 17092020 En espera de PO para ejecución.  / 11092020 En espera de PO para ejecución.  /03092020 Ya esta para requisición, ya se tiene catalogo y levantamiento. En espera de PO para ejecución.  / 28082020 Ya se hizo levantamiento y catalogo, en espera de PO.  / 20082020 Ya se hizo levantamiento y catalogo, en espera de PO.  / 05082020 Ya se hizo levantamiento y catalogo, en espera de PO.  / 29082020 Ya se hizo levantamiento y catalogo, en espera de PO. </t>
  </si>
  <si>
    <t xml:space="preserve">250121 No encuentran al arendador, no encuentran al gestor. Se detiene hasta nuevo aviso. / 040121  Seguimos en espera de acceso.  / 04122020  Seguimos en espera de acceso.  / 27112020  Seguimos en espera de acceso.  / 20112020  Seguimos en espera de acceso.  / 12112020  Seguimos en espera de acceso.  / 06112020  Seguimos en espera de acceso.  / 23102020  Seguimos en espera de acceso.  / 09102020  Seguimos en espera de acceso.  / 01102020 Seguimos en espera de acceso.  / 17092020 Seguimos en espera de acceso.  / 11092020 Seguimoes en espera de acceso. / 20082020 Seguimoes en espera de acceso. No tenemos acceso a 1 dado 3 de 4 reforzados. / 11082020 No se tuvo acceso se reporta a ATC para que notifique al arrendador. / 05082020 Christian enviara retro de como se estan levantando. / 29072020 Este fin de semana se debe de levantar y comenzarán a ejecutar. </t>
  </si>
  <si>
    <t xml:space="preserve">280421 Catalogo en Elaboración, hoy queda para revisión. Se enviara reporte de visita 280421. / </t>
  </si>
  <si>
    <t xml:space="preserve">040121 En espera de re ingenieria.  / 27112020 En espera de re ingenieria.  / 20112020 En espera de ingeniería, se va a cambiar.  / 12112020 En espera de ingeniería, se va a cambiar.  / 06112020 En espera de ingeniería, se va a cambiar.  / 23102020 En espera de ingeniería, se va a cambiar.  / 15102020 En espera de ingeniería, se va a cambiar.  / 09102020 En espera de ingeniería, se va a cambiar.  / 01102020 En espera de ingeniería, se va a cambiar.  / 25092020 En espera de ingeniería, se va a cambiar.  /17092020 En espera de ingeniería, se va a cambiar.  / 11092020 En espera de ingeniería, se va a cambiar.  / 29072020 En espera de ingeniería, se va a cambiar. </t>
  </si>
  <si>
    <t>030521 Se enviaron correcciones. Sin retro de ATC./ 260421 Se esta trabajando los entregables (carrete y plano de cimentación). Se envia 270421.  / 120421 Juan Cruz, viajará mañana, llegan miercoles.  Ya se tienen las pruebas COVID para el accesos. / 050421 Se programará a Juan. Para visita a sitio.  / 240321 Magaña pasara en cuanto termine acoros.  / / 220221 Preguntar a Javier si ya envio el correo y definición de nueva visita.  / 150221 Faltan fotos. Enviaran antecedentes.  / 080221 El dia de hoy se actualiza el status para ver si vamos otra vez, o si hace falta algo.  / 180121 Se va a realizar levantamiento interno antes de cdad acuña.  / 110121 Pendiente programación de nueva visita.  / 21122020 Solicitar status de nueva visita. / 04122020 Gabinete. Cala de cimentación, no se tienen esas fotos. Se reprogramara visita.  / 13112020 Gabinete. Cala de cimentación, no se tienen esas fotos. La PO ya esta cerrada. Reunión miercoles para definir alcance / 28082020 Se envio reporte fotografico 25082020. Trabajo de Gabinete. / 20082020 Se realizará levantamiento 21082020. El día 22082020 se enviara reporte.  / 14082020 Se autorizaron los insumos, y se programara levantamiento. 13082020 ATC solicita evidencia fotografica.</t>
  </si>
  <si>
    <t xml:space="preserve">060521 Se platico con el ing. De Axtel, solicito cuadrilla. Cortega le llamara y le solicitara justificación de la visita. / 260421 En espera de Migración, se hablo con el ing de Axtel para realizarla, comento en que se esta trabajando en identificar los equipos de los cliente, esta semana espera tenerlo.  / 150421 Se espera que la siguiente semana nos den fechas tentativas para la migración. / 120421 Se programara para finales de este mes y nos dara retro. 050421 Cama Guia Lista en espera de retro de las ventanas. / 240321 Se esta fabricando cama guia, se solicito que se ejecutara en conjunto con las ventanas. En el momento en el que se liberen ventanas se instala.  / / 080321 En proceso, pendiente que liberen ventanas, seguimiento con correo. / 040321 Se envio reporte de atención a los comentarios solicitados y se comenta al PM que se solicito colocar una cama guia.  / 010321 Kbarron atendio los detalles, se enviará reporte. / 150221 kevin pasará en ruta para atender detalles. Terminando se podra dar continuidad a la migraciaón. / 080221 kevin pasará en ruta para atender detalles. Terminando se podra dar continuidad a la migraciaón. / 250121 Hoy se enviara correo de seguimiento para que programen ventanas. / 180121 El cliente escribio, se va a redirigir con el PM. / 040121 Ventanas sin confirmación. / /11122020 Sin Avance. / 12112020 La migración se aprobara en noviembre, en espera de retro de atc.  / 06112020 La migración se aprobara en noviembre, en espera de retro de atc.  / 09102020 En espera de confirmación para migración. Posiblemente Noviembre.  / 01102020 En espera de confirmación para migración.  / 25092020 Hoy se envia correo par asolicitar la migración. Ya se tiene todo el material.  / 17092020 Se esta consiguiendo material. Solo faltan 10 herrajes, se comenzara la programación, se envia correo el 21092020.  / 11092020 Se esta consiguiendo material.  / 03092020 Se esta consiguiendo el material. / 28082020 Ya se dio anticipo para conseguir el material. / 20082020 Consiguiendo material para migración, pendiente respuesta de ATC. / 19082020 No se pueden migrar 5 equipos. Altura equipada por Altan.  / 14082020 Se esta haciendo levantamiento para la migración.  / 11082020 Se envia solicitud de acceso del 11082020 al 18082020. / 05082020 Se recibe confirmación del cliente de equipos desinstalados, necesario realizar visita entre martes y miércoles para levantamiento de antenas, para solicitud de VM y posterior migración. / 29072020 Es un nodo. Mapeo de Antenas en funcionamiento. Adecuación en piso lista, en espera de migración de equipos existentes en torre. </t>
  </si>
  <si>
    <t xml:space="preserve">240321 En espera de retro de ventans y reporte de trabajos terminados. por parte de Yessica.  / / 150221 Ya se envio a Yessica la solicitud de ventanas y reporte de trabajos terminados. Se cambio de PM de Luis Manuel a Yessica. / 080221 Se solicitaron ventanas. Ya se solicito el PM.  / 250121 Se realizará solicitud de ventans. / 180121 Nahum sale mañana para realizar levantamiento.  / 29122020 Nahum no subio, tuvo problemas para llegar. El dia de hoy se presenta. Se va a revisar cuando se tiene visita por que quiere irse en avion. / 21122020 Se termino la ciemtnación, el dia 28122020 se realizara la visita para la migración de antenas (Nahum).  / 04122020 En Ejecución. CoF 13122020.  / 27112020 En espera de Vo.Bo. del cliente por movimiento de la torre.  / 20112020 Se modifico el anexo del contrato en espera d ela modificiación. / 13112020 Esta pausado por tuberia, en espera de acceso, llamaran al PM. / 06112020 Se encontro una tuberia de 6 IN, y se va a camibar la propuesta para que Axtel lo apruebe.  / 03112020 Se envia reporte fotografico en espera de correo de arranque. / 01112020 En programación de visita. </t>
  </si>
  <si>
    <t xml:space="preserve">040121  Sin Avance. Se tiene PO. Gustavo Salas retroalimento al Jmorales, esta muy atorado el sitio por tema de permisos y sitio complicad por tanques de gas.  / 27112020 Sin Avance. Se tiene PO. Jmorales buscara al PM.  / 09102020 Sin Avance.  / 01102020 No ha habido avance. / 25092020 No ha habido avance.  / 17092020 No ha habido avance.  / 03092020 No ha habido avance. / 28082020 En permisos, se encuentra en area historica.  / +26082020 En permisos, se encuentra en area historica. / 20082020 En espera de autorización de ubicación de nueva torre./ 29082020 Se hizo levantamiento, en epsera de PO. </t>
  </si>
  <si>
    <t>030521 Se recibe Carta de Liberación. / 280421 Entrega al Cliente 290421. Enviaran reporte de trabajos terminados 280421. Conceptos Adicionales de Pilas.  / 150421 Se termino de colar plancha, registros y dala de cerramiento, pendiente colocar trayectoria. Se dejo notificación de que no existe anuencia vecinal. / 120421 Montaje de Torre en Proceso.  Se concluye mas tardar el miércoles. CoF 210421. Solicitan reporte con las mufas están cableadas, así como bases de medición y de bases de medición a interruptores. Se envia el reporte del día de hoy. 
  / 050421 Definición de trabe de ligas, para envio de torreros a montar. Hoy se termina de colar la 3er pila, armar trabes de liga, y colar con el escantillon y cabeceo para la recpeción de la torre.  / 230321 Ya solo estamos en espera del arquitecto.  / 220321 Se inicia hoy con uso de bentonita. Todo depende de las pilas. CoF 260321. Se debe enviar actualización de cronograma. Hasta el sabado 030421. / 080321 La solución no sirvio, se hizo un carcamo, y ver que pueda secarse para que el arquitecto haga las pilas.  / 010321 Ya se esta terminado el 3er muro, inicio nicho, y se va a poner concertina. En espera de definición con cita con arquitectos y mecanica de suelos, se esta buscando una nueva solución, por agua encontrada.  / 220221 Mañana llega el arquitecto para los pilotes. Cadenas y armado.  / 150221 Mal clima en la zona, poner en el mismo canal al supervisor. /  / 080221 En fabricación. Ya se pasaron insumos. / 250121 Esta en proceso de fabricación. En espera de PO. Pendiente envio de ajuste al presupuesto.  / 210121 ATC solicita ajuste al presupuesto. / 180121 Ya se tiene el presupuesto de la obra civil con las pilas. Catalogo de Torre, mañana, Insumos el miércoles. Esta pendiente saber si se compra el material de la torre.  / 110121 El diseño queda igual con la torre. Catalogo de Torre en elaboración. Se estan buscando pilas.  / 040121 En espera de respuesta de Jaime por mecanica de suelos. Ya se tienen los insumos de la colocación.  / 29122020 Quien va a diseñar la torre. En espera de respuesta de Jaime por mecanica de suelos. Ya se tienen los insumos de la colocación.  / 21122020 Quien va a diseñar la torre. En espera de respuesta de Jaime por mecanica de suelos. / 18122020 Se envia ingeniería final al cliente. Quien va a hacer el diseño de la torre. / 11122020 1.20 mts, 1.80 mts suelo firme a 3 mts. Basura. Enviar mecanica de suelos. / 04122020 En espera de RedLine y Collo App y definición de dirección. Mecanica de Suelos al 08122020. / 27112020 En espera de RedLine y Collo App y definición de dirección. Mecanica de Suelos al 08122020. / 20112020 En espera de RedLine y Collo App y definición de dirección. Mecanica de Suelos al 08122020. / 12112020 Pendiente croquis, definición de ubicación y hora de TTV (14112020), no se tiene collo app. Se detonara mecanica de suelos al tener la validación de AT&amp;T.  / 11112020 TTV programada 14112020. / 06112020 Sin candidatos. El anterior se cayo por que estaba intestado. Nos van a enviar el candidato.  / 23102020 Sin candidatos. El anterior se cayo por que estaba intestado. Nos van a enviar el candidato.  / 15102020 Sin candidatos. El anterior se cayo por que estaba intestado.  / 09102020 Sin candidatos. El anterior se cayo por que estaba intestado.  / 05102020 Se reprograma TTV hasta nuevo aviso. / 02102020 TTV programada 06102020. Autosoportada 30 mts</t>
  </si>
  <si>
    <t xml:space="preserve">050421 En espera de colado de pilas para montaje.  / 240321 Ya esta en sitio.  / 080321 Depende de la cimentación. / 010321 Se envia el sabado. Todo depende de la solución de las pilas. / 070121 Se solicita ingenieria de torre y cimentación. </t>
  </si>
  <si>
    <t xml:space="preserve">  / 220221 Información cargada en la plataforma./ 150221 Ya se cerraron las cartas, se esta generando el asbuilt. Pruebas de compatación no aplican. Se solicitaron nuevas pruebas de concreto, las preubas de voltaje no esta energizado. Carpeta de Entregables esta semana. / 080221 Ya se terminaron los detalles, trabajos en torre. Se va a pintar. Confirmaran la entrega con Minor. Hoy a las 12 se corrobora el tema de brujula.  / 040221 Se tienen detalles con la orientació de los soportes, defase en brujula de 15º. / 250121 Se entrega el día de hoy a AT&amp;T. / 180121 Se bajo el personal, el dia de hoy cierran, el martes se hace el checklist de cierre, en negociación con el supervisor.  / 110121 El pretil no aguanto, se ahogaron los tubos. CoF 130121. Se esta consiguiendo la firma del arrendador. La pantalla debe regresarse a cdmx. / 04012021 Pendientes en sitio. Termino de Sitio 080121. Sigue trabajando con 3 personas.  / 29122020 El dia de ayer exploto un tanque de gas, se va a pagar. ODK al 31122020. Se necesita enviar a 2 personas. Minuta al medio dia.  / 21122020 Hoy se estan colando dados. CoF 04012020. Hoy se incorporo la gente de cisneros. El vecino de abajo esta pidiendo el cambio de una pantalla.  / 16122020 Se envia modificaciones a ingeniería de torre. / 14122020 Reinicio de Obra 14122020 CoF 04012021 / 04122020 En espera de liberación de sellos. Se hara el retiro del material del campamento.  / 30112020 Se presenta desarrollo urbano, dejan notificación y sellos. Se envia reporte a PM de ATC. Deberan taparse los dados para evitar filtraciones. / 27112020 Material Completo. Se envia el dia de mañana. La grua esta programada para subir el material, Chavez hara el colado de los 2 dados. Mañana en la tarde a las 17:00 hrs. Solicitar supervisión. Corroborar si ha ido Supervisión.  / 20112020 Se continua con la obra. CoS 18112020 CoF 18122020.  / 19112020 Se reenvia ingeniería. / 18112020 Ingeniería erronea, va Emilio para revisar el dictamen estrucutral. / 17112020 Se inicia obra 18112020. Se solicita acceso para recoger el mastil.  CoS 18112020 CoF 18122020. Se recibe formato de salida del minipolo. / 13112020 Se va a mover a la gente. Se mueven el sabado para buscar campamento. Mastiles pendiente por recoger en bodega a instrucción de ATC. Revisar balizamiento.  / 10112020 CoS 17112020 CoF 151220 Se envia cronograma, pendiente correo de inicio. / 06112020 En espera de planos de detalle para la torre. Se envio complemento de ingeniería a ATC, en espera de comentarios.  / 04112020 Se solicita modificación a la ingeniería. / 29102020 En espera de PO.  / 23102020 En espera de PO. / 19102020 Alfredo Perez indica que se iniciará la siguiente semana. / 15102020 Requerimiento de Insumos en Almacen. En espera de PO.  / 09102020 Catalogo FC 14102020. 4WK para obra. Ingeniería completa. Se envia foto nicho. Mastil lo proporciona ATC, el catalogo es para mastiles. Hasta que este la PO abre el almacén.  / 01102020 Planeación de Logistica, se solicitara acceso para recoger el mastil y realizar adecuaciones necesarias. / 25092020 Planeación de Logistica, se solicitara acceso para recoger el mastil y realizar adecuaciones necesarias. Fecha estimada de inicio de obra por parte de ATC 05102020. / 22092020 Se envia correcciones, se aceptan por parte de ATC y se enviaran a AT&amp;T. / 21092020 Se reciben correcciones nuevamente. Se recibe analisis estructural. Se envia cotización de BTS y Colocación. /  19092020 Se enviaron correcciones y el proyecto ejecutivo. / 18092020 Se enviar Preliminar. / 17092020 Se esta trabajando en el dictamen estructural y el analisis del mastil. FC 21092020. / 11092020 En espera de dictamen estructural, se ejecuta el dia de hoy para envio de presupuesto. Mastil funcional que se incluira en la cotización. / 10092020 Se envia reporte de mastil que podria funcionar. / 07092020 ATC envia anexo para validación. / 03092020 Se solicitara dictamen estructural. /28082020 En espera de validación.  / 20082020 En espera de Formato de Colocación. Solo se hizo el levantamiento, a la confirmación se realizará el dictamen estructural / 05082020 En espera de Formato de Colocación. Solo se hizo el levantamiento, a la confirmación se realizará el dictamen estructural / 29072020 En espera de Formato de Colocación. Solo se hizo el levantamiento, a la confirmación se realizará el dictamen estructural</t>
  </si>
  <si>
    <t>280421 Regresaremos a sitio a entregar a AT&amp;T. Se complementará el sistema 280421 y se revisarán acronimos.  / 150421 Se complementara documentación, PM revisando si con el reporte de detalles corregidos nos liberen de lo contrario, regresaremos a siito a entregar a AT&amp;T. 130421 Se envia reporte de detlles corregidos. / 120421 Enviaran reporte de detalle corregidos. Validar PO de Adicionales. Pendiente recepción por parte de AT&amp;T. / 050421 Sigue pendiente la colocación de la escalera, pendiente barandal y pintura. En espera de que Guillermo termine Guerrero Norte.  / 230321 Ya se esta fabricando la escalera. Pendiente envio de cotización. Pendiente reembolso del campamento. / 220321 Ya se paso el catalogo, ya se solicito el material, ya se pasa a fabricación. Pendiente Cotización. Campamento, aun pendiente el pago de servicios para liberación de deposito. / 090321 Se corrio punchlist, se marcan detalles y escalera de acceso. / 080321 Entrega cliente 090321. Atiende Guillermo Arreola. / 010321 Pendiente colocación de la escalera, dado identificador de la torre, recepción de AT&amp;T y los recibos de servicios para el campamento.  / 240221 Se envia reporte de trabajos terminados, y generadores firmados para PO de Adicionales.  / 220221 El viernes estuvo en sitio, revisar si quedo cerrado. Falta la entrega de AT&amp;T. Enviar AsBuilt / 150221 Se necesitan cortar licuatites y una mufa. Siguen sin energía. Se pretende cargar ODK el día de hoy.  / 080221 CoF Miercoles 170221. / 250121 En construcción. Se esta poniendo el pvc, se inicia con dados de arriostre, al fin de semana para ir a instalar la torre. Pendiente actualización de la torre. Esta semana con la salida de Torreón se van los pasos de gato. / 180121 Pendiente tareas en Office Track. CoS 150121.Magaña ya se llevo material, se cotizo el cerramiento. Memo ya tiene 4, Magaña subio 3, Orlando sube. Luces de Obstruccion se van el viernes. / 110121 En espera de PO. / 040121 Se envio a galvanizar, lo entregan el dia de hoy o mañana, se envia al otro taller el dia miércoles. En espera de PO / 29122020 Se envio a galvanizar, lo entregan el dia de hoy o mañana, se envia al otro taller el dia miércoles.  / 21122020 En Fabricación. FC 28122020. En espera de PO. Requerimiento de Insumos. / 11122020 Ya se paso lista de material para colo, ya se fue a fabricación, en espera de aviso para recoger luces de obstrucción.  / 04122020 Ya se hizo la requisición de insumos y ya se paso a compras y a fabricación. Se solicita cambio en detalles y cambio de cable a 5 1/8" en Torre.  / 01122020 Se envian planos complementarios. Solicitan una corrección y se envia. / 30112020 Solicitan complementarios plansos/ 28112020 ATC solicita correcciones. / 27112020 Se envian correcciónes. En espera de Vo. Bo. para envio de proyecto final. / 26112020 Se reciben RedLines. / 24112020 Se envia AP de Naranjos. / 20112020 Levantamiento Completo. Preliminar FC 24112020. Dictamen Estrucutural FC 24112020. Preguntarle a Jaime sobre la torre.  / 17112020 TTV 20112020. / 12112020 Sin actualización de status. / 06112020 Sin actualización de status.  / 29102020 Sin actualización de status.  / 23102020 Sin actualización de status.  / 15102020 Sin actualización de status. / 09102020 Sigue sin definición de propuesta por ATC.  / 01102020 Sigue sin definición de propuesta por ATC.  / 25092020 Sigue sin definiciónd de propuesta por ATC.  / 17092020 Sin actualización de status por parte de ATC. / 11092020 Sin actualización de status por parte de ATC.  / 28082020 ATC tiene 2 predios proponer un mastil nuevo con 2 puntales. Se enviaron 2 anteproyectos para ver que le sirve a AT&amp;T. / 29082020 ATC tiene 2 predios proponer un mastil nuevo con 2 puntales. Se enviaron 2 anteproyectos para ver que le sirve a AT&amp;T.</t>
  </si>
  <si>
    <t xml:space="preserve">280421 Pendiente actualización de Certificados 050521. / </t>
  </si>
  <si>
    <t>280421 Catalogo en Elaboración. FC 050521. / 050421 En elaboración de catalogo. / 260221 Se envia cotización. Y ATC solicita ingeniería. / 230221 Se recibe solicitud de cotización.</t>
  </si>
  <si>
    <t>040521 Fecha de Entrega AT&amp;T FC 070521, horario por confirmar.  / 280421 En espera de entrega de AT&amp;T, Detalle pendiente en los muertos de la escalera de torre.  Pendiente actualización de Sistema 050521. /120421 Detalle pendiente en los muertos de la escalera de torre. En espera de fecha de recpeción de AT&amp;T. / 050421 Detalle pendiente en los muertos de la escalera de torre. En espera de fecha de recpeción de AT&amp;T. / 230321 Se confirma al PM carga de ODK al 270321. / 220321 Se enviaron faltantes el dia de hoy con 2 torreros, fecha de termino del residente 270321.  / 080321 Solo estan trabajando 3 personas, se debe terminar el 270321, la torre se monta entre mañana y pasado.  / 010321 Se reinicia el dia de hoy. Se buscará nuevo campamento. Se tienen 2 oficiales y 1 ayudante, falta 1 oficial y 2 ayudantes.  / 080221 En espera de acceso, y verificar material.  Campamento cerrado y sigue libre.  / 040121 En espera de retiro de sellos.  / 211122020 En espera de retiro de sellos.  / 11122020 En espera de retiro de Sellos. Se confirmo con el gestor, ya tiene la documentación.  / 04122020 En espera de retiro de Sellos. Confirmaran con el gestor si ya tiene la documentación.  / 27112020 Esperando liberación de sellos. En espera de retro de JL Calixto para envio de documentación para municipio.  / 20112020 Sitio Clausurado. Se realizo cimentación, relleno, armado de zapatas perimetrales, se quedo en demolición para puerta y nicho. Se dejaron tapiales. La notificación de clausura se la quedo Alejandro Chavez.  / 12112020 Se prevee colado 13112020 15:00 hrs. se solicito supervisión. CoS 04112020 CoF 04122020. En tiempo. Pendiente entrega de Luces de Obstrucción. / 06112020 Se envia cronograma. CoS 04112020 CoF 04122020. En validación el ajuste de la torre. La torre galvanizado. Envio 16112020. Montaje 18112020. / 29102020 Se envia cronograma. CoS 03112020 CoF 01122020. Pendiente enviar ajuste de ingeniería de torre. / 27102020 Se confirma por parte de JL Garcia el inicio para el dia martes. La cuadrilla de alejandro chavez deberá salir a sitio el día lunes. Ya se autorizo el ROI, se espera en un par de días la PO. / 23102020 Solicitaron actualización sobre la ingeniería.  / 18102020 Se envia ingeniería de torre y datos adicionales de la mecanica de suelos. Se contempla inicio la siguiente semana. / 15102020 En espera de PO. Almacen ya tiene la lista de insumos.  / 09102020 En espera de PO. Almacen ya tiene la lista de insumos.  / 05102020 Torre Asignada. / 01102020 En espera de PO.  / 25092020 Se envio proyecto ejecutivo en revisión. Torre: En cotización. Ya llego el diseño.  / 24092020 Se envia proyecto ejecutivo. / 22092020 Se envian correcciones de ingeniería. ATC solicita proyecto ejecutivo. / 21092020 Se envian preliminares y se reciben comentarios a la ingeniería.  / 17092020 Se enviara reporte fotografico, y preliminares 18092020. Mecanica Final FC 21092020. / 11092020 Lunes 14 Septiembre a la 10:00 hrs.</t>
  </si>
  <si>
    <t xml:space="preserve">280421 En espera de entrega de AT&amp;T. PO de Adicionales pendiente.  Pendiente actualización de Sistema 050521. / 130421 Se envian generadores firmados por supervisión. / 120421 Trabajos terminados, pendiente de firma generadores para PO de Adicionales. En firma cartas de liberación de arrendador.  / 080421 Se envia reporte de detalles corregidos. / 050421 Luces de Obstruccion pendiente. Se requiere un correo de soporte. PO de Adicionales pendiente.  / 230321 Se termina el sitio el dia viernes. Pendiente definición del deposito.  / 220321 el aterrizaje se documentará para pago de 20mil pesos. Pendientes 4 dias más para termino de sitio se va a revisar con el personal existente. En cuanto este el aterrizaje se carga ODK.  / 080321 En proceso. En tiempo. CoF 200321. / 010321 En proceso.  / 220221 El material se envia el jueves, definición de cambio de FO, el techo del vecino es de lamina. Propuesta el día de hoy. Sin luces de obstrucción confirmado por el PM.  / 150221 Se recorre inicio al dia de mañana, no modifica fecha de termino. Hay mal clima en la zona.  / 080221 Ya estan fabricados los 3 mastiles. En espera de PO y recoger luces de obstrucción.  / 250121 Se asigna los mastiles, se puede detonar fabricación.  / 040121 En espera de PO, para recoger mastiles de bodega y las luces.  / 29122020 En espera de PO, para recoger mastiles de bodega y las luces.  / 21122020 En espera de PO, para recoger mastiles de bodega y las luces.  / 11122020 En espera de PO.  / 04122020 En espera de PO.  / 27112020 Mastil Fabricado, pendiente PO. Listos para recoger mastiles existentes y luces.  / 20112020 En espera de PO.  / 12112020 Solicitaron generadores, en revisión de presupuesto.  / 06112020 Fabricación ya esta, requerimiento de insumos. Ya esta. En espera de PO.  / 29102020 Revisión de presupuesto.  / 28102020 Se solicitan aclaraciones al presupuesto enviado. / 23102020 Sin actualización de status.  / 15102020 En espera de PO. Almacen ya tiene la lista de insumos.  / 09102020 En espera de PO. Almacen ya tiene la lista de insumos.  / 05102020 Se envia diseño estructural y factibilidad. / 01102020 En espera del dictamen estructural. Visita el dia de mañana para revisión de estructura.  / 25092020 Se envian correcciones el dia de hoy. Torre: En revisión estructural.  / 23092020 Se envia plano con nuevas correcciones. / 21092020 Se envian correcciones. Y Se reciben nuevos comentarios. / 18092020 Se reciben comentarios a los preliminares. / 17092020 Se envia preliminar con propuesta electrica 18092020./ 14092020 En espera de los planos electricos para envio de preliminares. / 11092020 Se hizo ttv. Se tuvo modificación el arrendador acepto la modificación. Revisandose con el arrendador y ATC ubicación de power. Preliminar FC 15092020. / 10092020 Se envia reporte de visita. / 09092020 TTV 10092020. </t>
  </si>
  <si>
    <t>260421 Fabricada al 100%. Deberá revisarse si los materiales están al 100%. Drivas confirmará mañana el status de los materiales. Carga de certificados al 300421. / 050421 Hoy se entrego solicitud de barras de tierra y cable.  / / 240321 Torre fabricada. CDTEK. Sitio Suspendido.  / 190321 Sitio suspendido. / 010321 Se esta terminado de fabricar. / 220221 Hoy pasa Magaña para verificar armado y colado de cimentación. En espera de fecha de montaje de torre. / 250121 Catalogo 260121 Insumos 270121.  / 110121 Se recibe correo para cotización. Llego duplicada el 140121.</t>
  </si>
  <si>
    <t xml:space="preserve">280421 En espera de entrega de AT&amp;T agendada 03 Mayo. Pendiente actualización de Sistema 050521. / 240421 Solicitan laentrega al operador el 3 de Mayo. / 120421 Se envio reporte de detalles corregiodos, en espera de recpeción de AT&amp;T.  / / 050421 Corrección de herrajes, Lupe, Memije y Daniel Morales.  Para este sitio y Torreón. / 230321 Se envia punchlist y corrección de detalles, pendiente plomeo de soportes, se ejecutará previo a la entrega de AT&amp;T. / 190321 ODK cargado, se entrega al cliente.  / 080321 Se termina el 130321 para avisar al PM y realizar el ODK. / 010321 Ya se terminaron 3 muros, se esta trabajando sobre el ultimo muro. La torre comienza a montarse mañana. Materiales pendientes, deben enviarse hoy, para que se utilice en campo el miercoles.  / 220221 Se cuela el dia de hoy. Van a comprar una pipa para que moje el tepetate. Los vecinos ya no aparecieron. Cronograma Interno incluir retiro de las laminas.  / 150221 Ya se hicieron los 2 contratos de campamento, firma para que se genere el pago. Hoy se migran todos a los 2 campamentos. Se mantendrán los 2 residentes por que Pablo se mueve a las ventanas de Cdad Acuña. / 120221 Cos 150221 CoF 220321. Se requiere demoler un cuarto y movimiento de laminas para que salga el monopolo. / 080221 En espera de PO. Torre Catalogo 110221 Insumos 130221.  / 250121 En espera de PO. Torre: el catalogo 050221, insumos 080221. / 180121 En espera de PO. Ya se entrego el requerimiento de insumos. / 110121 El dia de hoy se entrega formato de requerimiento de insumos.  / 060121 Se envia al cliente el AP. / 050121 Se envia complemento. Regresa nuevamente con comentarios. / 040121 Ya se tiene la ingeniería completa. MS Preliminar Llego el sabado por la tarde. MS 17122020. MS Definitiva 040121. Preguntar si va Monopolo o Autosoportada. / 29122020 Se recibe el dia de hoy la mecanica de suelos.  El dia de hoy se debe enviar el plano con correcciones antes de medio dia.  / 21122020 Red Line. Se recibe Redline. Mecanica de Suelos 25122020./ 16122020 Envio de AP. / 10122020 TTV, asiste Juan Magaña. / 07122020 Del sitio en mención aún no se tiene ningún avance, por esta razón se liberó lo correspondiente a la visita ($6,500) realizada a sitio. Nueva TTV 10 de Diciembre 2020. Monopolo 30 mts. Asiste Magaño.
El número de liberación generado es el 143617. Favor de facturar lo liberado. / 04122020 Se realizará analisis estructural con levantamiento propio. En espera de visita con ATC.  / 27112020 Se realizará analisis estructural con levantamiento propio. En espera de visita con ATC.  / +20112020 Se realizará analisis estructural con levantamiento propio. En espera de visita con ATC.  / 13112020 Mismo status.  / 06112020 Ya se realizo el levantamiento. Se pasa a Emilio? / 29102020 Se realizará levantamiento el fin de semana.  Sabado.  / 23102020 Se programara levantamiento con candidatos para avanzar dictamen.  / 15102020 Se programara levantamiento con candidatos para avanzar dictamen. / 09102020 Se programará nueva visita para dictamen estructural. Buscar al PM para conseguir nueva visita.  / 05102020 Solicitan reporte fotografico de los 2 candidatos. / 01102020 No se pudo acceder a todos los departamientos para el dictamen estructural. En espera de fecha de ATC./25092020 TTV el dia de hoy. Debera asegurarse al estructurista para futuros proyectos. Se deberán levantar los 2 inmuebles. Preferencia de candidato por AT&amp;T A, Arriostrada para alcanzar 25mts. /22092020 Se recibe correo con solicitud de TTV. 2 candidatos Rooftop, visita 25092020 horario por confirmar por el arrendador. </t>
  </si>
  <si>
    <t>060521 Subir listado de materiales a plataforma cortega 070521. / 260421 Envio de requerimiento de insumos  280421. / 230421 Fecha probable de inicio 280421. / 120421 Planos enviados al cliente 310321.  / 050421 En espera de comentarios de planos complementarios. Falta Torre. / 310321 Se envian planos al cliente. / 270321, Se envian correciones. / 250321 Se envian correcciones. / 230321 Se reciben redlines, se enviaran correcciones mañana, enviar MS. / 180321 Se envia AP.</t>
  </si>
  <si>
    <t xml:space="preserve">060521 Subir catalogo a plataforma cortega 070521. Actualización del sistema 070521. / 260421 Envio de catalogo  300421. / </t>
  </si>
  <si>
    <t xml:space="preserve">Se realizo TTV el 090421. Sitio No factible para construcción. Se envio reporte. / </t>
  </si>
  <si>
    <t xml:space="preserve">250321 Cotizada. / 220321 Se recibe solicitud de cotización / </t>
  </si>
  <si>
    <t xml:space="preserve">280421 Se envio el escantillon. Fecha de Colado pendiente para enviar supervisión. Envio de Torre 120521. / 240321 Catalogo en revisión. / 080321 Catalogo 110321 Alejandro. / 030321 Se envia memorias de calculo y diseños de torre. / 250221 Asignado. Solicitan ingeniería. / 240221 Se envia cotización. </t>
  </si>
  <si>
    <t>280421 Catalogo en Revisión. Se envia 290421.  / 050421 En elaboración de catalogo. / 240321 Pendiente asignación. / 090321 Se envia ingeniería completa. / 260221 Se envia cotización. / 230221 Se recibe solicitud de cotización.</t>
  </si>
  <si>
    <t>280421 Enviaras detalle de trabajos faltantes y lista de materiales. 290421. Pendiente actualización de Sistema 050521. / 120421 Sitio Clausurado. Reporte de status en el que se quedo. Pablo y Kevin deberán bajar el dia mañana.  / 050421 La mufa con la base de medición y el interruptor estaría listo al para mañana. No hay luces de obstrucción.  / 220321 Se confirma hoy si se colará el viernes. CoF 160421.  / 100321 Se recibe notificación de inicio 120321. / 080321 Fabricación e Insumos solicitados. Residente pvidal. En espera de iniico. / 010321 Ya se tiene las cotizaciones. Se adelantarán insumos de torre y bts. / 080221 Ya esta completo, en espera de luz verde para compra de materiales.  / 250121 Catalogo de torre260121  e insumos para torre 270121. / 80121 Ya se entrego requerimiento de insumos. Iniciar catalogo de torre. Solicitar a Gerardo.  / 130121 Se confirma envio al cliente. Formato de Insumos FC 190221. / 110121 En espera de Vo. Bo. de ATC. Enviar mecanica de Suelos preliminar.  / 080121 Se envian correcciones. / 070121 Se solicitan correcciones por parte de ATC. / 060121 Se envian correcciones. / 050121 Se reciben correcciones. / 040121 AP se envia el dia de hoy. MS ya se tiene cotización, se esta revisando el costo. MS mañana. Preliminar en 6 dias hábiles, Definitiva en 12 diás hábiles. / 29122020 Se modifica hora de TTV a las 10:00 hrs. / 26122020 TTV 29122020 11:00 hrs. JC Hidalgo</t>
  </si>
  <si>
    <t>280421 Falta escalera y cama guia. Se debe enviar de  aquí la sujeción. La verticalidad se genero ayer. Pendiente actualización de Certificados 050521. / 080421 Sitio Clausurado. / 050421 Se programa envio al 080421. Montaje programado 100421.  / 240321 Envio de torre para el 050421.  / 010321 Se van a cargar solicitudes de materiales, e insumos de otrre y bts para adelantar. Se dio Vo. Bo. para compra de material. / 230221 Correcciones Enviadas. / 220221 Actualización de Ingeniería. Ajuste pendiente en Catalogo.  / 160221 Se envian correcciones.</t>
  </si>
  <si>
    <t>280421 Envio de Anclas. Fecha de Envio por definir con contacto de residente.  Fecha de envio de la torre 210521. / 050421 En elaboración de catalogo. / 270321 Se asigna aromero 050421 para catalogo. / 270321 Se envian ingenierías. / 240321 Se reenvia cotización. / 150321 Se envia cotización</t>
  </si>
  <si>
    <t>280421 El escantillon se envia el dia de hoy. Fecha de Colado pendiente para enviar supervisión. Envio de Torre 120521. / 050421 En elaboración de catalogo. / 030321 Cotización Enviada. / 250221 Se recibe solicitud de cotización.</t>
  </si>
  <si>
    <t xml:space="preserve">260421 Pendiente envio de catalogo de herraje de monopolo, se enviara miercoles 280421. Envio programado 060521. El montaje deberá ser de noche. Tomas lo montará. Carga de certificados al 300421. / 050421 En cola de Fabricación. Pendiente terminar catalogo.  / 240321 Catalogo 310321. acortes. / 080321 Catalogo 120321. adrian. / 260221 Se envia información de torre. / 220221 En espera de planos de torre para elaboración de catalgo. / 170221 Se asigna torre. / 170221 Se envia actualización de cotización. </t>
  </si>
  <si>
    <t xml:space="preserve">260321 Se solicita cotización / </t>
  </si>
  <si>
    <t>100521 Entrega al Operador: AT&amp;T el próximo 13 de mayo a las 12:00 p.m. entrega Pablo. / 260421 Montaje concluido. Carga de certificados al 300421. / 120421 Se monta el 160421. / 080421 Supervisión de anclas en sitio por JC Hidalgo 090421. / 070421 Montaje probable 140421. / 050421 Se entrega el dia de hoy escantillon.  / 240321 Escantillon se envia el dia lunes.  / 220321 Llega correo de inicio de obra, se solicita a Christian prepararse con Anclas. / 010321 Catalogo Listo. / 220221 Catalogo en Revisión. / 160221 Se envia ingeniería completa.</t>
  </si>
  <si>
    <t>/ 060521 Se cargará material en la plataforma 070521. / 260421 Envio de faltantes de material 270421.  / 150421 ATC nos libero el sitio para reinicio de obra, en espera de retiro de sellos./ 120421 Sellos de Clausura en Sitio.  / 080421 Sellos de Clausura en sitio. / 050421 Pendiente definición de montaje. Debe terminarse el sitio al 100% previo al montaje. No hay luces de obstrucción.  / 060421 Reportan sellos de clausura. Se envia notificación a ATC. / 230321 Se actualizará cronograma. / 220321 Definición por dia de actualización para entregarle a Mario las actividades para termino. Pendiente MS enviar al PM. CoF 050421. Junto con la resolución de MS se enviará cronograma al 120421.  / 080321 Reducción de gente, Ivan sube el fin de semana con 4 personas y 1 electrico.  / 010321 Se esta iniciando el dia de hoy.  / 080221 Ya esta completo, en espera de luz verde para compra de materiales. / 250121 Catalogo de torre260121  e insumos para torre 270121. / 180121 Iniciar catalogo de torre. Solicitar a Gerardo. Requerimiento de insumos mañana.   /130121 Se envian correcciones. / 110121 Se envian el día de hoy correcciones.  / 081221 Llegan correcciones. / 050121 Se envia AP a revisión. / 040121 AP se envia el dia de mañana. MS ya se tiene cotización, se esta revisando el costo. MS mañana. Preliminar en 6 dias hábiles, Definitiva en 12 diás hábiles. / 29122020 TTV 30122020 11:00 hrs. JC Hidalgo / 26122020 TTV 30122020 11:00 hrs. JC Hidalgo</t>
  </si>
  <si>
    <t>050421 Se programa envio al 080421. Montaje programado 100421.  / 240321 Programado envio de 020421. / 010321 Ya se pago el material llega mañana, pasado para iniciar fabricación. Ya se pasaron insumos de torre y material a Oswaldo. / 220221 Actualización de Ingeniería. Ajuste pendiente en Catalogo.  / 160221 Se solicitan correcciones.</t>
  </si>
  <si>
    <t>280421 En espera de entrega de AT&amp;T, corrección de detalles pendientes, ya se tiene material.  Pendiente actualización de Sistema 050521.  / 120421 Entrega de Sitio. 130421.  / 090421 Entrega a Cliente 130421. No se tiene Terrometro. / 050421 Se envio notificación el jueves que dejo municipio. Hay que solicitar la liberación del sitio terminado con reporte de sitio terminado. Solicitar liberación.  / 230321 Se esta terminando el sitio. Se envio el ajuste del cronograma. Fecha de Termino 270321. / 22032021 30 mts de canalización, y posterior el cableado. Mañana para que se vaya Guadalupe, Daniel Morales. Solicitar al PM la definición final, y se envia el ajuste al cronograma, con avance intermitente. Este seria el tiempo de compensación si es que no tenemos alguna otra situación donde nos vuelvan a parar los trabajos. / 080321 Pendiente definición de trayectoria. Enviar Correo. / 010321 Cambio de trayectoria con el arrendador, el gestor se presenta mañana, con las distancias que cambio es la misma distancia, en revisión registros.  / 220221 Hoy se envia el bloque grueso del material. Falta la corrección del cable por cambio de trayectoria. Actualización de la trayectoria para enviar al PM basada en el gestor y solicitud del arrendador.   / 150221 Vo. Bo. pendiente de la torre. Se llega retrasado a sitio por alta de personal.   / 080221 Catlogos en revisión, hoy queda cerrado. ATC solicita aclaracion a mecanica de suelos. / 250121 Catalogo de torre e insumos para torre 270121. / 180121 En espera de PO.  / 130121 Se envia requerimiento de insumos a Compras. / 120121 Se envia ingeniería al cliente. / 110121 En espera de Vo. Bo. de ATC. MS Definitiva 150121. / 080121 Solicitan correcciones nuevamente y solicitan complemento de planos. Se envian correcciones. Se envia MS / 070121 Llegan nuevos RedLines. / 040121 MS el dia de hoy o mañana. AP deberá enviarse el dia de hoy.  / 29122020 Reporte de TTV se envia hoy.  / 26122020 TTV 28122020 11:00 hrs. Pvidal.</t>
  </si>
  <si>
    <t>280421 Pendiente actualización de Certificados 050521. / 010321 Se envia a galvanizar el miercoles, se va el jueves. / 140121 Se solicita ingenieria de torre y cimentación.  / 060121 Se recibe correo para cotización.</t>
  </si>
  <si>
    <t xml:space="preserve">040321 Se solicita cotización.  / </t>
  </si>
  <si>
    <t>260421 Envio de requerimiento de insumos  280421. / 160421 Se envian planos al cliente. / 120421 Se envia correo a PM solicitando comentarios sobre los planos complementarios.  / / 050421 En espera de comentarios de planos complementarios.  / 230321 Se retoma AP, se enviara el 250321. Se solicitará MS, pendiente fecha de ejecución.  /  150221 Pedir Actualización de Status al PM / 060221 Se realiza TTV.</t>
  </si>
  <si>
    <t>260421 ATC solicita correcciones: La torre no presenta un diseño óptimo, esta se encuentra bastante sobrada presentando eficiencias máx. de 25%, favor de realizar las configuraciones necesarias para tener un estructura más óptima (Eficiencias 85% +-10%). Diseño de Cimentación Ok. Elaboración de Catalogo 030521. 
  / 050421 En elaboración de catalogo. / 310321 Asignada, se solicitan memorias. / 120221 Cotización Enviada</t>
  </si>
  <si>
    <t xml:space="preserve">120221 Cotización Enviada / </t>
  </si>
  <si>
    <t>060521 Catálogo de fabricación entregado. 040521. / 040521 Se solicitan correcciones 040521, se notifica inicio de obra para el dia 060521. Pendiente contacto de residente para envio de anclas. / 260421 Catalogo y requisición de insumos se envia 280421 / 120421 Se envian correcciones. / 050421 Catalogo en revisión. / 240321 Catalogo 290321. jhernandez. / 080321 Catalogo 100321 Javi. / 220221 Se envia carpeta completa.  / 120221 Cotización Enviada</t>
  </si>
  <si>
    <t>280421 Escantillon entregado. Envio de Torre 170521. Fecha de Colado pendiente para enviar supervisión. / 080421 Se solicita corrección de memorias. / 240321 Catalogo en revisión. / 080321  Catalogo 100321 Pedro. / 270221 Se envia diseño y memorias. / 210221 Se recibe asignación de torre. / 170221 Se envia actualización de cotización. / 130221 cotización Enviada</t>
  </si>
  <si>
    <t>260421 Envio de requerimiento de insumos  260421. / 120421 En espera de PO. / 150221 Ya esta completo, en espera de luz verde para compra de materiales. / 080221 Catlogos en revisión, hoy queda cerrado.  / +250121 Catalogo de torre290121  e insumos para torre 040221. / 180121 En espera de PO. / 150121 Se envian correcciones. Se envia ingeniería al cliente. / 140121 Se envia Mecanica Definitiva. / 130121 Msoto confirma que podemos iniciar con planos de las instalaciones. Se envia ingeniería completa en espera de Vo. Bo. de ATC. / 110121 En espera de Vo. Bo. de ATC. MS Definitiva 150121. / 080121 En espera de Vo.Bo. de ATC, se envian AP. / 050121 Se hizo TTV. AP FC 080121 / 040121 TTV se movia al 050121. Jmagaña ejecuta la TTV. MS mañana, se envia en 8 a 15 dias habiles la definitiva. / 29122020 TTV al 04012020. / 28122020 Se recibe correo de Asignación. TTV al 04 de Enero 2020.</t>
  </si>
  <si>
    <t xml:space="preserve">260421 Envio de catalogo  260421./ 050421 Se envio a Ivan para adelantar el escantillon.  / / 240321 Se enviara a Ivan, se liberara el corte de escantillon, solicitar material para angulos y tuercas.  / 180121 Se solicita ingenieria de torre y cimentación. </t>
  </si>
  <si>
    <t>280421 Catalogo en elaboración, se revisa y se envia 290421.  / 050421 Catalogo en revisión. / 080321 Catalogo en Revisión. Alejandro. / 220221 Se envia carpeta completa. / 120221 Cotización Enviada</t>
  </si>
  <si>
    <t xml:space="preserve">150321 Se envia cotización / Se asignara / </t>
  </si>
  <si>
    <t xml:space="preserve">Se Asignara. / 030321 Se recibe solicitud de cotización. / </t>
  </si>
  <si>
    <t xml:space="preserve">280421 Pendiente actualización de Certificados 050521./ 130421 Montaje de Torre concluido, pendientes Aplicar grout en 2 piernas 1 tornillo brida t2 con 3 y aterrizar 1 pierna.. Sitio Clausurado 120421. / 050421 Montaje programado 100421.  / 240321 Programado envio de 010421.  / 230321 Viisita de supervisión el dia de hoy 14:00 hrs. / 010321 cortega esta en modificaciones de catalogo. / 230221 Correcciones Enviadas. / 220221 Actualización de Ingeniería. Ajuste pendiente en Catalogo.  / 250121 Catalogo 050221 Insumos 080221. </t>
  </si>
  <si>
    <t>050521 Se inicia obra. / 280421 Actualización de Listado de Materiales 280421. Pendiente actualización de Sistema 050521. / 150421 Enviaran listado de material mañana. / 120421 En espera de PO. / 050421 Se envio a Ivan para adelantar el escantillon. / 150221 Ya esta completo, en espera de luz verde para compra de materiales. / 080221 Catalogos en corrección, queda hoy.  &amp; 250121 Catalogo de torre290121  e insumos para torre 040221. / 180121 Ya se entrego requerimiento de insumos. Iniciar catalogo de torre. Solicitar a Gerardo.  / 150121 Se envia requerimiento de insumos. / 140121 Se envian correcciones. Se envian planos al cliente. / 130121 Se envian correcciones. Se reciben correcciones/ 120121 Se envian correcciones. / 110121 Enviar Mecanica Definitiva, relleno Sanitario. Se utilizaran Pilas. Se reciben comentarios de ATC. / 080121 Se envia AP. / 060121 Se hizo TTV, no se presento el arrendador. Se movio la ubicación del predio. AP FC 090121 / 040121 TTV 060121 JCHIdalgo. MS en pago.  Preliminar 6 días habiles, y Definitiva 12 días habiles. / 29122020 TTV al 06012020. / 28122020 Se recibe correo de Asignación. TTV 06012020</t>
  </si>
  <si>
    <t xml:space="preserve">280421 Envio de Catalogo y Listado de Materiales 280421.  / 050421 Se envio a Ivan para adelantar el escantillon.  / 240321 Se enviara a Ivan, se liberara el corte de escantillon, solicitar material para angulos y tuercas.  / 190121 Se solicita ingenieria de torre y cimentación. </t>
  </si>
  <si>
    <t>120421 En espera de PO. / 050421 Se deben reponer anclas que se tomaron con Mitla.  / 220321 Se libera para fabricación y requerimiento de Insumos. &amp; 150221 Ya esta completo, en espera de luz verde para compra de materiales. / 080221 Ya esta completo, en espera de luz verde para compra de materiales.  / 250121 Catalogo de torre290121  e insumos para torre 040221. / 180121 En espera de PO.  / 150121 Se envia requerimiento de Insumos. / 140121 Se solicitan correccciones. Se envian correcciones. Se envian planos al cliente. / 130121 ATC solicita planos complementarios. / 120121 Se envian correcciones. / 110121 Enviar MS Final. En espera de comentarios de ATC. / 090121 Se envia AP. / 060121 Se hizo TTV, no se presento el arrendador. AP FC 090121 / 040121 TTV 060121. JC Hidalgo ejecuta la TTV. MS 060121, se envia en 8 a 15 dias habiles la definitiva.  / 28122020 Se recibe correo de Asignación.</t>
  </si>
  <si>
    <t xml:space="preserve">050421 Completar anclas y fabricación.  / 240321 Enviaran solicitud de insumos.  / 190121 Se solicita ingenieria de torre y cimentación. </t>
  </si>
  <si>
    <t>280421 Catalogo en Revisión. Se envia 290421.  / 050421 En elaboración de catalogo. / 240321 Pendiente asignación. / 170321 se recibe cotizacion.</t>
  </si>
  <si>
    <t>060521 AT&amp;T Recibio el dia de ayer, solicitaron que se coloque herraje de MW y detalles de cableado en el himmel. Sitio Liberado. Actualización de Sistema 070521.  / 260421 Se carga ODK el dia de hoy.  / 150421 Hoy se cuela la plancha, se termina nicho y pegando block para los muros. Se va la torre el jueves, se monta viernes y sabado. / 120421 CoF 210421. Se va a realizar cambio de personal. Envio de la torre es el viernes. Se envia Material el dia de mañana.  / 050421 Estan buscando el escantillon. Se cuela mañana a las 16:00 hrs. Notificar al PM.  / 220321 Se inicia mañana. Pendiente enviar cronograma y contacto SAC. CoS 240321. Probablemente se ocupara al personal del hermano de Emilio, por destajo. Iniciaran con trazo y excavación.   / 150221 Ya esta completo, en espera de luz verde para compra de materiales. / 080221 Catalogos en corrección, detenido hasta que pase MTP. / 250121 Catalogo de torre290121  e insumos para torre 040221. / 180121 Ya se entrego requerimiento de insumos. Iniciar catalogo de torre. Solicitar a Gerardo.  / 150121 Se envian al cliente. Se solicita requerimiento de insumos, se espera al 190121 / 140121 Se envian correcciones. / 110121 Enviar Mecanica Definitiva. En espera de Vo. Bo. de ATC. Se reciben comentarios.  / 080121 Se envia AP. /  050121 Se hizo TTV. No se presento el Gestor. AP FC 080121 / 040121 TTV 050121 JCHIdalgo. MS en pago.  Preliminar 6 días habiles, y Definitiva 12 días habiles.  / 28122020 Se recibe correo de Asignación.</t>
  </si>
  <si>
    <t xml:space="preserve">260421 Se termino de montar el fin de semana.  / 050421 Programada para enviarse el 160421. / 240321 Ya se solicito Escantillon. Torre programada para el 160421.  / 180121 Se solicita ingenieria de torre y cimentación. </t>
  </si>
  <si>
    <t>280421 Catalogo entregado.  / 050421 En elaboración de catalogo. / 240321 Catalogo 310321 aromero. / 080321 Catalogo por asignar. / 260221 Se recibe asignación. Se solicita Documentación. / 220221 Se recibe solicitud de cotización.</t>
  </si>
  <si>
    <t>260421 Envio de requerimiento de insumos  270421. / 150421 El operador solicito correcciones. / 130421 Se envian planos al cliente. / 120421 AP en correcciones. Se envian correcciones. En espera de MS Final. / 050421 Se envio el AP. Reasignación de ingeniero de proyecto. MS hoy van a sitio, se hace el miercoles., se entrega la definitiva el lunes.  / 240321 TTV 30 de Marzo a las 10:00 hrs,</t>
  </si>
  <si>
    <t xml:space="preserve">260421 Elaboración de Catalogo 300421. Se pediran anclas. / </t>
  </si>
  <si>
    <t>260421 Fabricación al 25%. Se enviaran insumos de torre. 260421.  / 050421 Hoy se entrego solicitud de barras de tierra y cable. /  / 240321 KYNEB, Pausada por sitio clausurado. Se quedo con corte, bridas y celosias.  / 080321 Ya se recogio el escantillon Jcisneros. / 010321 Se va a iniciar fabricación, llego el material el sabado. /  / 240421 Se enviaran anclas el 010321, las entregara Jcisneros, pendiente fecha de visita de supervisión y colado. / 130121 Se solicita ingenieria de torre y cimentación.  / 060121 Se recibe correo para cotización.</t>
  </si>
  <si>
    <t xml:space="preserve">040321 Se reutilizara diseño Diaz Ordaz / </t>
  </si>
  <si>
    <t xml:space="preserve">040321 Se reutilizara diseño de la Amistad / </t>
  </si>
  <si>
    <t xml:space="preserve">260421 Reportar al PM, el cambio de cuadrilla por temas de inseguridad. Dar de alta a la cuadrilla de Emilio con el alta de la documentación. Pendiente actualización del sistema. 280421. / 120421 En espera de PO.  / / 090421 Ingeniería aprobada por Altan. Vo. Bo. a Torre 300321. / 080421 Se envian correcciones para Altan. / 050421 En espera de comentarios de planos complementarios.  / 230321 Se envio al cliente. Altan solicita se intercambie la ingeniería. Se envian correcciones.  / 080321 En espera de comentarios de ATC. / 040321 Se envia AP. / 010321 Se requieren especificaciones de Altan para dibujo de anteproyecto. / 260221 TTV Lunes 01 de Marzo, 11:00 hrs. SAC Ricardo Rojas. </t>
  </si>
  <si>
    <t>140521 Montada. / 050421 En elaboración de catalogo. / 270321 Se envian correcciones a ATC. / 240321 Catalogo acortes.150321 Se envia cotización. / 100321 Se solicita Cotización</t>
  </si>
  <si>
    <t xml:space="preserve">280421 En espera de apertura de sitio por delincuencia organizada. Revisar listado de pendientes en documentación y EPP. Pendiente actualización de Sistema 050521. / 120421 En espera de Vo. Bo. de Ingeniería y de Torre.  / / 080421 Se envia AP modificado con 3 arriostres, elaboración de planos complementarios en proceso. Pendiente acutualziacion de Memorias de Calculo con actualización de Cimentación. / 050421 En espera de comentarios de planos complementarios.  / 230321 Se envio al cliente. Altan solicita se intercambie la ingeniería. Se envian correcciones.   / 180321 Se envia AP con correcciones de llanetes. / 170321 Se enviara AP el día de hoy. </t>
  </si>
  <si>
    <t>280421 No se ha iniciado fabricación, se planea rediseñar, en espera de Vo. Bo. de la torre.  / 080421 Se generan cambios en la cimentación. / 060421 SRAN Digital.  / 240321 En revisión de diseño. Cotizada</t>
  </si>
  <si>
    <t xml:space="preserve">220321 Se solicita cotización. / </t>
  </si>
  <si>
    <t xml:space="preserve">280121 Cotizado. / </t>
  </si>
  <si>
    <t xml:space="preserve">160221 Se envia std para comentarios de MTP. / </t>
  </si>
  <si>
    <t xml:space="preserve">230121 Se envia cotización, deberá rediseñarse para enviar nueva cotización.  / </t>
  </si>
  <si>
    <t xml:space="preserve">280421 Se va a visitar Edgar Ivan, o a Kevin para Levantamiento. Ya se puede cotizar con la ingeniería. Rgarcia. / </t>
  </si>
  <si>
    <t xml:space="preserve">050521 Se solicita cotización.  / </t>
  </si>
  <si>
    <t>Id sitio</t>
  </si>
  <si>
    <t>Id cliente</t>
  </si>
  <si>
    <t>Nombre sitio</t>
  </si>
  <si>
    <t>Ciudad</t>
  </si>
  <si>
    <t>Estado</t>
  </si>
  <si>
    <t>Region</t>
  </si>
  <si>
    <t>Status Proyecto</t>
  </si>
  <si>
    <t>ISSUE</t>
  </si>
  <si>
    <t>Porcentaje Proyecto</t>
  </si>
  <si>
    <t>Pesqueria</t>
  </si>
  <si>
    <t>Nuevo Leon</t>
  </si>
  <si>
    <t>4</t>
  </si>
  <si>
    <t>Adquisicion Insumos</t>
  </si>
  <si>
    <t/>
  </si>
  <si>
    <t>11.3%</t>
  </si>
  <si>
    <t>San Luis Potosi</t>
  </si>
  <si>
    <t>6</t>
  </si>
  <si>
    <t>16.9%</t>
  </si>
  <si>
    <t>Los Reyes Acaquilpan</t>
  </si>
  <si>
    <t>Estado de Mexico</t>
  </si>
  <si>
    <t>9</t>
  </si>
  <si>
    <t>9.2%</t>
  </si>
  <si>
    <t>Culiacan</t>
  </si>
  <si>
    <t>2</t>
  </si>
  <si>
    <t>En Ejecucion</t>
  </si>
  <si>
    <t>54.2%</t>
  </si>
  <si>
    <t>47.2%</t>
  </si>
  <si>
    <t>Vecinos</t>
  </si>
  <si>
    <t>14.1%</t>
  </si>
  <si>
    <t>22.5%</t>
  </si>
  <si>
    <t>Valparaiso II</t>
  </si>
  <si>
    <t>Delincuencia Organizada</t>
  </si>
  <si>
    <t>16.2%</t>
  </si>
  <si>
    <t>Aguascalientes</t>
  </si>
  <si>
    <t>12.7%</t>
  </si>
  <si>
    <t>Sonora</t>
  </si>
  <si>
    <t>Cuautitlan</t>
  </si>
  <si>
    <t>42.3%</t>
  </si>
  <si>
    <t>Monterrey</t>
  </si>
  <si>
    <t>Carta de Liberacion</t>
  </si>
  <si>
    <t>28.9%</t>
  </si>
  <si>
    <t>Saltillo</t>
  </si>
  <si>
    <t>3</t>
  </si>
  <si>
    <t>Juarez</t>
  </si>
  <si>
    <t>45.1%</t>
  </si>
  <si>
    <t>26.1%</t>
  </si>
  <si>
    <t>41.5%</t>
  </si>
  <si>
    <t>Piedras Negras</t>
  </si>
  <si>
    <t>63.4%</t>
  </si>
  <si>
    <t>Colocacion</t>
  </si>
  <si>
    <t>1034 San Luis Potosi</t>
  </si>
  <si>
    <t>Gomez Palacio</t>
  </si>
  <si>
    <t>Durango</t>
  </si>
  <si>
    <t>En Cotizacion</t>
  </si>
  <si>
    <t>Talpa de Allende</t>
  </si>
  <si>
    <t>5</t>
  </si>
  <si>
    <t>Venustiano Carranza</t>
  </si>
  <si>
    <t>CDMX</t>
  </si>
  <si>
    <t>Ciudad de Mexico</t>
  </si>
  <si>
    <t>LEON</t>
  </si>
  <si>
    <t>Las Glorias</t>
  </si>
  <si>
    <t>Guerreo</t>
  </si>
  <si>
    <t>7</t>
  </si>
  <si>
    <t>Guerrero</t>
  </si>
  <si>
    <t>San Ignacio Cerro Gordo</t>
  </si>
  <si>
    <t>GUAYMAS</t>
  </si>
  <si>
    <t>SONORA</t>
  </si>
  <si>
    <t>Re Ingenieria</t>
  </si>
  <si>
    <t>Elaboracion de Catalogo</t>
  </si>
  <si>
    <t>tecoman</t>
  </si>
  <si>
    <t>Colima</t>
  </si>
  <si>
    <t>Espana</t>
  </si>
  <si>
    <t>Lagos de Moreno</t>
  </si>
  <si>
    <t>Tlalnepantla de Baz</t>
  </si>
  <si>
    <t>Santiago de Queretaro</t>
  </si>
  <si>
    <t>Fabricacion y Galvanizado</t>
  </si>
  <si>
    <t>Irapuatro</t>
  </si>
  <si>
    <t>Correccion de Detalles</t>
  </si>
  <si>
    <t>MOROLEON</t>
  </si>
  <si>
    <t>URIANGATO</t>
  </si>
  <si>
    <t>En Espera de VM</t>
  </si>
  <si>
    <t>Cotizacion</t>
  </si>
  <si>
    <t>CD. GUZMAN</t>
  </si>
  <si>
    <t>Salamanca</t>
  </si>
  <si>
    <t>Ramos Arizpe</t>
  </si>
  <si>
    <t>Teziutlan</t>
  </si>
  <si>
    <t>Puebla</t>
  </si>
  <si>
    <t>8</t>
  </si>
  <si>
    <t>En Diseno</t>
  </si>
  <si>
    <t>Benito Juarez</t>
  </si>
  <si>
    <t>Iztapalapa</t>
  </si>
  <si>
    <t>Abasolo</t>
  </si>
  <si>
    <t>Merida</t>
  </si>
  <si>
    <t>Yucatan</t>
  </si>
  <si>
    <t>EL CAMINO</t>
  </si>
  <si>
    <t>CHIMALHUACAN</t>
  </si>
  <si>
    <t>ESTADO DE MEXICO</t>
  </si>
  <si>
    <t>Huexotitla</t>
  </si>
  <si>
    <t>Reynosa</t>
  </si>
  <si>
    <t>Tamaulipas</t>
  </si>
  <si>
    <t>Juchitepec</t>
  </si>
  <si>
    <t>Temixco</t>
  </si>
  <si>
    <t>Morelos</t>
  </si>
  <si>
    <t>Real de Palmas</t>
  </si>
  <si>
    <t>Apaseo el Alto</t>
  </si>
  <si>
    <t>Corregidora</t>
  </si>
  <si>
    <t>Puerto Dunquerque</t>
  </si>
  <si>
    <t>Nueva Jerusalen</t>
  </si>
  <si>
    <t>Ecatepec</t>
  </si>
  <si>
    <t>Guadalajara</t>
  </si>
  <si>
    <t>Ixtlahuaca</t>
  </si>
  <si>
    <t>Balcones de Alcala</t>
  </si>
  <si>
    <t>Huehuetoca</t>
  </si>
  <si>
    <t>Mexicali</t>
  </si>
  <si>
    <t>Baja California</t>
  </si>
  <si>
    <t>1</t>
  </si>
  <si>
    <t>Tijuana</t>
  </si>
  <si>
    <t>Coyoacan</t>
  </si>
  <si>
    <t xml:space="preserve">San Agustin </t>
  </si>
  <si>
    <t>Ecatepec de Morelos</t>
  </si>
  <si>
    <t>Tequisitlan</t>
  </si>
  <si>
    <t>Salvador Ateco</t>
  </si>
  <si>
    <t>Lopez Riesgo</t>
  </si>
  <si>
    <t>Tecoman</t>
  </si>
  <si>
    <t>Ahome</t>
  </si>
  <si>
    <t>Chalco</t>
  </si>
  <si>
    <t>Disenada</t>
  </si>
  <si>
    <t>Quintana Roo</t>
  </si>
  <si>
    <t>Tapachula</t>
  </si>
  <si>
    <t>Chiapas</t>
  </si>
  <si>
    <t>El Sol</t>
  </si>
  <si>
    <t>Nezahualcoyotl</t>
  </si>
  <si>
    <t>Ocote</t>
  </si>
  <si>
    <t>Cuajimalpa</t>
  </si>
  <si>
    <t>Cancun</t>
  </si>
  <si>
    <t>Alvaro Obregon</t>
  </si>
  <si>
    <t>Tonala</t>
  </si>
  <si>
    <t>Canadas</t>
  </si>
  <si>
    <t>LA HIGUERA</t>
  </si>
  <si>
    <t>Sejkajub</t>
  </si>
  <si>
    <t>Ocosingo</t>
  </si>
  <si>
    <t>Ciudad Victoria</t>
  </si>
  <si>
    <t>Lomas de Angelopolis</t>
  </si>
  <si>
    <t>Ocoyucan</t>
  </si>
  <si>
    <t>Huejotzingo</t>
  </si>
  <si>
    <t>Coyotepec</t>
  </si>
  <si>
    <t>Saturno</t>
  </si>
  <si>
    <t>Ciudad del Carmen</t>
  </si>
  <si>
    <t>Campeche</t>
  </si>
  <si>
    <t>Atotonilco</t>
  </si>
  <si>
    <t>Hidalgo</t>
  </si>
  <si>
    <t>Acapulco</t>
  </si>
  <si>
    <t>Cdad. del Carmen</t>
  </si>
  <si>
    <t>Xaloztoc</t>
  </si>
  <si>
    <t>Buenavista de Cuellar - Sran/MW/Torre/Rural</t>
  </si>
  <si>
    <t>Buenavista de Cuellar</t>
  </si>
  <si>
    <t>Escenica</t>
  </si>
  <si>
    <t>Acapulco de Juarez</t>
  </si>
  <si>
    <t>Santiago Tianguistengo</t>
  </si>
  <si>
    <t>Bosques de Tonala</t>
  </si>
  <si>
    <t>Navojoa</t>
  </si>
  <si>
    <t>Valle de Santiago</t>
  </si>
  <si>
    <t>Los Reyes la Paz</t>
  </si>
  <si>
    <t>GAVIOTAS</t>
  </si>
  <si>
    <t>Documentacion en Revision</t>
  </si>
  <si>
    <t>AMOZOC NORTE</t>
  </si>
  <si>
    <t>Amozoc</t>
  </si>
  <si>
    <t>Entregado</t>
  </si>
  <si>
    <t>PESCADORES</t>
  </si>
  <si>
    <t>San Francisco Campeche</t>
  </si>
  <si>
    <t>DEL VALLE</t>
  </si>
  <si>
    <t>San Cristobal de las Casas</t>
  </si>
  <si>
    <t>PUNTA CANCUN</t>
  </si>
  <si>
    <t>MX-SON-5026</t>
  </si>
  <si>
    <t>Misioneros</t>
  </si>
  <si>
    <t>Obregon</t>
  </si>
  <si>
    <t>Solicitud Acceso</t>
  </si>
  <si>
    <t>MX-SON-5045</t>
  </si>
  <si>
    <t>El Arroyo</t>
  </si>
  <si>
    <t>MX-SON-5046</t>
  </si>
  <si>
    <t>El Meson</t>
  </si>
  <si>
    <t>MX-SON-5222</t>
  </si>
  <si>
    <t>Las Carretas</t>
  </si>
  <si>
    <t>Terranova</t>
  </si>
  <si>
    <t>Ciudad Acuna</t>
  </si>
  <si>
    <t xml:space="preserve">240521 Se envio el reporte de la visita, pareciera que los dados no necesitan refuerzo ya que tienen encamisado. 140521 Llego correo de cita para atender el dia lunes para visita. Torre Arriostrada con 4 dados, 3 en una azotea, 4to en otro predio. Se enviará a un ingeniero de proyecto. </t>
  </si>
  <si>
    <t xml:space="preserve">240521 Entrega progamada al Operador 260521 13:00 hrs. / 140521 Reparación de Vandalismo FC 150521.  Actualización de cotización para ATC. En espera de entrega a Operador. Enviar correo con reporte de avance de vandalismo. </t>
  </si>
  <si>
    <t>ID proyecto</t>
  </si>
  <si>
    <t>76.8%</t>
  </si>
  <si>
    <t>Vandalizado</t>
  </si>
  <si>
    <t>%</t>
  </si>
  <si>
    <t>Centro</t>
  </si>
  <si>
    <t>Monclova</t>
  </si>
  <si>
    <t>San Ignacio</t>
  </si>
  <si>
    <t>San Pedro Garza Garcia</t>
  </si>
  <si>
    <t>Zamora</t>
  </si>
  <si>
    <t>Michoacan</t>
  </si>
  <si>
    <t>Zapotitlan El Grande</t>
  </si>
  <si>
    <t>Del Moral</t>
  </si>
  <si>
    <t>GUANAJUATO</t>
  </si>
  <si>
    <t>Arco Vial</t>
  </si>
  <si>
    <t>Jiquilpan</t>
  </si>
  <si>
    <t>Los Mochis</t>
  </si>
  <si>
    <t>POP CDJUAREZ</t>
  </si>
  <si>
    <t>Cd Juarez</t>
  </si>
  <si>
    <t>En Migracion</t>
  </si>
  <si>
    <t>PROALIMEX</t>
  </si>
  <si>
    <t>Cumbres Elite</t>
  </si>
  <si>
    <t>CALPUHUAC</t>
  </si>
  <si>
    <t>IdBuscar</t>
  </si>
  <si>
    <t>Validar Tracker</t>
  </si>
  <si>
    <t>POP Durango</t>
  </si>
  <si>
    <t>2906521 Acceso programado a 28/05/2021 al 07/06/2021. El sitio debe quedar concluido 28 de 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</si>
</sst>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11"/>
      <color rgb="FF000000"/>
      <name val="Calibri"/>
      <family val="2"/>
    </font>
    <font>
      <b/>
      <sz val="11"/>
      <color theme="1"/>
      <name val="Calibri"/>
      <family val="2"/>
      <scheme val="minor"/>
    </font>
    <font>
      <sz val="12"/>
      <color theme="1"/>
      <name val="Calibri (Cuerpo)"/>
    </font>
    <font>
      <sz val="12"/>
      <color rgb="FF000000"/>
      <name val="Calibri"/>
      <family val="2"/>
    </font>
    <font>
      <b/>
      <sz val="12"/>
      <color rgb="FF000000"/>
      <name val="Calibri"/>
      <family val="2"/>
    </font>
    <font>
      <sz val="11"/>
      <color theme="1"/>
      <name val="Calibri (Cuerpo)"/>
    </font>
    <font>
      <sz val="12"/>
      <color theme="1"/>
      <name val="Calibri"/>
      <family val="2"/>
    </font>
    <font>
      <sz val="11"/>
      <name val="Calibri"/>
      <family val="2"/>
      <scheme val="minor"/>
    </font>
    <font>
      <sz val="11"/>
      <color theme="1"/>
      <name val="Calibri"/>
      <family val="2"/>
    </font>
    <font>
      <sz val="11"/>
      <name val="Calibri"/>
      <family val="2"/>
    </font>
    <font>
      <sz val="11"/>
      <name val="Calibri (Cuerpo)"/>
    </font>
    <font>
      <sz val="11"/>
      <color rgb="FF9C5700"/>
      <name val="Calibri"/>
      <family val="2"/>
    </font>
    <font>
      <b/>
      <sz val="11"/>
      <color theme="1"/>
      <name val="Calibri"/>
      <family val="2"/>
    </font>
    <font>
      <sz val="11"/>
      <color rgb="FF333333"/>
      <name val="Lucida Grande"/>
      <family val="2"/>
    </font>
    <font>
      <u/>
      <sz val="11"/>
      <color theme="4"/>
      <name val="Calibri"/>
      <family val="2"/>
      <scheme val="minor"/>
    </font>
    <font>
      <b/>
      <sz val="11"/>
      <color rgb="FF000000"/>
      <name val="Calibri"/>
      <family val="2"/>
    </font>
    <font>
      <sz val="15"/>
      <color rgb="FF000000"/>
      <name val="Calibri"/>
      <family val="2"/>
      <scheme val="minor"/>
    </font>
    <font>
      <sz val="11"/>
      <color rgb="FF9C5700"/>
      <name val="Calibri"/>
      <family val="2"/>
      <scheme val="minor"/>
    </font>
    <font>
      <sz val="11"/>
      <name val="Calibri"/>
    </font>
    <font>
      <b/>
      <sz val="11"/>
      <name val="Calibri"/>
      <family val="2"/>
    </font>
  </fonts>
  <fills count="1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rgb="FFFF000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C0C0"/>
        <bgColor rgb="FFC0C0C0"/>
      </patternFill>
    </fill>
    <fill>
      <patternFill patternType="solid">
        <fgColor rgb="FF00B0F0"/>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theme="6"/>
      </left>
      <right/>
      <top style="thin">
        <color theme="6"/>
      </top>
      <bottom/>
      <diagonal/>
    </border>
    <border>
      <left style="thin">
        <color rgb="FFE7E6E6"/>
      </left>
      <right style="thin">
        <color rgb="FFE7E6E6"/>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46">
    <xf numFmtId="0" fontId="0" fillId="0" borderId="0" xfId="0"/>
    <xf numFmtId="0" fontId="0" fillId="0" borderId="0" xfId="0" applyAlignment="1">
      <alignment horizontal="center"/>
    </xf>
    <xf numFmtId="0" fontId="0" fillId="0" borderId="0" xfId="0" applyAlignment="1">
      <alignment horizontal="left"/>
    </xf>
    <xf numFmtId="0" fontId="1" fillId="0" borderId="0" xfId="1" applyAlignment="1">
      <alignment horizontal="center"/>
    </xf>
    <xf numFmtId="0" fontId="1" fillId="0" borderId="0" xfId="1" applyAlignment="1">
      <alignment horizontal="left"/>
    </xf>
    <xf numFmtId="0" fontId="0" fillId="0" borderId="0" xfId="1" applyFont="1" applyAlignment="1">
      <alignment horizontal="left"/>
    </xf>
    <xf numFmtId="0" fontId="1" fillId="0" borderId="0" xfId="1"/>
    <xf numFmtId="0" fontId="0" fillId="0" borderId="1" xfId="0" applyBorder="1"/>
    <xf numFmtId="0" fontId="5" fillId="0" borderId="0" xfId="0" applyFont="1" applyAlignment="1">
      <alignment horizontal="center"/>
    </xf>
    <xf numFmtId="0" fontId="5" fillId="0" borderId="0" xfId="0" applyFont="1"/>
    <xf numFmtId="0" fontId="7" fillId="0" borderId="0" xfId="0" applyFont="1"/>
    <xf numFmtId="0" fontId="8" fillId="0" borderId="0" xfId="0" applyFont="1" applyAlignment="1">
      <alignment horizontal="center"/>
    </xf>
    <xf numFmtId="0" fontId="8" fillId="0" borderId="0" xfId="0" applyFont="1"/>
    <xf numFmtId="0" fontId="1" fillId="5" borderId="0" xfId="1" applyFill="1" applyAlignment="1">
      <alignment horizontal="left"/>
    </xf>
    <xf numFmtId="0" fontId="9" fillId="0" borderId="0" xfId="0" applyFont="1"/>
    <xf numFmtId="0" fontId="10" fillId="0" borderId="0" xfId="0" applyFont="1"/>
    <xf numFmtId="0" fontId="11" fillId="0" borderId="0" xfId="0" applyFont="1"/>
    <xf numFmtId="0" fontId="12" fillId="0" borderId="0" xfId="0" applyFont="1" applyAlignment="1">
      <alignment horizontal="left"/>
    </xf>
    <xf numFmtId="0" fontId="13" fillId="0" borderId="0" xfId="0" applyFont="1"/>
    <xf numFmtId="0" fontId="10" fillId="6" borderId="0" xfId="0" applyFont="1" applyFill="1"/>
    <xf numFmtId="0" fontId="14" fillId="0" borderId="0" xfId="0" applyFont="1"/>
    <xf numFmtId="0" fontId="5" fillId="0" borderId="0" xfId="0" applyFont="1" applyAlignment="1">
      <alignment horizontal="left"/>
    </xf>
    <xf numFmtId="0" fontId="15" fillId="0" borderId="0" xfId="0" applyFont="1"/>
    <xf numFmtId="0" fontId="16" fillId="0" borderId="0" xfId="0" applyFont="1"/>
    <xf numFmtId="0" fontId="12" fillId="0" borderId="0" xfId="0" applyFont="1"/>
    <xf numFmtId="0" fontId="10" fillId="3" borderId="0" xfId="0" applyFont="1" applyFill="1"/>
    <xf numFmtId="0" fontId="10" fillId="0" borderId="0" xfId="0" applyFont="1" applyAlignment="1">
      <alignment horizontal="left"/>
    </xf>
    <xf numFmtId="0" fontId="17" fillId="0" borderId="0" xfId="0" applyFont="1"/>
    <xf numFmtId="0" fontId="0" fillId="6" borderId="0" xfId="0" applyFill="1"/>
    <xf numFmtId="0" fontId="5" fillId="3" borderId="0" xfId="0" applyFont="1" applyFill="1"/>
    <xf numFmtId="0" fontId="0" fillId="0" borderId="0" xfId="0" pivotButton="1"/>
    <xf numFmtId="0" fontId="0" fillId="0" borderId="0" xfId="0" applyNumberFormat="1" applyAlignment="1">
      <alignment horizontal="center"/>
    </xf>
    <xf numFmtId="0" fontId="0" fillId="0" borderId="0" xfId="0" pivotButton="1" applyAlignment="1">
      <alignment horizontal="center"/>
    </xf>
    <xf numFmtId="0" fontId="6" fillId="0" borderId="10" xfId="0" applyFont="1" applyBorder="1" applyAlignment="1">
      <alignment horizontal="center"/>
    </xf>
    <xf numFmtId="0" fontId="0" fillId="7" borderId="1" xfId="0" applyFill="1" applyBorder="1" applyAlignment="1">
      <alignment horizontal="center"/>
    </xf>
    <xf numFmtId="14" fontId="0" fillId="7" borderId="1" xfId="0" applyNumberFormat="1" applyFill="1" applyBorder="1" applyAlignment="1">
      <alignment horizontal="center"/>
    </xf>
    <xf numFmtId="9" fontId="0" fillId="7" borderId="1" xfId="0" applyNumberFormat="1" applyFill="1" applyBorder="1" applyAlignment="1">
      <alignment horizontal="center"/>
    </xf>
    <xf numFmtId="9" fontId="0" fillId="7" borderId="11" xfId="0" applyNumberFormat="1" applyFill="1" applyBorder="1" applyAlignment="1">
      <alignment horizontal="center"/>
    </xf>
    <xf numFmtId="0" fontId="0" fillId="0" borderId="1" xfId="0" applyBorder="1" applyAlignment="1">
      <alignment horizontal="left"/>
    </xf>
    <xf numFmtId="0" fontId="0" fillId="7" borderId="1" xfId="0" applyFill="1" applyBorder="1" applyAlignment="1">
      <alignment horizontal="center" vertical="center"/>
    </xf>
    <xf numFmtId="0" fontId="0" fillId="8" borderId="1" xfId="0" applyFill="1" applyBorder="1" applyAlignment="1">
      <alignment horizontal="center"/>
    </xf>
    <xf numFmtId="9" fontId="0" fillId="8" borderId="1" xfId="0" applyNumberFormat="1" applyFill="1" applyBorder="1" applyAlignment="1">
      <alignment horizontal="center"/>
    </xf>
    <xf numFmtId="9" fontId="0" fillId="8" borderId="11" xfId="0" applyNumberForma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9" fontId="0" fillId="0" borderId="11" xfId="0" applyNumberFormat="1" applyBorder="1" applyAlignment="1">
      <alignment horizontal="center"/>
    </xf>
    <xf numFmtId="14" fontId="0" fillId="0" borderId="1" xfId="0" applyNumberFormat="1" applyBorder="1" applyAlignment="1">
      <alignment horizontal="center"/>
    </xf>
    <xf numFmtId="0" fontId="2" fillId="0" borderId="0" xfId="0" applyFont="1" applyFill="1" applyAlignment="1">
      <alignment horizontal="left"/>
    </xf>
    <xf numFmtId="0" fontId="0" fillId="0" borderId="0" xfId="0" applyFill="1" applyAlignment="1">
      <alignment horizontal="center"/>
    </xf>
    <xf numFmtId="0" fontId="0" fillId="0" borderId="0" xfId="1" applyFont="1" applyFill="1" applyAlignment="1">
      <alignment horizontal="left"/>
    </xf>
    <xf numFmtId="0" fontId="0" fillId="0" borderId="2" xfId="1" applyFont="1" applyFill="1" applyBorder="1"/>
    <xf numFmtId="0" fontId="0" fillId="0" borderId="0" xfId="1" applyFont="1" applyFill="1"/>
    <xf numFmtId="0" fontId="0" fillId="0" borderId="0" xfId="0" applyFont="1" applyFill="1"/>
    <xf numFmtId="0" fontId="4" fillId="0" borderId="0" xfId="0" applyFont="1" applyFill="1" applyAlignment="1">
      <alignment horizontal="center" vertical="center"/>
    </xf>
    <xf numFmtId="0" fontId="4" fillId="0" borderId="0" xfId="0" applyFont="1" applyFill="1" applyAlignment="1">
      <alignment vertical="center"/>
    </xf>
    <xf numFmtId="0" fontId="0" fillId="0" borderId="0" xfId="1" applyFont="1" applyFill="1" applyBorder="1"/>
    <xf numFmtId="0" fontId="0" fillId="0" borderId="2" xfId="1" applyFont="1" applyFill="1" applyBorder="1" applyAlignment="1">
      <alignment horizontal="left"/>
    </xf>
    <xf numFmtId="0" fontId="12" fillId="0" borderId="0" xfId="0" applyFont="1" applyFill="1" applyAlignment="1">
      <alignment horizontal="left"/>
    </xf>
    <xf numFmtId="0" fontId="12" fillId="0" borderId="0" xfId="0" applyFont="1" applyFill="1"/>
    <xf numFmtId="0" fontId="18" fillId="0" borderId="0" xfId="0" applyFont="1"/>
    <xf numFmtId="0" fontId="0" fillId="2" borderId="0" xfId="1" applyFont="1" applyFill="1"/>
    <xf numFmtId="0" fontId="0" fillId="8" borderId="1" xfId="0" applyFill="1" applyBorder="1" applyAlignment="1">
      <alignment horizontal="left"/>
    </xf>
    <xf numFmtId="14" fontId="0" fillId="8" borderId="1" xfId="0" applyNumberFormat="1" applyFill="1" applyBorder="1" applyAlignment="1">
      <alignment horizontal="center"/>
    </xf>
    <xf numFmtId="0" fontId="2" fillId="0" borderId="0" xfId="0" applyFont="1" applyFill="1" applyAlignment="1">
      <alignment horizontal="center"/>
    </xf>
    <xf numFmtId="0" fontId="6" fillId="9" borderId="0" xfId="0" applyFont="1" applyFill="1" applyAlignment="1">
      <alignment horizontal="center"/>
    </xf>
    <xf numFmtId="0" fontId="6" fillId="0" borderId="0" xfId="0" applyFont="1" applyAlignment="1">
      <alignment horizontal="center"/>
    </xf>
    <xf numFmtId="0" fontId="20" fillId="10" borderId="1" xfId="1" applyFont="1" applyFill="1" applyBorder="1" applyAlignment="1">
      <alignment horizontal="center" vertical="center" wrapText="1"/>
    </xf>
    <xf numFmtId="0" fontId="7" fillId="0" borderId="0" xfId="0" applyFont="1" applyAlignment="1">
      <alignment horizontal="center"/>
    </xf>
    <xf numFmtId="0" fontId="11" fillId="0" borderId="0" xfId="0" applyFont="1" applyAlignment="1">
      <alignment horizontal="center"/>
    </xf>
    <xf numFmtId="0" fontId="13" fillId="0" borderId="0" xfId="0" applyFont="1" applyAlignment="1">
      <alignment horizontal="center"/>
    </xf>
    <xf numFmtId="0" fontId="10" fillId="0" borderId="12" xfId="0" applyFont="1" applyBorder="1" applyAlignment="1">
      <alignment horizontal="center"/>
    </xf>
    <xf numFmtId="0" fontId="10" fillId="0" borderId="0" xfId="0" applyFont="1" applyAlignment="1">
      <alignment horizontal="center"/>
    </xf>
    <xf numFmtId="0" fontId="15" fillId="0" borderId="0" xfId="0" applyFont="1" applyAlignment="1">
      <alignment horizontal="center"/>
    </xf>
    <xf numFmtId="0" fontId="14" fillId="0" borderId="0" xfId="0" applyFont="1" applyAlignment="1">
      <alignment horizontal="center"/>
    </xf>
    <xf numFmtId="0" fontId="8" fillId="5" borderId="0" xfId="0" applyFont="1" applyFill="1"/>
    <xf numFmtId="0" fontId="12" fillId="4" borderId="0" xfId="0" applyFont="1" applyFill="1" applyAlignment="1">
      <alignment horizontal="center"/>
    </xf>
    <xf numFmtId="0" fontId="17" fillId="0" borderId="0" xfId="0" applyFont="1" applyAlignment="1">
      <alignment horizontal="center"/>
    </xf>
    <xf numFmtId="0" fontId="14" fillId="4" borderId="0" xfId="0" applyFont="1" applyFill="1" applyAlignment="1">
      <alignment horizontal="center"/>
    </xf>
    <xf numFmtId="0" fontId="21" fillId="0" borderId="0" xfId="0" applyFont="1"/>
    <xf numFmtId="0" fontId="0" fillId="5" borderId="0" xfId="1" applyFont="1" applyFill="1" applyAlignment="1">
      <alignment horizontal="left"/>
    </xf>
    <xf numFmtId="0" fontId="0" fillId="0" borderId="0" xfId="1" applyFont="1" applyFill="1" applyAlignment="1">
      <alignment vertical="top" wrapText="1"/>
    </xf>
    <xf numFmtId="0" fontId="0" fillId="11" borderId="0" xfId="1" applyFont="1" applyFill="1"/>
    <xf numFmtId="0" fontId="0" fillId="0" borderId="0" xfId="1" applyFont="1" applyFill="1" applyAlignment="1"/>
    <xf numFmtId="0" fontId="19" fillId="0" borderId="0" xfId="2" applyFont="1" applyFill="1" applyAlignment="1"/>
    <xf numFmtId="0" fontId="0" fillId="0" borderId="0" xfId="0" applyFont="1" applyFill="1" applyAlignment="1">
      <alignment horizontal="center"/>
    </xf>
    <xf numFmtId="0" fontId="0" fillId="0" borderId="0" xfId="1" applyFont="1" applyFill="1" applyAlignment="1">
      <alignment horizontal="center"/>
    </xf>
    <xf numFmtId="0" fontId="4" fillId="0" borderId="0" xfId="0" applyFont="1" applyFill="1" applyAlignment="1">
      <alignment horizontal="center"/>
    </xf>
    <xf numFmtId="0" fontId="4" fillId="0" borderId="0" xfId="0" applyFont="1" applyFill="1"/>
    <xf numFmtId="0" fontId="4" fillId="0" borderId="0" xfId="1" applyFont="1" applyFill="1" applyAlignment="1">
      <alignment vertical="center" wrapText="1"/>
    </xf>
    <xf numFmtId="0" fontId="4" fillId="0" borderId="0" xfId="1" applyFont="1" applyFill="1" applyAlignment="1">
      <alignment horizontal="center" vertical="center" wrapText="1"/>
    </xf>
    <xf numFmtId="0" fontId="4" fillId="0" borderId="0" xfId="1" applyFont="1" applyFill="1" applyAlignment="1">
      <alignment horizontal="left" vertical="center" wrapText="1"/>
    </xf>
    <xf numFmtId="0" fontId="0" fillId="0" borderId="0" xfId="1" applyFont="1" applyFill="1" applyBorder="1" applyAlignment="1">
      <alignment horizontal="center"/>
    </xf>
    <xf numFmtId="0" fontId="0" fillId="0" borderId="0" xfId="1" applyFont="1" applyFill="1" applyBorder="1" applyAlignment="1">
      <alignment horizontal="left"/>
    </xf>
    <xf numFmtId="0" fontId="0" fillId="0" borderId="0" xfId="1" applyFont="1" applyFill="1" applyAlignment="1">
      <alignment horizontal="center" vertical="center"/>
    </xf>
    <xf numFmtId="0" fontId="0" fillId="0" borderId="0" xfId="1" applyFont="1" applyFill="1" applyAlignment="1">
      <alignment horizontal="left" vertical="center"/>
    </xf>
    <xf numFmtId="0" fontId="0" fillId="0" borderId="2" xfId="0" applyFont="1" applyFill="1" applyBorder="1" applyAlignment="1">
      <alignment horizontal="center"/>
    </xf>
    <xf numFmtId="0" fontId="0" fillId="0" borderId="2" xfId="0" applyFont="1" applyFill="1" applyBorder="1" applyAlignment="1">
      <alignment horizontal="left"/>
    </xf>
    <xf numFmtId="0" fontId="0" fillId="0" borderId="3" xfId="1" applyFont="1" applyFill="1" applyBorder="1" applyAlignment="1">
      <alignment horizontal="left"/>
    </xf>
    <xf numFmtId="0" fontId="0" fillId="0" borderId="0" xfId="0" applyFont="1" applyFill="1" applyAlignment="1">
      <alignment horizontal="left"/>
    </xf>
    <xf numFmtId="0" fontId="4" fillId="0" borderId="0" xfId="0" applyFont="1" applyFill="1" applyAlignment="1">
      <alignment horizontal="left"/>
    </xf>
    <xf numFmtId="0" fontId="22" fillId="0" borderId="0" xfId="0" applyFont="1" applyFill="1"/>
    <xf numFmtId="0" fontId="0" fillId="0" borderId="0" xfId="0" applyFont="1" applyFill="1" applyBorder="1"/>
    <xf numFmtId="0" fontId="0" fillId="0" borderId="0" xfId="0" applyFont="1" applyFill="1" applyBorder="1" applyAlignment="1">
      <alignment horizontal="center"/>
    </xf>
    <xf numFmtId="0" fontId="4" fillId="0" borderId="0" xfId="0" applyFont="1" applyFill="1" applyBorder="1"/>
    <xf numFmtId="0" fontId="0" fillId="0" borderId="2" xfId="0" applyFont="1" applyFill="1" applyBorder="1"/>
    <xf numFmtId="0" fontId="12" fillId="0" borderId="2" xfId="0" applyFont="1" applyFill="1" applyBorder="1"/>
    <xf numFmtId="0" fontId="4" fillId="0" borderId="2" xfId="0" applyFont="1" applyFill="1" applyBorder="1" applyAlignment="1">
      <alignment horizontal="left"/>
    </xf>
    <xf numFmtId="0" fontId="4" fillId="0" borderId="0" xfId="0" applyFont="1" applyAlignment="1">
      <alignment horizontal="center"/>
    </xf>
    <xf numFmtId="0" fontId="4" fillId="0" borderId="0" xfId="0" applyFont="1"/>
    <xf numFmtId="0" fontId="0" fillId="0" borderId="0" xfId="0" applyFont="1"/>
    <xf numFmtId="0" fontId="22" fillId="0" borderId="0" xfId="0" applyFont="1"/>
    <xf numFmtId="0" fontId="0" fillId="0" borderId="0" xfId="0" applyFont="1" applyAlignment="1">
      <alignment horizontal="center"/>
    </xf>
    <xf numFmtId="14" fontId="0" fillId="0" borderId="0" xfId="0" applyNumberFormat="1" applyFont="1" applyFill="1"/>
    <xf numFmtId="0" fontId="4" fillId="0" borderId="2" xfId="0" applyFont="1" applyFill="1" applyBorder="1"/>
    <xf numFmtId="0" fontId="12" fillId="0" borderId="0" xfId="0" applyFont="1" applyAlignment="1">
      <alignment horizontal="center"/>
    </xf>
    <xf numFmtId="14" fontId="0" fillId="0" borderId="0" xfId="0" applyNumberFormat="1" applyFont="1" applyFill="1" applyAlignment="1">
      <alignment horizontal="center"/>
    </xf>
    <xf numFmtId="0" fontId="3" fillId="0" borderId="0" xfId="2" applyFont="1" applyFill="1" applyAlignment="1"/>
    <xf numFmtId="0" fontId="3" fillId="0" borderId="0" xfId="2" applyFont="1" applyFill="1"/>
    <xf numFmtId="0" fontId="3" fillId="0" borderId="0" xfId="2" applyFont="1" applyFill="1" applyBorder="1" applyAlignment="1">
      <alignment horizontal="center" vertical="center" wrapText="1"/>
    </xf>
    <xf numFmtId="0" fontId="0" fillId="4" borderId="0" xfId="0" applyFont="1" applyFill="1"/>
    <xf numFmtId="0" fontId="0" fillId="0" borderId="1" xfId="0" applyFont="1" applyFill="1" applyBorder="1"/>
    <xf numFmtId="0" fontId="0" fillId="0" borderId="0" xfId="0" applyFont="1" applyFill="1" applyAlignment="1">
      <alignment vertical="center"/>
    </xf>
    <xf numFmtId="14" fontId="0" fillId="0" borderId="0" xfId="0" applyNumberFormat="1" applyFont="1" applyFill="1" applyBorder="1" applyAlignment="1">
      <alignment horizontal="center"/>
    </xf>
    <xf numFmtId="0" fontId="0" fillId="0" borderId="4" xfId="0" applyFont="1" applyFill="1" applyBorder="1"/>
    <xf numFmtId="14" fontId="0" fillId="0" borderId="2" xfId="0" applyNumberFormat="1" applyFont="1" applyFill="1" applyBorder="1" applyAlignment="1">
      <alignment horizontal="center"/>
    </xf>
    <xf numFmtId="1" fontId="0" fillId="0" borderId="0" xfId="0" applyNumberFormat="1" applyFont="1" applyFill="1"/>
    <xf numFmtId="1" fontId="4" fillId="0" borderId="0" xfId="0" applyNumberFormat="1" applyFont="1" applyFill="1"/>
    <xf numFmtId="1" fontId="4" fillId="0" borderId="0" xfId="0" applyNumberFormat="1" applyFont="1" applyFill="1" applyBorder="1"/>
    <xf numFmtId="0" fontId="4" fillId="0" borderId="0" xfId="1" applyFont="1" applyFill="1" applyBorder="1" applyAlignment="1">
      <alignment vertical="center" wrapText="1"/>
    </xf>
    <xf numFmtId="0" fontId="4" fillId="0" borderId="2" xfId="1" applyFont="1" applyFill="1" applyBorder="1" applyAlignment="1">
      <alignment vertical="center" wrapText="1"/>
    </xf>
    <xf numFmtId="1" fontId="4" fillId="0" borderId="2" xfId="0" applyNumberFormat="1" applyFont="1" applyFill="1" applyBorder="1"/>
    <xf numFmtId="0" fontId="0" fillId="0" borderId="13" xfId="0" applyFont="1" applyFill="1" applyBorder="1"/>
    <xf numFmtId="0" fontId="12" fillId="0" borderId="0" xfId="0" applyNumberFormat="1" applyFont="1"/>
    <xf numFmtId="0" fontId="12" fillId="0" borderId="0" xfId="0" applyNumberFormat="1" applyFont="1" applyFill="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0" fontId="6" fillId="0" borderId="5" xfId="0" applyFont="1" applyBorder="1" applyAlignment="1">
      <alignment horizontal="center" vertical="center" wrapText="1"/>
    </xf>
    <xf numFmtId="0" fontId="6" fillId="0" borderId="9" xfId="0" applyFont="1" applyBorder="1" applyAlignment="1">
      <alignment horizontal="center" vertical="center" wrapText="1"/>
    </xf>
    <xf numFmtId="0" fontId="23" fillId="0" borderId="0" xfId="0" applyFont="1"/>
    <xf numFmtId="0" fontId="0" fillId="12" borderId="0" xfId="0" applyFill="1"/>
    <xf numFmtId="0" fontId="6" fillId="12" borderId="0" xfId="0" applyFont="1" applyFill="1"/>
    <xf numFmtId="0" fontId="24" fillId="0" borderId="0" xfId="0" applyFont="1"/>
    <xf numFmtId="0" fontId="23" fillId="0" borderId="0" xfId="0" applyFont="1" applyAlignment="1">
      <alignment horizontal="center"/>
    </xf>
  </cellXfs>
  <cellStyles count="3">
    <cellStyle name="Hipervínculo" xfId="2" builtinId="8"/>
    <cellStyle name="Normal" xfId="0" builtinId="0"/>
    <cellStyle name="Normal 2" xfId="1" xr:uid="{0712EAC6-05BE-2F44-BFAA-4BCAD4BBA704}"/>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ia Vega" refreshedDate="44312.46173761574" createdVersion="7" refreshedVersion="7" minRefreshableVersion="3" recordCount="312" xr:uid="{94D82EAD-23E0-F848-ABCC-5A625B8FB35D}">
  <cacheSource type="worksheet">
    <worksheetSource ref="A1:Q313" sheet="Seguimiento"/>
  </cacheSource>
  <cacheFields count="16">
    <cacheField name="IdCliente" numFmtId="0">
      <sharedItems containsMixedTypes="1" containsNumber="1" containsInteger="1" minValue="60324" maxValue="179404"/>
    </cacheField>
    <cacheField name="Nombre" numFmtId="0">
      <sharedItems containsMixedTypes="1" containsNumber="1" containsInteger="1" minValue="316" maxValue="316"/>
    </cacheField>
    <cacheField name="Status GPS" numFmtId="0">
      <sharedItems/>
    </cacheField>
    <cacheField name="Status Cliente" numFmtId="0">
      <sharedItems/>
    </cacheField>
    <cacheField name="Issue" numFmtId="0">
      <sharedItems containsBlank="1"/>
    </cacheField>
    <cacheField name="Comentarios GPS" numFmtId="0">
      <sharedItems containsBlank="1" longText="1"/>
    </cacheField>
    <cacheField name="Historico GPS" numFmtId="0">
      <sharedItems containsBlank="1" longText="1"/>
    </cacheField>
    <cacheField name="Proyecto" numFmtId="0">
      <sharedItems count="6">
        <s v="Torre"/>
        <s v="Reforzamiento"/>
        <s v="Cambio de Torre"/>
        <s v="Colocación"/>
        <s v="BTS"/>
        <s v="Mapeo de Torre"/>
      </sharedItems>
    </cacheField>
    <cacheField name="Ing Proyecto" numFmtId="0">
      <sharedItems count="10">
        <s v="Asignación Pendiente"/>
        <s v="NA"/>
        <s v="Pedro"/>
        <s v="Adrian"/>
        <s v="Javier"/>
        <s v="Claudia"/>
        <s v="Gustavo"/>
        <s v="Ernesto"/>
        <s v="Validar Asignación"/>
        <s v="Alejandro" u="1"/>
      </sharedItems>
    </cacheField>
    <cacheField name="Cliente" numFmtId="0">
      <sharedItems/>
    </cacheField>
    <cacheField name="Ultima Actualización" numFmtId="0">
      <sharedItems containsNonDate="0" containsDate="1" containsString="0" containsBlank="1" minDate="2021-04-08T00:00:00" maxDate="2021-04-16T00:00:00"/>
    </cacheField>
    <cacheField name="Actualización Status" numFmtId="0">
      <sharedItems/>
    </cacheField>
    <cacheField name="Id Sitio" numFmtId="0">
      <sharedItems containsMixedTypes="1" containsNumber="1" containsInteger="1" minValue="1" maxValue="289"/>
    </cacheField>
    <cacheField name="Id Proyecto" numFmtId="0">
      <sharedItems containsMixedTypes="1" containsNumber="1" containsInteger="1" minValue="76" maxValue="520"/>
    </cacheField>
    <cacheField name="Tipo Proyecto" numFmtId="0">
      <sharedItems containsSemiMixedTypes="0" containsString="0" containsNumber="1" containsInteger="1" minValue="1" maxValue="6"/>
    </cacheField>
    <cacheField name="Revisar" numFmtId="0">
      <sharedItems containsBlank="1" count="2">
        <s v="Reunión de Seguimient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n v="60324"/>
    <s v="JIQUIPILAS"/>
    <s v="Diseñada"/>
    <s v="Cotizada"/>
    <m/>
    <s v="091221 Cotizado. / 04122020 Factores de Diseño validados por MTP, se envia a Elizarrraras"/>
    <m/>
    <x v="0"/>
    <x v="0"/>
    <s v="ATC"/>
    <m/>
    <s v="http://prueba.gpsc.com.mx/panel/detallesproyecto/id/Registro Pendiente en Sistema/proyecto/5/sitio/Registro Pendiente en Sistema"/>
    <s v="Registro Pendiente en Sistema"/>
    <s v="Registro Pendiente en Sistema"/>
    <n v="5"/>
    <x v="0"/>
  </r>
  <r>
    <n v="85626"/>
    <s v="Ciudad Acuña"/>
    <s v="Carta de Liberación"/>
    <s v="Carta de Liberación"/>
    <m/>
    <m/>
    <s v="240321 Actualizar carta de liberación.  / 240321 Cerrado. / 220321 Se envia verticalidad. / 080321 Se envia mañana reporte de trabajos terminados.  / 240221 Se envia reporte de avances de trabajo. Pendiente reprogramación de ventanas de TotalPlay. / 220221 En ventanas de mantenimiento.  / 150221 Ventanas reprogramadas al jueves. Pablo las atendera. / 080221 Ya se tiene Vo. Bo. a las ventanas, AT&amp;T, AT&amp;T Totalplay, y al final TV Azteca.  / 250121 Lo va a cerrar Pablo. Se tramito acceso nuevamente, y se enviaran ventanas para el día jueves.  /180121 Se envio correo a Accesos con el de aprobación de ATC y el cronograma. Acceso para el dia 250121.  / 110121 ATC solicita crongrama para reactivar labores ASAP. / 040121 Sin status nuevo.  / / 29122020 Llamar el dia de mañana al PM para actualización de status. / 21122020 No nos permitieron el acceso. Hasta que el PM asegure el acceso.  / 01122020 Se envia listado de personal y se actualiza cronograma. CoS 02122020 CoF 22122020. / 30112020 Se confirma acceso para el dia de mañana. / 27112020 ATC solicito la renovaciónd el acceso. Solicitaron preparación para re inicio 01122020.  / 20112020 Solicito Cronograma, la programación se queda para la siguiente semana para el dia miercoles y reanudar trabajos.  / 13112020 Solicitaron facturas para respaldco de certificados de calidad. Probable reinicio la siguiente semana.  / 06112020 Ya se tiene el acceso. TV Azteca ya aprobo la memoria descriptiva. Ya se tiene el acceso, en espera del GO de ATC para reinicio.  / 29102020 Se retoma montaje el lunes, VM Totalplay 5 y 6, AT&amp;T 9 y 10. / 23102020 Se va a volver a fabricar el primer tramo y deberan asegurarse los certificados de calidad. / 15102020 En ejecución, se estan confirmando ventanas de mantenimiento. PM enterado de la necesidad de ventanas para conclusión.  / 01102020 Se esta colando.  / 28092020 Se solicita supervisión para el colado. / 25092020 El lunes se realizará el colado. / 19092020 Se envia solicitud de ventanas de mantenimiento. / 18092020 Se envia la cronologia para ATC. / 17092020 Sitio en ejecución, no se envio la cronologia. Se enviara el 19092020. / 11092020 Se enviara cronologia para dar respuesta a TV Azteca. Fecha de Termino 19102020. / 10092020 TV Azteca solicita detener trabajos. / 03092020 Solicitud acceso para 07092020. Ejecución Inicio 07092020 al 12102020. Catalogo FC 04092020.  / 31082020 Se libera la PO. Fecha de termino por parte del PM 30092020. / 28082020 En espera de PO.  / 20082020 Ya se compro el material, en espera de que se pase el catalogo con dependencia de la PO. /14082020  ROI Autorizado en espera de PO. Se inicia compra de materiales.  / 05082020 TV Azteca Negociación. / 29072020 En revisión del catalogo. Aclaración del PM de detalles de ingeniería, para definición final de Catalogo y reporte de ventanas. "/>
    <x v="1"/>
    <x v="1"/>
    <s v="ATC"/>
    <d v="2021-04-09T00:00:00"/>
    <s v="http://prueba.gpsc.com.mx/panel/detallesproyecto/id/1/proyecto/3/sitio/250"/>
    <n v="1"/>
    <n v="250"/>
    <n v="3"/>
    <x v="1"/>
  </r>
  <r>
    <n v="85660"/>
    <s v="Cuernavaca"/>
    <s v="Cancelado"/>
    <s v="Cancelado"/>
    <m/>
    <m/>
    <s v="03122020 Cancelado. / 27112020 En evaluación de TV Azteca.  / 20112020 En espera de autorización de TV Azteca en evaluación de refuerzo.  / 13112020 En espera de autorización de TV Azteca en evaluación de refuerzo.  / 06112020 En espera de autorización de TV Azteca en evaluación de refuerzo.  / 29102020 En espera de aprobación de cambio de ingeniería.  / 23102020 e armara reporte para cambio de ingeniería, el reporte se envia mañana.  / 15102020 Catalogo FC 19102020. / 06102020 Se envia reporte fotografico. / 01102020 Levantamiento 05102020. ATC probablemente los liberara sin que TV Azteca pague algo.  /25092020 Se reprogramo acceso.  17092020 Problemas de Acceso, en espera de respuesta para Levantamiento.  / 11092020 En programación de levantamiento. "/>
    <x v="1"/>
    <x v="1"/>
    <s v="ATC"/>
    <m/>
    <s v="http://prueba.gpsc.com.mx/panel/detallesproyecto/id/133/proyecto/3/sitio/458"/>
    <n v="133"/>
    <n v="458"/>
    <n v="3"/>
    <x v="1"/>
  </r>
  <r>
    <n v="85673"/>
    <s v="Guaymas"/>
    <s v="Elaboración Catalogo"/>
    <s v="Reingeniería"/>
    <s v="TV Azteca"/>
    <s v="040121 En espera de re ingenieria. "/>
    <s v="27112020 En espera de re ingenieria.  / 20112020 Se va a actualizar el proyecto, se va a sumar una colocación mas, aun no se tiene respuesta de tv azteca de la primera solicitud.  / 12112020 Se va a actualizar el proyecto, se va a sumar una colocación mas, aun no se tiene respuesta de tv azteca de la primera solicitud.  / 06112020 Se va a actualizar el proyecto, se va a sumar una colocación mas, aun no se tiene respuesta de tv azteca de la primera solicitud.  / 03112020 Se va a actualizar el proyecto, se va a sumar una colocación mas, aun no se tiene respuesta de tv azteca de la primera solicitud. / 29102020  En espera de PO para envio de catalogo. Ya esta revisado. / 23102020  En espera de PO para envio de catalogo. Ya esta revisado.  / 15102020  En espera de PO para envio de catalogo. Ya esta revisado.  / 01102020 Catalogo en Revisión. Catalogo en Stand by en espera de PO. ATC probablemente los liberara sin que TV Azteca pague algo.  / 25092020 Elaboración de Catalogo. FC 30092020. / 17092020 Levantamiento en proceso FC terminado 18092020. / / 11092020 Levantamiento 15092020.  / 01092020 Levantamiento 09092020. / 25082020 Llego solicitud de cotización con la aceptación del detalle. "/>
    <x v="1"/>
    <x v="2"/>
    <s v="ATC"/>
    <d v="2021-04-09T00:00:00"/>
    <s v="http://prueba.gpsc.com.mx/panel/detallesproyecto/id/106/proyecto/3/sitio/251"/>
    <n v="106"/>
    <n v="251"/>
    <n v="3"/>
    <x v="0"/>
  </r>
  <r>
    <n v="85676"/>
    <s v="Hidalgo del Parral"/>
    <s v="Carta de Liberación"/>
    <s v="Carta de Liberación"/>
    <m/>
    <m/>
    <s v="01102020 Sitio Liberado. / 25092020 En espera de QA. / 17092020 Sitio terminado, se envia reporte fotografico de termino 18092020.  / 11092020 Se programo envio para el sabado. Se termina viernes 18092020. Fecha Cliente 30092020./ 09092020 Se envia cronograma. / 03092020 Ya se esta fabricando. Se espera PO para el dia de mañana. / 31092020 En Whatsapp se define iniciar fabricación. El PM Gustavo Salas solicita programa de obra y solicitud de acceso. / 28082020 Catalogo revisado. Todo enviado, en espera del cliente. Torre de TV Azteca.  / 20082020 Catalogo revisado. Todo enviado, en espera del cliente. Torre de TV Azteca.  / 29082020 En Revisión de Catalogo FC 010820."/>
    <x v="1"/>
    <x v="1"/>
    <s v="ATC"/>
    <m/>
    <s v="http://prueba.gpsc.com.mx/panel/detallesproyecto/id/2/proyecto/3/sitio/410"/>
    <n v="2"/>
    <n v="410"/>
    <n v="3"/>
    <x v="1"/>
  </r>
  <r>
    <n v="85699"/>
    <s v="Mazatlán"/>
    <s v="Levantamiento"/>
    <s v="En espera de PO"/>
    <s v="TV Azteca"/>
    <s v="040121 En evaluación de TV Azteca. "/>
    <s v="04122020 En evaluación de TV Azteca. / 27112020 En evaluación de TV Azteca.  / 20112020 En evaluación de TV Azteca.  / 12112020 En evaluación de TV Azteca.  / 06112020 En espera de levantamiento. TV Azteca en Negociación.  / 23102020 En espera de levantamiento. TV Azteca en Negociación.  / 15102020 En espera de levantamiento. TV Azteca en Negociación.  / 01102020 En espera de levantamiento. TV Azteca en Negociación.  / 25092020 En espera de levantamiento. TV Azteca en Negociación.  / 17092020 En espera de levantamiento. TV Azteca en Negociación.  / 11092020 En espera de levantamiento. TV Azteca en Negociación.  / 03092020 En espera de levantamiento. TV Azteca en Negociación. /20082020 En espera de levantamiento. TV Azteca en Negociación.  / 05082020 TV Azteca Negociación. / 29082020 En espera de PO para levantamiento. Solo se ha enviado cronograma y memoria descriptiva. "/>
    <x v="1"/>
    <x v="3"/>
    <s v="ATC"/>
    <d v="2021-04-09T00:00:00"/>
    <s v="http://prueba.gpsc.com.mx/panel/detallesproyecto/id/3/proyecto/3/sitio/252"/>
    <n v="3"/>
    <n v="252"/>
    <n v="3"/>
    <x v="0"/>
  </r>
  <r>
    <n v="85702"/>
    <s v="México"/>
    <s v="Levantamiento"/>
    <s v="En Cotización"/>
    <s v="TV Azteca"/>
    <s v="040121 En evaluación de TV Azteca. "/>
    <s v="27112020 En evaluación de TV Azteca.  / 20112020 Sin actualización de status.  / 13112020 Sin actualización de status. / 06112020 No se ha tenido avance.  / 23102020 No se ha tenido avance.  / 15102020 No se ha tenido avance.  / 25092020 No se ha tenido avance.  / 17092020 No se ha tenido avance.  / 11092020 ATC confirma que sigue en proceso. Y que va a ser muy lento. Sitio TV Azteca / 03092020 ATC confirma que sigue en proceso. Y que va a ser muy lento. Sitio TV Azteca / 27082020 Confirma ATC que continua en Stand by. / 200820 Pendiente de levantamiento, un proveedor externo por el tamaño de la torre, hasta la PO se ejecutará el levantmamiento. TV Azteca Negociación.  / 290720 Pendiente de levantamiento, un proveedor externo por el tamaño de la torre, hasta la PO se ejecutará el levantmamiento. TV Azteca Negociación. "/>
    <x v="1"/>
    <x v="3"/>
    <s v="ATC"/>
    <d v="2021-04-09T00:00:00"/>
    <s v="http://prueba.gpsc.com.mx/panel/detallesproyecto/id/4/proyecto/3/sitio/253"/>
    <n v="4"/>
    <n v="253"/>
    <n v="3"/>
    <x v="0"/>
  </r>
  <r>
    <n v="85709"/>
    <s v="Morelia"/>
    <s v="Cancelado"/>
    <s v="Cancelado"/>
    <m/>
    <m/>
    <s v="01092020 ATC confirma cancelacion. / 28082020 Se hizo levantamiento, se tiene catalogo, en espera de PO. / 20082020 Se hizo levantamiento, se tiene catalogo, en espera de PO.  / 29082020 Ya se hizo levantamiento y Visita, en espera de PO. "/>
    <x v="1"/>
    <x v="1"/>
    <s v="ATC"/>
    <m/>
    <s v="http://prueba.gpsc.com.mx/panel/detallesproyecto/id/5/proyecto/3/sitio/406"/>
    <n v="5"/>
    <n v="406"/>
    <n v="3"/>
    <x v="1"/>
  </r>
  <r>
    <n v="85759"/>
    <s v="Taxco"/>
    <s v="En espera de PO"/>
    <s v="En espera de PO"/>
    <s v="TV Azteca"/>
    <s v="080221 Aun no se tiene confirmación de acceso. En espera de conclusión de reubicación. Refuerzo e insumos ya estan. "/>
    <s v="250121 Pendiente definición de residente. Cuadrilla de Emilio. Posible inicio 010221.  /210121 Se recibe PO, en espera de Vo. Bo. de TV Azteca. / 180121 Se envia cronograma con fecha de inicio 010221. / 040121 Cronograma en evaluación de TV Azteca. CoS 21122020 CoF 02022020. En espera de retro de PO. / 21122020 Cronograma en evaluación de TV Azteca. CoS 21122020 CoF 02022020.  / 17122020 Se envia cronograma. CoS 21122020 CoF 02022020. / 11112020 En evaluación de TV Azteca.  / 27112020 En evaluación de TV Azteca.  / 12112020 En espera de autorización de TV Azteca en evaluación de refuerzo.  / 06112020 En espera de autorización de TV Azteca en evaluación de refuerzo.  / 29102020 Completo en espera de PO.  / 23102020 Completo en espera de PO.  / 06102020 Se envia reporte de visita. / 01102020 Levantamiento 02102020. ATC probablemente los liberara sin que TV Azteca pague algo.  / / 25092020 Se reprogramo acceso. / 17092020 Problemas de Acceso, en espera de respuesta para Levantamiento.  / 11092020 En programación de levantamiento. "/>
    <x v="1"/>
    <x v="2"/>
    <s v="ATC"/>
    <d v="2021-04-09T00:00:00"/>
    <s v="http://prueba.gpsc.com.mx/panel/detallesproyecto/id/132/proyecto/3/sitio/254"/>
    <n v="132"/>
    <n v="254"/>
    <n v="3"/>
    <x v="0"/>
  </r>
  <r>
    <n v="85796"/>
    <s v="NAVA"/>
    <s v="Cancelado"/>
    <s v="Cancelado"/>
    <m/>
    <m/>
    <s v="06112020 Se cancelo, enviara correo pvidal. / 29102020 Sin avance. Se cancelo el levantamiento hasta que se genere la PO.  / 09102020 Sin Avance.  / 01102020 Se reprograma visita para el 07102020. / 25092020 Se reprograma visita para el 01102020.  / 17092020 En espera de levantmiento se reprogramo al 26092020. / / 11092020 Se reprogramo la visita. 03092020 Se gestiono visita 09092020./ 28082020 Ya se autorizo el acceo, en programación de levantamiento. Se reviso la fotos, solo son 2 antenas. / 20082020 En espera de planeación de levantamiento. Pendiente acceso de TV Azteca.  /12082020 Se recibe asiganción, se solicitan cotizaciones separadas por Cimentación, Migración, Desmontaje y envio a bodega"/>
    <x v="2"/>
    <x v="1"/>
    <s v="ATC"/>
    <m/>
    <s v="http://prueba.gpsc.com.mx/panel/detallesproyecto/id/91/proyecto/4/sitio/385"/>
    <n v="91"/>
    <n v="385"/>
    <n v="4"/>
    <x v="1"/>
  </r>
  <r>
    <n v="85798"/>
    <s v="Ajusco"/>
    <s v="Elaboración Catalogo"/>
    <s v="En espera de PO"/>
    <m/>
    <s v="220221 Catalogo terminado en espera de PO. / 150221 Catalogo en elaboración Lunes 15. / 080221 Catalogo en elaboración Jueves 11. "/>
    <s v="040221 Se envia cronograma y memoria descriptiva. / 250121 Se hace levantamiento el día de hoy con JC Hidalgo.  / 110121 Asignación de Coordinador Pendiente."/>
    <x v="1"/>
    <x v="3"/>
    <s v="ATC"/>
    <d v="2021-04-09T00:00:00"/>
    <s v="http://prueba.gpsc.com.mx/panel/detallesproyecto/id/212/proyecto/3/sitio/277"/>
    <n v="212"/>
    <n v="277"/>
    <n v="3"/>
    <x v="0"/>
  </r>
  <r>
    <n v="85898"/>
    <s v="Bella Vista"/>
    <s v="Carta de Liberación"/>
    <s v="Carta de Liberación"/>
    <m/>
    <m/>
    <s v="06112020 Pendiente consultar con Javier si se entrego la carta de liberación. /  23102020 Se va a solicitar carta de liberación, pero en sistema ya esta liberado.  / 23102020 Sitio Liberado.  / 01102020 Se envio reporte de trabajos finaliazdos.  / 25092020 En Ejecución, inician Sabado. Se termina el 29092020. / 23092020 Se recibe PO. / 17092020 En fabricación.  En espera de PO para envio.  / / 11092020 Se envia catalogo el dia de hoy. / 10092020 Se envia cotización. / 04092020 Se envia correo con modificaciones. / 03092020 Se envio correo de propuesta 02092020. / 01092020 Se envia reporte fotografico. / 31082020 Solicitud cancelada por el cliente. / 28082020 Se inician levantamientos el lunes 31082020 con gente de gabinete.  / 27082020 Solicitan Levantamiento, debe enviarse solución antes del 04092020. "/>
    <x v="1"/>
    <x v="1"/>
    <s v="ATC"/>
    <m/>
    <s v="http://prueba.gpsc.com.mx/panel/detallesproyecto/id/116/proyecto/3/sitio/455"/>
    <n v="116"/>
    <n v="455"/>
    <n v="3"/>
    <x v="1"/>
  </r>
  <r>
    <n v="85904"/>
    <s v="Estación De Polanco"/>
    <s v="Carta de Liberación"/>
    <s v="Carta de Liberación"/>
    <m/>
    <m/>
    <s v="30092020 Se envio reporte de trabajos terminados.  / 25092020 En Ejecución, se termina mñana. / 23092020 Se recibe PO. / 17092020 Fabricado.  En espera de PO para envio. 11092020 Fabricado.  En espera de PO para envio.  / 10092020 Se envia cotización. / 06092020 En grupo solicitan cotizacion. / 03092020 Se envio la propuesta. En espera de presupuesto.  / 02092020 se envia reporte fotografico / 28082020 Se inician levantamientos el lunes 31082020 con gente de gabinete.  / 27082020 Solicitan Levantamiento, debe enviarse solución antes del 04092020. "/>
    <x v="1"/>
    <x v="1"/>
    <s v="ATC"/>
    <m/>
    <s v="http://prueba.gpsc.com.mx/panel/detallesproyecto/id/115/proyecto/3/sitio/454"/>
    <n v="115"/>
    <n v="454"/>
    <n v="3"/>
    <x v="1"/>
  </r>
  <r>
    <n v="85921"/>
    <s v="Pie de la Cuesta"/>
    <s v="Carta de Liberación"/>
    <s v="Carta de Liberación"/>
    <m/>
    <m/>
    <s v="210121 Se envia Office Track y se solicitan adicionales. / 180121 Llego Liberación, solicitar officetrack. 110121 Se citaron 2 personas. Lo va a realizar Magaña. / 040121 Estaba en logistica de gsalas, debe reasignarse. / 29122020 Pendiente Corrección de Detalles. Se firmo con el vecino del arrendador un acuerdo. El arrendador tuvo COVID.  / 21122020 Llegaron los detalles, JC Hidalgo hara el analisis de los materiales y lo corregira.  / 0412020 En espera de QC. / 27112020 En acabados, ya se termino el refuerzo de retenidas. Termino al 30112020, notificado al PM, solo solictio un reporte de avances.  / 20112020 Envio programado al 25112020, se enviara una cuadrilla mayor para atacar el sitio. Fecha de Entrega 30112020. /  13112020 Retraso por cambio de gente. Se va a enviar material al dia miercoles. Se notificara problemas de acceso. Se reprogramara al 30112020. / 06112020 En ejecución en tiempo.  CoF 26112020. 80% de aplanado, se esta comenzando con el refuerzo de las columnas.  / 23102020 En ejecución en tiempo.  CoF 26112020.  / 15102020 En ejecución en tiempo.  CoF 26112020.  / 09102020 CoS 03102020. CoF 26112020. / 08102020 Se envia reporte fotografico y cronograma. / 02102020 Se recibe PO 110344./ 01102020 En espera de PO.  / 25092020 Catalogo entregado 17092020. En ROI. / / 17092020  En espera de PO. Catalogo Entrega FC 18092020. / 11092020 En espera de PO. El dia de hoy se entrega catalogo.  / 03092020 Catalogo FC 08092020. / 02092020 Se envia reporte fotografico. / 28082020 Levantaron el dia de ayer, el dia de mañana van a terminar 2 niveles. Envio de Reporte Fotografico FC 01092020. / 27082020 Sigue en aprobación de ROI. / 20082020 Se realizará levantamiento 26082020 y 27082020.  / 14082020 No se cuenta con personal para realizar el levantamiento.   / 10082020 No se cuenta con personal para realizar el levantamiento.  / 05082020 En espera de programación de visita. Se espera la siguiente semana. / 29072020 Pendiente de visita de levantamiento, no hay cuadrilla abajo, en espera de liberación de cuadrilla para levantamiento. Refuerzo en Dados"/>
    <x v="1"/>
    <x v="1"/>
    <s v="ATC"/>
    <m/>
    <s v="http://prueba.gpsc.com.mx/panel/detallesproyecto/id/6/proyecto/3/sitio/390"/>
    <n v="6"/>
    <n v="390"/>
    <n v="3"/>
    <x v="1"/>
  </r>
  <r>
    <n v="85988"/>
    <s v="San Isidro"/>
    <s v="Cancelado"/>
    <s v="Cancelado"/>
    <m/>
    <m/>
    <s v="27112020 Presupuesto de Visita Enviado. / 20112020  Cancelado el 20112020, en espera de la requisición por la visita. / 13112020 En espera de Vo. Bo. Proyecto. / 06112020 En espera de propuesta.  / 04112020 Se envia propuesta. / 29102020 Se esta realizando la propuesta, se envia el 31102020  / 28102020 Se envia reporte de visita. / 23102020 Programar levantamiento. "/>
    <x v="1"/>
    <x v="1"/>
    <s v="ATC"/>
    <m/>
    <s v="http://prueba.gpsc.com.mx/panel/detallesproyecto/id/184/proyecto/3/sitio/477"/>
    <n v="184"/>
    <n v="477"/>
    <n v="3"/>
    <x v="1"/>
  </r>
  <r>
    <n v="86157"/>
    <s v="Real del Valle"/>
    <s v="Carta de Liberación"/>
    <s v="Carta de Liberación"/>
    <m/>
    <m/>
    <s v="10092020 No se tiene checklist, sitios iniciales, solo se tiene correo con historico de fecha agendada. "/>
    <x v="3"/>
    <x v="1"/>
    <s v="ATC"/>
    <d v="2021-04-09T00:00:00"/>
    <s v="http://prueba.gpsc.com.mx/panel/detallesproyecto/id/131/proyecto/2/sitio/382"/>
    <n v="131"/>
    <n v="382"/>
    <n v="2"/>
    <x v="1"/>
  </r>
  <r>
    <n v="86245"/>
    <s v="Gomez Palacio Oeste"/>
    <s v="Carta de Liberación"/>
    <s v="Carta de Liberación"/>
    <m/>
    <m/>
    <s v="250121 En espera de tarea para office track, ya se tiene información para carga.  / 180121 Miercoles, Jueves estara terminando JC. / 110121 Ya entro supervisión, 3 orejas omegas que quedaron chicas. JC Hidalgo terminando Apatzingan.  / 040121 Supervisión tuvo problemas con el acceso, pendiente detalles.  / 23122020 Se envia reporte de trabajos terminados. / 211122020 En ejecución, CoF 23122020. / 11122020 En Fabricación. Retraso en materiales. Sale a Envio el 28122020. / 04122020 Se envia cronograma actualizado. Envio a sitio lunes 14122020.  / / 27112020 Catalogo en revisión el dia lunes. Cotización en espera de catalogo.  / 26112020 Se envia reporte de Visita. / 23112020 Se envia memoria y cronograma. Se envia cotización.  / 12112020 Se recibe solicitud de cotización. "/>
    <x v="1"/>
    <x v="1"/>
    <s v="ATC"/>
    <m/>
    <s v="http://prueba.gpsc.com.mx/panel/detallesproyecto/id/207/proyecto/3/sitio/232"/>
    <n v="207"/>
    <n v="232"/>
    <n v="3"/>
    <x v="1"/>
  </r>
  <r>
    <n v="86353"/>
    <s v="Anáhuac"/>
    <s v="Carta de Liberación"/>
    <s v="Carta de Liberación"/>
    <m/>
    <m/>
    <s v="15102020 Sitio Liberado. / 14102020 Sitio sin detalles, reporte enviado. En espera de liberación. / 01102020 En espera de QA.  / 25092020 En espera de QA.  / 24112020 Se envia reporte de trabajos finalizados. Queda pendiente la verticalidad. / 17092020 Fabricado en galvanizadora, se enviara solicitud de acceso 18092020.  / 11092020 Catalogo en revisión FC 12092020. Fecha Cliente 18092020.  Fecha de Envio 17092020. / 10092020 Se recibe PO. / 07092020 PM envia requisición. En espera de PO. Se envia cronograma. / 03092020 Se envio cotización. Se espera conclusión 18102020."/>
    <x v="1"/>
    <x v="1"/>
    <s v="ATC"/>
    <m/>
    <s v="http://prueba.gpsc.com.mx/panel/detallesproyecto/id/119/proyecto/3/sitio/457"/>
    <n v="119"/>
    <n v="457"/>
    <n v="3"/>
    <x v="1"/>
  </r>
  <r>
    <n v="86410"/>
    <s v="Ceboruco"/>
    <s v="Carta de Liberación"/>
    <s v="Carta de Liberación"/>
    <m/>
    <m/>
    <s v="28092020 Liberado. / 25092020 En espera de QA. / 23092020 Se envia reporte de trabajos terminados. / 17092020 Montado, el dia de mañana se envia reporte de trabajos terminados.  / / 11092020 Dependencia de celosia para termino de fabricación. Fecha de Termino cliente 20092020. Se envia el 17092020. / 03092020 Catalogo FC 04092020. / 28082020 Se realizo visita 27082020. Se envia reporte fotografico mañana y se entrega catalogo. / 26082020 Solicitan Cotización."/>
    <x v="1"/>
    <x v="1"/>
    <s v="ATC"/>
    <m/>
    <s v="http://prueba.gpsc.com.mx/panel/detallesproyecto/id/107/proyecto/3/sitio/446"/>
    <n v="107"/>
    <n v="446"/>
    <n v="3"/>
    <x v="1"/>
  </r>
  <r>
    <n v="86462"/>
    <s v="Guzman"/>
    <s v="En espera de PO"/>
    <s v="En espera de PO"/>
    <m/>
    <s v="040121  Sin Avance."/>
    <s v="09102020 Sin Avance.  / 01102020 Sin Avance.  / 25092020 Sin Avance. / 17092020 Sin Avance. / 11092020 Sin Avance. / 03092020 Sin Avance. / 28082020 En espera de PO, ATC esta negociando espacio adicional. Solo se ejecuto levantamiento. En espera de PO para hacer requerimiento de materiales. Mover a cambio de torre. / 20082020 En espera de PO, ATC esta negociando espacio adicional. Solo se ejecuto levantamiento. En espera de PO para hacer requerimiento de materiales. Mover a cambio de torre.  / 050829082020 En espera de PO, ATC esta negociando espacio adicional. Solo se ejecuto levantamiento. En espera de PO para hacer requerimiento de materiales.  / 29082020 En espera de PO, ATC esta negociando espacio adicional. Solo se ejecuto levantamiento. En espera de PO para hacer requerimiento de materiales. "/>
    <x v="2"/>
    <x v="4"/>
    <s v="ATC"/>
    <d v="2021-04-15T00:00:00"/>
    <s v="http://prueba.gpsc.com.mx/panel/detallesproyecto/id/7/proyecto/4/sitio/256"/>
    <n v="7"/>
    <n v="256"/>
    <n v="4"/>
    <x v="0"/>
  </r>
  <r>
    <n v="86466"/>
    <s v="San Juan de los Lagos"/>
    <s v="Cancelado"/>
    <s v="Cancelado"/>
    <m/>
    <m/>
    <s v="27082020 ATC confirma la cancelación del proyecto. / 20082020 En espera de ingeniería, se va a cambiar.  / +29072020 En espera de ingeniería, se va a cambiar. "/>
    <x v="1"/>
    <x v="1"/>
    <s v="ATC"/>
    <m/>
    <s v="http://prueba.gpsc.com.mx/panel/detallesproyecto/id/8/proyecto/3/sitio/428"/>
    <n v="8"/>
    <n v="428"/>
    <n v="3"/>
    <x v="1"/>
  </r>
  <r>
    <n v="86477"/>
    <s v="Apatzingan"/>
    <s v="Carta de Liberación"/>
    <s v="Carta de Liberación"/>
    <m/>
    <m/>
    <s v="250121 Sitio terminado y liberado.  / 180121 Se termina el dia de hoy. Mas tardar mañana.  / 110121 Inician mañana. 3 anclas en cada lado. CoF 150121. / 040121 JC Hidalgo ejecutará el 090121, CoF 150121. / 29122020 Se paso a fabricación. En busqueda de cuadrilla.  / 23122020 Se recibe PO. Fecha de termino 22012020. / 211122020 En espera de PO. Catalogo Listo./ 11122020 Catalogo el miercoles. / 10122020 Se envia memoria descriptiva y cronogramas. / 04122020  Juan Carlos Hidalgo hara la visita la siguiente semana, se espera reporte para cotización.  / +/ 27112020 Visita programada. Ruta de Magaña, pero esta ocupado, se esta buscando quien termine primero. Levantamiento sencillo. / 19112020 Se realiza asignación."/>
    <x v="1"/>
    <x v="1"/>
    <s v="ATC"/>
    <m/>
    <s v="http://prueba.gpsc.com.mx/panel/detallesproyecto/id/217/proyecto/3/sitio/281"/>
    <n v="217"/>
    <n v="281"/>
    <n v="3"/>
    <x v="1"/>
  </r>
  <r>
    <n v="86495"/>
    <s v="Arandas"/>
    <s v="Carta de Liberación"/>
    <s v="Carta de Liberación"/>
    <m/>
    <m/>
    <s v="01102020 En espera de QA ya se terminaron los trabajos.  / 25092020 Se termina el dia de hoy en ventana.  / 17092020 En espera de reprogramación de ventanas.  / 11092020 En Ejecución ventanas de mantenimiento, las que se tenian se reprogramaron por lluvia.  / 03092020 Ya se ejecuto lo que se puede hacer, ventanas pendientes. El lunes 07092020 se inicia con las primeras. Estan por confirmar la del 8 y la del 10, La del 9 ya esta confirmada. / 28082020 Se termina el 31082020. / 20082020 Se envia a sitio el 22082020, se termina el 31082020. /  14082020 Se envia a sitio el 22082020, se termina el 21092020. / 11082020 Se envio la propuesta de refuerzo. / 10082020 Se paso el catalogo y ya se encuentra en fabricación. / 06082020 Se envia reporte de programa de visitas de mantenimiento. / 05082020 Pablo enviara fechas. Revision de Catalogo 06082020. Material llega el dia de hoy. Ya se envio el catalogo de rolado. Material de Rolado FC 11082020. Despues de catalogo, entregaran fechas de fabricación. Fecha de entrega de reforzamiento a cliente. 31082020. Envio FC 22082020. Solicitud de Ventanas para el 25082020 al 31082020.? / 04082020 Se envia cronograma al cliente. / 31072020 Se reactiva el dia de hoy. Se envia a levantamiento el fin de semana. "/>
    <x v="1"/>
    <x v="1"/>
    <s v="ATC"/>
    <m/>
    <s v="http://prueba.gpsc.com.mx/panel/detallesproyecto/id/9/proyecto/3/sitio/429"/>
    <n v="9"/>
    <n v="429"/>
    <n v="3"/>
    <x v="1"/>
  </r>
  <r>
    <n v="86501"/>
    <s v="Moroleon"/>
    <s v="Corrección de Detalles"/>
    <s v="Corrección de Detalles"/>
    <m/>
    <s v="050421 en espera de que AT&amp;T apruebe la ventana. "/>
    <s v="/ 240321 Pendiente ventana. Cortega enviara correo a Gustavo.  / 080321 Ya se obtuvo la inforamción de las antenas, se envio al pm la programación de ventanas. / 010321 Pendiente enviar a KBarron por las etiquetas de las antenas. / 220221 Kevin cuando pase de bajada se envia la información al PM. / 150221 Falta una ventana de mantenimiento, como no le coinsigue las placas de la antena. Puede pasar Kevin o Guadalupe. / 080221 En espera de autorización de ventana, ahí se haran las correcciones.  / 040221 Se reciben detallespara corrección. / 250121 Se reutilizaron piezas, se solicito punchado y trabajos terminados. Para que a la liberación de ventanas se libere al 100%. / 130121 Colado programado jueves 140121 a las 16:00 hrs. Se solicito supervisión. / 110121 En ejecución. Fecha de Termino 150121. Revisando temas de fabricación.  / 040121 Cronograma se actualizará por tema de Roca en Sitio. CoF 270121. Se enviará al PM el día de hoy. Habra Adicionales, retiro de ciclpeo.  / 29122020 Cimentación se termina 10012020. Fecha con PM 15012020. / 21122020 CoF 15012021. Ya se envio evidencia de generador en sitio. Retraso con las omegas. Se enviara el 28122020. / 19122020 En reporte de supervision se solicita generador. / 16122020 Se encontro roca. / 11122020 El dia de mañana se pasa catalogo. Cimentación: En la excavación. Fabricación programada para enviar el 23122020. / 04122020 Se va a revisar el catalogo con el material. Inicio de cimentación 09122020. / 27112020 En espera de PO para ejecución.  / 20112020 En espera de PO para ejecución.  / 12112020 En espera de PO para ejecución.  / 06112020 En espera de PO para ejecución.  / 23102020  Sin actualización de status. Catalogo AsBuilt Punchlist con Arturo vs PO.  / 15102020  Sin actualización de status. Catalogo AsBuilt Punchlist con Arturo vs PO.  / 09102020  Sin actualización de status. Catalogo AsBuilt Punchlist con Arturo vs PO.  / 01102020  Sin actualización de status. Catalogo AsBuilt Punchlist con Arturo vs PO.  / 25092020  Sin actualización de status. Catalogo AsBuilt Punchlist con Arturo vs PO.  /  17092020  Catalogo AsBuilt Punchlist con Arturo vs PO. / 11092020 Catalogo en revisión FC 17092020. En proceso de Firma con ATC, sin actualización de status.  / 03092020 El refuerzo 1 es un refuerzo mas grande que el 2, lo que se pueda reutilizar se pedira autorización. 2 ingenieria. / 28082020 Ya se envio correo donde se pedia apoyo. Agarraron el presupuesto de frp validado por ingeniería, y ya autorizaron ese monto. Esta a un paso de ROI. / 20082020 Ya se contacto a ATC, ya se tiene linea sobre como manejarlo. / 14082020 Javier enviara un correo a ATC, refuerzo fabricado al 100%, negociación. / 29082020 Revisión de Catalogo. Este sitio ha tenido 3 ingenierías, aun no esta definida la solución. ATC esta revisando el proyecto o si se va a areingeniería."/>
    <x v="1"/>
    <x v="4"/>
    <s v="ATC"/>
    <d v="2021-04-09T00:00:00"/>
    <s v="http://prueba.gpsc.com.mx/panel/detallesproyecto/id/203/proyecto/3/sitio/255"/>
    <n v="203"/>
    <n v="255"/>
    <n v="3"/>
    <x v="0"/>
  </r>
  <r>
    <n v="86502"/>
    <s v="Santa Rosa"/>
    <s v="En espera de PO"/>
    <s v="En espera de PO"/>
    <m/>
    <s v="040121 Sin Avance."/>
    <s v="09102020 Sin Avance.  / 01102020 Sin Avance.  / 25092020 Sin Avance.  / 17092020 Sin Avance.  / 11092020 Sin Avance. / 03092020 Se hizo levantamiento, en espera de PO.  / 20082020 Se hizo levantamiento, en espera de PO.  / 29082020 Se hizo levantamiento, en epsera de PO. "/>
    <x v="2"/>
    <x v="4"/>
    <s v="ATC"/>
    <m/>
    <s v="http://prueba.gpsc.com.mx/panel/detallesproyecto/id/11/proyecto/4/sitio/257"/>
    <n v="11"/>
    <n v="257"/>
    <n v="4"/>
    <x v="0"/>
  </r>
  <r>
    <n v="86521"/>
    <s v="Pozito"/>
    <s v="Carta de Liberación"/>
    <s v="Carta de Liberación"/>
    <m/>
    <m/>
    <s v="07102020 Correo de Siterra con liberación de QC. / 01102020 Se envio reporte de finalizado, en espera de prueba de concreto y verticalidad. / 25092020 Se termina el dia de hoy, y se envia reporte fotografico el dia de mañana. X/ 17092020  En espera de PO. Catalogo Entrega FC 18092020./ 11092020 La ingenieria ya se aprobo, esta en fabricación sale el 14092020. Se termina el 21092020. Fecha Cliente 27092020./ 03092020 Se envian planos de refuerzo. Catalogo en revisión FC 04092020. / 28082020 Estan terminando la obra civil 29082020. ATC va a definir detalle en la ingenieria.  / 20082020 Ya entraron, aun no se tiene PO, se esta delimitando el area. Se esta esperando propuesta de ingeniería. / +14082020  ROI Autorizado en espera de PO. Se inicia compra de materiales.  / 05082020 En espera de PO, ya se tiene reporte fotografico y catalogo. / 29072020 Pendiente de visita de levantamiento. Asignado 250720, en programación de fecha de levantamiento. "/>
    <x v="1"/>
    <x v="1"/>
    <s v="ATC"/>
    <m/>
    <s v="http://prueba.gpsc.com.mx/panel/detallesproyecto/id/12/proyecto/3/sitio/391"/>
    <n v="12"/>
    <n v="391"/>
    <n v="3"/>
    <x v="1"/>
  </r>
  <r>
    <n v="86526"/>
    <s v="España"/>
    <s v="En espera de PO"/>
    <s v="En espera de PO"/>
    <m/>
    <s v="240321 Catalogo en revisión."/>
    <s v="/ 150221 Catalogo en Revisión. ATC en validación financiera. / 080221 En espera de PO. Pendiente tornilleria, el catalogo se entrega mañana.  / 250121 Revisión de Catalogo 260121.  / 040121 En espera de PO. / 29122020 Ya se termino el catalogo. En espera de PO. / 21122020 Se termino el catalogo, esta en revisión.  Confirmar si ya se envio matriz de costo de los conceptos fuera de catalogo. Se envia actualización. / 17122020 jmorales solicita a rgarcia con matriz de costo de los conceptos fuera de catalogo. / 04122020 En espera de retro de cotización por el PM. / 30112020 Se envia reporte fotografico. / 27112020 Visita programada para el dia de mañana. Se envia cotización.  / 20112020 Se programa visita 23112020."/>
    <x v="1"/>
    <x v="2"/>
    <s v="ATC"/>
    <d v="2021-04-09T00:00:00"/>
    <s v="http://prueba.gpsc.com.mx/panel/detallesproyecto/id/213/proyecto/3/sitio/278"/>
    <n v="213"/>
    <n v="278"/>
    <n v="3"/>
    <x v="0"/>
  </r>
  <r>
    <n v="86527"/>
    <s v="Lomas"/>
    <s v="Carta de Liberación"/>
    <s v="Carta de Liberación"/>
    <m/>
    <m/>
    <s v="03092020 Sitio Liberado de Siterra. / +28082020 En espera de reporte de Calidad.  / 26082020 Se envia reporte de trabajos concluidos. Se solicita QA, ATC notifica que se asignará posterior al 01092020. / 22082020 Se envio cronograma con 8 dias, ATC cuestiona inicio del 01 de Septiembre. / 20082020 Fabricación terminada, se adelantará el envio.  Fecha de termino 16092020. / 14082020 Se envia catalogo a Arturo. 06082020 Sitio Asignado. Cotización Enviada 06082020. Mapeo de Torre"/>
    <x v="1"/>
    <x v="1"/>
    <s v="ATC"/>
    <m/>
    <s v="http://prueba.gpsc.com.mx/panel/detallesproyecto/id/88/proyecto/3/sitio/431"/>
    <n v="88"/>
    <n v="431"/>
    <n v="3"/>
    <x v="1"/>
  </r>
  <r>
    <n v="86532"/>
    <s v="La Virgen"/>
    <s v="Anteproyecto"/>
    <s v="En espera de PO"/>
    <m/>
    <s v="120421 En espera del redline para generar cotización. / 040121 En espera del anexo para dibujar area arrendada."/>
    <s v="27112020 En espera del anexo para dibujar area arrendada. / 24112020 Se envia cotización, PM solicita ajustes, Javier soliciata redlines, se reciben. Pablo Solicita el anexo del contrato para dibujar el area arrendada. / 20112020 AP dibujado con propuesta. Pendiente anexo del contrato. / 13112020 Ya se realizo el levantamiento, no se tiene area definida para la cimentación, solo el area total. Solicitaran el anexo de contrato.  / 06112020 Se visio ayer, el dia de mañana se envia reporte fotografico.  / 29102020 En programación de visita. "/>
    <x v="2"/>
    <x v="5"/>
    <s v="ATC"/>
    <m/>
    <s v="http://prueba.gpsc.com.mx/panel/detallesproyecto/id/186/proyecto/4/sitio/258"/>
    <n v="186"/>
    <n v="258"/>
    <n v="4"/>
    <x v="0"/>
  </r>
  <r>
    <n v="110290"/>
    <s v="POTERILLOS"/>
    <s v="Diseñada"/>
    <s v="Cotizada"/>
    <m/>
    <s v="091221 Cotizado. / 04122020 Factores de Diseño validados por MTP, se envia a Elizarrraras"/>
    <m/>
    <x v="0"/>
    <x v="0"/>
    <s v="ATC"/>
    <m/>
    <s v="http://prueba.gpsc.com.mx/panel/detallesproyecto/id/Registro Pendiente en Sistema/proyecto/5/sitio/Registro Pendiente en Sistema"/>
    <s v="Registro Pendiente en Sistema"/>
    <s v="Registro Pendiente en Sistema"/>
    <n v="5"/>
    <x v="0"/>
  </r>
  <r>
    <n v="110295"/>
    <s v="OTATLAN"/>
    <s v="Diseñada"/>
    <s v="Cotizada"/>
    <m/>
    <s v="091221 Cotizado. / 04122020 Factores de Diseño validados por MTP, se envia a Elizarrraras"/>
    <m/>
    <x v="0"/>
    <x v="0"/>
    <s v="ATC"/>
    <m/>
    <s v="http://prueba.gpsc.com.mx/panel/detallesproyecto/id/Registro Pendiente en Sistema/proyecto/5/sitio/Registro Pendiente en Sistema"/>
    <s v="Registro Pendiente en Sistema"/>
    <s v="Registro Pendiente en Sistema"/>
    <n v="5"/>
    <x v="0"/>
  </r>
  <r>
    <n v="131062"/>
    <s v="Tocatlan"/>
    <s v="Negociación"/>
    <s v="Negociación"/>
    <m/>
    <m/>
    <s v="040121 Pendiente Cierre de presupuesto. Jmorales. / 27112020 Se entregara cierre de Presupuesto. Jmorales. / 13112020 Solicitar a Ruben el cierre de presupuesto.  / 06112020 No se ha encontrado al responsable del proyecto. / 23102020  No se ha encontrado al responsable del proyecto.  / 15102020  No se ha encontrado al responsable del proyecto.  /09102020  No se ha encontrado al responsable del proyecto.  / 01102020  No se ha encontrado al responsable del proyecto.  / 25092020 No se ha tenido avance. Se buscara nuevamente a Isaac Gaona. Se buscará cerrar el sitio.  / 17092020 No se ha tenido avance.  / 11092020 Sin avance, pendiente status de Isaac Gaona.  / 03092020 Isaac Gaona es el PM asignado a la PO. Al parecer ya se ejecuto el reforzamiento.  / 28082020 Llamo el PM, y solicito la PO por que la trae asignada con el contratista. PO 81023 / 27082020 Se solicita ATC liberación de VM o enviar el refuerzo a bodega.  / 20082020 Revisando con el PM el cierre.  14082020 Se solicitara el cierre a ATC 15082020. / 05082020 En espera de autorización del cliente para VM y movimiento de 1 antena, Delay 3 años aprox. / 29072020 En espera de autorización del cliente para VM y movimiento de 1 antena, Delay 3 años aprox. "/>
    <x v="1"/>
    <x v="6"/>
    <s v="ATC"/>
    <d v="2021-04-09T00:00:00"/>
    <s v="http://prueba.gpsc.com.mx/panel/detallesproyecto/id/13/proyecto/3/sitio/259"/>
    <n v="13"/>
    <n v="259"/>
    <n v="3"/>
    <x v="1"/>
  </r>
  <r>
    <n v="131262"/>
    <s v="El Fuerte"/>
    <s v="En espera de PO"/>
    <s v="En espera de PO"/>
    <m/>
    <s v="160421 Catalogo en revisión, sitio re asignado. "/>
    <s v="050421 En espera de PO."/>
    <x v="1"/>
    <x v="4"/>
    <s v="ATC"/>
    <d v="2021-04-09T00:00:00"/>
    <s v="http://prueba.gpsc.com.mx/panel/detallesproyecto/id/220/proyecto/3/sitio/288"/>
    <n v="220"/>
    <n v="288"/>
    <n v="3"/>
    <x v="0"/>
  </r>
  <r>
    <n v="131297"/>
    <s v="Rocio"/>
    <s v="Carta de Liberación"/>
    <s v="Carta de Liberación"/>
    <m/>
    <m/>
    <s v="23112020 Se recibe carta de calidad. / 20112020 Se envia reporte con correcciones. / 12112020 Mientras se estaba montando llego supervisión. Se envio reporte de trabajos terminados. Solicitaron visita en conjunto para corregir. Se prevee la visita el 17112020. 8 omegas de 3 mm que no cerraron. Se enviara material. / 06112020 En espera de QC / 29102020 En espera de QC.  Se termina el sitio el fin de semana, acuerdo con el PM para que se programe supervisión Lun o Mar de la siguiente semana.  / 28102020 Se envia reporte de trabajos terminados. / 23102020 Se termina el domingo.  / 15102020 Entrega con el cliente se tiene comprometida. Refuerzo en proceso.  / 09102020 Se envia mañana. Fecha de Entrega 15102020.  / 01102020 Envio 07102020. Se solicita aprobación de horas extras. Se realizará incremento de personal para 1 o 2 soldadores mas. Se revisará con el PM de ATC para dar prioridad a la torre o al reforzamiento. / 25092020 En Fabricación. / 17092020 Catalogo FC 22092020, en espera de Vo. Bo. de ATC a la propuesta.  / / 14092020 Se envian comentarios y reporte fotografico del levantamiento. Se recibe PO 110046. / 11092020 En levantamiento, se termina el fin de semana.  / 03092020 Levantamiento 08092020. / 02092020 Se envia Cotizacion. / 01092020 Se solicita cotización. Fecha de Entrega Cliente 15102020."/>
    <x v="1"/>
    <x v="1"/>
    <s v="ATC"/>
    <m/>
    <s v="http://prueba.gpsc.com.mx/panel/detallesproyecto/id/117/proyecto/3/sitio/456"/>
    <n v="117"/>
    <n v="456"/>
    <n v="3"/>
    <x v="1"/>
  </r>
  <r>
    <n v="131433"/>
    <s v="Cubilete"/>
    <s v="Carta de Liberación"/>
    <s v="Carta de Liberación"/>
    <m/>
    <m/>
    <s v="01102020 En espera de liberación. Sitio Liberado / 30092020 Se Envio reporte de detalles corregidos.  / 25092020 Se deben corregir detalles de QA la siguiente semana. Abrazaderas al dar el apriete se doblaron.  / / 17092020 Se envio reporte de trabajos terminados. / 11092020 Sitio en proceso, se termina este fin de semana. Fecha Cliente 21092020. / / 03092020 Inician 04092020 Terminan 08092020. / 28082020 Ya se envio el refuerzo, se inicia el 30082020.  / 20082020 En Fabricación  Fecha Cronograma al 21092020.  / 19082020 Se envia cronograma 33 dias. / 14082020 En fabricación fecha de envio 27082020, se solicito conclusión al 21092020. / 07082020 Se envia memoria descriptiva y cronograma, se estima 19 dias. / 05082020 Levantamiento ejecutado. Reporte fotografico se envia hoy. Catalogo en elaboración FC 10082020. Cotización Enviada / 29072020 En espera  de Levantamiento FC 31072020. Residente en campo. Gustavo."/>
    <x v="1"/>
    <x v="1"/>
    <s v="ATC"/>
    <m/>
    <s v="http://prueba.gpsc.com.mx/panel/detallesproyecto/id/14/proyecto/3/sitio/425"/>
    <n v="14"/>
    <n v="425"/>
    <n v="3"/>
    <x v="1"/>
  </r>
  <r>
    <n v="131842"/>
    <s v="Celaya"/>
    <s v="En espera de QA"/>
    <s v="En espera de QA"/>
    <m/>
    <s v="050421 En espera de PO de Correcta. Buscar sacar la PO Completa. "/>
    <s v="240321 En espera de liberación de venecio para que se atienda.  / 220321 Se recibe numero de PO. Se esta validando si se  envia reporte de trabajos finalizados o si hay algo mas que ejecutar. / 080221 En espera de la PO.  / 020221 Se envia actualización de Presupuesto. / 250121 Presupuesto pendiente. / 180121 ATC solicita se reenvie el presupuesto solo de la propuesta que se hizo. / 040121 En espera de PO. / 29122020 En espera de PO. Pvidal actualizará status. / 16122020 Se envio presupuesto. / 04122020 Se va a visitar el dia miercoles, en espera de prespuesto / 27112020 Solicitaron agregar nuevos dados. Pendiente enviar cotización para nueva PO.  / 20112020 En espera de PO. Ya se tiene reporte de finalizados. / 13112020 Se termino el martes, en espera de PO.  / 06112020 Ya esta con el residente, se implementara el jueves 12112020. / 30102020 Cotización elaborada lista para envio. / 29102020 En cotización, se esta re evaluando el proyecto para solo reforzar 2 dados. Programado para Ejecución.  / 23102020 Aprobado, pendiente cotización.  / 15102020 Visita por programar."/>
    <x v="1"/>
    <x v="3"/>
    <s v="ATC"/>
    <d v="2021-04-09T00:00:00"/>
    <s v="http://prueba.gpsc.com.mx/panel/detallesproyecto/id/179/proyecto/3/sitio/260"/>
    <n v="179"/>
    <n v="260"/>
    <n v="3"/>
    <x v="0"/>
  </r>
  <r>
    <n v="131868"/>
    <s v="Satelite Ii"/>
    <s v="Cancelado"/>
    <s v="Cancelado"/>
    <m/>
    <m/>
    <s v="27112020 Presupuesto de Visita Enviado. / 23112020 Confirman cancelación, en espera de la po de la visita. / 12112020 Propuesta en validación 20102020.  / 06112020 Propuesta en validación 20102020.  / 23102020 Propuesta en validación 20102020.  / 15102020 Satelite y Hospital ABC se ejecutan despues de graciano.  / 09102020 Terminando Laberinto se programa visita. Propuesta solicitada al 06112020.  / 06102020 Llega solicitud de cotización. Refuerzo en Paletas."/>
    <x v="1"/>
    <x v="1"/>
    <s v="ATC"/>
    <m/>
    <s v="http://prueba.gpsc.com.mx/panel/detallesproyecto/id/169/proyecto/3/sitio/467"/>
    <n v="169"/>
    <n v="467"/>
    <n v="3"/>
    <x v="1"/>
  </r>
  <r>
    <n v="131926"/>
    <s v="La Cal (R60004)"/>
    <s v="Revisión de Catalogo"/>
    <s v="En espera de PO"/>
    <m/>
    <s v="050421 Catalogo en Revisión. "/>
    <s v="080321 En espera de definición de PO, la torre en elaboración de catalogo.  / 220221 Torre esta diseñando torre. / 150221 Se recibe Vo. Bo. a la ingeniería. / 040121  Tema de presupuesto, jmorales seguimiento con el PM.  / 27112020 Revisar status con jmorales.  / 12112020 Se solicito ingeniería.  / 06112020 Se levanto el dia de hoy. Mañana va el topografo. El lunes mandan el reporte de visita.  / 29102020 En espera de PO para factibilida. (Factibilidad y Diseño para cambio de Torre). Nueva visita con propuesta que mando el PM, deberá enviarse el topografo.  Serán 2 Pos. Mañana debe hablar Juan Carlos con Ruben para que se le explique que van a hacer, y para que requiere el topografo.  / 23102020 En espera de PO para factibilida. (Factibilidad y Diseño para cambio de Torre). Nueva visita con propuesta que mando el PM, deberá enviarse el topografo.  Serán 2 Pos.  / 15102020 Se levanta despues de Satelite y ABC.  / 12102020 Se solicita cotización."/>
    <x v="2"/>
    <x v="3"/>
    <s v="ATC"/>
    <m/>
    <s v="http://prueba.gpsc.com.mx/panel/detallesproyecto/id/183/proyecto/4/sitio/261"/>
    <n v="183"/>
    <n v="261"/>
    <n v="4"/>
    <x v="0"/>
  </r>
  <r>
    <n v="131926"/>
    <s v="La Cal"/>
    <s v="Elaboración de Catálogo"/>
    <s v="Cotizada"/>
    <m/>
    <s v="240321 Catalogo 250321.acortes"/>
    <s v="080321 Catalogo 100321 Adrian. / 030321 Se termina el diseño. / 010321 Enviara Jmorales el día de hoy el diseño. / 230221 Hay que revisar la distancia hacia los ejes de los apoyos. / 220221 Se envia presupuesto."/>
    <x v="0"/>
    <x v="3"/>
    <s v="ATC"/>
    <d v="2021-04-08T00:00:00"/>
    <s v="http://prueba.gpsc.com.mx/panel/detallesproyecto/id/183/proyecto/5/sitio/313"/>
    <n v="183"/>
    <n v="313"/>
    <n v="5"/>
    <x v="0"/>
  </r>
  <r>
    <n v="131945"/>
    <s v="BUGAMBILIAS"/>
    <s v="Carta de Liberación"/>
    <s v="Carta de Liberación"/>
    <m/>
    <m/>
    <s v="02102020 Se envia reporte de trabajos terminados. / 01102020 Se finaliza el dia de hoy, se envia reporte de sitio finalizado el dia de mañan.  / 29092020 Se solicita supervisión para el colado. / 25092020 Ejecución Termino FC 27092020. Posible conflicto vecinal. / 17092020 Catalogo entregado el dia sabado. Se envia mañana. Fecha de Entrega 01102020.  / 11092020 Se envia catalogo el dia de hoy. Fecha de termino por confirmar. Se va a enviar cronograma el dia de hoy.  / 09092020 Llego PO. / 03092020 Ya se tiene el catalogo, en espera de PO para enviarlo. / 02092020 Se envia cotizacion. / 28082020 Levantamiento 29082020.  Se reprogramara al 01092020.  / 20082020 Se realizará levantamiento 23082020. / 19082020 Se asigna. "/>
    <x v="1"/>
    <x v="1"/>
    <s v="ATC"/>
    <m/>
    <s v="http://prueba.gpsc.com.mx/panel/detallesproyecto/id/102/proyecto/3/sitio/443"/>
    <n v="102"/>
    <n v="443"/>
    <n v="3"/>
    <x v="1"/>
  </r>
  <r>
    <n v="131945"/>
    <s v="Bugambilias"/>
    <s v="Carta de Liberación"/>
    <s v="Carta de Liberación"/>
    <m/>
    <m/>
    <s v="30112020 Se envia reporte de trabajos terminados. / 27112020 Se inicia el dia de hoy. Termino FC Domingo.  / 23112020 se mando a fabricacion para envierlo el miercoles o jueves a reforzar. / 17112020 Se recibe PO. / 12112020 En validación de proyecto.  / 11112020 Se envio cotización. / 06112020 En espera de cotización. En validación del proyecto.  / 05112020 Solicitan cotización. / 29102020 En Validación de propuesta.  / 23102020 Se hara la propuesta con la información que ya tenemos. "/>
    <x v="1"/>
    <x v="1"/>
    <s v="ATC"/>
    <m/>
    <s v="http://prueba.gpsc.com.mx/panel/detallesproyecto/id/102/proyecto/3/sitio/443"/>
    <n v="102"/>
    <n v="443"/>
    <n v="3"/>
    <x v="1"/>
  </r>
  <r>
    <n v="132005"/>
    <s v="Luis Pasteur"/>
    <s v="Carta de Liberación"/>
    <s v="Carta de Liberación"/>
    <m/>
    <m/>
    <s v="21122020 Se envia office track. / 21122020 En espera de tarea en office track. Ya se cuenta con evidencia. Pendiente PO. / 17122020 Carta de Liberacion recibida. 11122020 En espera de QA. / 04122020 Se envia reporte de trabajos Terminados. / 27112020 En ruta con Kevin. Termino FC la siguiente semana. Despues del Marques. Inicio Aprox Miercoles de la semana entrante.  / 19112020 Se envia cotización. / 12112020 Se va a montar del 23112020 al  25112020 Kevin Barron. Cotización pendiente.  / 06112020 Esta en corte, en espera de cotización.  / 29102020 se envia propuesta.  / 23102020 Se programa visita la siguietne semana.  / 15102020 Visita por programar."/>
    <x v="1"/>
    <x v="1"/>
    <s v="ATC"/>
    <m/>
    <s v="http://prueba.gpsc.com.mx/panel/detallesproyecto/id/176/proyecto/3/sitio/472"/>
    <n v="176"/>
    <n v="472"/>
    <n v="3"/>
    <x v="1"/>
  </r>
  <r>
    <n v="132209"/>
    <s v="Santa Fe"/>
    <s v="Carta de Liberación"/>
    <s v="Carta de Liberación"/>
    <m/>
    <m/>
    <s v="04092020 Liberado. / 03092020 En espera de QA / 28082020 Se envio reporte de trabajos terminados. / 25082020 Se solicita supervisión para colado de zapatas y colado de ciclopeo. / 2082020 En ejecución. Posible retraso por huracán. / 17082020 Se encontro vandalizado, se reporto a ATC. /14082020 Se envia mañana en la tarde. Fecha de Entrega de Reforzamiento 27082020./ 05082020 Llego la PO el 30072020. Fecha de Entrega de Reforzamiento 27082020. Catalogo Enviado el Jueves. Material llego el viernes, inicio fabricación martes, termino de fabricación 12082020, se requeriran 2 dias extras. Envio 13082020. / 29082020 Se inicia fabricación, ya se tiene Vo. Bo. Verbal. En proceso la solicitud de material. Mañana se envia el catalogo a arturo. "/>
    <x v="1"/>
    <x v="1"/>
    <s v="ATC"/>
    <m/>
    <s v="http://prueba.gpsc.com.mx/panel/detallesproyecto/id/15/proyecto/3/sitio/415"/>
    <n v="15"/>
    <n v="415"/>
    <n v="3"/>
    <x v="1"/>
  </r>
  <r>
    <n v="132334"/>
    <s v="Centro San Carlos"/>
    <s v="Carta de Liberación"/>
    <s v="Carta de Liberación"/>
    <m/>
    <m/>
    <s v="28102020 Sitio Liberado. / 28102020 Se envia reporte de verticalidad. / 23102020 En espera de QA. / 21102020 Se envia reporte de cambio de placa. / 15102020 Pre autorización de ventana de mantenimiento para el día 20102020.   / 09102020 En espera de  validación para las ventanas. Se esperan de este viernes en 8. / 01102020 En espera de  validación para las ventanas.  / 257092020 En espera de  validación para las ventanas.  / 17092020 En espera de  validación para las ventanas.  / 11092020 En espera de  validación para las ventanas.  / 03092020 PO Adicional 109572. En Ejecución Se envia hoy, Montaje 06092020 Termino 07092020. / 28082020 Placas de adicionales se enviaron a corte, y se genero catalogo para cambio de placas. Fecha estimada de Envio 01092020./ 20082020 No se dará carta de liberación hasta que se termine del adicional. Ya se envio la cotización. Se pasará el catalogo a Arturo. En espera de PO por el adicional. / 17082020 Ya se recibio la retro de ingeniería, deberan cambiarse placas. Se requiere cotización adicional. / 14082020 Detalles corregidos, se fue a ingeniería por que no se dejo a la tensión solicitada. En espera de respuesta de ATC. / 10082020 Se estima corregir detalles el 11082020. / 05082020 Ya se recibio el reporte QA. No habia sistema de tierras. PM ATC genera tt. / 29072020 El dia de ayer se terminaron los trabajos y se envio el correo de terminados. Se va a tardar un poco por que no se dejo la tensión a como solicita la norma por el diseño de ingeniería del cliente. "/>
    <x v="1"/>
    <x v="1"/>
    <s v="ATC"/>
    <m/>
    <s v="http://prueba.gpsc.com.mx/panel/detallesproyecto/id/16/proyecto/3/sitio/405"/>
    <n v="16"/>
    <n v="405"/>
    <n v="3"/>
    <x v="1"/>
  </r>
  <r>
    <n v="132346"/>
    <s v="Real del Sol"/>
    <s v="Carta de Liberación"/>
    <s v="Carta de Liberación"/>
    <m/>
    <m/>
    <s v="01122020 Se recibe carta de liberación. Se envia formato de Excel, no office track / / 30112020 Se envia reporte de la corrección de sujeción de banderas así como del refuerzo existente y del realizados por GPS. / 27112020 En espera   de conclusiones con visita de torrero (Tomas) 28112020.  / 27112020 Se envia evidencia de que las correcciones solicitadas no fueron ejecutadas con el refuerzo realizado por GPS. Se ingresa para sujetar elementos sueltos 28112020. / 23112020 Se solicita detalle de la corrección. / 20112020 En espera de carta de liberación.  / 19112020 Se envia reporte de Corrección de Detalles en ausencia de Christian. / 12112020 Liberado. Mañana llega la cuadrilla. Llega gente de AT&amp;T trabajos en conjunto con Tomas.  / 06112020 En espera de acceso, el sitio esta clausurado, en espera de apoyo legal por parte de ATC.  / 23102020 En espera de acceso, el sitio esta clausurado, en espera de apoyo legal por parte de ATC.  / 09102020 En espera de acceso, el sitio esta clausurado, en espera de apoyo legal por parte de ATC. / 01102020 En espera de acceso, el sitio esta clausurado, en espera de apoyo legal por parte de ATC.  / 25092020 En espera de acceso, el sitio esta clausurado, en espera de apoyo legal por parte de ATC.  / 17092020 En espera de acceso, el sitio esta clausurado, en espera de apoyo legal por parte de ATC.  / 11092020 En espera de acceso, el sitio esta clausurado, en espera de apoyo legal por parte de ATC.  / 29072020 En espera de acceso, el sitio esta clausurado, en espera de apoyo legal por parte de ATC. "/>
    <x v="1"/>
    <x v="1"/>
    <s v="ATC"/>
    <m/>
    <s v="http://prueba.gpsc.com.mx/panel/detallesproyecto/id/17/proyecto/3/sitio/427"/>
    <n v="17"/>
    <n v="427"/>
    <n v="3"/>
    <x v="1"/>
  </r>
  <r>
    <n v="132661"/>
    <s v="Auditorio"/>
    <s v="Cancelado"/>
    <s v="Cancelado"/>
    <m/>
    <m/>
    <s v="14092020 Sitio Cancelado. Se quedo fabricado al 100%. / 11092020 Se envia en bloque de envio a Sonora. En espera de PO.  / 03092020 Se envia el 12092020 con dependencia de la PO.  / 28082020 Se realizo el levantamiento, mañana se envia el catalogo. Se envio reporte fotografico el dia de hoy. Se tiene fecha de entrega el 16092020.  / 20082020 Se realizará levantamiento 22082020 y 23082020. / 14082020 Se autorizaron los insumos, y se programara levantamiento. / 13082020 Sitio Asignado. Se solicita reforzamiento e incremento 4 mts. "/>
    <x v="1"/>
    <x v="1"/>
    <s v="ATC"/>
    <m/>
    <s v="http://prueba.gpsc.com.mx/panel/detallesproyecto/id/93/proyecto/3/sitio/435"/>
    <n v="93"/>
    <n v="435"/>
    <n v="3"/>
    <x v="1"/>
  </r>
  <r>
    <n v="133012"/>
    <s v="Liberación"/>
    <s v="Carta de Liberación"/>
    <s v="Carta de Liberación"/>
    <m/>
    <m/>
    <s v="110121 En espera de evidencia para cargar officetrack. / 040121 En espera de evidencia para cargar officetrack. / 29122020 En espera de Liberación.  Se rebcibio Liberación. / 21122020 En espera de Liberación.  / 27112020 En espera de Liberación. / 25112020 Se envia reporte de detalles corregidos. / 20112020 Se envia hoy el reporte de detalles corregidos.  / 13112020 Ya se ejecuto, se envia reporte el dia de mañana. Por cuantificación podrian aplicar deductiva. / 06112020 Programados para el 14, corrección de detalles.  / 29102020 Se envia reporte de trabajos terminados. / 23102020 En espera de QA. / 15102020 Se envia reporte de sitio terminado el dia de mañana. PO 12102020. / 09102020 En espera de PO para enviar reporte de trabajos terminados.  / 06102020 Se envia cotización. / 01102020 en espera de cotización para enviar reporte de sitio terminado.  / 25092020 En Fabricación.  / 19092020 Se envia propuesta final. / 17092020 En espera de validación de ATC.  / 11092020 En espera de validación de ATC. / 04092020 Se envia propuesta. / 03092020 Se envio la Solución 02092020. Levantamiento el martes./ 28082020 Se inician levantamientos el lunes 31082020 con gente de gabinete.  / 27082020 Solicitan Levantamiento, debe enviarse solución antes del 04092020. "/>
    <x v="1"/>
    <x v="1"/>
    <s v="ATC"/>
    <m/>
    <s v="http://prueba.gpsc.com.mx/panel/detallesproyecto/id/111/proyecto/3/sitio/450"/>
    <n v="111"/>
    <n v="450"/>
    <n v="3"/>
    <x v="1"/>
  </r>
  <r>
    <n v="133257"/>
    <s v="Cocorito"/>
    <s v="Cancelado"/>
    <s v="Cancelado"/>
    <m/>
    <m/>
    <s v="31082020 ATC cancela, ya no es de interes del cliente. / 31082020 Se envia reporte fotografico. / 28082020 Se hizo el levantamiento el de hoy. En elaboaración de Catalogo FC 03092020. / 20082020 Se programa levantamiento 27082020./ 14082020 Se autorizaron los insumos, y se programara levantamiento. / 13082020 Se envia cronograma y memoria descriptiva. / 12082020 Sitio Asignado. Refuerzo Tipo I:  Incremento de 6m en torre autosoportada + tornillería 1 Brida"/>
    <x v="1"/>
    <x v="1"/>
    <s v="ATC"/>
    <m/>
    <s v="http://prueba.gpsc.com.mx/panel/detallesproyecto/id/89/proyecto/3/sitio/432"/>
    <n v="89"/>
    <n v="432"/>
    <n v="3"/>
    <x v="1"/>
  </r>
  <r>
    <n v="133382"/>
    <s v="Cuautepec"/>
    <s v="Carta de Liberación"/>
    <s v="Carta de Liberación"/>
    <m/>
    <m/>
    <s v="040121 Lo retomo Mario, en espera de status.  / 21122020 No dejaron entrar al supervisor, con el reporte de trabajos terminados se intentara liberar.  / 20112020 En espera de QA. / 13112020 Se envia reporte de trabajos terminados. / 12112020 Se ingreso hoy, s termina mañana.  / 06112020 Se realizara del lunes a miercoles. Se libero el acceso.  / 29102020 Seguimos sin Acceso. Problema de arrendador. / 23102020 Seguimos sin Acceso. Problema de arrendador.  / 15102020 Seguimos sin Acceso. Problema de arrendador.  / 09102020 Seguimos sin Acceso. Problema de arrendador.  / 01102020 No se ha resuelto el acceso. / 30092020 Se reporta a ATC problema de acceso, el arrendador indico que tuvo un problema y lo reporto, hasta que no le resuelvanno nos dejará realizar los trabajos. / 25092020 Se envio reporte por acceso. En espera de liberación para envio.  / 23092020 Se recibe PO. / 17092020 Fabricado.  En espera de PO para envio. / 11092020 En espera de cotización y en fabricación.  / 10092020 Se envia cotización. / 10092020 En grupo solicitan cotizacion. / 10092020 ATC solicita omitir refuerzo en dado 5, para este proyecto no es necesario este refuerzo. / 03092020 Propuesta enviada.  / 02092020 Se envia reporte fotografico y propuesta de reforzamiento. / 28082020 Se inician levantamientos el lunes 31082020 con gente de gabinete.  / 27082020 Solicitan Levantamiento, debe enviarse solución antes del 04092020. "/>
    <x v="1"/>
    <x v="1"/>
    <s v="ATC"/>
    <m/>
    <s v="http://prueba.gpsc.com.mx/panel/detallesproyecto/id/110/proyecto/3/sitio/449"/>
    <n v="110"/>
    <n v="449"/>
    <n v="3"/>
    <x v="1"/>
  </r>
  <r>
    <n v="133467"/>
    <s v="Las Americas"/>
    <s v="Carta de Liberación"/>
    <s v="Carta de Liberación"/>
    <m/>
    <m/>
    <s v="09092020 Sitio Liberado. / 09092020 Se envia reporte de sitio terminado. / 03092020 Sitio Terminado, en espera de PO./ 28082020 Ya se retiraron, en espera de PO.  / 20082020 Se retiraran 3 verciales, no se hara levantamiento,  en espera de la PO. Solo se cotiza.  / 19082020 Se asigna. "/>
    <x v="1"/>
    <x v="1"/>
    <s v="ATC"/>
    <m/>
    <s v="http://prueba.gpsc.com.mx/panel/detallesproyecto/id/103/proyecto/3/sitio/444"/>
    <n v="103"/>
    <n v="444"/>
    <n v="3"/>
    <x v="1"/>
  </r>
  <r>
    <n v="133488"/>
    <s v="Arboledas"/>
    <s v="Carta de Liberación"/>
    <s v="Carta de Liberación"/>
    <m/>
    <m/>
    <s v="23102020 Sitio Liberado. / 15102020 En espera de QA.  / 09102020 En espera de QA.  / 01102020 En espera de QA.  / 30092020 Se envia reporte fotografico de sitio terminado. / 25092020 Ya se termino la obra civil, hoy inician refuerzo. Termino FC 30092020. / 17092020 Se cuela mañana, se solicita supervisión a ATC.Miercoles se termina Obra Civil, fecha de Envio Jueves siguiente. Se enviara catalogo a Arturo para validar materiales. / 11092020 Ya se reactivo, la cuadrilla va a reiniciar, en espera de status vecinal.  / 08092020 Notifican que debemos intentar el acceso, en caso de negativa el area legal apoyaria. / 03092020 En espera de retro, del area legal para ingreso. / 28082020 Revisandose con el area legal si pueden proceder con el acceso.  / 20082020 Ya se tiene PO, Detenido por COVID, la población no quiere que se continue. Se enviara correo para reactivación.  / 14082020 Ya se tiene PO, Detenido por COVID, la población no quiere que se continue. / 29082020 Ya se tiene PO, Detenido por COVID, la poblcación no quiere que se continue. "/>
    <x v="1"/>
    <x v="1"/>
    <s v="ATC"/>
    <m/>
    <s v="http://prueba.gpsc.com.mx/panel/detallesproyecto/id/18/proyecto/3/sitio/407"/>
    <n v="18"/>
    <n v="407"/>
    <n v="3"/>
    <x v="1"/>
  </r>
  <r>
    <n v="133504"/>
    <s v="La Mision"/>
    <s v="Carta de Liberación"/>
    <s v="Carta de Liberación"/>
    <m/>
    <m/>
    <s v="27112020 Office Track del 20% enviado. En espera de confirmación. / 20112020 En espera de QA. / 18112020 Se envia reporte de trabajos finalizados. Se recibe tarea de office track liberación del 30%/ 13112020 Se envia reporte de finalizado mañana.  / 06112020 Ya se termino, en espera de material en fabricación que se compro mal. , el martes se envia, y el jueves se colocan.  / 29102020 En ejecución, se termina el 03112020. / 23102020 Se envia mañana, se esta hablando con el montador para que se entre el lunes.  / 15102020 Catalogo Terminado, Programado insumos. Envio 21102020.  Fecha de Termino 12112020.  / 09102020 Catalogo FC 14102020. Ya se estan fabricando piezas especiales.  Insumos llegaron el dia de hoy.  / 08102020 PO 110629 / 06102020 Se envia cronograma. / 05102020 Se envia reporte fotografico / 01102020 Levantamiento 03102020.  / 28092020 Se recibe asignación. "/>
    <x v="1"/>
    <x v="1"/>
    <s v="ATC"/>
    <m/>
    <s v="http://prueba.gpsc.com.mx/panel/detallesproyecto/id/143/proyecto/3/sitio/461"/>
    <n v="143"/>
    <n v="461"/>
    <n v="3"/>
    <x v="1"/>
  </r>
  <r>
    <n v="133585"/>
    <s v="Las Reinas"/>
    <s v="Cancelado"/>
    <s v="Cancelado"/>
    <m/>
    <m/>
    <s v=" 31082020 Sitio Cancelado. No requiere refuerzo. / 28082020 ATC indica que no se requiere refuerzo. En espera de NTP. / 20082020 En espera de validación de refuerzo. / 13082020 Se envio situación actual o propuesta de reforzamiento. / 11082020 Se envia propuesta de reforzamiento.  /06082020 Reportado como sitio levantado. / 05082020 Christian enviara retro de como se estan levantando. / 29072020 Este fin de semana se debe de levantar y comenzarán a ejecutar. "/>
    <x v="1"/>
    <x v="1"/>
    <s v="ATC"/>
    <m/>
    <s v="http://prueba.gpsc.com.mx/panel/detallesproyecto/id/19/proyecto/3/sitio/418"/>
    <n v="19"/>
    <n v="418"/>
    <n v="3"/>
    <x v="1"/>
  </r>
  <r>
    <n v="133630"/>
    <s v="Clouthier"/>
    <s v="Carta de Liberación"/>
    <s v="Carta de Liberación"/>
    <m/>
    <m/>
    <s v="01102020 Liberado. / 25092020 En espera de QA. / 23092020 Llego PO. / 21092020 Se envia reporte de trabajos terminados. / 17092020 Se reenviaran placas. Termino FC 21092020/ 11092020 Se reprogramo. En espera de programación de ingreso a sitio, la prioridad se movio por el sitio Rocio. Materiales enviados.  / / 03092020 Esta en fabricación, se envia mañana. Se inicia el dia 07092020 al 09092020./ 02092020 Se envia cotización. / 31082020 Se recibio Vo. Bo., solicitan cotización y se inicia fabricación. / 28082020 En espera de Vo. Bo. de proyecto.  / 28082020 Se envia propuesta. / 20082020 En espra de validación de refuerzo.  / 18082020 Se envia sketch. / 17082020 Se recibe retro de ingeniería y solicitan sketch. / 14082020 En espera de validación de refuerzo. / 12082020 Se envia reporte con propuesta de refuerzo. / 05082020 Christian enviara retro de como se estan levantando. / 29072020 Este fin de semana se debe de levantar y comenzarán a ejecutar. "/>
    <x v="1"/>
    <x v="1"/>
    <s v="ATC"/>
    <m/>
    <s v="http://prueba.gpsc.com.mx/panel/detallesproyecto/id/20/proyecto/3/sitio/419"/>
    <n v="20"/>
    <n v="419"/>
    <n v="3"/>
    <x v="1"/>
  </r>
  <r>
    <n v="133714"/>
    <s v="Villafaña"/>
    <s v="Cancelado"/>
    <s v="Cancelado"/>
    <m/>
    <m/>
    <s v="03112020 ATC confirma cancelación y po emitida como reporte fotográfico. / 29102020  Seguimos en espera de acceso.  / 23102020  Seguimos en espera de acceso.  / 09102020  Seguimos en espera de acceso.  / 01102020 Seguimos en espera de acceso.  / 17092020 Seguimos en espera de acceso.  / 11092020 Problemas de Acceso.  / 20082020 En espera de acceso. Prestamo de las llaves. En espera de comentarios 3 dados reforzados, el dado que no esta reforzado esta en otro predio.  / 05082020 Christian enviara retro de como se estan levantando. / 29072020 Este fin de semana se debe de levantar y comenzarán a ejecutar. "/>
    <x v="1"/>
    <x v="1"/>
    <s v="ATC"/>
    <m/>
    <s v="http://prueba.gpsc.com.mx/panel/detallesproyecto/id/21/proyecto/3/sitio/424"/>
    <n v="21"/>
    <n v="424"/>
    <n v="3"/>
    <x v="1"/>
  </r>
  <r>
    <n v="133880"/>
    <s v="Vicente Guerrero"/>
    <s v="En Ejecución"/>
    <s v="En Ejecución"/>
    <s v="Acceso"/>
    <s v="040121 Se envio un gestor a localizar al arrendador por parte de ATC:"/>
    <s v="21122020 Accesos notifico que no se puede localizar al arrendador, en espera de liberación de acceso.  / 04122020 Accesos notifico que no se puede localizar al arrendador, en espera de liberación de acceso.  / 27112020 Accesos notifico que no se puede localizar al arrendador, en espera de liberación de acceso.  / 20112020  Seguimos en espera de acceso.  / 12112020  Seguimos en espera de acceso.  / 06112020  Seguimos en espera de acceso.  / 23102020  Seguimos en espera de acceso.  / 15102020  Seguimos en espera de acceso.  / 09102020  No se ha podido accesar al sitio. Revisión con accesos de ATC y el PM.  / 01102020  No se ha podido accesar al sitio. Revisión con accesos de ATC y el PM.  / 25092020 No se ha podido accesar al sitio. Revisión con accesos de ATC y el PM.  / 23092020 Llego PO. / 17092020 En Ejecucición. Acceso pendiente por llave.  / 11092020 Se reprogramo. En espera de programación de ingreso a sitio, la prioridad se movio por el sitio Rocio. Materiales enviados.  / 10092020 Se envio cotización. / 03092020 Esta en fabricación, se envia mañana. Se inicia el dia 09092020 al 11092020./ 01092020 Autorizan refuerzo y solicitan cotizacion. / 28082020 Ya estaba en cotización, y el PM solicito un cambio. En espera de validación. / 27082020 No se pudo acceder al sitio. Porton Blanco sin acceso. / 20082020 En cotización, se va a iniciar del 21082020 al 23082020. / 15082020 Se envio el sketch. Pendiente envio de cotización. / 14082020 Ya se tiene la validación de refuerzo, debe enviarse un sketch, se ejecutara la siguiente semana, fecha por confirmar en ruta.  / 13082020 Se esta elaborando reporte y propuesta de refuerzo.  / 05082020 Christian enviara retro de como se estan levantando. / 29072020 Este fin de semana se debe de levantar y comenzarán a ejecutar. "/>
    <x v="1"/>
    <x v="2"/>
    <s v="ATC"/>
    <d v="2021-04-09T00:00:00"/>
    <s v="http://prueba.gpsc.com.mx/panel/detallesproyecto/id/22/proyecto/3/sitio/262"/>
    <n v="22"/>
    <n v="262"/>
    <n v="3"/>
    <x v="0"/>
  </r>
  <r>
    <n v="133881"/>
    <s v="Plaza Mayor"/>
    <s v="Cancelado"/>
    <s v="Cancelado"/>
    <m/>
    <m/>
    <s v="28082020 Sitio Cancelado. / 20082020 Esperando la validación de refuerzo.  / 13082020 Se tenia registro de que se habia enviado el reporte el 11082020, en conversacion de whatsapp se esta elaborando. / 11082020 Se envia propuesta de reforzamiento.  / 05082020 Christian enviara retro de como se estan levantando. / 29072020 Este fin de semana se debe de levantar y comenzarán a ejecutar. "/>
    <x v="1"/>
    <x v="1"/>
    <s v="ATC"/>
    <m/>
    <s v="http://prueba.gpsc.com.mx/panel/detallesproyecto/id/23/proyecto/3/sitio/420"/>
    <n v="23"/>
    <n v="420"/>
    <n v="3"/>
    <x v="1"/>
  </r>
  <r>
    <n v="133916"/>
    <s v="Hospital Abc"/>
    <s v="Cancelado"/>
    <s v="Cancelado"/>
    <m/>
    <m/>
    <s v="29102020 Notifica Cancelación.  / 23102020 Propuesta en validación. / 21102020 Se envia propuesta de refuerzo. / 15102020 Visita FC 20102020.  / 13102020 Se confirma sitio liberado en Correo. / 09102020 Terminando Laberinto se programa visita. Propuesta solicitada al 06112020.  // 06102020 Llega solicitud de cotización. Refuerzo en Paletas."/>
    <x v="1"/>
    <x v="1"/>
    <s v="ATC"/>
    <m/>
    <s v="http://prueba.gpsc.com.mx/panel/detallesproyecto/id/170/proyecto/3/sitio/468"/>
    <n v="170"/>
    <n v="468"/>
    <n v="3"/>
    <x v="1"/>
  </r>
  <r>
    <n v="134399"/>
    <s v="Malecon"/>
    <s v="Carta de Liberación"/>
    <s v="Carta de Liberación"/>
    <m/>
    <m/>
    <s v="29122020 En espera de tarea en office track. Ya se cuenta con evidencia.  / 21122020 En espera de tarea en office track. Ya se cuenta con evidencia.  / 15122020 Se recibe evidencia para Office Track, no se tiene tarea en administrador. / 061220202 Llega Carta de Calidad./ +04122020 En espera de QA. / 02122020 Se envia reporte de trabajos terminados. / 27112020 Se movio la planeación. JC Hidalgo. Por programarse, terminando bugambilias se va a Malecon.  / 20112020 Entran a reforzar Inicio FC 26112020 Fin FC 28112020.  / / 18112020 Llega PO. / 13112020 Se reprogramo. El miercoles se tendra la PO para inicio. Inicio FC 20112020 Fin FC 22112020.  Juan Carlos Hidalgo. / 06112020 Se comienza con los trabajos el dia 09112020.  / 30102020 Cotización elaborada lista para envio. / 29102020 En programación para refuerzo. Pendiente cotización.  / 23102020 Ya se envio al grupo de presupuestos. Cotización pendiente.  / 15102020 Ya se envio al grupo de presupuestos. Cotización pendiente.  / 09102020 Se recibieron correcciones de propuesta, se envian mañana FC 10102020.  / 05102020 Se envia reporte de Visita. / 01102020 Levantamiento 05102020.  / 29092020 Se recibe asignación. "/>
    <x v="1"/>
    <x v="1"/>
    <s v="ATC"/>
    <m/>
    <s v="http://prueba.gpsc.com.mx/panel/detallesproyecto/id/163/proyecto/3/sitio/464"/>
    <n v="163"/>
    <n v="464"/>
    <n v="3"/>
    <x v="1"/>
  </r>
  <r>
    <n v="135007"/>
    <s v="Portales"/>
    <s v="Cancelado"/>
    <s v="Cancelado"/>
    <m/>
    <m/>
    <s v="07102020 Cancelado. / 01102020 En espera de respuesta de propuesta.  / 25092020 En espera de respuesta de propuesta.  / 19092020 Se envia propuesta de refuerzo. / 17092020 En espera de acceso para levantamiento, no se pudo generar de gabinete.  / 11092020 Falto información de una paleta. Se envia propuesta eldia de mañana.   / 03092020 Se hizo levantamiento hoy, la propuesta la envian el dia de mañana. /  / 02092020 Se reportan problemas de acceso. / 28082020 Se inician levantamientos el lunes 31082020 con gente de gabinete.  / 27082020 Solicitan Levantamiento, debe enviarse solución antes del 04092020. "/>
    <x v="1"/>
    <x v="1"/>
    <s v="ATC"/>
    <m/>
    <s v="http://prueba.gpsc.com.mx/panel/detallesproyecto/id/109/proyecto/3/sitio/448"/>
    <n v="109"/>
    <n v="448"/>
    <n v="3"/>
    <x v="1"/>
  </r>
  <r>
    <n v="135069"/>
    <s v="Patzcuaro"/>
    <s v="Carta de Liberación"/>
    <s v="Carta de Liberación"/>
    <m/>
    <m/>
    <s v="14082020 Sitio Liberado. Pendiente liberación de finiquito monto del PM.  / 05082020 En espera de reporte de supervisión, si tiene detalles se mandan a corregir.  / 290720 En espera de reporte de supervisión, si tiene detalles se mandan a corregir. "/>
    <x v="1"/>
    <x v="1"/>
    <s v="ATC"/>
    <m/>
    <s v="http://prueba.gpsc.com.mx/panel/detallesproyecto/id/24/proyecto/3/sitio/401"/>
    <n v="24"/>
    <n v="401"/>
    <n v="3"/>
    <x v="1"/>
  </r>
  <r>
    <n v="140368"/>
    <s v="Jazmin"/>
    <s v="Carta de Liberación"/>
    <s v="Carta de Liberación"/>
    <m/>
    <m/>
    <s v="/ 14082020 Se libero el protocolo de AT&amp;T el 08082020. 08082020 Se envia protocolo de cliente firmado. En espera de carta de liberación de ATC. / 05082020 Se entrega 07082020 a AT&amp;T. ODK cargado. / 29072020 ODK entregado, pendiente cierre de AT&amp;T. "/>
    <x v="3"/>
    <x v="1"/>
    <s v="ATC"/>
    <d v="2021-04-09T00:00:00"/>
    <s v="http://prueba.gpsc.com.mx/panel/detallesproyecto/id/25/proyecto/2/sitio/370"/>
    <n v="25"/>
    <n v="370"/>
    <n v="2"/>
    <x v="1"/>
  </r>
  <r>
    <n v="140388"/>
    <s v="Termo Electrica"/>
    <s v="Levantamiento"/>
    <s v="En Cotización"/>
    <m/>
    <s v="120421 En espera de retro de Telcel. Tramo 0 se va mañana. / 050421 Actualización de Cronograma necesaria con fecha de inicio 081021. "/>
    <s v="050421 Catalogo en Revisión. Iniciar la fabricación del tramo 0. corroborar si falta pieza. Inicio para el dia miércoles. Preguntar por RedLines. Por Complementarios. Especificaciones de telcel."/>
    <x v="2"/>
    <x v="4"/>
    <s v="ATC"/>
    <m/>
    <s v="http://prueba.gpsc.com.mx/panel/detallesproyecto/id/273/proyecto/4/sitio/502"/>
    <n v="273"/>
    <n v="502"/>
    <n v="4"/>
    <x v="0"/>
  </r>
  <r>
    <n v="140597"/>
    <s v="Campestre Virreyes"/>
    <s v="Carta de Liberación"/>
    <s v="Carta de Liberación"/>
    <m/>
    <m/>
    <m/>
    <x v="3"/>
    <x v="1"/>
    <s v="ATC"/>
    <d v="2021-04-09T00:00:00"/>
    <s v="http://prueba.gpsc.com.mx/panel/detallesproyecto/id/26/proyecto/2/sitio/364"/>
    <n v="26"/>
    <n v="364"/>
    <n v="2"/>
    <x v="1"/>
  </r>
  <r>
    <n v="140658"/>
    <s v="Sacramento"/>
    <s v="Carta de Liberación"/>
    <s v="Carta de Liberación"/>
    <m/>
    <m/>
    <m/>
    <x v="3"/>
    <x v="1"/>
    <s v="ATC"/>
    <d v="2021-04-09T00:00:00"/>
    <s v="http://prueba.gpsc.com.mx/panel/detallesproyecto/id/121/proyecto/2/sitio/373"/>
    <n v="121"/>
    <n v="373"/>
    <n v="2"/>
    <x v="1"/>
  </r>
  <r>
    <n v="140678"/>
    <s v="Cardenas"/>
    <s v="Carta de Liberación"/>
    <s v="Carta de Liberación"/>
    <m/>
    <m/>
    <s v="21102020 Liberado en Grupo de Coordinación. / 15102020 Corrección de detalles FC 17102020. / 09102020 Corrección de detalles FC 15102020. / 01102020 En espera de QA.  / 25092020 En espera de QA.  / 18092020 Se envia reporte de trabajos terminados. / 17092020 El dia de hoy se termino de montar, se envia reporte de trabajos terminados mañana. / 14092020 No se pudo trajabar en sitio. Altan estaba laborando y terminan el 15092020. / 11092020 Se envia mañana. Fecha Cliente 22092020. / 10092020 Se envia cronograma. / 07092020 Sitio con PO Lista. / 03092020 Se envia el 12092020 con dependencia de la PO.  / 28082020 Catalogo entregado, en fabricación. Se entrega el Martes, y se queda en bodega.  / 24082020 Se envia reporte fotografico. / 20082020 Se realizará levantamiento 27082020.  / 14082020 Se autorizaron los insumos, y se programara levantamiento. / 13082020 Sitio Asignado. Se solicita reforzamiento e incremento 4 mts. "/>
    <x v="1"/>
    <x v="1"/>
    <s v="ATC"/>
    <m/>
    <s v="http://prueba.gpsc.com.mx/panel/detallesproyecto/id/100/proyecto/3/sitio/441"/>
    <n v="100"/>
    <n v="441"/>
    <n v="3"/>
    <x v="1"/>
  </r>
  <r>
    <n v="140679"/>
    <s v="Saucillo"/>
    <s v="Cancelado"/>
    <s v="Cancelado"/>
    <m/>
    <m/>
    <s v="04122020 Seguimiento con Yessica para PO pendiente.  / 27112020 Seguimiento con Yessica para PO pendiente.  / 28092020 Seguimiento con Yessica para PO pendiente.  / 03092020 Sitio Cancelado. / 02092020 Se envio factibilidad de plataforma. / 28082020 Plataforma se esta definiendo en elaboaración de catalogo. Fabricación terminada del refuerzo y el incremento.  / 24082020 Se envia reporte de visita y los cambios que tendrá la plataforma según lo encontrado en campo. / 20082020 Levantamiento 22082020./ 14082020 Se envia memoria descriptiva y cronograma. / 13082020 Sitio Asignado. Se solicita reforzamiento e incremento 4 mts. Factibilidad de Plataforma"/>
    <x v="1"/>
    <x v="1"/>
    <s v="ATC"/>
    <m/>
    <s v="http://prueba.gpsc.com.mx/panel/detallesproyecto/id/92/proyecto/3/sitio/434"/>
    <n v="92"/>
    <n v="434"/>
    <n v="3"/>
    <x v="1"/>
  </r>
  <r>
    <n v="140685"/>
    <s v="GoKarts"/>
    <s v="Carta de Liberación"/>
    <s v="Carta de Liberación"/>
    <m/>
    <m/>
    <s v="05082020 Se enviaron pruebas el día de hoy, se recibio carta de liberación./ 05082020 Se envian pruebas de laboratorio."/>
    <x v="3"/>
    <x v="1"/>
    <s v="ATC"/>
    <d v="2021-04-09T00:00:00"/>
    <s v="http://prueba.gpsc.com.mx/panel/detallesproyecto/id/27/proyecto/2/sitio/358"/>
    <n v="27"/>
    <n v="358"/>
    <n v="2"/>
    <x v="1"/>
  </r>
  <r>
    <n v="140685"/>
    <s v="GoKarts"/>
    <s v="Carta de Liberación"/>
    <s v="Carta de Liberación"/>
    <m/>
    <m/>
    <s v="05082020 El día de hoy se enviaron las pruebas de cimentación. / 290720 En espera de pruebas de laboratorio, reforzamiento, cimentación y colocación. Se estima se reciban las pruebas el 030820."/>
    <x v="1"/>
    <x v="1"/>
    <s v="ATC"/>
    <m/>
    <s v="http://prueba.gpsc.com.mx/panel/detallesproyecto/id/27/proyecto/3/sitio/403"/>
    <n v="27"/>
    <n v="403"/>
    <n v="3"/>
    <x v="1"/>
  </r>
  <r>
    <n v="141195"/>
    <s v="Solidaridad"/>
    <s v="Carta de Liberación"/>
    <s v="Carta de Liberación"/>
    <m/>
    <m/>
    <m/>
    <x v="3"/>
    <x v="1"/>
    <s v="ATC"/>
    <d v="2021-04-09T00:00:00"/>
    <s v="http://prueba.gpsc.com.mx/panel/detallesproyecto/id/28/proyecto/2/sitio/357"/>
    <n v="28"/>
    <n v="357"/>
    <n v="2"/>
    <x v="1"/>
  </r>
  <r>
    <n v="141195"/>
    <s v="Solidaridad"/>
    <s v="Carta de Liberación"/>
    <s v="Carta de Liberación"/>
    <m/>
    <m/>
    <s v="14082020 Se enviaron pruebas 11082020. Sitio Liberado. Se recibio notificación de Siterra. / 10082020 Aun no se tiene respuesta de las pruebas de laboratorio, se estim llegarian el 07082020. / 050820 En espera de pruebas de laboratorio, reforzamiento, cimentación y colocación. Se estima se reciban las pruebas el 070820. / 290720 En espera de pruebas de laboratorio, reforzamiento, cimentación y colocación. Se estima se reciban las pruebas el 050820."/>
    <x v="1"/>
    <x v="1"/>
    <s v="ATC"/>
    <m/>
    <s v="http://prueba.gpsc.com.mx/panel/detallesproyecto/id/28/proyecto/3/sitio/402"/>
    <n v="28"/>
    <n v="402"/>
    <n v="3"/>
    <x v="1"/>
  </r>
  <r>
    <n v="141199"/>
    <s v="Hilario Moreno"/>
    <s v="Carta de Liberación"/>
    <s v="Carta de Liberación"/>
    <m/>
    <m/>
    <m/>
    <x v="3"/>
    <x v="1"/>
    <s v="ATC"/>
    <d v="2021-04-09T00:00:00"/>
    <s v="http://prueba.gpsc.com.mx/panel/detallesproyecto/id/128/proyecto/2/sitio/379"/>
    <n v="128"/>
    <n v="379"/>
    <n v="2"/>
    <x v="1"/>
  </r>
  <r>
    <n v="141205"/>
    <s v="Inter"/>
    <s v="Carta de Liberación"/>
    <s v="Carta de Liberación"/>
    <m/>
    <m/>
    <m/>
    <x v="3"/>
    <x v="1"/>
    <s v="ATC"/>
    <d v="2021-04-09T00:00:00"/>
    <s v="http://prueba.gpsc.com.mx/panel/detallesproyecto/id/124/proyecto/2/sitio/376"/>
    <n v="124"/>
    <n v="376"/>
    <n v="2"/>
    <x v="1"/>
  </r>
  <r>
    <n v="141971"/>
    <s v="Hacienda de los Morales"/>
    <s v="Carta de Liberación"/>
    <s v="Carta de Liberación"/>
    <m/>
    <m/>
    <s v="10092020 No se tiene checklist, sitios iniciales, solo se tiene correo de reporte final. "/>
    <x v="3"/>
    <x v="1"/>
    <s v="ATC"/>
    <d v="2021-04-09T00:00:00"/>
    <s v="http://prueba.gpsc.com.mx/panel/detallesproyecto/id/130/proyecto/2/sitio/381"/>
    <n v="130"/>
    <n v="381"/>
    <n v="2"/>
    <x v="1"/>
  </r>
  <r>
    <n v="142408"/>
    <s v="Himalaya"/>
    <s v="En espera de PO"/>
    <s v="En espera de PO"/>
    <m/>
    <s v="040121 En espera de PO para ejecución. "/>
    <s v="04122020 En espera de PO para ejecución.  / 27112020 En espera de PO para ejecución.  / 2011020 Sin actualización de status: En espera de PO. / 1211020 Sin actualización de status: En espera de PO. / 0611020 Sin actualización de status: En espera de PO. / 23102020 Sin actualización de status: En espera de PO. / 15102020 Sin actualización de status: En espera de PO. / 09102020 Sin actualización de status: En espera de PO. / 01102020 Sin actualización de status: En espera de PO. / 25092020 Sin actualización de status: En espera de PO. / 17092020 Sin actualización de status: En espera de PO. Buscar a Jessica. En espera de retro. / 11092020 En espera de PO. Buscar a Jessica. En espera de retro. / 20082020 En espera de PO, ya se tiene reporte fotografico y catalogo. / 05082020 En espera de PO, ya se tiene reporte fotografico y catalogo. / 29072020 Ya se hizo la visita y ya se  envio la información. En espera de PO."/>
    <x v="1"/>
    <x v="5"/>
    <s v="ATC"/>
    <d v="2021-04-09T00:00:00"/>
    <s v="http://prueba.gpsc.com.mx/panel/detallesproyecto/id/29/proyecto/3/sitio/263"/>
    <n v="29"/>
    <n v="263"/>
    <n v="3"/>
    <x v="0"/>
  </r>
  <r>
    <n v="142415"/>
    <s v="Eje 132"/>
    <s v="Carta de Liberación"/>
    <s v="Carta de Liberación"/>
    <m/>
    <m/>
    <s v="10092020 El sitio se libero con reporte, no se tiene checklist."/>
    <x v="3"/>
    <x v="1"/>
    <s v="ATC"/>
    <d v="2021-04-09T00:00:00"/>
    <s v="http://prueba.gpsc.com.mx/panel/detallesproyecto/id/126/proyecto/2/sitio/377"/>
    <n v="126"/>
    <n v="377"/>
    <n v="2"/>
    <x v="1"/>
  </r>
  <r>
    <n v="142612"/>
    <s v="TEC Hermosillo"/>
    <s v="Carta de Liberación"/>
    <s v="Carta de Liberación"/>
    <m/>
    <m/>
    <m/>
    <x v="3"/>
    <x v="1"/>
    <s v="ATC"/>
    <d v="2021-04-09T00:00:00"/>
    <s v="http://prueba.gpsc.com.mx/panel/detallesproyecto/id/30/proyecto/2/sitio/367"/>
    <n v="30"/>
    <n v="367"/>
    <n v="2"/>
    <x v="1"/>
  </r>
  <r>
    <n v="143491"/>
    <s v="Tamaz"/>
    <s v="Carta de Liberación"/>
    <s v="Carta de Liberación"/>
    <m/>
    <m/>
    <s v="28082020 Sitio Liberado. / 27082020 Se envian detalles corregidos. / 20082020 Se estan corrigiendo detalles, se envia el lunes reporte de terminación. / 19082020 Se recibieron detalles corregidos. / 14082020 Se termino el 10082020. En espera de QA. /  10082020 Se envia reporte de trabajos terminados. / 05082020 Se esta realizando el montaje. Fecha de termino 21082020. / 29082020 ya tiene PO, se debe tener terminado el 21082020. Ya esta fabricado, que entreguen piezas de galvanizado y llegue material de importación. Se va a sitio entre jueves y viernes. "/>
    <x v="1"/>
    <x v="1"/>
    <s v="ATC"/>
    <m/>
    <s v="http://prueba.gpsc.com.mx/panel/detallesproyecto/id/31/proyecto/3/sitio/411"/>
    <n v="31"/>
    <n v="411"/>
    <n v="3"/>
    <x v="1"/>
  </r>
  <r>
    <n v="143603"/>
    <s v="Praderas"/>
    <s v="Carta de Liberación"/>
    <s v="Carta de Liberación"/>
    <m/>
    <m/>
    <s v="14082020 Se libero el 07082020. / 06082020 Se envia protocolo con detalles corregidos a ATC. En espera de carta de liberación. / 05082020 Se entrega mañana AT&amp;T. ODK cargado. / 29072020 ODK entregado, pendiente cierre de AT&amp;T. Se colocaran cinchos, y la orientación no da, necesita Vo. Bo. Del Cliente. "/>
    <x v="3"/>
    <x v="1"/>
    <s v="ATC"/>
    <d v="2021-04-09T00:00:00"/>
    <s v="http://prueba.gpsc.com.mx/panel/detallesproyecto/id/32/proyecto/2/sitio/362"/>
    <n v="32"/>
    <n v="362"/>
    <n v="2"/>
    <x v="1"/>
  </r>
  <r>
    <n v="143655"/>
    <s v="GUADALAJARA/Angel Leaño"/>
    <s v="En espera de QA"/>
    <s v="En espera de QA"/>
    <m/>
    <s v="120421 En espera de QA."/>
    <s v="080421 Se envia reporte de trabajos terminados. / 050421 Hoy se rellena, y mañana se coloca grava. Estaria saliendo el dia miércoles. Revisar salida de camapamente. / 240321 Hoy llega el material del incremento, mañana llega la gente, y se monta la torre. / 080321 Arrendador muy especial, 2 maniobras con grua, movimiento de tanques, y para el incremento. Prueba de Covid, carta de liberación de ATC (se envio sin firma, va a buscar recuperarla para conseguir la firma. ( y que el residente le explique la logistica.  / 040321 Se recibe correo para iniciar ejecución para el siguiente 8 o 9 de marzo, debe tenerse listo al 050421. / 180121 Ya se tiene catalogo. En espera de PO.  / 110121 Catalogo en elaboración, mañana se entrega.  / 081121 Se envia reporte fotografico y levantamiento. / 070121 Visita a sitio. / 04012020 JC Hidalgo levantamiento 080121.  / 3012020 Llega para cotización, Incremento y Refuerzo en cimentación."/>
    <x v="1"/>
    <x v="2"/>
    <s v="ATC"/>
    <d v="2021-04-09T00:00:00"/>
    <s v="http://prueba.gpsc.com.mx/panel/detallesproyecto/id/214/proyecto/3/sitio/279"/>
    <n v="214"/>
    <n v="279"/>
    <n v="3"/>
    <x v="0"/>
  </r>
  <r>
    <n v="143791"/>
    <s v="Leon"/>
    <s v="Carta de Liberación"/>
    <s v="Carta de Liberación"/>
    <m/>
    <m/>
    <m/>
    <x v="3"/>
    <x v="1"/>
    <s v="ATC"/>
    <d v="2021-04-09T00:00:00"/>
    <s v="http://prueba.gpsc.com.mx/panel/detallesproyecto/id/127/proyecto/2/sitio/378"/>
    <n v="127"/>
    <n v="378"/>
    <n v="2"/>
    <x v="1"/>
  </r>
  <r>
    <n v="143803"/>
    <s v="Sacramento"/>
    <s v="Carta de Liberación"/>
    <s v="Carta de Liberación"/>
    <m/>
    <m/>
    <m/>
    <x v="3"/>
    <x v="1"/>
    <s v="ATC"/>
    <d v="2021-04-09T00:00:00"/>
    <s v="http://prueba.gpsc.com.mx/panel/detallesproyecto/id/33/proyecto/2/sitio/365"/>
    <n v="33"/>
    <n v="365"/>
    <n v="2"/>
    <x v="1"/>
  </r>
  <r>
    <n v="144184"/>
    <s v="San Jose Hipodromo"/>
    <s v="Carta de Liberación"/>
    <s v="Carta de Liberación"/>
    <m/>
    <m/>
    <m/>
    <x v="3"/>
    <x v="1"/>
    <s v="ATC"/>
    <d v="2021-04-09T00:00:00"/>
    <s v="http://prueba.gpsc.com.mx/panel/detallesproyecto/id/125/proyecto/2/sitio/383"/>
    <n v="125"/>
    <n v="383"/>
    <n v="2"/>
    <x v="1"/>
  </r>
  <r>
    <n v="144255"/>
    <s v="GASOLINERIA"/>
    <s v="Corrección de Detalles"/>
    <s v="Corrección de Detalles"/>
    <m/>
    <s v="120421 Sitio Liberado en espera de Cartas de Liberación. "/>
    <s v="240321 se tiene que corregir el herraje inferior conforme a norma. En espera de que se libere alguien para ejecutar. / 220321 Se envia reporte con detalles corregidos. / 080321 Reporte de trabajos terminados enviado. En espera de QA. / 010321 Se va el jueves 040321. Ya se consiguieron cotizaciones de gruas, se ejecutaria con gente de Tomas el fin de semana. / 220221 Catalogo en revisión. / 150221 Catalogo en elaboración fecha por confirmar. / 080221 Catalogo en elaboración. Fecha por confirmar. Y hoy se envia reporte, cronograma y memoria descriptiva.  / 250121 Pendiente, lo realizará kbarron terminando los soles.   110121 Asignación de Coordinador Pendiente."/>
    <x v="1"/>
    <x v="4"/>
    <s v="ATC"/>
    <d v="2021-04-09T00:00:00"/>
    <s v="http://prueba.gpsc.com.mx/panel/detallesproyecto/id/215/proyecto/3/sitio/295"/>
    <n v="215"/>
    <n v="295"/>
    <n v="3"/>
    <x v="0"/>
  </r>
  <r>
    <n v="144451"/>
    <s v="San Carlos"/>
    <s v="Cancelado"/>
    <s v="Cancelado"/>
    <m/>
    <m/>
    <m/>
    <x v="3"/>
    <x v="1"/>
    <s v="ATC"/>
    <d v="2021-04-09T00:00:00"/>
    <s v="http://prueba.gpsc.com.mx/panel/detallesproyecto/id/123/proyecto/2/sitio/375"/>
    <n v="123"/>
    <n v="375"/>
    <n v="2"/>
    <x v="1"/>
  </r>
  <r>
    <n v="144462"/>
    <s v="Desarrollo Oriente"/>
    <s v="Carta de Liberación"/>
    <s v="Carta de Liberación"/>
    <s v="ATC"/>
    <s v="120421 Enviar reporte de plomeos. / 090421 ATC Solicita visita a Sitio para Plomeo de Soportes de RF."/>
    <s v="220221 En espera de PO de Adicionales. / 180221 Sitio restablecido, se envia reporte, en espera de PO. / 150221 Validar PO de Adicionales. / 080221 Llegamos el jueves, se carga el ODK el viernes.  / 250121 Ya se esta terminando, ya se subio el odk. Falta una zapata y termofill. / 180121 Se recibe nueva colocación. Igaona solicita se entregue esta semana. Se programara la entrega con el cliente.  / 040121 Pendiente Status por parte de Kevin.  / 27112020 Soporte de RF, por error en alturas. La MW no se puede colocar por cama guia. Pendiente de entrega con el operador. Pendiente liberación del 20%? / 01102020 Sitio Liberado. Revisar con Javier Liberación.  / 25092020 Se envio reporte de cableado para liberación. En revisión de ingeniería de ATC para ver si se puede ejecutar otro incremento. Se validará con PM Calixto. / 23092020 Se envia reporte sobre el cableado. / 17092020  El tema del herraje lo resolvera ATC.  En espera de indicación de que hacemos con los herrajes.11092020  El tema del herraje lo resolvera ATC.  En espera de indicación de que hacemos con los herrajes. / 03092020 El tema del herraje lo resolvera ATC.  En espera de indicación de que hacemos con los herrajes.  /28082020 se tuvo visita en campo con el operador que obstruye la colocación del herraje, mañana se envia el reporte fotografico para ATC.  / 20082020 En espera de definición de ATC. / 14082020 Se tuvo problema con la colocación de los herrajes. No hay espacio en torre. PM ATC defniendo donde se colocaran los herrajes.  CoF ACT 13082020. / 05082020 Cos 03082020 coF 12082020./ 03082020 CoS ACT 03082020/ 29072020 CoS  030820 CoF 120820. Ya se tiene PO."/>
    <x v="3"/>
    <x v="1"/>
    <s v="ATC"/>
    <d v="2021-04-09T00:00:00"/>
    <s v="http://prueba.gpsc.com.mx/panel/detallesproyecto/id/34/proyecto/2/sitio/194"/>
    <n v="34"/>
    <n v="194"/>
    <n v="2"/>
    <x v="0"/>
  </r>
  <r>
    <n v="144462"/>
    <s v="Desarrollo Oriente"/>
    <s v="Carta de Liberación"/>
    <s v="Carta de Liberación"/>
    <m/>
    <m/>
    <s v="02122020 Sitio Liberado. / 27112020 En espera de QA. / 24112020 Se envia reporte de cable faltante. / 23112020 Se envia reporte de trabajos terminados, no se pudieron colocar el soporte de MW por la cama guia existente. ATC comenta que no se colocaron cartabones. / 12112020 Se envia cronograma del 10112020 al 01122020 / 09112020 Se envio cotización. "/>
    <x v="1"/>
    <x v="1"/>
    <s v="ATC"/>
    <m/>
    <s v="http://prueba.gpsc.com.mx/panel/detallesproyecto/id/34/proyecto/3/sitio/479"/>
    <n v="34"/>
    <n v="479"/>
    <n v="3"/>
    <x v="1"/>
  </r>
  <r>
    <n v="144492"/>
    <s v="Tecolotlán"/>
    <s v="Carta de Liberación"/>
    <s v="Carta de Liberación"/>
    <m/>
    <m/>
    <s v="23102020 cvega enviara correo para seguimiento.  / 15102020 En espera de carta de liberación. Pablo enviará un correo para pedir retro.  / 09102020 En espera de carta de liberación. Pablo enviará un correo para pedir retro.  / 02102020 Se envia reporte de trabajos terminados. / 01102020 Se envia el dia de hoy reporte de detalles corregidos. / 25092020 Corrección de Detalles. El miércoles 30092020. se envia reporte de detalles corregidos.  / 17092020 En espera de QA. Y respuesta por parte de ATC.  / 11092020 Se termina del dia de hoy, se envia reporte fotografico. Y se solicita la liberación del 30% / 03092020 Se envia el 12092020 con dependencia de la PO. / 28082020 Se entrego catalogo pendiente material / 20082020 Se realizará levantamiento 20082020 y 21082020.  / 14082020 Se autorizaron los insumos, y se programara levantamiento.  / 13082020 Sitio Asignado. Se solicita reforzamiento e incremento 4 mts. "/>
    <x v="1"/>
    <x v="1"/>
    <s v="ATC"/>
    <m/>
    <s v="http://prueba.gpsc.com.mx/panel/detallesproyecto/id/94/proyecto/3/sitio/436"/>
    <n v="94"/>
    <n v="436"/>
    <n v="3"/>
    <x v="1"/>
  </r>
  <r>
    <n v="144520"/>
    <s v="Santo Niño"/>
    <s v="Carta de Liberación"/>
    <s v="Carta de Liberación"/>
    <m/>
    <m/>
    <m/>
    <x v="3"/>
    <x v="1"/>
    <s v="ATC"/>
    <d v="2021-04-09T00:00:00"/>
    <s v="http://prueba.gpsc.com.mx/panel/detallesproyecto/id/35/proyecto/2/sitio/363"/>
    <n v="35"/>
    <n v="363"/>
    <n v="2"/>
    <x v="1"/>
  </r>
  <r>
    <n v="144743"/>
    <s v="Revolución"/>
    <s v="Carta de Liberación"/>
    <s v="Carta de Liberación"/>
    <m/>
    <m/>
    <s v="21102020 Liberado en Grupo de Coordinación. / 15102020 Corrección de detalles FC 20102020. / 09102020 Corrección de detalles FC 20102020. / 01102020 En espera de QA.  / 25092020 En espera de QA.  / 21092020 Se envia reporte de trabajos terminados. / 17092020 Ya se envio a sitio, el montaje se debe iniciar 21092020 aprox 1 dia de trabajo.  / 11092020 Se envia el 14092020. Ya se tiene PO. Fecha solicitada por cliente 18092020. Fecha cronograma 30092020. / 03092020 Se envia el 12092020 con dependencia de la PO. / 01092020 Se hizo levantamiento, se envio reporte fotografico. / 28082020 Levantamiento 30082020. / 20082020 Se realizará levantamiento 29082020.  / 14082020 Se autorizaron los insumos, y se programara levantamiento.  / 13082020 Sitio Asignado. Se solicita reforzamiento e incremento 4 mts. "/>
    <x v="1"/>
    <x v="1"/>
    <s v="ATC"/>
    <m/>
    <s v="http://prueba.gpsc.com.mx/panel/detallesproyecto/id/95/proyecto/3/sitio/437"/>
    <n v="95"/>
    <n v="437"/>
    <n v="3"/>
    <x v="1"/>
  </r>
  <r>
    <n v="144851"/>
    <s v="Loma Linda"/>
    <s v="Carta de Liberación"/>
    <s v="Carta de Liberación"/>
    <m/>
    <m/>
    <s v="220221 En espera de QA.  / 160221 Se envia reporte de sitio terminado. / 150221 En espera de OfficeTrack para carga de evidencia. / 080221 Se inicia fabricación. Se esta buscando grua para el incremento. Se va el viernes, mas tardar el dia lunes. Debera cargarse de office track. / 290121 Se envia memoria descriptivva y cronograma. / 250121 Revisaran ruta.  / 110121 Visita Pendiente. Terminando Cisneros. / 040121 Cisneros la realizará el 080121. / 29122020 Levantamiento pendiente. Lo levantará Cisnero. / 21122020 Lo va a levantar la misma cuadrilla que vaya a ejecutar Hermosillo. Se envia presupuesto. / 18122020 Se solicita Cotización. "/>
    <x v="1"/>
    <x v="1"/>
    <s v="ATC"/>
    <m/>
    <s v="http://prueba.gpsc.com.mx/panel/detallesproyecto/id/219/proyecto/3/sitio/287"/>
    <n v="219"/>
    <n v="287"/>
    <n v="3"/>
    <x v="1"/>
  </r>
  <r>
    <n v="145043"/>
    <s v="Los Ejes"/>
    <s v="Carta de Liberación"/>
    <s v="Carta de Liberación"/>
    <m/>
    <m/>
    <s v="040321 Se envia reporte con correcciones. / 220221 Colocación de identificador, de bajada se coloca despues de POP torreon. / 150221 Colocación de Dado identificador. Daniel &amp; Gudalupe. / 080221 Corrección de detalles (dado identificador) en ruta.  / 040221 Officetrack enviado por el 80%. / 020221 Se envia reporte de incremento terminado. / 250121 Catalogo en Revisión, hoy se pasa a Arturo para que inicie fabricación mañana. Se envia reporte de visita.  / 110121 Asignación de Coordinador Pendiente."/>
    <x v="1"/>
    <x v="1"/>
    <s v="ATC"/>
    <m/>
    <s v="http://prueba.gpsc.com.mx/panel/detallesproyecto/id/209/proyecto/3/sitio/235"/>
    <n v="209"/>
    <n v="235"/>
    <n v="3"/>
    <x v="1"/>
  </r>
  <r>
    <n v="145075"/>
    <s v="Montecarlo"/>
    <s v="Carta de Liberación"/>
    <s v="Carta de Liberación"/>
    <m/>
    <m/>
    <m/>
    <x v="3"/>
    <x v="1"/>
    <s v="ATC"/>
    <d v="2021-04-09T00:00:00"/>
    <s v="http://prueba.gpsc.com.mx/panel/detallesproyecto/id/36/proyecto/2/sitio/368"/>
    <n v="36"/>
    <n v="368"/>
    <n v="2"/>
    <x v="1"/>
  </r>
  <r>
    <n v="145075"/>
    <s v="Montecarlo"/>
    <s v="Carta de Liberación"/>
    <s v="Carta de Liberación"/>
    <m/>
    <m/>
    <s v="14082020 Sitio Liberado. / 05082020 Se envio reporte de detalles el dia de hoy, en espera de Carta de Liberación. / 29082020 Corrección de detalles marcados por QA. Hoy llego el detalle, la cuadrilla llega el lunes y el miercoles se concluye la corrección. "/>
    <x v="1"/>
    <x v="1"/>
    <s v="ATC"/>
    <m/>
    <s v="http://prueba.gpsc.com.mx/panel/detallesproyecto/id/36/proyecto/3/sitio/408"/>
    <n v="36"/>
    <n v="408"/>
    <n v="3"/>
    <x v="1"/>
  </r>
  <r>
    <n v="145128"/>
    <s v="Hospital los alamos"/>
    <s v="Carta de Liberación"/>
    <s v="Carta de Liberación"/>
    <m/>
    <m/>
    <s v="220920202 Liberado. / 23092020 Llego PO. / 22092020 Se recibe reporte de aceptación por parte de control de calidad de ATC. / 28092020 Se envia reporte de trabajos terminados. / 17092020 Ya se termino, en espera de PO para envio.  / 11092020 Se reprogramo. En espera de programación de ingreso a sitio, la prioridad se movio por el sitio Rocio. Materiales enviados.  / 10092020 Se envia cotización. / 03092020 Esta en fabricación, se envia mañana. Se inicia el dia 05092020 al 07092020.  /28082020 Se tiene programado enviar las placas 04092020 y reforzar el 05092020.  / 26082020 En espera de modificación. /  20082020  Esperando la validación de refuerzo.  / 18082020 Se envia sketch. / 14082020 Esperando la validación de refuerzo. / 10082020 Se enviar reporte fotografico de visita y propuesta de reforzamiento, en espera de Vo. Bo. / 06082020 Reportado como sitio levantado.  / 05082020 Christian enviara retro de como se estan levantando./ 29072020 Este fin de semana se debe de levantar y comenzarán a ejecutar. "/>
    <x v="1"/>
    <x v="1"/>
    <s v="ATC"/>
    <m/>
    <s v="http://prueba.gpsc.com.mx/panel/detallesproyecto/id/37/proyecto/3/sitio/421"/>
    <n v="37"/>
    <n v="421"/>
    <n v="3"/>
    <x v="1"/>
  </r>
  <r>
    <n v="145523"/>
    <s v="1222 Aguascalientes"/>
    <s v="Cancelado"/>
    <s v="Cancelado"/>
    <m/>
    <m/>
    <s v="03092020 ATC confirma que ya no es necesario. / 31082020 Se reporta ATC que el sitio ya esta reforzado. / 28082020 Se fue a gdl para ir con el arrendador, ya se tienen las llaves, se reprograma levantamiento 30082020. Reporte Fotografico FC 02092020.  /20082020 Ya se resolvio el acceso, Levantamiento 27082020. / 14082020 Se solicitaron las llaves, la arrendadora dara las llaves en Guadalajara. / 05082020 Pablo enviara retro de como se estan levantando. / 29072020 Este fin de semana se debe de levantar y comenzarán a ejecutar. "/>
    <x v="1"/>
    <x v="1"/>
    <s v="ATC"/>
    <m/>
    <s v="http://prueba.gpsc.com.mx/panel/detallesproyecto/id/38/proyecto/3/sitio/392"/>
    <n v="38"/>
    <n v="392"/>
    <n v="3"/>
    <x v="1"/>
  </r>
  <r>
    <n v="145567"/>
    <s v="1504 Gomez Palacio"/>
    <s v="Carta de Liberación"/>
    <s v="Carta de Liberación"/>
    <m/>
    <m/>
    <s v="07092020 Se envia protocolo cerrado sin pendientes. Se solicita finiquito del 20% / 03092020 Se programa entrega el 07092020.  / 28082020 Re programaran recepción para la siguiente semana.  / 20082020 En espera de fecha para entrega del protocolo. Solicitaran liberación del 80%. /18082020 Se reporta carga de ODK. / 14082020 En espera del reporte de calidad. Se espera termina de obra el día de hoy y carga de ODK enre hoy y mañana. En espera de comentarios de ATC, con el Vo. Bo. se buscara la recepción del cliente. / 12082020 Se reporta termino de incremento, se solicita liberación del 30%. Y visita de QA / 05082020 CoS ACT 05082020 CoF BL 14082020. / 03082020 CoS 04082020. / 290720 Reasignación de Colocación. Ya existe una ingeniería, en espera de que la envie ATC. La libero ATC via telefonica. "/>
    <x v="3"/>
    <x v="1"/>
    <s v="ATC"/>
    <d v="2021-04-09T00:00:00"/>
    <s v="http://prueba.gpsc.com.mx/panel/detallesproyecto/id/39/proyecto/2/sitio/356"/>
    <n v="39"/>
    <n v="356"/>
    <n v="2"/>
    <x v="1"/>
  </r>
  <r>
    <n v="145567"/>
    <s v="1504 Gomez Palacio"/>
    <s v="Carta de Liberación"/>
    <s v="Carta de Liberación"/>
    <m/>
    <m/>
    <s v="20082020 Ya se tiene carta de liberación y número de recepción. / 12082020 Se reporta termino de incremento, se solicita liberación del 30%. Y visita de QA. Pendiente No Recepción y Factura. / 05082020 Fabricación, el envio debe ser el día sabado. Conclusión al 14082020. / 290720 Debe ejecutarse el incremento previo a a la colocación del sitio. Incremento de 3 mts. Ya se hizo el catalogo, en espera de la OT para detonar fabricación, La PO de la colocación llego el día de hoy. "/>
    <x v="1"/>
    <x v="1"/>
    <s v="ATC"/>
    <m/>
    <s v="http://prueba.gpsc.com.mx/panel/detallesproyecto/id/39/proyecto/3/sitio/387"/>
    <n v="39"/>
    <n v="387"/>
    <n v="3"/>
    <x v="1"/>
  </r>
  <r>
    <n v="145584"/>
    <s v="1515 Gomez Palacio"/>
    <s v="Carta de Liberación"/>
    <s v="Carta de Liberación"/>
    <m/>
    <m/>
    <s v="20082020 Sitio Liberado. / 14082020 Ya sen enviaron las piezas, en espera de liberación de cuadrilla para que se coloquen.  / 10082020 se envian pzas a sitio en espera de la cuadrilla de Kevin para su instalacion. /05082020 Nueva pieza que hay que colocar, se envio a fabricación, se enviaran el sabado. Se colocan el miercoles.  / 29082020 Ya se enviaron detalles corregidos, en espera de liberación"/>
    <x v="1"/>
    <x v="1"/>
    <s v="ATC"/>
    <m/>
    <s v="http://prueba.gpsc.com.mx/panel/detallesproyecto/id/40/proyecto/3/sitio/412"/>
    <n v="40"/>
    <n v="412"/>
    <n v="3"/>
    <x v="1"/>
  </r>
  <r>
    <n v="145646"/>
    <s v="1400 Cd Juarez"/>
    <s v="Carta de Liberación"/>
    <s v="Carta de Liberación"/>
    <m/>
    <m/>
    <s v="27112020 Solicitar Office Track para cierre se va a revisar con el PM.  / 25112020 Se envia evidencia solicitada. / 20112020 Corrección de Detalles. Se enviara mañana material.  / 13112020 Se notificará retraso por falta de personal al 20112020. / 06112020 Se ejecuta el fin de semana.  /  29102020 El sabado sale el material, ya se le aviso al PM el retraso.  Termino FC 04112020.  / 23102020 Se envia el 26102020.  Se termina en tiempo.  / 22102020 Se iniciaran trabajos el 26102020 y se terminaran el 29102020. / 15102020 Trabajo de 2 dias, sitio 30102020. / 12102020 se recibe PO. / 10102020 Se envia reporte fotografico. / 09102020 Visita 07102020.  Reporte Fotografico FC 10102020. Catalogo FC 12102020. / 01102020 En espera de visita.  / 29092020 Se recibe asignación. "/>
    <x v="1"/>
    <x v="1"/>
    <s v="ATC"/>
    <m/>
    <s v="http://prueba.gpsc.com.mx/panel/detallesproyecto/id/161/proyecto/3/sitio/462"/>
    <n v="161"/>
    <n v="462"/>
    <n v="3"/>
    <x v="1"/>
  </r>
  <r>
    <n v="145682"/>
    <s v="736 Leon"/>
    <s v="Carta de Liberación"/>
    <s v="Carta de Liberación"/>
    <m/>
    <m/>
    <s v="05122020 Officetrack cargado. / 04122020 En espera de entregables para office track. /27112020 Se envio reporte de trabajos terminados.  / 118112020 Llega PO. /  2112020 Se va a montar del 21112020 al  23112020 Refuerzos 1. Juan Carlos Hidalgo.  / 06112020 Se monta en 2 semanas.  / 30102020 Cotización elaborada lista para envio. / 29102020 En espera de cotización, ya esta fabricado.  / 23102020 En cotización, se entrega mañana.  / 15102020 En validación la propuesta.  / 09102020 En validación la propuesta. / 05102020 Propuesta tipo2, se solicita cotización. / 02102020 Se envia reporte de Visita. / 01102020 Levantamiento 06102020.  / 29092020 Se recibe asignación. "/>
    <x v="1"/>
    <x v="1"/>
    <s v="ATC"/>
    <m/>
    <s v="http://prueba.gpsc.com.mx/panel/detallesproyecto/id/166/proyecto/3/sitio/466"/>
    <n v="166"/>
    <n v="466"/>
    <n v="3"/>
    <x v="1"/>
  </r>
  <r>
    <n v="145724"/>
    <s v="2212 Irapuato"/>
    <s v="Carta de Liberación"/>
    <s v="Carta de Liberación"/>
    <m/>
    <m/>
    <s v="03112020 Sitio Liberado por QC. / 29102020 Se envia reporte de trabajos terminados. Y reporte de office track.  / 23102020 En espera de PO. En Ejecución.  / 15102020 Ya esta fabricado en espera de PO y logistica para envio.  / 09102020 Ya esta autorizado. En espera de cotización. / 06102020 Se envia propuesta. / 01102020 Levantamiento 02102020.  / 29092020 Se recibe asignación. "/>
    <x v="1"/>
    <x v="1"/>
    <s v="ATC"/>
    <m/>
    <s v="http://prueba.gpsc.com.mx/panel/detallesproyecto/id/162/proyecto/3/sitio/463"/>
    <n v="162"/>
    <n v="463"/>
    <n v="3"/>
    <x v="1"/>
  </r>
  <r>
    <n v="145739"/>
    <s v="2006 Chihuahua"/>
    <s v="Carta de Liberación"/>
    <s v="Carta de Liberación"/>
    <m/>
    <m/>
    <s v="14082020 Sitio Liberado. / 07082020 Se acepta por parte del area de ingeniería las anclas existentes, se envia Vo. Bo. al PM para el cierre del sitio. / 05082020 En espera de reporte de detalles y aprobación para mantener el ancla existente. / 29072020 Ancla existente, el proyecto pedia un diametro menor, y se busca conservar la que estaba en sitio en cuanto se apruebe liberan. "/>
    <x v="1"/>
    <x v="1"/>
    <s v="ATC"/>
    <m/>
    <s v="http://prueba.gpsc.com.mx/panel/detallesproyecto/id/41/proyecto/3/sitio/404"/>
    <n v="41"/>
    <n v="404"/>
    <n v="3"/>
    <x v="1"/>
  </r>
  <r>
    <n v="145746"/>
    <s v="2010 Chihuahua"/>
    <s v="Carta de Liberación"/>
    <s v="Carta de Liberación"/>
    <m/>
    <m/>
    <m/>
    <x v="3"/>
    <x v="1"/>
    <s v="ATC"/>
    <d v="2021-04-09T00:00:00"/>
    <s v="http://prueba.gpsc.com.mx/panel/detallesproyecto/id/42/proyecto/2/sitio/366"/>
    <n v="42"/>
    <n v="366"/>
    <n v="2"/>
    <x v="1"/>
  </r>
  <r>
    <n v="145758"/>
    <s v="2301 Celaya"/>
    <s v="Carta de Liberación"/>
    <s v="Carta de Liberación"/>
    <m/>
    <m/>
    <s v="31082020 En siterra se reporta sitio liberado. / 31082020 Se envian detalles corregidos. / 28082020 Se recibio reporte de calidad. Se esperan detalles corregidos al 31082020. / 22082020 Se envio reporte de trabajos terminados. / 20082020 Mañana se envia el reporte de trabajos terminados.  / 14082020 Se envia a sitio para montar Miercoles, se termina viernes. / 10082020 Se envio cronograma por la PO Adicional. Termino de Implementación 19082020.  / 05082020 Durante la revisión de ATC, los tacones presentaron un tema, y se van a cambiar, se envio cotización, y se va a ejecutar. PO Original y PO Adicional. Catalogo FC 10082020. / 29082020 En Espra de reporte de QA para cerrar sitio si no se identifican reparos. "/>
    <x v="1"/>
    <x v="1"/>
    <s v="ATC"/>
    <m/>
    <s v="http://prueba.gpsc.com.mx/panel/detallesproyecto/id/43/proyecto/3/sitio/409"/>
    <n v="43"/>
    <n v="409"/>
    <n v="3"/>
    <x v="1"/>
  </r>
  <r>
    <n v="145777"/>
    <s v="2026 Chihuahua"/>
    <s v="Cancelado"/>
    <s v="Cancelado"/>
    <m/>
    <m/>
    <s v="29102020 Sitio Cancelado, confirmado en reunión. / 23102020 Sin actualizaicón de estatus. En espera de Vo. Bo. Proyecto. / 15102020 Sin actualizaicón de estatus. En espera de Vo. Bo. Proyecto. / 09102020 Sin actualizaicón de estatus. En espera de Vo. Bo. Proyecto. / 01102020 Sin actualizaicón de estatus. En espera de Vo. Bo. Proyecto. / 25092020 Sin actualizaicón de estatus. En espera de Vo. Bo. Proyecto. /  17092020 En espera de Vo. Bo. Proyecto. / 11092020 En espera de Vo. Bo. Proyecto. / 03092020 En espera de Vo. Bo. Proyecto. / 28082020 Ingeniería Final en revisión de Cliente. En espera de fecha de inicio de obra. / 20082020 Ingeniería Final en revisión de Cliente. En espera de fecha de inicio de obra./ 05082020 Ingeniería Final en revisión de Cliente. En espera de fecha de inicio de obra. / 290720 Ingeniería Final en revisión de Cliente. "/>
    <x v="3"/>
    <x v="1"/>
    <s v="ATC"/>
    <d v="2021-04-09T00:00:00"/>
    <s v="http://prueba.gpsc.com.mx/panel/detallesproyecto/id/44/proyecto/2/sitio/361"/>
    <n v="44"/>
    <n v="361"/>
    <n v="2"/>
    <x v="1"/>
  </r>
  <r>
    <n v="145779"/>
    <s v="2027 Chihuahua"/>
    <s v="Carta de Liberación"/>
    <s v="Carta de Liberación"/>
    <s v="ATC"/>
    <s v="150421 Llamaran al PM para definición de equipos de Altan. / 120421 Se debe enviar planta arquitectonica y alzado para que valide de Altan. Para que Altan valide. / 240321 se esta trabajando  la planta arquitectónica y alzado en donde se muestren los equipos de ALTAN a reubicar considerando trayectorias eléctricas y de FO. Se enviara programación de ventanas. RGARCIA Pendiente revisión de materiales con Nahum. "/>
    <s v="/ 080321 se revisará con ruben la compra de materiales para programar ventanas. Revisar con Ruben materiales.  / 010321 Nahum enviará reporte. / 240221 Se generará PO de adicionales para el movimiento de Altan.  / 220221 Son 3 RFs del mastil existente que se van a migrar. Se le va a preguntar a Nahum para saber si con la información puede revisar que inforamción necesita, sin visita. / 150221 cortega validará status.  / 080221 cortega validará status. / 250121 Cortega validara el status. / 180121 Se hizo la BTS y se deben migrar los equipos, el sitio se va a desmantelar y se tiene que hacer una colocación para Altan, una vez aprobada la Colo se puede realizar la migración. / 04122020 En espera del Presupuesto para Colocación de Altan. / 03122020 PM solicita el envio de presupuesto para adecuaciones para migración de altan.  / 27112020 Entrega el dia 23 con cliente. Sin detalles. Ya se envio protocolo firmado.  / 23112020 Se envia reporte sin pendientes. / 20112020 En espera de envio de collo Altan.  / 29102020 En espera de que se termine la colocación para continuar con la migración y desmantelamiento. El PM solicito propuesta de movimiento de Altan, se enviara el martes con el AsBuilt.  / 23102020 En espera de que se termine la colocación para continuar con la migración y desmantelamiento.  / 12102020 Se envio definición final para nicho. / 09102020 Se inicio el 02102020. Fecha de Cronograma 30102020.  / 01102020 Se inicia el dia de mañana. Fecha de Cronograma 30102020.  / 25092020 Iniciaran con parte electrica. Ya va la cuadrilla en avanzada. En espera de acceso.  / 17092020 En espera de acceso. Cuadrilla programada, se requiere termino de obra al 30092020./ 14092020 Llego la recepción del 50% 138567 de la PO 109976. / 11092020 Llegaron las Pos 109976 y 109960 para cambio de torre. Tiene fecha tentativa de inicio 14092020 cuando se entreguen los permisos. / 11092020 En espera de la PO para iniciar.  / 03092020 En espera de PO. Solo se tienen planos de cimentación.  / 28082020 En espera de PO.  / 05082020 En espera de PO de cambio de torre. Ya se tiene PO de Colocación, en stand by hasta implementación de nueva torre.  / 290720 Ya se realizo el levantamiento y estamos en espera de la PO. "/>
    <x v="2"/>
    <x v="4"/>
    <s v="ATC"/>
    <m/>
    <s v="http://prueba.gpsc.com.mx/panel/detallesproyecto/id/45/proyecto/4/sitio/296"/>
    <n v="45"/>
    <n v="296"/>
    <n v="4"/>
    <x v="0"/>
  </r>
  <r>
    <n v="145779"/>
    <s v="2027 Chihuahua"/>
    <s v="Carta de Liberación"/>
    <s v="Carta de Liberación"/>
    <s v="ATC"/>
    <s v="120421 Mañana queda. / 090421 ATC Solicita visita a Sitio para Plomeo de Soportes de RF."/>
    <s v="04112020 Se envian correcciones y se libera el sitio. / 29102020 Sitio terminado. En espera de recpeción de AT&amp;T. / 23102020 Ya se esta metiendo cama de grava. En tiempo. / 15102020 En ejecución. En tiempo. CoF 30102020.  / 09102020 CoS 02102020 CoF 30102020 / 01102020 Se inicia el dia de mañana el cambio de torre.   / 28092020 Se envia propuesta de cambio. / 25092020 Se espera acceso para la siguiente semana por parte del PM. Ya se tienen los planos de la colo.  / 17092020 Se recibieron los planos de ingeniería.Cuadrilla programada, se requiere termino de obra al 30092020. / 11092020 En espera de los planos de colocacion, ya se tiene PO. / 03092020 En espera de NTP./ 28082020 En espera de NTP, sitio reasignado. / 20082020 En espera de NTP, sitio reasignado. / 05082020 En espera de NTP, sitio reasignado."/>
    <x v="3"/>
    <x v="4"/>
    <s v="ATC"/>
    <d v="2021-04-09T00:00:00"/>
    <s v="http://prueba.gpsc.com.mx/panel/detallesproyecto/id/45/proyecto/2/sitio/372"/>
    <n v="45"/>
    <n v="372"/>
    <n v="2"/>
    <x v="0"/>
  </r>
  <r>
    <n v="145783"/>
    <s v="2028 chihuahua"/>
    <s v="Carta de Liberación"/>
    <s v="Carta de Liberación"/>
    <m/>
    <m/>
    <m/>
    <x v="3"/>
    <x v="1"/>
    <s v="ATC"/>
    <d v="2021-04-09T00:00:00"/>
    <s v="http://prueba.gpsc.com.mx/panel/detallesproyecto/id/122/proyecto/2/sitio/374"/>
    <n v="122"/>
    <n v="374"/>
    <n v="2"/>
    <x v="1"/>
  </r>
  <r>
    <n v="145804"/>
    <s v="1100 Saltillo"/>
    <s v="Cancelado"/>
    <s v="Cancelado"/>
    <m/>
    <m/>
    <s v="28082020 Sitio Cancelado. / 290720 En espera de retro del Cliente.  Se hizo levantamiento, en reingeniería de ATC. "/>
    <x v="1"/>
    <x v="1"/>
    <s v="ATC"/>
    <m/>
    <s v="http://prueba.gpsc.com.mx/panel/detallesproyecto/id/46/proyecto/3/sitio/389"/>
    <n v="46"/>
    <n v="389"/>
    <n v="3"/>
    <x v="1"/>
  </r>
  <r>
    <n v="145813"/>
    <s v="269 Escobedo"/>
    <s v="Carta de Liberación"/>
    <s v="Carta de Liberación"/>
    <m/>
    <m/>
    <m/>
    <x v="3"/>
    <x v="1"/>
    <s v="ATC"/>
    <d v="2021-04-09T00:00:00"/>
    <s v="http://prueba.gpsc.com.mx/panel/detallesproyecto/id/47/proyecto/2/sitio/369"/>
    <n v="47"/>
    <n v="369"/>
    <n v="2"/>
    <x v="1"/>
  </r>
  <r>
    <n v="145843"/>
    <s v="1118 Saltillo"/>
    <s v="En Ejecución"/>
    <s v="En Ejecución"/>
    <m/>
    <s v="120421 En espera de que el pm nos permita entrar. / 050421 Llego la PO. Fecha de termino 200521. Revisar con Gabriel el hermano de Emilio. Se tiene que enviar cronograma. "/>
    <s v=" / 240321 Torre en Fabricación.  / 080321 Torre en Fabricación. / 010321 Cotizaciones subidas. E insumos para la torre. / 080221 Gerardo ya paso la propuesta de la torre. Se inicio elaboración de catalago e insumo Jueves 110221.  / / 250121 Se realizo levantamiento. En diseño de torre. / 210121 Se recibe solicitud de cotización. Y parametros de diseño. "/>
    <x v="2"/>
    <x v="2"/>
    <s v="ATC"/>
    <m/>
    <s v="http://prueba.gpsc.com.mx/panel/detallesproyecto/id/211/proyecto/4/sitio/264"/>
    <n v="211"/>
    <n v="264"/>
    <n v="4"/>
    <x v="0"/>
  </r>
  <r>
    <n v="145843"/>
    <s v="1118 Saltillo"/>
    <s v="Fabricación y Galvanizado"/>
    <s v="Asignada"/>
    <m/>
    <s v="050421 En cola de Fabricación. "/>
    <s v="240321 En Fabricación, por prioridad solo se tiene corte de bridas, el material ya se tiene, no esta fabricado.  / 010321 dieron luz verde para comprar materiales. Cotizado. / 220221 El catalogo ya esta, en espera de PO. / 250121 Ya se paso a gerardo el levantamiento, esta en diseño de torre. "/>
    <x v="0"/>
    <x v="2"/>
    <s v="ATC"/>
    <d v="2021-04-08T00:00:00"/>
    <s v="http://prueba.gpsc.com.mx/panel/detallesproyecto/id/211/proyecto/5/sitio/245"/>
    <n v="211"/>
    <n v="245"/>
    <n v="5"/>
    <x v="0"/>
  </r>
  <r>
    <n v="145884"/>
    <s v="300 Guadalupe"/>
    <s v="Carta de Liberación"/>
    <s v="Carta de Liberación"/>
    <m/>
    <m/>
    <s v="21122020 Pendiente actualización de status de jmorales. / +04122020 Adicionales de ICMA pendientes. El dia de hoy Javier se comunicara con ICMA para actualización de status. Jmorales. / 27112020 Adicionales de ICMA pendientes. El dia de hoy Javier se comunicara con ICMA para actualización de status. Jmorales. / 09102020  Se envio cotización de adicionales a ICMA. Pendiente respuesta de adicionales enviados el 24092020. Ya se deposito el 40%, confirmar con Yas si ya envio la factura.   / 01102020 En espera de carta de liberación. / 28092020 Se envia recordatorio de corrección de detalles, ya se quemo la primera fecha de reparación.  / 25092020 Correcciones se programan para el fin de semana. El dia lunes se estaria enviando Reporte Fotografico. / 24092020 El cliente rechazo un dado, se colocara grout. / 17092020 Enviar correo a Armando de ICMA para saber si tiene algun detalle, de lo contrario solicitar la liberación.  / 11092020 En espera de la liberación por parte de ICMA. / 08092020 Se envia reporte de trabajos finalizados. / 03092020 Se termina el 08092020. / 28082020 Mañana sale una parte y el resto sale el miercoles. Se inicia el domingo, y se termina el 05092020. Fecha de ATC 10092020.  / 20082020 Esta fabricado al 90% y el 10% esta pausado por diesño en ingeniería. Mañana se entrega catalogo de lo que se aprobo hoy. Envio 27082020. Una semana y media en ejecución en campo.  / 14082020 Se enviara el 22082020. Refuerzon instalado 29082020. / 13082020 Se recibio la PO de ICMA. / 12082020 Sitio Asignado. ICMA"/>
    <x v="1"/>
    <x v="1"/>
    <s v="ATC"/>
    <m/>
    <s v="http://prueba.gpsc.com.mx/panel/detallesproyecto/id/90/proyecto/3/sitio/433"/>
    <n v="90"/>
    <n v="433"/>
    <n v="3"/>
    <x v="1"/>
  </r>
  <r>
    <n v="145906"/>
    <s v="1509 Torreon"/>
    <s v="Carta de Liberación"/>
    <s v="Carta de Liberación"/>
    <m/>
    <m/>
    <s v="29122020 Revisar con jmorales si ya se libero. Cierre administrativo. / 14122020 Se envia checklist de trabajos terminados. / 11122020 Entrega a AT&amp;T el dia de hoy, marco detalles, Kevin lo esta atendiendo. / 04122020 Pendiente entrega al operador, por confirmar por parte de ATC. Enviar correo al PM para ver si puede liberarse. Revisar con jmorales. /27112020 Pendiente entrega al operador, por confirmar por parte de ATC. Enviar correo al PM.  / 20112020 AT&amp;T no asistio, se reprogramara entrega. Pendiente aprobación de adicionales. Generadores se envian el dia de hoy. / 12112020 AT&amp;T no asistio, se reprogramara entrega. Pendiente aprobación de adicionales.  / 06112020 AT&amp;T no asistio, se reprogramara entrega.  / 29102020 Se entrego a ATC, en espera de fecha de entrega al cliente. Y se debe cambiar un cable de tierras, en la especificación no dice marca, si no lo pide el supervisor de AT&amp;T no se cambiara.  / 15102020 ODK corriendose el dia de hoy.  / 09102020 Se esta terminando. ODK Jueves 15102020. / 01102020 ODK Fake. Se revisará con Javier Morales. / 25092020 En Ejecución CoF FC 15102020. / 24092020 Se envia cronograma actualizado. CoF 15102020. / 23092020 Se envia reporte de avance. / 21092020 Se envia reporte de cambio de calibre en cable y tuberia por trayectoria superior a los 100 mts. / 17092020 Obra Civil de colocación avanzando. Pendiente definción de cable y tuberia. CoF cronograma 07102020.14092020 Se envian comentarios de la universidad. / 11092020 Ya se inicio. Es en una universidad, se hizo colo en la azotea, en espera de definición de FO. Redefinición de trayectoria diferente calibre, posible cambio de cotización. Se entregara cotización para compra de material, por que el sitio se lleva el 80% de los insumos.  / 03092020 En espera de Vo. Bo. Proyecto. / 28082020 En espera de  ingenierías para que se detone material e iniciar el día lunes. / 20082020 En espera de Vo. Bo. del proyecto. / 14082020 Se esta preparando material, seguimos en espera de Vo. Bo. De Proyecto.  / 05082020 Ingeniería Final en revisión de Cliente. En espera de fecha de inicio de obra.    /29072020 Ingeniería Final en revisión de Cliente. "/>
    <x v="3"/>
    <x v="1"/>
    <s v="ATC"/>
    <d v="2021-04-09T00:00:00"/>
    <s v="http://prueba.gpsc.com.mx/panel/detallesproyecto/id/48/proyecto/2/sitio/360"/>
    <n v="48"/>
    <n v="360"/>
    <n v="2"/>
    <x v="1"/>
  </r>
  <r>
    <n v="145906"/>
    <s v="1509 Torreón"/>
    <s v="Carta de Liberación"/>
    <s v="Carta de Liberación"/>
    <m/>
    <m/>
    <s v="16102020 Se envia reporte de trabajos terminados y prepunch de att. / 03092020 Sitio Liberdo. / 28082020 Ya se recibio reporte QA, el lunes quedan corregidos.  / 02092020 se envian pruebas de concreto y verticalidad./ 24082020 Se envia reporte de sitios terminados y estudio de Verticalidad. / 20082020 Esta por terminarse el refuerzo de obra y esta por iniciarse el de torre. Entrega FC 31082020. / 19082020 Se programa visita 19082020 y 20082020 para supervisión. / 14082020 Se inicia 17082020. Entrega a cliente 310082020. Pendiente envio de insumos (retenidas. ) / 05082020 En espera de PO, ya se tiene reporte fotografico y catalogo. / 29082020 Ya se tiene catalogo validado, en espera de PO. "/>
    <x v="1"/>
    <x v="1"/>
    <s v="ATC"/>
    <m/>
    <s v="http://prueba.gpsc.com.mx/panel/detallesproyecto/id/48/proyecto/3/sitio/416"/>
    <n v="48"/>
    <n v="416"/>
    <n v="3"/>
    <x v="1"/>
  </r>
  <r>
    <n v="145922"/>
    <s v="1517 Torreon"/>
    <s v="Carta de Liberación"/>
    <s v="Carta de Liberación"/>
    <m/>
    <m/>
    <s v="14082020 Se libero el protocolo de AT&amp;T 24072020."/>
    <x v="3"/>
    <x v="1"/>
    <s v="ATC"/>
    <d v="2021-04-09T00:00:00"/>
    <s v="http://prueba.gpsc.com.mx/panel/detallesproyecto/id/49/proyecto/2/sitio/371"/>
    <n v="49"/>
    <n v="371"/>
    <n v="2"/>
    <x v="1"/>
  </r>
  <r>
    <n v="145929"/>
    <s v="3214 Culiacan"/>
    <s v="Carta de Liberación"/>
    <s v="Carta de Liberación"/>
    <m/>
    <m/>
    <s v="240321 Pendiente enviarse reporte de termino y correr ultima entrega con AT&amp;T. / 080321 Se solicito el material, se envia por paqueteria mañana, Kevin lo entrega el jueves.  / 30092020 Se envio propuesta para qu ela plataforma no roce. Proyecto cerrado???? / 17092020 Pendiente confiramción de liberación por parte de ATC. / 11092020 Aun estapendiente de aceptación por parte de ATC, evidencia de reparos corregidos.  / 07092020 Se envia reporte con soporte corregido. / 05092020 Se envia prepunch y se esta ajustando un soporte de RF para librar retenidas. / 03092020 Hoy se esta entregando.  / 28082020 Se pospuso la entrega, el supervisor de AT&amp;T no se presento, en espera de programación. / 20082020 ODK entregado, pendiente cierre de AT&amp;T. Entregar cable al cliente.  / 05082020 ODK entregado, pendiente cierre de AT&amp;T. Entregar cable al cliente.  / 29072020 ODK entregado, pendiente cierre de AT&amp;T. Entregar cable al cliente. "/>
    <x v="3"/>
    <x v="1"/>
    <s v="ATC"/>
    <d v="2021-04-09T00:00:00"/>
    <s v="http://prueba.gpsc.com.mx/panel/detallesproyecto/id/50/proyecto/2/sitio/327"/>
    <n v="50"/>
    <n v="327"/>
    <n v="2"/>
    <x v="1"/>
  </r>
  <r>
    <n v="146012"/>
    <s v="1012 San Luis Potosi"/>
    <s v="Carta de Liberación"/>
    <s v="Carta de Liberación"/>
    <m/>
    <m/>
    <s v="110121 En espera de evidencia para cargar officetrack. / 040121 En espera de evidencia para cargar officetrack. / 29122020 En espera de reporte de Calidad. / 21122020 En espera de reporte de Calidad. / 04122020 En espera de QA. / 27112020 Se envio reporte de finalizado. / 20112020 Ya se envio el material. Inicio FC 24112020 al 26112020. / 19112020 Se envia cotización. / / 13112020 Aprobado. Ya esta en corte. Pendiente cotización.  / 06112020 Propuesta en validación. / 23102020 Propuesta en validación. / 15102020 Visita por programar."/>
    <x v="1"/>
    <x v="1"/>
    <s v="ATC"/>
    <m/>
    <s v="http://prueba.gpsc.com.mx/panel/detallesproyecto/id/177/proyecto/3/sitio/473"/>
    <n v="177"/>
    <n v="473"/>
    <n v="3"/>
    <x v="1"/>
  </r>
  <r>
    <n v="146021"/>
    <s v="927 Corregidora"/>
    <s v="Carta de Liberación"/>
    <s v="Carta de Liberación"/>
    <m/>
    <m/>
    <s v="04112020 Carta de Liberación. / 29102020 En espera de QC / 27102020 Se envia reporte de trabajos terminados. / 23102020 En espera de PO, se termina el dia lunes.  / 15102020 En espera de PO.  / 09102020 En cotización.  / 06102020 Se envio presupuesto a Mario. / 05102020 Se envia reporte fotografico de visita y propuesta. / 01102020 Levantamiento 06102020.  / 29092020 Se recibe asignación. "/>
    <x v="1"/>
    <x v="1"/>
    <s v="ATC"/>
    <m/>
    <s v="http://prueba.gpsc.com.mx/panel/detallesproyecto/id/165/proyecto/3/sitio/465"/>
    <n v="165"/>
    <n v="465"/>
    <n v="3"/>
    <x v="1"/>
  </r>
  <r>
    <n v="146027"/>
    <s v="929 Queretaro"/>
    <s v="Carta de Liberación"/>
    <s v="Carta de Liberación"/>
    <s v="ATC"/>
    <s v="240321 Cotización enviada. "/>
    <s v="010321 Pendiente enviar cotización.  / 150221 Volumenes para cotización.  / 080221 Mueven el acceso a despues de las 16:00 hrs. Notificar a ATC, apartir del miercoles temprano.  / 040221 Se reciben quejas de arrendador por filtraciones en los dados.  / 27112020 Se recibe carta de Liberación.  / / 23112020 Se envia reporte de trabajos terminados.  / 18112020 Llega PO. / 12112020 Se va a montar del 22112020 al  23112020 Kevin Barron.  / 06112020 Se monta la siguiente semana, martes o miercoles.  / 29102020 En espera de cotización, ya esta fabricado.  / 23102020 En espera de Cotización.  / 15102020 En validación la propuesta.  / 09102020 En espera de vo. Bo. de atc para cotización. 07102020 Se envia propuesta. /  06102020 Se envia reporte de visita. / 01102020 Levantamiento 05102020.  / 29092020 Se recibe asignación. "/>
    <x v="1"/>
    <x v="1"/>
    <s v="ATC"/>
    <d v="2021-04-09T00:00:00"/>
    <s v="http://prueba.gpsc.com.mx/panel/detallesproyecto/id/164/proyecto/3/sitio/286"/>
    <n v="164"/>
    <n v="286"/>
    <n v="3"/>
    <x v="0"/>
  </r>
  <r>
    <n v="146029"/>
    <s v="940  El Marques"/>
    <s v="Carta de Liberación"/>
    <s v="Carta de Liberación"/>
    <m/>
    <m/>
    <s v="29122020 En espera de Carga de Office Track. Pendiente soporte. / 21122020 En espera de Carga de Office Track. Pendiente soporte. / 17122020 Se recibe carta de liberación. / 15122020 Se envia reporte de trabajos terminandos. / 04122020 Se comienza el dia de mañana con el refuerzo. Terminan el Martes.  / 27112020 Enviado, programado para el 30. Kevin Barron.  / 20112020  Se recibe PO 19112020. Se envia a fabricación 21112020. Envio programado 26112020. Inicio FC 01122020. Ya se solicito Office Track. / 13112020 Propuesta en validación. / 06112020 Propuesta en validación. / 29102020 Se recibe Vo. Bo. el dia de hoy. En espera de Cotización.   / 23102020 Propuesta en validación. / 21102020 Se envia propuesta. / 15102020 Visita por programar."/>
    <x v="1"/>
    <x v="1"/>
    <s v="ATC"/>
    <m/>
    <s v="http://prueba.gpsc.com.mx/panel/detallesproyecto/id/175/proyecto/3/sitio/471"/>
    <n v="175"/>
    <n v="471"/>
    <n v="3"/>
    <x v="1"/>
  </r>
  <r>
    <n v="146091"/>
    <s v="1034 San Luis Potosí "/>
    <s v="En Ejecución"/>
    <s v="En Ejecución"/>
    <m/>
    <s v="120421 Clausurado. / 050421 Falta rellenar tepetate y que se inicie con la colo. "/>
    <s v="240321 Se confirmara a Mattsa para que instalen torre a partir del lunes.  / 080321 Emilio tomo camino. JC Hidalgo lo apoyara con el desmontaje. Solo es cimentación.  / 080221 Yessica notificara el acceso para demoler. En espera de PO. / 250121 Solo es cimentación. / 210121 Se recibe solicitud de cotización. No se generara la torre. "/>
    <x v="2"/>
    <x v="4"/>
    <s v="ATC"/>
    <m/>
    <s v="http://prueba.gpsc.com.mx/panel/detallesproyecto/id/208/proyecto/4/sitio/234"/>
    <n v="208"/>
    <n v="234"/>
    <n v="4"/>
    <x v="0"/>
  </r>
  <r>
    <n v="146091"/>
    <s v="1034 San Luis Potosí "/>
    <s v="En Ejecución"/>
    <s v="En Ejecución"/>
    <s v="Clausurado"/>
    <s v="160421 Material faltante para el sistema de tierras. Javier lo revisará. / 120421 Se enviar cable parres. Sitio Clausurado. / 050421 Sitio Clausurado. Christian enviara reporte. Se trata de Proteccion Civil"/>
    <s v="240321 En espera de que el torrero monte. (Mattsa) Ya se termino de colar, montaje de torre apartir del lunes. Se enviara solicitud de insumos para colocación. "/>
    <x v="3"/>
    <x v="4"/>
    <s v="ATC"/>
    <d v="2021-04-09T00:00:00"/>
    <s v="http://prueba.gpsc.com.mx/panel/detallesproyecto/id/208/proyecto/2/sitio/234"/>
    <n v="208"/>
    <n v="234"/>
    <n v="2"/>
    <x v="0"/>
  </r>
  <r>
    <n v="146093"/>
    <s v="376 MEX"/>
    <s v="Carta de Liberación"/>
    <s v="Carta de Liberación"/>
    <m/>
    <m/>
    <s v="27102020 Se reporta como liberado. / 23102020 En espera de QA.  / 15102020 En espera de QA.  / 14102020 Se envia reporte de sitios terminados. / 09102020 En espera de PO para enviar reporte de trabajos terminados. / 06102020 Se envia cotización. / 01102020 Probable fecha de inicio 08102020, cuando se termine levantamiento de Taxco  / 25092020 Ya se tiene material para realizar el reforzamiento. Termino FC 02102020.  / 17092020 Se envio propuesta corregida, en espera de validación ATC.  / 11092020 En espera de validación de ATC. / 03092020 Se hizo levantamiento y se envio la propuesta. / 28082020 Se inician levantamientos el lunes 31082020 con gente de gabinete.  / 27082020 Solicitan Levantamiento, debe enviarse solución antes del 04092020. "/>
    <x v="1"/>
    <x v="1"/>
    <s v="ATC"/>
    <m/>
    <s v="http://prueba.gpsc.com.mx/panel/detallesproyecto/id/108/proyecto/3/sitio/447"/>
    <n v="108"/>
    <n v="447"/>
    <n v="3"/>
    <x v="1"/>
  </r>
  <r>
    <n v="146155"/>
    <s v="3401 Hermosillo"/>
    <s v="Carta de Liberación"/>
    <s v="Carta de Liberación"/>
    <m/>
    <m/>
    <s v="19082020 Se envian pruebas de concreto de 28 días. / 14082020 Sitio Liberado 07082020. Pendiente envio de pruebas de concreto./ 05082020 La prueba de 14 dias no paso, esperaremos a la de 28 dias. La de 14 llego el lunes, la de 28 se espera el 17082020. /29082020 Pendiente enviar prueba de concreto de 14 días. FC 300720"/>
    <x v="1"/>
    <x v="1"/>
    <s v="ATC"/>
    <m/>
    <s v="http://prueba.gpsc.com.mx/panel/detallesproyecto/id/51/proyecto/3/sitio/414"/>
    <n v="51"/>
    <n v="414"/>
    <n v="3"/>
    <x v="1"/>
  </r>
  <r>
    <n v="146185"/>
    <s v="Club Hipico"/>
    <s v="Carta de Liberación"/>
    <s v="Carta de Liberación"/>
    <m/>
    <m/>
    <m/>
    <x v="3"/>
    <x v="1"/>
    <s v="ATC"/>
    <d v="2021-04-09T00:00:00"/>
    <s v="http://prueba.gpsc.com.mx/panel/detallesproyecto/id/129/proyecto/2/sitio/380"/>
    <n v="129"/>
    <n v="380"/>
    <n v="2"/>
    <x v="1"/>
  </r>
  <r>
    <n v="146193"/>
    <s v="3412 Hermosillo"/>
    <s v="ODK Operador"/>
    <s v="ODK Operador"/>
    <m/>
    <s v="150421 Se reporta sitio vandalizado. / 120421Se programa entrega para el 140421. "/>
    <s v="/ 050421  En espera de cita con AT&amp;T.  / 240321  En espera de cita con AT&amp;T.  / 080321  En espera de entrega a cliente / 220221 En espera de entrega a cliente. / 150221  En espera de cita con AT&amp;T. / 080221 En espera de cita con AT&amp;T. / 250121 Entre hoy y mañana se termina.  / 180121 Se termina hoy. Mañana se carga ODK. Checklist probable el día miércoles.  / 110121 2 personas para apoyo de soldadura y colocación. CoF 180121. / 040121 Ya esta definido la trayectoria, hoy se inicia con el armado, se enviara una propuesta para las zapatas de colindancia por que no caben en el sitio.  / 28122020 Ya llego el residente y 1 persona. Hoy llega la cuadrilla. Solicitar OfficeTrack. Reunión a las 11:00 con ATC para la revisión de la plataforma. Restante de Materiales llegan hoy a la 13:00 hrs.  / 21122020 OC arranca el dia 28122020. Diseño de plataforma en procesos rgarcia. Jcisneros apoyara a Guillermo, bajan en Navidad, y suben el 28. Listado de Materiales en Almacen.  / 04122020  Sin actualización de status. En espera de Vo. Bo. Proyecto. / 20112020  Sin actualización de status. En espera de Vo. Bo. Proyecto. / 13112020  Sin actualización de status. En espera de Vo. Bo. Proyecto. / 06112020  Sin actualización de status. En espera de Vo. Bo. Proyecto. / 23102020  Sin actualización de status. En espera de Vo. Bo. Proyecto. / 15102020  Sin actualización de status. En espera de Vo. Bo. Proyecto. / 09102020  Sin actualización de status. En espera de Vo. Bo. Proyecto. / 01102020  Sin actualización de status. En espera de Vo. Bo. Proyecto. / 25092020  Sin actualización de status. En espera de Vo. Bo. Proyecto. / 17092020 En espera de Vo. Bo. Proyecto. / 11092020 En espera de Vo. Bo. Proyecto. / 03092020 En espera de Vo. Bo. Proyecto. / 28082020 Ingeniería Final en revisión de Cliente.   /20082020 Ingeniería Final en revisión de Cliente.  / 14082020 Ingeniería Final en revisión de Cliente.  / 05082020 Ingeniería Final en revisión de Cliente.  / 290720 Ingeniería Final en revisión de Cliente. "/>
    <x v="3"/>
    <x v="3"/>
    <s v="ATC"/>
    <d v="2021-04-09T00:00:00"/>
    <s v="http://prueba.gpsc.com.mx/panel/detallesproyecto/id/52/proyecto/2/sitio/249"/>
    <n v="52"/>
    <n v="249"/>
    <n v="2"/>
    <x v="0"/>
  </r>
  <r>
    <n v="146287"/>
    <s v="Montealto 4332 Altamira"/>
    <s v="Cancelado"/>
    <s v="Cancelado"/>
    <m/>
    <m/>
    <s v="03122020 Se recibe correo de cancelación. / 27112020 En espera de Vo. Bo. de retro.  / 12112020 En espera de comentarios. Y definición de cimentaciónn. Por que no cabe.  / 06112020 En espera de comentarios. Y definición de cimentaciónn. Por que no cabe.  / 05112020 Se envia reporte de visita. / 03112020 Se envia actualización de presupuesto. / 01112020 En programación de visita. "/>
    <x v="2"/>
    <x v="1"/>
    <s v="ATC"/>
    <m/>
    <s v="http://prueba.gpsc.com.mx/panel/detallesproyecto/id/187/proyecto/4/sitio/386"/>
    <n v="187"/>
    <n v="386"/>
    <n v="4"/>
    <x v="1"/>
  </r>
  <r>
    <n v="146817"/>
    <s v="Tlalnemex"/>
    <s v="Levantamiento"/>
    <s v="En Cotización"/>
    <m/>
    <s v="250121 En espera de retro de ATC. Restaurante. "/>
    <s v="040121 En espera de retro de ATC. / 2912020 En espera de respuesta de Martin, cambio de Christian a Pablo. / 23122020 Se envia memoria, cronograma, reporte de visita, y se solicita detalle de ingeniería. Es un restaurante. / 21122020 Se visita hoy. Refuerzo en inmueble. Debera entregarse el presupuesto el dia de hoy.  / 18122020 Deberá entregarse presupuesto 211202020. Se solicita Cotización. "/>
    <x v="1"/>
    <x v="3"/>
    <s v="ATC"/>
    <d v="2021-04-09T00:00:00"/>
    <s v="http://prueba.gpsc.com.mx/panel/detallesproyecto/id/223/proyecto/3/sitio/294"/>
    <n v="223"/>
    <n v="294"/>
    <n v="3"/>
    <x v="0"/>
  </r>
  <r>
    <n v="146830"/>
    <s v="Cove"/>
    <s v="Cancelado"/>
    <s v="Cancelado"/>
    <m/>
    <m/>
    <s v="21092020 ATC notifica que el refuerzo no es necesario. / 17092020 En espera de validación de ATC. 11092020 En espera de validación de ATC.  / 04092020 Se envia reporte fotografico y propuesta.. / 03092020 Se levanto 02092020. Solución FC 04092020. / 28082020 Se inician levantamientos el lunes 31082020 con gente de gabinete. / 27082020 Solicitan Levantamiento, debe enviarse solución antes del 04092020. "/>
    <x v="1"/>
    <x v="1"/>
    <s v="ATC"/>
    <m/>
    <s v="http://prueba.gpsc.com.mx/panel/detallesproyecto/id/112/proyecto/3/sitio/451"/>
    <n v="112"/>
    <n v="451"/>
    <n v="3"/>
    <x v="1"/>
  </r>
  <r>
    <n v="146868"/>
    <s v="Industrial Aviación"/>
    <s v="Carta de Liberación"/>
    <s v="Carta de Liberación"/>
    <m/>
    <m/>
    <s v="28092020 Liberado. / 25092020 Se recibio reporte de detalles, ya se ejecutraron el dia de hoy, Se envia el reporte fotografico el dia de hoy. / 17092020 30% Liberado, en espera de QA.  / 15092020 Se envio reporte fotografico terminado, no estoy en copia. / 14092020 Llego la PO 109976. / 11092020 Terminado, en espera de PO para enviar reporte fotografico de terminación. / 03092020 Se envia cotizacion. En revisión de prespuesto. Catalogo FC 04092020./ 02092020 ATC aprueba solución y solicita cotizacion. / 28082020 En espera de cotización.  / 27082020 Se aprueba por parte de ATC. / 20082020 Se envio propuesta de refuerzo el dia de hoy.  / 14082020 Se levanto ayer se esta haciendo la propuesta se envia mañan 15082020. / 05082020 Pablo enviara retro de como se estan levantando. / 29072020 Este fin de semana se debe de levantar y comenzarán a ejecutar. "/>
    <x v="1"/>
    <x v="1"/>
    <s v="ATC"/>
    <m/>
    <s v="http://prueba.gpsc.com.mx/panel/detallesproyecto/id/53/proyecto/3/sitio/393"/>
    <n v="53"/>
    <n v="393"/>
    <n v="3"/>
    <x v="1"/>
  </r>
  <r>
    <n v="146933"/>
    <s v="Comunal San Agustin"/>
    <s v="Carta de Liberación"/>
    <s v="Carta de Liberación"/>
    <m/>
    <m/>
    <s v="27112020 Sitio Liberado. Solicitar el Office Track.  / 29102020 En espera de QC. / 28102020 Se envia sketch de lo reforzado. / 23102020 En espera de QA. / 22102020 Se envia evidencia de galvanizado en frio en tornillos. / 15102020 En espera de QA.  /13102020 Se envian reporte de trabajos terminados. / 09102020 En espera de PO para enviar reporte de trabajos terminados.   / 06102020 Se envia cotización. / 01102020 Probable fecha de inicio 08102020, cuando se termine levantamiento de Taxco  &amp; 376 mexico / 25092020 Ya se tiene material para realizar el reforzamiento. Termino FC 02102020.   / 17092020 Se enviara 18092020 cambio en propuesta.  / 11092020 En espera de validación de ATC.  / 04092020 Se envia propuesta. / 03092020 Levantamiento FC 04092020.  / 28082020 Se inician levantamientos el lunes 31082020 con gente de gabinete.  / 27082020 Solicitan Levantamiento, debe enviarse solución antes del 04092020. "/>
    <x v="1"/>
    <x v="1"/>
    <s v="ATC"/>
    <m/>
    <s v="http://prueba.gpsc.com.mx/panel/detallesproyecto/id/113/proyecto/3/sitio/452"/>
    <n v="113"/>
    <n v="452"/>
    <n v="3"/>
    <x v="1"/>
  </r>
  <r>
    <n v="147011"/>
    <s v="Valle Mayo"/>
    <s v="Carta de Liberación"/>
    <s v="Carta de Liberación"/>
    <m/>
    <m/>
    <s v="21102020 Se envia reporte de detalles corregidos. / 15102020 Corrección de detalles FC 18102020. / 09102020 Corrección de detalles FC 16102020. / 01102020 En espera de QA.  / 25092020 En espera de QA.  / 21092020 Se envia reporte de trabajos terminados. / 17092020 En montaje, ya se inicio, terminan sabado. / 11092020 Se envia el 14092020. Ya se tiene PO. Fecha solicitada por cliente 17092020. Fecha cronograma 25092020.  / 04092020 Se envia cronograma. / 03092020 Se envia el 12092020 con dependencia de la PO. / 28082020 Se envio reporte fotografico, el catalogo se enviara el martes.  /27082020 Se envia reporte fotografico. / 20082020 Se realizará levantamiento 25082020. / 14082020 Se autorizaron los insumos, y se programara levantamiento. /13082020 Sitio Asignado. Se solicita reforzamiento.Se envia memoria y cronograma."/>
    <x v="1"/>
    <x v="1"/>
    <s v="ATC"/>
    <m/>
    <s v="http://prueba.gpsc.com.mx/panel/detallesproyecto/id/98/proyecto/3/sitio/439"/>
    <n v="98"/>
    <n v="439"/>
    <n v="3"/>
    <x v="1"/>
  </r>
  <r>
    <n v="147062"/>
    <s v="El Charro"/>
    <s v="Carta de Liberación"/>
    <s v="Carta de Liberación"/>
    <m/>
    <m/>
    <s v="03112020 Confirma ATC que el desmontaje no esta a cargo de GPS en PO. El sitio esta liberado al 100%. / 29102020 En espera de confiramción de Altan Migrado para retirar torre existente. / 09102020 Sitio terminado. En espera de Altan para desmontar.  / 01102020 Sitio terminado. En espera de Altan para desmontar.  / 25092020 Hoy se termina la migración. Desmontaje de Torre. Se solicita a ATC que Altan migre sus equipos.  / 17092020 Ya se estan haciendo adecuaciones, en espera del 22092020 para migracion.  / / 14092020 Se autorizan ventanas para el 22, 23 y 24 de Septiembre. / 11092020 Migración 22092020, se va a envaira al montador para ejecución del cableado el 170220202. / 03092020 Migración 22092020, se va a envaira al montador para ejecución del cableado el 170220202. /31082020 Se tendrá conferencia el día de hoy. / 28082020 En espera de fecha de ejecución. / 26082020 Solicitan permiso para ejecutar migración. / 20082020 Faltan 2 cables para inicio de planeación de mantenimiento, tiene que quedar la semana entrante.  / 05082020 Ya se consiguio material, el lunes 10082020 se inicia correo para planeación de VM. /29072020 Es una migración y se esta consiguiendo el material por sitio vandalizado. Se ha vandalizado 2 veces. Se esta consiguiendo el material"/>
    <x v="2"/>
    <x v="1"/>
    <s v="ATC"/>
    <m/>
    <s v="http://prueba.gpsc.com.mx/panel/detallesproyecto/id/54/proyecto/4/sitio/384"/>
    <n v="54"/>
    <n v="384"/>
    <n v="4"/>
    <x v="1"/>
  </r>
  <r>
    <n v="147256"/>
    <s v="Pie de la Cuesta"/>
    <s v="Cancelado"/>
    <s v="Cancelado"/>
    <m/>
    <m/>
    <s v="20082020 Sitio cancelado por PM. En espera de confirmación de ingeniería.  / 06082020 Reportado como sitio levantado.  / 05082020 Christian enviara retro de como se estan levantando./ 29072020 Este fin de semana se debe de levantar y comenzarán a ejecutar. "/>
    <x v="1"/>
    <x v="1"/>
    <s v="ATC"/>
    <m/>
    <s v="http://prueba.gpsc.com.mx/panel/detallesproyecto/id/55/proyecto/3/sitio/422"/>
    <n v="55"/>
    <n v="422"/>
    <n v="3"/>
    <x v="1"/>
  </r>
  <r>
    <n v="147258"/>
    <s v="Arcos Quintana"/>
    <s v="Cancelado"/>
    <s v="Cancelado"/>
    <m/>
    <m/>
    <s v="14082020 Sitio Cancelado por cliente. 13082020. / 06082020 Reportado como sitio levantado.  05082020 Pablo enviara retro de como se estan levantando. / 29072020 Este fin de semana se debe de levantar y comenzarán a ejecutar. "/>
    <x v="1"/>
    <x v="1"/>
    <s v="ATC"/>
    <m/>
    <s v="http://prueba.gpsc.com.mx/panel/detallesproyecto/id/56/proyecto/3/sitio/394"/>
    <n v="56"/>
    <n v="394"/>
    <n v="3"/>
    <x v="1"/>
  </r>
  <r>
    <n v="147260"/>
    <s v="Candiles"/>
    <s v="Cancelado"/>
    <s v="Cancelado"/>
    <m/>
    <s v=" "/>
    <s v="06082020 El reforzamiento ya estaba realizado en sitio, se notifica a ATC, se indica que ya no es necesario. / 05082020 Christian enviara retro de como se estan levantando. / 29072020 Este fin de semana se debe de levantar y comenzarán a ejecutar. "/>
    <x v="1"/>
    <x v="1"/>
    <s v="ATC"/>
    <m/>
    <s v="http://prueba.gpsc.com.mx/panel/detallesproyecto/id/57/proyecto/3/sitio/423"/>
    <n v="57"/>
    <n v="423"/>
    <n v="3"/>
    <x v="1"/>
  </r>
  <r>
    <n v="147265"/>
    <s v="Los Alamos II"/>
    <s v="Carta de Liberación"/>
    <s v="Carta de Liberación"/>
    <m/>
    <m/>
    <s v="22092020 Liberado. / 17092020 30% Liberado, en espera de QA.  / 15092020 Se envio reporte de sitio terminado de Industrial aviación en el correo. Y posterior se corrigio, no estoy en copia. / 14092020 Llego la PO 109976. / 11092020 Terminado, en espera de PO para enviar reporte fotografico de terminación.  / 03092020 Se envia cotización.  / 02092020 ATC aprueba solución y solicita cotizacion. / 28082020 Esta reforzandose, se tiene acceso limitado, fecha estimada de termino  31082020. / 22082020 Se solicitan cambios a la propuesta. / 20082020 En espera de envio de cotización.  / 14082020 Se envio propuesta, en espera de respuesta de ATC./ 06082020 Reportado como sitio levantado.  / 05082020 Pablo enviara retro de como se estan levantando. / 29072020 Este fin de semana se debe de levantar y comenzarán a ejecutar. "/>
    <x v="1"/>
    <x v="1"/>
    <s v="ATC"/>
    <m/>
    <s v="http://prueba.gpsc.com.mx/panel/detallesproyecto/id/58/proyecto/3/sitio/395"/>
    <n v="58"/>
    <n v="395"/>
    <n v="3"/>
    <x v="1"/>
  </r>
  <r>
    <n v="147324"/>
    <s v="Repetidor Bacobampo"/>
    <s v="Cancelado"/>
    <s v="Cancelado"/>
    <m/>
    <m/>
    <s v="31082020 Sitio no factible para el cliente, en grupo de whatsapp se confirma cancelación. / 28082020 No se tuvo acceso.  / 20082020 Se realizará levantamiento 24082020.  / 14082020 Se autorizaron los insumos, y se programara levantamiento.  / 13082020 Sitio Asignado. Se solicita reforzamiento tipo II e incremento 4 mts y agregar nivel de retenidas. "/>
    <x v="1"/>
    <x v="1"/>
    <s v="ATC"/>
    <m/>
    <s v="http://prueba.gpsc.com.mx/panel/detallesproyecto/id/97/proyecto/3/sitio/438"/>
    <n v="97"/>
    <n v="438"/>
    <n v="3"/>
    <x v="1"/>
  </r>
  <r>
    <n v="147398"/>
    <s v="Cimatario"/>
    <s v="Carta de Liberación"/>
    <s v="Carta de Liberación"/>
    <m/>
    <m/>
    <s v="21092020 Liberado. / 17092020 30% Liberado, en espera de QA. / 15092020 Se envia reporte de sitio terminado. / 14092020 Llego la PO 109976. / 11092020 Terminado, en espera de PO para enviar reporte fotografico de terminación.  / 03092020 Se envia cotizacion. / 28082020 Se concluyo reforzamiento 22082020.  / 20082020 Se envio propuesta de refuerzo el dia de hoy.  / 14082020 En espera de acceso, el ingeniero no ha proporcionado las llaves./ 06082020 En espera de Acceso. / 05082020 Pablo enviara retro de como se estan levantando. / 29072020 Este fin de semana se debe de levantar y comenzarán a ejecutar. "/>
    <x v="1"/>
    <x v="1"/>
    <s v="ATC"/>
    <m/>
    <s v="http://prueba.gpsc.com.mx/panel/detallesproyecto/id/59/proyecto/3/sitio/396"/>
    <n v="59"/>
    <n v="396"/>
    <n v="3"/>
    <x v="1"/>
  </r>
  <r>
    <n v="147417"/>
    <s v="Valle de Bravo"/>
    <s v="Levantamiento"/>
    <s v="En Cotización"/>
    <m/>
    <s v="050421 Se va a enviar cotización para ver rentabilidad del proyecto. "/>
    <m/>
    <x v="2"/>
    <x v="7"/>
    <s v="ATC"/>
    <m/>
    <s v="http://prueba.gpsc.com.mx/panel/detallesproyecto/id/283/proyecto/4/sitio/519"/>
    <n v="283"/>
    <n v="519"/>
    <n v="4"/>
    <x v="0"/>
  </r>
  <r>
    <n v="147417"/>
    <s v="Valle de Bravo"/>
    <s v="Diseñada"/>
    <s v="Cotizada"/>
    <m/>
    <s v="310321 Se solicita cotización"/>
    <m/>
    <x v="0"/>
    <x v="0"/>
    <s v="ATC"/>
    <d v="2021-04-08T00:00:00"/>
    <s v="http://prueba.gpsc.com.mx/panel/detallesproyecto/id/283/proyecto/5/sitio/512"/>
    <n v="283"/>
    <n v="512"/>
    <n v="5"/>
    <x v="0"/>
  </r>
  <r>
    <n v="147433"/>
    <s v="Ejido Independencia"/>
    <s v="En espera de PO"/>
    <s v="En espera de PO"/>
    <m/>
    <s v="040121 En espera de PO para ejecución. "/>
    <s v="29122020 En espera de PO para ejecución. / 04122020 En espera de PO para ejecución.  / 27112020 En espera de PO para ejecución.  / 20112020 En espera de PO para ejecución.  / 12112020 En espera de PO para ejecución.  / 06112020 En espera de PO para ejecución.  / 23102020 En espera de PO para ejecución.   15102020 En espera de PO para ejecución.  / 09102020 En espera de PO para ejecución.  / 01102020 En espera de PO para ejecución.  / 25092020 En espera de PO para ejecución. / 17092020 En espera de PO para ejecución.  / 11092020 En espera de PO para ejecución.  /03092020 Ya esta para requisición, ya se tiene catalogo y levantamiento. En espera de PO para ejecución.  / 28082020 Ya se hizo levantamiento y catalogo, en espera de PO.  / 20082020 Ya se hizo levantamiento y catalogo, en espera de PO.  / 05082020 Ya se hizo levantamiento y catalogo, en espera de PO.  / 29082020 Ya se hizo levantamiento y catalogo, en espera de PO. "/>
    <x v="1"/>
    <x v="4"/>
    <s v="ATC"/>
    <d v="2021-04-09T00:00:00"/>
    <s v="http://prueba.gpsc.com.mx/panel/detallesproyecto/id/60/proyecto/3/sitio/265"/>
    <n v="60"/>
    <n v="265"/>
    <n v="3"/>
    <x v="0"/>
  </r>
  <r>
    <n v="147711"/>
    <s v="La Martinica"/>
    <s v="Levantamiento"/>
    <s v="En Cotización"/>
    <s v="Acceso"/>
    <s v="250121 No encuentran al arendador, no encuentran al gestor. Se detiene hasta nuevo aviso. / 040121  Seguimos en espera de acceso. "/>
    <s v="04122020  Seguimos en espera de acceso.  / 27112020  Seguimos en espera de acceso.  / 20112020  Seguimos en espera de acceso.  / 12112020  Seguimos en espera de acceso.  / 06112020  Seguimos en espera de acceso.  / 23102020  Seguimos en espera de acceso.  / 09102020  Seguimos en espera de acceso.  / 01102020 Seguimos en espera de acceso.  / 17092020 Seguimos en espera de acceso.  / 11092020 Seguimoes en espera de acceso. / 20082020 Seguimoes en espera de acceso. No tenemos acceso a 1 dado 3 de 4 reforzados. / 11082020 No se tuvo acceso se reporta a ATC para que notifique al arrendador. / 05082020 Christian enviara retro de como se estan levantando. / 29072020 Este fin de semana se debe de levantar y comenzarán a ejecutar. "/>
    <x v="1"/>
    <x v="2"/>
    <s v="ATC"/>
    <d v="2021-04-09T00:00:00"/>
    <s v="http://prueba.gpsc.com.mx/panel/detallesproyecto/id/61/proyecto/3/sitio/266"/>
    <n v="61"/>
    <n v="266"/>
    <n v="3"/>
    <x v="0"/>
  </r>
  <r>
    <n v="147713"/>
    <s v="Tapatio"/>
    <s v="Cancelado"/>
    <s v="Cancelado"/>
    <m/>
    <m/>
    <s v="20082020 Los dados ya estan reforzados, en espera de respuesta de ATC / 14082020 En elaboración de propuesta. / 13082020 Sitio Levantado.  / 05082020 Pablo enviara retro de como se estan levantando. / 29072020 Este fin de semana se debe de levantar y comenzarán a ejecutar. "/>
    <x v="1"/>
    <x v="1"/>
    <s v="ATC"/>
    <m/>
    <s v="http://prueba.gpsc.com.mx/panel/detallesproyecto/id/62/proyecto/3/sitio/397"/>
    <n v="62"/>
    <n v="397"/>
    <n v="3"/>
    <x v="1"/>
  </r>
  <r>
    <n v="147722"/>
    <s v="Hacienda San Miguel"/>
    <s v="Carta de Liberación"/>
    <s v="Carta de Liberación"/>
    <m/>
    <m/>
    <s v="08112020 Sitio Liberado. / 06112020 En espera de QC.  / 29102020 En espera de QC.  / 29102020 Se reporta en reunión sitio terminado. / 23102020 Se envio hoy reporte de trabajos terminados.  / 15102020 Se envia hoy.  / 09102020 en espera de cotización para enviar reporte de sitio terminado.  / 01102020 en espera de cotización para enviar reporte de sitio terminado. / 25092020 El refuerzo se realizo el dia de ayer, se aprovecho que habia una cuadrilla cercana. Elaboración de Catalogo FC 25092020 / 21092020 Se acepta la propuesta de refuerzo. / 17092020 En espera de respuesta de ATC sobre el dado dañado.  / 11092020 En espera de respuesta de ATC sobre el dado dañado.  / 03092020 Levantamiento 02092020. Se envio reporte fotografico 03092020. Ya esta reforzado, se enviara reporte de un dado dañado en espera de comentarios. / 28082020 En espera de acceso. Prestamo de las llaves. / 20082020 En espera de acceso. Prestamo de las llaves.  / 05082020 Pablo enviara retro de como se estan levantando. / 29072020 Este fin de semana se debe de levantar y comenzarán a ejecutar. "/>
    <x v="1"/>
    <x v="1"/>
    <s v="ATC"/>
    <m/>
    <s v="http://prueba.gpsc.com.mx/panel/detallesproyecto/id/63/proyecto/3/sitio/398"/>
    <n v="63"/>
    <n v="398"/>
    <n v="3"/>
    <x v="1"/>
  </r>
  <r>
    <n v="147740"/>
    <s v="Palomares II"/>
    <s v="Carta de Liberación"/>
    <s v="Carta de Liberación"/>
    <m/>
    <m/>
    <s v="29122020 En espera de soporte para carga de Office Track.  / 21122020 En espera de Carga de Office Track. Pendiente soporte. / 04122020 Se termino el dia de hoy, se envia reporte mañana. / 27112020 JC Hidalgo, se entra 29, 30 de este mes.  / 20112020 Ya se envio el cambio en el catalogo. Y la cotización ya se fue con la propuesta nueva. En espera del Vo. Bo. para envio a Fabricación.  / 19112020 Se envia cotización. Aun no esta autorizado./ 18112020 Autorizado. Se solicita cotización. / 13112020 En espera de Vo. Bo. Proyecto. / 06112020 En espera de Vo. Bo. Proyecto. / 29102020 Se envio propuesta el dia de hoy. / 28102020 Se envia reporte de visita. / 23102020 Se tiene acceso el día lunes. / 15102020 En espera de acceso.  / 09102020 Se espera respuesta de acceso la siguiente semana.  / 01102020 ATC revisando tema legal para liberar acceso.  / 25092020 ATC revisando tema legal para liberar acceso.  / 17092020 ATC revisando tema legal para liberar acceso. / 11092020 Tiene problemas legales. Solicitara apoyo legal.  / 03092020 Tiene problemas legales. Solicitara apoyo legal.  /20082020 Tiene problemas legales. Solicitara apoyo legal.  / 05082020 Pablo enviara retro de como se estan levantando. / 29072020 Este fin de semana se debe de levantar y comenzarán a ejecutar. "/>
    <x v="1"/>
    <x v="1"/>
    <s v="ATC"/>
    <m/>
    <s v="http://prueba.gpsc.com.mx/panel/detallesproyecto/id/64/proyecto/3/sitio/399"/>
    <n v="64"/>
    <n v="399"/>
    <n v="3"/>
    <x v="1"/>
  </r>
  <r>
    <n v="147773"/>
    <s v="San Sebastian"/>
    <s v="Levantamiento"/>
    <s v="En Cotización"/>
    <m/>
    <m/>
    <m/>
    <x v="1"/>
    <x v="7"/>
    <s v="ATC"/>
    <m/>
    <s v="http://prueba.gpsc.com.mx/panel/detallesproyecto/id/Registro Pendiente en Sistema/proyecto/3/sitio/Registro Pendiente en Sistema"/>
    <s v="Registro Pendiente en Sistema"/>
    <s v="Registro Pendiente en Sistema"/>
    <n v="3"/>
    <x v="1"/>
  </r>
  <r>
    <n v="147979"/>
    <s v="La Campana"/>
    <s v="Cancelado"/>
    <s v="Cancelado"/>
    <m/>
    <m/>
    <s v="14102020 Cancelado. / 09102020 En espera de ingeniería, se va a cambiar.  / 01102020 En espera de ingeniería, se va a cambiar.  / 25092020 En espera de ingeniería, se va a cambiar.  / 17092020 En espera de ingeniería, se va a cambiar.  / 11092020 En espera de ingeniería, se va a cambiar.  / 29072020 En espera de ingeniería, se va a cambiar. "/>
    <x v="1"/>
    <x v="1"/>
    <s v="ATC"/>
    <m/>
    <s v="http://prueba.gpsc.com.mx/panel/detallesproyecto/id/66/proyecto/3/sitio/426"/>
    <n v="66"/>
    <n v="426"/>
    <n v="3"/>
    <x v="1"/>
  </r>
  <r>
    <n v="148013"/>
    <s v="Barranquitas"/>
    <s v="Carta de Liberación"/>
    <s v="Carta de Liberación"/>
    <m/>
    <m/>
    <s v="30112020 Sitio Liberado por QC. Solicitar Office Track. / 27112020 En espera de QA. / 20112020 Se envia reporte de trabajos finalizados mañana.  / / 13112020 Se va a enviar cronograma. Se envia el miercoles, llega el jueves, y se termina el 20. / 12112020 Llego el número de PO.  / 06112020 En espera de PO, ya esta en fabricación.  / 29102020 En Fabricación, cotización pendiente.  / 28102020 Solicitan presupuesto de incremento y refuerzo en torre. / 23102020 Programar levantamiento. "/>
    <x v="1"/>
    <x v="1"/>
    <s v="ATC"/>
    <m/>
    <s v="http://prueba.gpsc.com.mx/panel/detallesproyecto/id/182/proyecto/3/sitio/475"/>
    <n v="182"/>
    <n v="475"/>
    <n v="3"/>
    <x v="1"/>
  </r>
  <r>
    <n v="148044"/>
    <s v="Plaza Satelite (Reubicacion)"/>
    <s v="Cancelado"/>
    <s v="Cancelado"/>
    <m/>
    <m/>
    <s v="04092020 Se notifica cancelación en el grupo de coordinación. / 03092020 En espera de confiramción de cancelación.  / 01092020 Se envia reporte fotografico. El sitio ya se encuentra reforzado. / 28082020 Se inician levantamientos el lunes 31082020 con gente de gabinete.  / 27082020 Solicitan Levantamiento, debe enviarse solución antes del 04092020. "/>
    <x v="1"/>
    <x v="1"/>
    <s v="ATC"/>
    <m/>
    <s v="http://prueba.gpsc.com.mx/panel/detallesproyecto/id/114/proyecto/3/sitio/453"/>
    <n v="114"/>
    <n v="453"/>
    <n v="3"/>
    <x v="1"/>
  </r>
  <r>
    <n v="148182"/>
    <s v="San Miguel de Allende"/>
    <s v="Carta de Liberación"/>
    <s v="Carta de Liberación"/>
    <m/>
    <m/>
    <s v="07092020 Sitio Liberado. / 04092020 Se envia reporte de trabajos terminados. / 03092020 Se modificaron las cuadrillas, se termina 03092020. Se envia reporte de sitio terminado al 04092020.  / 28082020 Se inicia el refuerzon el dia de hoy, se termina el 01092020. / 20082020 Se envia a sitio el día 27082020. Fecha de termino 16092020.  / 19082020 Se envia cronograma. 26 dias. / 14082020 Se envio a fabricación, fecha de envio 27082020 y termino al 16092020. / 11082020 Se envia memoria descriptiva y cronograma. / 07082020 Se envia reporte fotografico. / 06082020 Cotización enviada./ 05082020 Levantamiento ejecutado. Reporte fotografico FC 06082020. Catalogo en elaboración FC 13082020. Se envia cotizaciíon el día de hoy. / 04082020 Se recibe asignación, se solicita levantamiento y cotización."/>
    <x v="1"/>
    <x v="1"/>
    <s v="ATC"/>
    <m/>
    <s v="http://prueba.gpsc.com.mx/panel/detallesproyecto/id/67/proyecto/3/sitio/430"/>
    <n v="67"/>
    <n v="430"/>
    <n v="3"/>
    <x v="1"/>
  </r>
  <r>
    <n v="148319"/>
    <s v="Plaza Patria"/>
    <s v="Stand By"/>
    <s v="Reingeniería"/>
    <m/>
    <s v="040121 En espera de re ingenieria. "/>
    <s v="27112020 En espera de re ingenieria.  / 20112020 En espera de ingeniería, se va a cambiar.  / 12112020 En espera de ingeniería, se va a cambiar.  / 06112020 En espera de ingeniería, se va a cambiar.  / 23102020 En espera de ingeniería, se va a cambiar.  / 15102020 En espera de ingeniería, se va a cambiar.  / 09102020 En espera de ingeniería, se va a cambiar.  / 01102020 En espera de ingeniería, se va a cambiar.  / 25092020 En espera de ingeniería, se va a cambiar.  /17092020 En espera de ingeniería, se va a cambiar.  / 11092020 En espera de ingeniería, se va a cambiar.  / 29072020 En espera de ingeniería, se va a cambiar. "/>
    <x v="1"/>
    <x v="7"/>
    <s v="ATC"/>
    <d v="2021-04-09T00:00:00"/>
    <s v="http://prueba.gpsc.com.mx/panel/detallesproyecto/id/68/proyecto/3/sitio/267"/>
    <n v="68"/>
    <n v="267"/>
    <n v="3"/>
    <x v="0"/>
  </r>
  <r>
    <n v="148326"/>
    <s v="Nuevo Guadiana"/>
    <s v="Carta de Liberación"/>
    <s v="Carta de Liberación"/>
    <m/>
    <m/>
    <s v="23112020 Se envia carta de liberación. / 20112020 Carta de Liberación, pendiente envio de formato FC 21112020. / 19112020 Los trabajos ya fueron liberados por parte del area de calidad. Pendiente formato de solicitud de liberación para cerrar la OC. / 13112020 Esta en ingeniería por tema de celosia, no se coloco un tonillo en la cuspide por el pararrayos. No solicita espalda con espalda. Alma &amp; Yessica.  / 29102020 En espera de que el area de ingeniería de comentarios.  / 23102020 cvega enviara correo para seguimiento.  / 15102020 En Corrección.  / 09102020 Corrección de detalles FC 13102020. / 01102020 En espera de QA.  / 25092020 En espera de QA.  / 17092020 En espera de QA. Y respuesta por parte de ATC.  / 15092020 Se envia reporte de trabajos terminados. / 11092020 Envio programado 14092020. Fecha de termino por confirmar. Fecha cliente 27052020. Se envia reporte de actividades en sitio. / 07092020 Sitio con PO Lista. / 03092020 Se envia el 12092020 con dependencia de la PO.  / 28082020 Se envio reporte fotografico el dia de hoy, el catalogo se envio, en espera de omegas. / 20082020 Se realizará levantamiento 20082020.  / 14082020 Se autorizaron los insumos, y se programara levantamiento. / 13082020 Sitio Asignado. Se solicita reforzamiento e incremento 4 mts. "/>
    <x v="1"/>
    <x v="1"/>
    <s v="ATC"/>
    <m/>
    <s v="http://prueba.gpsc.com.mx/panel/detallesproyecto/id/99/proyecto/3/sitio/440"/>
    <n v="99"/>
    <n v="440"/>
    <n v="3"/>
    <x v="1"/>
  </r>
  <r>
    <n v="148440"/>
    <s v="Fiesta Inn"/>
    <s v="Carta de Liberación"/>
    <s v="Carta de Liberación"/>
    <m/>
    <m/>
    <s v="110121 Cargar Office Tracke.  / / 040121 En espera de evidencia para cargar officetrack. / 29122020 Se envia el dia de hoy el reporte de detalles corregidos, Pendiente evidencia para Officetracke. / 21122020 Ya se impermeabilizo un area de 4 x 4. Se va a corroborar el area que debio impermeabilizarse. Hoy se envia el reporte. Si no ajustara Kevin en campo.  / 04122020 Se envia a corrección el miercoles.  / 02122020 Solicitan corregir cincho de sujeción del lastre vertical e impermeabilizado. / +27112020 En espera de QA. / 25112020 Se envia reporte de trabajos terminados. / 23112020 Se envia reporte de trabajos terminados. / 20112020 Entran a reforzar Inicio FC 21112020 Fin FC 22112020.  / 13112020 pendientes puntales. En programación. Tarea de Office Track pendiente.  / 06112020 Ya se finalizo. Se hizo un cambio en omegas, ya se envio el cambio, en espera de Vo. Bo.  / 29102020 En Ejecución, se termina el 07112020. / 23102020 Visita 24102020, pendiente acceso. Ya llego la PO.  /  15102020 Visita FC 24102020.  / 09102020 Levantamiento entre el 17102020 y el 20102020./ 07102020 Se recibe asignación. Revisar Alcance del proyecto."/>
    <x v="1"/>
    <x v="1"/>
    <s v="ATC"/>
    <m/>
    <s v="http://prueba.gpsc.com.mx/panel/detallesproyecto/id/172/proyecto/3/sitio/470"/>
    <n v="172"/>
    <n v="470"/>
    <n v="3"/>
    <x v="1"/>
  </r>
  <r>
    <n v="148457"/>
    <s v="Aca Rep Pie De La Cuesta"/>
    <s v="Cancelado"/>
    <s v="Cancelado"/>
    <m/>
    <m/>
    <s v="04112020 Canceladopor que no se tiene contrato de arrendamiento. / 29102020  En espera de PO para envio de catalogo. Ya esta revisado.  / 15102020  En espera de PO para envio de catalogo. Ya esta revisado.  / 09102020 En revisión del inmueble, ya esta el refuerzo de la estructura. Catalogo FC 15102020.  / 01102020 En espera de PO.  /25092020  Catalogo en Revisión. FC 01102020.  / 11092020 En elaboración de catalogo FC 17092020. / 03092020 En elaboración de catalogo 08092020. / 31082020 Se envio reporte de visita, memoria descriptiva y cronograma, se enviara un reporte sobre el refuerzo en inmueble ya que varias columnas de el encamisado no se podrán reforzar de las 4 caras como indica el proyecto/ 28082020 Ya se envio reporte fotografico. Se va a realziar un reporte, no se puede hacer como dice la ingeniería, y con esto se concluye el catalogo. El reporte se envia el martes.  / 20082020 Se realizará levantamiento 27082020 al 30082020. Se envio cotización el día de hoy. /17082020 Asignación"/>
    <x v="1"/>
    <x v="1"/>
    <s v="ATC"/>
    <m/>
    <s v="http://prueba.gpsc.com.mx/panel/detallesproyecto/id/101/proyecto/3/sitio/442"/>
    <n v="101"/>
    <n v="442"/>
    <n v="3"/>
    <x v="1"/>
  </r>
  <r>
    <n v="175832"/>
    <s v="Torre Alta"/>
    <s v="Cancelado"/>
    <s v="Cancelado"/>
    <m/>
    <m/>
    <s v="26082020 Cancelado. Confirmado con correo ATC. /  20082020 En espera de PO, ya se tiene reporte fotografico y catalogo./ 29082020 En Revisión de Catalogo FC 030820."/>
    <x v="1"/>
    <x v="1"/>
    <s v="ATC"/>
    <m/>
    <s v="http://prueba.gpsc.com.mx/panel/detallesproyecto/id/69/proyecto/3/sitio/417"/>
    <n v="69"/>
    <n v="417"/>
    <n v="3"/>
    <x v="1"/>
  </r>
  <r>
    <n v="175834"/>
    <s v="POP Nuevo Laredo"/>
    <s v="Carta de Liberación"/>
    <s v="Carta de Liberación"/>
    <s v="ATC"/>
    <s v="120421 Juan Cruz, viajará mañana, llegan miercoles.  Ya se tienen las pruebas COVID para el accesos."/>
    <s v="050421 Se programará a Juan. Para visita a sitio.  / 240321 Magaña pasara en cuanto termine acoros.  / / 220221 Preguntar a Javier si ya envio el correo y definición de nueva visita.  / 150221 Faltan fotos. Enviaran antecedentes.  / 080221 El dia de hoy se actualiza el status para ver si vamos otra vez, o si hace falta algo.  / 180121 Se va a realizar levantamiento interno antes de cdad acuña.  / 110121 Pendiente programación de nueva visita.  / 21122020 Solicitar status de nueva visita. / 04122020 Gabinete. Cala de cimentación, no se tienen esas fotos. Se reprogramara visita.  / 13112020 Gabinete. Cala de cimentación, no se tienen esas fotos. La PO ya esta cerrada. Reunión miercoles para definir alcance / 28082020 Se envio reporte fotografico 25082020. Trabajo de Gabinete. / 20082020 Se realizará levantamiento 21082020. El día 22082020 se enviara reporte.  / 14082020 Se autorizaron los insumos, y se programara levantamiento. 13082020 ATC solicita evidencia fotografica."/>
    <x v="1"/>
    <x v="3"/>
    <s v="ATC"/>
    <d v="2021-04-09T00:00:00"/>
    <s v="http://prueba.gpsc.com.mx/panel/detallesproyecto/id/96/proyecto/3/sitio/291"/>
    <n v="96"/>
    <n v="291"/>
    <n v="3"/>
    <x v="0"/>
  </r>
  <r>
    <n v="175845"/>
    <s v="GTE Puerta del Sol"/>
    <s v="Cancelado"/>
    <s v="Cancelado"/>
    <m/>
    <m/>
    <s v="31082020 ATC confirma cancelación por temas de Acceso. / 28082020 En espera de retro de Lizeth.  / 20082020 En espera de retro de Lizeth.  / 14082020 Pablo se comunicará con Lizzeth para comunicar el status.  / 05082020 Gabinete, Mapeo de Torre, Calas de Cimentación, Dictamen y Análisis Estructural. El arrendador no da acceso, ya se hicieron 2 visitas.  / 290720 Gabinete, Mapeo de Torre, Calas de Cimentación, Dictamen y Análisis Estructural. El arrendador no da acceso, ya se hicieron 2 visitas. "/>
    <x v="1"/>
    <x v="1"/>
    <s v="ATC"/>
    <m/>
    <s v="http://prueba.gpsc.com.mx/panel/detallesproyecto/id/70/proyecto/3/sitio/388"/>
    <n v="70"/>
    <n v="388"/>
    <n v="3"/>
    <x v="1"/>
  </r>
  <r>
    <n v="175852"/>
    <s v="Torreón"/>
    <s v="Entrega a Cliente"/>
    <s v="Entrega a Cliente"/>
    <m/>
    <s v="120421 Correcciones de Plomeo Ejecutadas. Cerrado con Maynor. Enviar reporte de correcciones de vandalismo. "/>
    <s v="050421 Se atenderá plomeo de soportes con Guadalupe. 10 y 11 de Abril.  / 240321 Se envio reporte de correccion de detalles, en espera de nueva fecha de entrega de AT&amp;T. Quedo pendiente el plomeo de los herrajes.  / / 120321 Se entrega sitio a AT&amp;T 190321. / 090221 La cita de entrega para ODK 100221 es a las 15.00 hrs. / 080221 El dia de mañana se cargará el ODK.  / 250121 Pendiente a que se haga el refuerzo. Solicitar collo app para altrua de los herrajes. 180121 JC Hidalgo visita mañana, la ingeniería va con refuerzo e incremento. Primero se hara incremento y luego el refuerzo.  / 29122020 Se concluyeron trabajos en piso el dia sabado, en espera de la inforamción del incremento por parte de ATC, se revisara si el material se encuentra en el taller. / 29122020 Se concluyeron trabajos en piso el dia sabado, en espera de la inforamción del incremento por parte de ATC, material de la colocación en la bodega de FO. (Cable, material electrico y escalerilla). / 21122020 Se concluyeron trabajos en piso el dia sabado, en espera de la inforamción del incremento por parte de ATC, material de la colocación en la bodega de FO. (Cable, material electrico y escalerilla). / 04122020 CoS FC 07122020. Cuadrilla mañana. EPP Completo. Completo.  / 28112020 Cronograma enviado. Se CoS FC 07122020. / 27112020 Enviar el cronograma de 4 semanas. Por trayectoria electrica. CoS FC 07122020. / 27112020 Pendiente confirmación de inicio e ingenieria. / 20112020 En espera de PO. / 13112020 En espera de PO.  / 06112020 Se reactiva proyecto. ATC envio ingeniería.  / 29102020 Sitio Cancelado, confirmado en reunión. / 23102020  Sin actualización de status. En espera de Vo. Bo. Proyecto. / +15102020  Sin actualización de status. En espera de Vo. Bo. Proyecto. /09102020  Sin actualización de status. En espera de Vo. Bo. Proyecto. / 01102020  Sin actualización de status. En espera de Vo. Bo. Proyecto. / 25092020  Sin actualización de status. En espera de Vo. Bo. Proyecto. / 17092020 En espera de Vo. Bo. Proyecto.11092020 En espera de Vo. Bo. Proyecto. / 03092020 En espera de Vo. Bo. Proyecto./ 28082020 Ingeniería Final en revisión de Cliente.  / 20082020 Ingeniería Final en revisión de Cliente.  / 14082020 Ingeniería Final en revisión de Cliente.  / 05082020 Ingeniería Final en revisión de Cliente.  / 290720 Ingeniería Final en revisión de Cliente. "/>
    <x v="3"/>
    <x v="2"/>
    <s v="ATC"/>
    <d v="2021-04-09T00:00:00"/>
    <s v="http://prueba.gpsc.com.mx/panel/detallesproyecto/id/71/proyecto/2/sitio/247"/>
    <n v="71"/>
    <n v="247"/>
    <n v="2"/>
    <x v="0"/>
  </r>
  <r>
    <n v="175852"/>
    <s v="Torreon"/>
    <s v="Carta de Liberación"/>
    <s v="Carta de Liberación"/>
    <m/>
    <m/>
    <s v="010321 Enviaran reporte y minuta de que ya quedo cerrado.  / 240421 QC solicita visita conjunta a sitio 25 de febrero a las 11:30 am. / 180221 Se envia reporte con corrección de detalles. / 080221 Hace falta que liberen 2 ventanas para realizar 2 medias cañas.  / 040221 Se retiro el refuerzo que no ocupa ventana de mantenimiento. / 020221 Se envia reporte de incremento concluido. El refuerzo de dos tramos a espera de ventanas y esta pendiente y quitar el refuerzo existente en otros dos tramos que tambien tienen parabolas. Sito al 85% / 180121 JC Hidalgo visita mañana, la ingeniería va con refuerzo e incremento. Primero se hara incremento y luego el refuerzo.  / 110121 Solicitan cotización de Refuerzo e Incremento. Levantamiento JC Hidalgo, despues de Apatzingan. "/>
    <x v="1"/>
    <x v="2"/>
    <s v="ATC"/>
    <m/>
    <s v="http://prueba.gpsc.com.mx/panel/detallesproyecto/id/71/proyecto/3/sitio/268"/>
    <n v="71"/>
    <n v="268"/>
    <n v="3"/>
    <x v="1"/>
  </r>
  <r>
    <n v="175853"/>
    <s v="POP Torreon"/>
    <s v="En Migración"/>
    <s v="En Migración"/>
    <m/>
    <s v="150421 Se espera que la siguiente semana nos den fechas tentativas para la migración. / 120421 Se programara para finales de este mes y nos dara retro. 050421 Cama Guia Lista en espera de retro de las ventanas. / 240321 Se esta fabricando cama guia, se solicito que se ejecutara en conjunto con las ventanas. En el momento en el que se liberen ventanas se instala. "/>
    <s v="/ 080321 En proceso, pendiente que liberen ventanas, seguimiento con correo. / 040321 Se envio reporte de atención a los comentarios solicitados y se comenta al PM que se solicito colocar una cama guia.  / 010321 Kbarron atendio los detalles, se enviará reporte. / 150221 kevin pasará en ruta para atender detalles. Terminando se podra dar continuidad a la migraciaón. / 080221 kevin pasará en ruta para atender detalles. Terminando se podra dar continuidad a la migraciaón. / 250121 Hoy se enviara correo de seguimiento para que programen ventanas. / 180121 El cliente escribio, se va a redirigir con el PM. / 040121 Ventanas sin confirmación. / /11122020 Sin Avance. / 12112020 La migración se aprobara en noviembre, en espera de retro de atc.  / 06112020 La migración se aprobara en noviembre, en espera de retro de atc.  / 09102020 En espera de confirmación para migración. Posiblemente Noviembre.  / 01102020 En espera de confirmación para migración.  / 25092020 Hoy se envia correo par asolicitar la migración. Ya se tiene todo el material.  / 17092020 Se esta consiguiendo material. Solo faltan 10 herrajes, se comenzara la programación, se envia correo el 21092020.  / 11092020 Se esta consiguiendo material.  / 03092020 Se esta consiguiendo el material. / 28082020 Ya se dio anticipo para conseguir el material. / 20082020 Consiguiendo material para migración, pendiente respuesta de ATC. / 19082020 No se pueden migrar 5 equipos. Altura equipada por Altan.  / 14082020 Se esta haciendo levantamiento para la migración.  / 11082020 Se envia solicitud de acceso del 11082020 al 18082020. / 05082020 Se recibe confirmación del cliente de equipos desinstalados, necesario realizar visita entre martes y miércoles para levantamiento de antenas, para solicitud de VM y posterior migración. / 29072020 Es un nodo. Mapeo de Antenas en funcionamiento. Adecuación en piso lista, en espera de migración de equipos existentes en torre. "/>
    <x v="2"/>
    <x v="4"/>
    <s v="ATC"/>
    <d v="2021-04-15T00:00:00"/>
    <s v="http://prueba.gpsc.com.mx/panel/detallesproyecto/id/72/proyecto/4/sitio/269"/>
    <n v="72"/>
    <n v="269"/>
    <n v="4"/>
    <x v="0"/>
  </r>
  <r>
    <n v="175853"/>
    <s v="POP Torreon"/>
    <s v="Carta de Liberación"/>
    <s v="Carta de Liberación"/>
    <m/>
    <m/>
    <s v="29072020 Se hizo cimentación y adecuación de Colocacion"/>
    <x v="3"/>
    <x v="4"/>
    <s v="ATC"/>
    <d v="2021-04-09T00:00:00"/>
    <s v="http://prueba.gpsc.com.mx/panel/detallesproyecto/id/72/proyecto/2/sitio/359"/>
    <n v="72"/>
    <n v="359"/>
    <n v="2"/>
    <x v="1"/>
  </r>
  <r>
    <n v="175931"/>
    <s v="POP Reynosa"/>
    <s v="Carta de Liberación"/>
    <s v="Carta de Liberación"/>
    <m/>
    <m/>
    <s v="040121 Solicitaron la verticalidad final y la prueba de concreto del dado 2.  /29122020 En espera de liberación y Officetrack / 23122020 Se envio reporte de detalles terminados. / 21122020 Hoy se validaran detalles y limpieza del sitio. Reporte de detalles corregidos y trabajos terminados el dia de mañana.  / 19122020 Tensión y Verticalidad en Torre programada para el 201220202. / 11122020 Ventanas confirmada para el 20122020, se corrijen detalles. / 04122020 No se concreto la ventana, se vulve a insistir con la solicitud de ventanas.  / 02122020 Se envia archivo actualizado de ventanas. / 27112020 En espera de confirmación de ventanas, FC Domingo 06 de noviembre. El martes se envia archivo actualizado.  / 24112020 Se envia archivo actualizado de ventanas. / 20112020 Corrección de Detalles y Verticalidad cuando autoricen VM. En espera de autorización.  / 12112020 Corrección de Detalles y Verticalidad cuando autoricen VM. En espera de autorización.  / 06112020 Corrección de Detalles y Verticalidad cuando autoricen VM.  / 29102020 En espera de VM, el PM ya envio correo. / 28102020 Se envia reporte de trabajos terminados, pendiente verticalidad y tensión, se requiere de ventana de mantenimineto, asi como pintura en algunas partes debido al mal clima.  / 23102020 En tiempo, fecha de entrega 25102020. Cambio de retenidas, verticalidad con desfase. Se solicitaron VM, se va a terminar con pendiente de verticalidad y tensión. Martes  se envia reporte fotografico, se espera corrección de detalles en conjunto con las VM.  / 16102020 Se continua con mal clima. / 15102020 Se envia refuerzo el dia de mañana, ya se terminaron los dados.  / 09102020 En fabricación el adicional, pendiente PO. En ejecución son 3 dados, hoy se cuela 1.  / 07102020 Se envia cotización por adicionales. / 06102020 Se envia cronograma actualizdo. / 05102020 Se solicita supervisión para colado. / 01102020 En Ejecución Obra Civil. Envio 15102020. Se enviara cronograma, el dia de hoy se valido el 3er dado.  / 29092020 Se enviar reporte y propuesta de ubicación  de la altura del dado C. / 25092020 En espera de PO. Ya se inicio Fabricación. El lunes probablemente inicie obra civil.  / 17092020 En espera de PO.  / 11092020 En espera de PO. / 03092020 Ya se tiene catalogo, en espera de PO. / 20082020 Ya se tiene catalogo, en espera de PO.  / 14082020 Se espera catalogo al 19082020. / 05082020 Se reasignara al ingeniero, mañana confirma Christian nueva fecha de Revisión de Catalogo FC 050820. / 29082020 En Revisión de Catalogo FC 050820."/>
    <x v="1"/>
    <x v="1"/>
    <s v="ATC"/>
    <m/>
    <s v="http://prueba.gpsc.com.mx/panel/detallesproyecto/id/73/proyecto/3/sitio/413"/>
    <n v="73"/>
    <n v="413"/>
    <n v="3"/>
    <x v="1"/>
  </r>
  <r>
    <n v="175936"/>
    <s v="SW POP Cd. Juárez"/>
    <s v="Ventanas Pendientes"/>
    <s v="Ventanas Pendientes"/>
    <m/>
    <s v="240321 En espera de retro de ventans y reporte de trabajos terminados. por parte de Yessica. "/>
    <s v="/ 150221 Ya se envio a Yessica la solicitud de ventanas y reporte de trabajos terminados. Se cambio de PM de Luis Manuel a Yessica. / 080221 Se solicitaron ventanas. Ya se solicito el PM.  / 250121 Se realizará solicitud de ventans. / 180121 Nahum sale mañana para realizar levantamiento.  / 29122020 Nahum no subio, tuvo problemas para llegar. El dia de hoy se presenta. Se va a revisar cuando se tiene visita por que quiere irse en avion. / 21122020 Se termino la ciemtnación, el dia 28122020 se realizara la visita para la migración de antenas (Nahum).  / 04122020 En Ejecución. CoF 13122020.  / 27112020 En espera de Vo.Bo. del cliente por movimiento de la torre.  / 20112020 Se modifico el anexo del contrato en espera d ela modificiación. / 13112020 Esta pausado por tuberia, en espera de acceso, llamaran al PM. / 06112020 Se encontro una tuberia de 6 IN, y se va a camibar la propuesta para que Axtel lo apruebe.  / 03112020 Se envia reporte fotografico en espera de correo de arranque. / 01112020 En programación de visita. "/>
    <x v="2"/>
    <x v="3"/>
    <s v="ATC"/>
    <m/>
    <s v="http://prueba.gpsc.com.mx/panel/detallesproyecto/id/204/proyecto/4/sitio/248"/>
    <n v="204"/>
    <n v="248"/>
    <n v="4"/>
    <x v="0"/>
  </r>
  <r>
    <n v="176015"/>
    <s v="Guanajuato"/>
    <s v="En espera de PO"/>
    <s v="En espera de PO"/>
    <m/>
    <s v="040121  Sin Avance. Se tiene PO. Gustavo Salar retroalimento al Jmorales, esta muy atorado el sitio por tema de permisos y sitio complicad por tanques de gas. "/>
    <s v="27112020 Sin Avance. Se tiene PO. Jmorales buscara al PM.  / 09102020 Sin Avance.  / 01102020 No ha habido avance. / 25092020 No ha habido avance.  / 17092020 No ha habido avance.  / 03092020 No ha habido avance. / 28082020 En permisos, se encuentra en area historica.  / +26082020 En permisos, se encuentra en area historica. / 20082020 En espera de autorización de ubicación de nueva torre./ 29082020 Se hizo levantamiento, en epsera de PO. "/>
    <x v="2"/>
    <x v="2"/>
    <s v="ATC"/>
    <m/>
    <s v="http://prueba.gpsc.com.mx/panel/detallesproyecto/id/74/proyecto/4/sitio/270"/>
    <n v="74"/>
    <n v="270"/>
    <n v="4"/>
    <x v="0"/>
  </r>
  <r>
    <n v="176613"/>
    <s v="PRADOS DEL RINCÓN"/>
    <s v="Carta de Liberación"/>
    <s v="Carta de Liberación"/>
    <m/>
    <m/>
    <s v="21122020 Confirmar Office Track. / 11122020 En espera de QA. / 27112020 En espera de QA. / 24112020 Se envia reporte de trabajos terminados. / 12112020 Se va a montar del 17112020 al  20112020 Refuerzos 1. Juan Carlos Hidalgo.  / 06112020 Propuesta en validación 20102020.  / 30102020 Cotización elaborada lista para envio. / 29102020 No se tiene el Vo. Bo., el PM solicito la cotización.  / 28102020 Se envia propuesta con comentarios de ATC. / 23102020 Propuesta en validación. / 15102020 En validación la propuesta.  / 14102020 Se envian detalles de la propuesta. / 13102020 Se envio reporte fotografico. / 09102020 Terminando Laberinto se programa visita. Propuesta solicitada al 06112020. / 06102020 Llega solicitud de cotización. Refuerzo en Paletas."/>
    <x v="1"/>
    <x v="1"/>
    <s v="ATC"/>
    <m/>
    <s v="http://prueba.gpsc.com.mx/panel/detallesproyecto/id/171/proyecto/3/sitio/469"/>
    <n v="171"/>
    <n v="469"/>
    <n v="3"/>
    <x v="1"/>
  </r>
  <r>
    <n v="176639"/>
    <s v="La Huerta"/>
    <s v="Carta de Liberación"/>
    <s v="Carta de Liberación"/>
    <m/>
    <m/>
    <s v="06112020 Carta de Liberación recibida. / 01112020 Se envio reporte de trabajos terminados, en espera de QC. / 30102020 Cotización elaborada lista para envio. / 29102020 En Ejecución y en espera de cotización.  / 28102020 Se envia catalogo para cotización. / 23102020 Aprobado, pendiente cotización.  / 16102020 Se envio reporte de visita y propuesta. Aprobado para cotización.  / 15102020 Visita por programar."/>
    <x v="1"/>
    <x v="1"/>
    <s v="ATC"/>
    <m/>
    <s v="http://prueba.gpsc.com.mx/panel/detallesproyecto/id/178/proyecto/3/sitio/474"/>
    <n v="178"/>
    <n v="474"/>
    <n v="3"/>
    <x v="1"/>
  </r>
  <r>
    <n v="176751"/>
    <s v="Laberinto"/>
    <s v="Carta de Liberación"/>
    <s v="Carta de Liberación"/>
    <m/>
    <m/>
    <s v="23102020 Sitio Liberado. / 15102020 Se envio reporte de trabajos finalizados.  / 09102020 Fabricado. Se envia a sitio el dia de mañana. Se ejecuta el 11102020, se termina 15102020. / 01102020 Envio 06102020.  /28092020 Actualización de detalles. / 25092020 Fabricación y Galvanizado. Envio FC 03102020. Fecha Termino FC 08102020. / 23092020 Llego PO. / 19092020 Se envia modificación de puntales. / 17092020 Catalogo en proceso, por puntales en el acceso. Se cortara en 3 secciones el puntal. Se solicitara validación al PM el miércoles. / 15092020 Se envia cotización actualizada. / 11092020 En revisión de catalogo FC 14092020. / 03092020 Levantamiento 03092020 Reporte Fotografico FC 04092020 Catalogo 08092020. Se envio cotización. / 28082020 Ajuste de Cuadrillas. Levantamiento 01092020. / 20082020 Se realizará levantamiento 24082020 y 25082020.  / 14082020 Pendiente programación. Sin cuadrilla disponible.  / 05082020 Pablo enviara retro de como se estan levantando. / 290720 Asignado 290720"/>
    <x v="1"/>
    <x v="1"/>
    <s v="ATC"/>
    <m/>
    <s v="http://prueba.gpsc.com.mx/panel/detallesproyecto/id/65/proyecto/3/sitio/400"/>
    <n v="65"/>
    <n v="400"/>
    <n v="3"/>
    <x v="1"/>
  </r>
  <r>
    <n v="176817"/>
    <s v="Naica"/>
    <s v="Carta de Liberación"/>
    <s v="Carta de Liberación"/>
    <m/>
    <m/>
    <s v="04122020 En espera de Vo. Bo. de Verticalidad. En espera de liberación.  / 27112020 En espera de Vo. Bo. de Verticalidad. En espera de liberación.  / 25112020 En espera de Vo. Bo. a la verticalidad adicional. / 23112020 Se envia reporte de detalles corregidos, ATC solicita comentarios.  / 12112020 Corrección de Detalles solicitaron del refuerzo existente, que cuando estuvieran en sitios corrigiendo se mandara reporte de que no era nuestro. Se cita a la gente de Tomas el martes para qu eno trabajemos en conjunto con Altan.  / 06112020  Seguimos en espera de acceso.  / 29102020 Se envio reporte de trabajos terminados el 24102020.  / 23102020 Ya se envio reporte de trabajos terminados, el dia de mañana se envia el complemento.  / 21102020  Se envia reporte indicando que no se puede colocar la celosia de dos crujias por los herrajes existente de antena/ 15102020 En montaje. Solucionando movimiento de MW. / 09102020 Se envia mañana. Fecha de Entrega 14102020.  Retraso por Rocio. Se van a reforzar los dados.  / 01102020 Ya se paso el catalogo, se estan trayendo suministros. / 28092020 Se envia reporte fotografico, memoria descriptiva y cronograma. / 25092020 Se levanta el fin de semana.  / 24092020 Se recibe asignacion"/>
    <x v="1"/>
    <x v="1"/>
    <s v="ATC"/>
    <m/>
    <s v="http://prueba.gpsc.com.mx/panel/detallesproyecto/id/142/proyecto/3/sitio/460"/>
    <n v="142"/>
    <n v="460"/>
    <n v="3"/>
    <x v="1"/>
  </r>
  <r>
    <n v="178684"/>
    <s v="Buenos Aires"/>
    <s v="No Asignada"/>
    <s v="Cancelado"/>
    <m/>
    <m/>
    <s v="09102020 Se confirma la no asignación.  / 29092020 Se recibe para cotización. "/>
    <x v="0"/>
    <x v="1"/>
    <s v="ATC"/>
    <d v="2021-04-08T00:00:00"/>
    <s v="http://prueba.gpsc.com.mx/panel/detallesproyecto/id/158/proyecto/5/sitio/338"/>
    <n v="158"/>
    <n v="338"/>
    <n v="5"/>
    <x v="1"/>
  </r>
  <r>
    <n v="178696"/>
    <s v="Maquilas Otay"/>
    <s v="No Asignada"/>
    <s v="Cancelado"/>
    <m/>
    <m/>
    <s v="09102020 Se confirma la no asignación.  / 29092020 Se recibe para cotización. "/>
    <x v="0"/>
    <x v="1"/>
    <s v="ATC"/>
    <d v="2021-04-08T00:00:00"/>
    <s v="http://prueba.gpsc.com.mx/panel/detallesproyecto/id/160/proyecto/5/sitio/340"/>
    <n v="160"/>
    <n v="340"/>
    <n v="5"/>
    <x v="1"/>
  </r>
  <r>
    <n v="178723"/>
    <s v="Sendero"/>
    <s v="No Asignada"/>
    <s v="Cancelado"/>
    <m/>
    <m/>
    <s v="09102020 Se confirma la no asignación.  / 29092020 Se recibe para cotización. "/>
    <x v="0"/>
    <x v="1"/>
    <s v="ATC"/>
    <d v="2021-04-08T00:00:00"/>
    <s v="http://prueba.gpsc.com.mx/panel/detallesproyecto/id/159/proyecto/5/sitio/339"/>
    <n v="159"/>
    <n v="339"/>
    <n v="5"/>
    <x v="1"/>
  </r>
  <r>
    <n v="178728"/>
    <s v="Los Soles"/>
    <s v="Carta de Liberación"/>
    <s v="Carta de Liberación"/>
    <m/>
    <m/>
    <s v="250121 Sustitución de cable se lo llevó Kevin, entrega mañana 260121. / 180121 Sustitución de cable. Entrega para el 260121. / 110121 Estan entregando campamento. Se termino el viernes en la tarde. Reporte de finalizado y de detalles para enviar hoy, y solicitar la recepción del cliente.  / 040121 Se esta levantando el ODK el dia de hoy. Hoy se cierra el sitio. Solo falta pintura, sujeción de cable, y etiquetado de los gabinetes.  Mañana Limpieza General.  / 29122020 Falta colocar grava, cableado, colocación de interconexiones, instalación de tuberias de pgg. Montaje el dia de mañana. La grua llega a las 7:00 hrs. Se solicitan luces de obstrucción. / 21122020 90% de los muros. Hoy se colocan las puertas y se comienza con la plancha. Monopolo. Pieza llega el dia de hoy. El tubo que van a cambiar, se va a ir al otro taller. Se envia el 24122020. Se revisara el DOF.  / 04122020  CoS ACT 03122020 CoF 04012021. Solo se tienen 7 personas. A las /  Monopolo: Llego el material de la tuberia, ya inicio corte, y se iniciara con fabricación. / 01122020 Se solicita retro del medidor en area arrendada. / 30112020 Se confirma inicio 03122020 CoF FC 04012020. / 27112020 Cotización y compra de materiales para Monopolo. CoS FC 03122020. Pendiente definición de Residente, se propone Guillermo. Revisar el tema de la cuadrilla, epp. Hacer grupo de Obra Civil. Enviaran cronograma. Se envia actualización de Monopolo. / 23112020 Se envian modificaciones. / 20112020 Se reciben observaciones de ingenieria, se envian a uriel.  / 13112020 ATC Solicita  Presupuesto de la obra civil del proyecto, Información de la torre (memorias de cálculo, diseño de cimentación, planos del monopolo), Actualización de proyecto de acuerdo al diseño de la cimentación. / 06112020 Torre en cotización.  / 29102020 Se tiene Vo. Bo. de ingeniería y se enviara a cliente. Se llenara el formato para requerimiento de insumos FC 31102020. / 28102020 Se solicitan correcciones a ingeniería. Se envian. / 23102020 Se debe enviar mañana la corrección con monopolo. / 21102020 Se envia mecanica de suelos, Jaime solicita cambio a monopolo. / 21102020 Se envian correcciones nuevamente./ 20102020 Se solicita especificación que contenga la información.en espera de ingeniería para que se envie.  / 19102020 Solicitan corrección en el plano electrico.  / 15102020 Se envia ingeniería completa el dia de hoy.  / 12102020 Se envia AP con modificaciones de area arrendada. En Revisción. / 10102020 Se envian correcciones de RedLine FC 12102020. / 09102020 Corrección de ingeniería FC 09102020. / 08102020 Se envia preliminar y se reciben comentarios de redlines. / 02102020 TTV programada 07102020. Autosoportada 30 mts. "/>
    <x v="4"/>
    <x v="1"/>
    <s v="ATC"/>
    <m/>
    <s v="http://prueba.gpsc.com.mx/panel/detallesproyecto/id/202/proyecto/1/sitio/244"/>
    <n v="202"/>
    <n v="244"/>
    <n v="1"/>
    <x v="1"/>
  </r>
  <r>
    <n v="178728"/>
    <s v="Los Soles"/>
    <s v="Montada"/>
    <s v="Carta de Liberación"/>
    <m/>
    <m/>
    <s v="04122020 En fabricación. Fecha estimada de Montaje. "/>
    <x v="0"/>
    <x v="1"/>
    <s v="ATC"/>
    <d v="2021-04-08T00:00:00"/>
    <s v="http://prueba.gpsc.com.mx/panel/detallesproyecto/id/202/proyecto/5/sitio/271"/>
    <n v="202"/>
    <n v="271"/>
    <n v="5"/>
    <x v="1"/>
  </r>
  <r>
    <n v="178729"/>
    <s v="Flamingos"/>
    <s v="No Asignada"/>
    <s v="Cancelado"/>
    <m/>
    <m/>
    <s v="25092020 Se confirma la no asignación. "/>
    <x v="0"/>
    <x v="1"/>
    <s v="ATC"/>
    <d v="2021-04-08T00:00:00"/>
    <s v="http://prueba.gpsc.com.mx/panel/detallesproyecto/id/136/proyecto/5/sitio/334"/>
    <n v="136"/>
    <n v="334"/>
    <n v="5"/>
    <x v="1"/>
  </r>
  <r>
    <n v="178730"/>
    <s v="Isla Chipre"/>
    <s v="En Ejecución"/>
    <s v="En Ejecución"/>
    <m/>
    <s v="150421 Se termino de colar plancha, registros y dala de cerramiento, pendiente colocar trayectoria. Se dejo notificación de que no existe anuencia vecinal. / 120421 Montaje de Torre en Proceso.  Se concluye mas tardar el miércoles. CoF 210421. Solicitan reporte con las mufas están cableadas, así como bases de medición y de bases de medición a interruptores. Se envia el reporte del día de hoy. _x000a__x000a_ "/>
    <s v="050421 Definición de trabe de ligas, para envio de torreros a montar. Hoy se termina de colar la 3er pila, armar trabes de liga, y colar con el escantillon y cabeceo para la recpeción de la torre.  / 230321 Ya solo estamos en espera del arquitecto.  / 220321 Se inicia hoy con uso de bentonita. Todo depende de las pilas. CoF 260321. Se debe enviar actualización de cronograma. Hasta el sabado 030421. / 080321 La solución no sirvio, se hizo un carcamo, y ver que pueda secarse para que el arquitecto haga las pilas.  / 010321 Ya se esta terminado el 3er muro, inicio nicho, y se va a poner concertina. En espera de definición con cita con arquitectos y mecanica de suelos, se esta buscando una nueva solución, por agua encontrada.  / 220221 Mañana llega el arquitecto para los pilotes. Cadenas y armado.  / 150221 Mal clima en la zona, poner en el mismo canal al supervisor. /  / 080221 En fabricación. Ya se pasaron insumos. / 250121 Esta en proceso de fabricación. En espera de PO. Pendiente envio de ajuste al presupuesto.  / 210121 ATC solicita ajuste al presupuesto. / 180121 Ya se tiene el presupuesto de la obra civil con las pilas. Catalogo de Torre, mañana, Insumos el miércoles. Esta pendiente saber si se compra el material de la torre.  / 110121 El diseño queda igual con la torre. Catalogo de Torre en elaboración. Se estan buscando pilas.  / 040121 En espera de respuesta de Jaime por mecanica de suelos. Ya se tienen los insumos de la colocación.  / 29122020 Quien va a diseñar la torre. En espera de respuesta de Jaime por mecanica de suelos. Ya se tienen los insumos de la colocación.  / 21122020 Quien va a diseñar la torre. En espera de respuesta de Jaime por mecanica de suelos. / 18122020 Se envia ingeniería final al cliente. Quien va a hacer el diseño de la torre. / 11122020 1.20 mts, 1.80 mts suelo firme a 3 mts. Basura. Enviar mecanica de suelos. / 04122020 En espera de RedLine y Collo App y definición de dirección. Mecanica de Suelos al 08122020. / 27112020 En espera de RedLine y Collo App y definición de dirección. Mecanica de Suelos al 08122020. / 20112020 En espera de RedLine y Collo App y definición de dirección. Mecanica de Suelos al 08122020. / 12112020 Pendiente croquis, definición de ubicación y hora de TTV (14112020), no se tiene collo app. Se detonara mecanica de suelos al tener la validación de AT&amp;T.  / 11112020 TTV programada 14112020. / 06112020 Sin candidatos. El anterior se cayo por que estaba intestado. Nos van a enviar el candidato.  / 23102020 Sin candidatos. El anterior se cayo por que estaba intestado. Nos van a enviar el candidato.  / 15102020 Sin candidatos. El anterior se cayo por que estaba intestado.  / 09102020 Sin candidatos. El anterior se cayo por que estaba intestado.  / 05102020 Se reprograma TTV hasta nuevo aviso. / 02102020 TTV programada 06102020. Autosoportada 30 mts"/>
    <x v="4"/>
    <x v="2"/>
    <s v="ATC"/>
    <d v="2021-04-12T00:00:00"/>
    <s v="http://prueba.gpsc.com.mx/panel/detallesproyecto/id/167/proyecto/1/sitio/167"/>
    <n v="167"/>
    <n v="167"/>
    <n v="1"/>
    <x v="0"/>
  </r>
  <r>
    <n v="178730"/>
    <s v="Isla Chipre"/>
    <s v="Por Montar"/>
    <s v="Asignada"/>
    <m/>
    <s v="050421 En espera de colado de pilas para montaje. "/>
    <s v="240321 Ya esta en sitio.  / 080321 Depende de la cimentación. / 010321 Se envia el sabado. Todo depende de la solución de las pilas. / 070121 Se solicita ingenieria de torre y cimentación. "/>
    <x v="0"/>
    <x v="2"/>
    <s v="ATC"/>
    <d v="2021-04-08T00:00:00"/>
    <s v="http://prueba.gpsc.com.mx/panel/detallesproyecto/id/167/proyecto/5/sitio/236"/>
    <n v="167"/>
    <n v="236"/>
    <n v="5"/>
    <x v="0"/>
  </r>
  <r>
    <n v="178731"/>
    <s v="Puerto Durquenque"/>
    <s v="Carta de Liberación"/>
    <s v="Carta de Liberación"/>
    <m/>
    <m/>
    <s v="220221 Reporte de trabajos terminados listo. / 180221 Sitio restablecido, se envia reporte, en espera de PO. / 150221 Se envio el sabado a paqueteria, el día de hoy llega el material, se lo entregaran a supervisión si sigue clausurado. / 080221 Reactivarán solicitud de materiales. / 070221 Se envio cotización de vandalismo.  / 050121 Se envia cotización de vandalismo.  / 040121 Pendiente cotización de sitio vandalizado. Preguntar si se va a entregar el material o si esperamos  a que quiten sellos de clausura. / 21122020 Pendiente tarea de Office Track. Se entrega a AT&amp;T el 22122020.  / 12122020 Sitio entregado a AT&amp;T. Revisar tarea de alfredo./ 11122020 Se recibe carta de liberación. Se solicita tarea de office track. Se envia formato GR para 20% de Torre.  Pendiente entrega de AT&amp;T. / 04122020 Se recibe carta de liberación. Se solicita tarea de office track. Se envia formato GR para 20% de Torre.  Pendiente entrega de AT&amp;T./ 30112020 Se envian checklist y reporte de trabajos corregidos. / 27112020 Entregables Carpeta Final Enviada. El lunes se envia punchlist con detalles corregidos. Y se solicita office track por el 20%.  / 23112020 Entrega el dia de mañana a las 10:00 hrs. / 20112020 ODK Cargado. Pendiente aterrizaje de las puertas, instalación de la luces de la pajarera y chuleo de sitio. Programar el prepunch para visita de AT&amp;T apartir del dia lunes. Pendiente carta del arrendador.  / 19112020 Se cargará ODK el dia de hoy. / 12112020 La torre se monta el fin de semana. OfficeTrack no cargado desde el 11112020. / 10112020 Se recibe correo con indicaciones de aplazar el montaje al 14112020. / 06112020 Se va a colar el nicho. En tiempo.  / 29102020 Se cuela el dia de hoy. Al dia de ayer WK1 se cerro al 80% (Mañana se cierra). WK2 vamos al 35%. Aprobación de horas extras sabado 18:00 y domingo 13:00. Se envia torre a sitio miercoles 09102020 se va a montar 14102020. Se estiman 3 dias de montaje. Se enviara a Residente nuevo plan de trabajo, se enviara el chat.  / 28022020 Se programa colado jueves 29102020 14:30 hrs. / 23102020 Se cuela el lunes. Se envian los insumos de la colocación, se envia generador. Busqueda de campamento. / 19102020 CoS 19102020 CoF 16112020. / 15102020 En espera de PO. Almacen ya tiene la lista de insumos. Alfredo Perez solicita el cronograma.  / 09102020 En espera de PO. Almacen ya tiene la lista de insumos.  / 01102020 En espera de PO.  / 29092020 Se envia a ATC información de la torre. / 25092020 Correcciones enviadas. Torre en catalogo de fabricación, inicio de fabricación Lunes. Fecha estimada de inicio de obra por parte de ATC 05102020./ 21092020 Se envian correcciones y proyecto ejecutivo. Se reciben correcciones de vuelta por parte de ATC./ 18092020 Se envian correcciones de plano y mecanica de suelo. / 17092020 Entre hoy y mañana se envia la mecanica final. Correcciones en ingeniería enviadas. Torre en cotización.  / 15092020 Se envian correcciones a ingenieria. / 14092020 Se envio la preliminar de MEcanica de Suelos. Se reciben comentarios de la ingeniería preliminar.  / 11092020 En la ttv el arrendador y el gestor indicaron la zona,  se corrobora con ATC la ubicación. Hoy se envia ingeniería preliminar. La mecanica de suelos se recibe FC el dia miercoles. Probablemente primera torre./ 03092020 TTV 07092020. Pendiente PO de Ingeniería. Puede ser nuestro primer sitio con torre. 03092020 asignacion."/>
    <x v="4"/>
    <x v="1"/>
    <s v="ATC"/>
    <m/>
    <s v="http://prueba.gpsc.com.mx/panel/detallesproyecto/id/118/proyecto/1/sitio/195"/>
    <n v="118"/>
    <n v="195"/>
    <n v="1"/>
    <x v="1"/>
  </r>
  <r>
    <n v="178731"/>
    <s v="Puerto Durquenque"/>
    <s v="Montada"/>
    <s v="Carta de Liberación"/>
    <m/>
    <m/>
    <s v="12112020 Ya se monto el primer tramo.  / 29102020 Se envia torre a sitio  09102020 se va a montar 14102020. Se estiman 3 dias de montaje.  / 23102020 Ya esta lista para enviar, mañana se revisan ls luces de obstrucción.  / 15102020 Se esta enviando a galvanizar. Requerimiento de insumos.  / 09102020 Falta un 10% de Torre. / 25092020 Revisión de Calidad en definición. "/>
    <x v="0"/>
    <x v="1"/>
    <s v="ATC"/>
    <d v="2021-04-08T00:00:00"/>
    <s v="http://prueba.gpsc.com.mx/panel/detallesproyecto/id/118/proyecto/5/sitio/272"/>
    <n v="118"/>
    <n v="272"/>
    <n v="5"/>
    <x v="1"/>
  </r>
  <r>
    <n v="178732"/>
    <s v="Bethel"/>
    <s v="Carta de Liberación"/>
    <s v="Carta de Liberación"/>
    <s v="Clausurado"/>
    <m/>
    <s v="240221 Se recibe carta de Liberación. / 220221 El reporte se envia hoy con carta de cable entregado.  / 150221 Mal clima, esta todo congelado para corrección del cable. Se estara atendiendo el 170221 / 080221 Se realizará despues de Desarrollo Oriente. / 070221 Se envio cotización de vandalismo. 040121 En espera de entrega con el cliente, en espera de liberación de sello.  / 29122020 En espera de entrega con el cliente, en espera de liberación de sello.  / 21122020 En espera de entrega con el cliente, en espera de liberación de sello.  / 04122020 En espera de entrega con el cliente, en espera de liberación de sello.  / 27112020 Entregables Carpeta Final Enviada.  Terminado al !00%. Cargado ODK, pendiente entrega a ATC y Operador. Status permisos con PM.  / 20112020 ODK Cargado. Sitio Clausurado. El fin de semana se terminan pendientes. Carta del arrendador en firma.  / 17112020 Sellos de Claursuara en sitio. / 17112020 Se envio ODK. / 13112020 Se termina el sitio el dia de hoy.  / 09112020 ATC emite correo para que se continue el sitio, deberá terminare al 13112020. / 06112020 En tiempo. Se monta mañana. Se recibe notificación de Clausura.  / 29102020 El colado esta programado para el dia viernes 8:00 hrs. WK 1 se cerro al 50%. WK  2 se cerrara al 50%. Se envia torre a sitio miercoles 09102020 se va a montar 11102020. Se estiman 3 dias de montaje. Se enviara a Residente nuevo plan de trabajo, se enviara el chat.  / 28102020 Se programa colado viernes 30102020 8:00 hrs. / 23102020 Se cuela el dia lunes 13:00 hrs.  / 15102020 ATC solicita dar inicio a la obra el día 19102020. CoS 19102020 CoF 13112020. / 14102020 ATC solicita dar inicio a la obra el día 19102020. CoS 19102020 CoF 13112020. / 09102020 Se pasa requisicion de insumos BTS a Almacen 12102020. / 01102020 En espera de PO. En espera de liberación de puerto dunquerque.  / 290920202 Solicitan la inforamción del diseño de la torre. / 28092020 Se envian planos al cliente/ 25092020 Se reciben correcciones. Se envian el dia de mañana.  Torre: Termiando Puerto, se reutilizará información.  / 23092020 Se envia proyecto ejecutivo. / 17092020 El plan es retirar arbol en fin de semana. Ya se notifico a ATC. En espera de RedLines. / 15092020 Se envia reporte fotografico e ingeniería preliminar. El reporte fotografico va incompleto. / 11092020 El dia de hoy se realiza la visita.  / 07092020 TTV 11092020. "/>
    <x v="4"/>
    <x v="1"/>
    <s v="ATC"/>
    <m/>
    <s v="http://prueba.gpsc.com.mx/panel/detallesproyecto/id/120/proyecto/1/sitio/120"/>
    <n v="120"/>
    <n v="120"/>
    <n v="1"/>
    <x v="1"/>
  </r>
  <r>
    <n v="178732"/>
    <s v="Bethel"/>
    <s v="Montada"/>
    <s v="Carta de Liberación"/>
    <m/>
    <m/>
    <s v="220221 Se recibe carta de Liberación. / 29102020 Se envia torre a sitio  09102020 se va a montar 11102020. Se estiman 3 dias de montaje.  / 23102020 En fabricación, se entrega el 27102020 para enviar a galvanizar.  / 15102020 Se pasa el catalogo el dia de mañana.  / 09102020 Se realizara hasta que se termine puerto dunquerque.  / 25092020 Se realizara hasta que se termine puerto dunquerque. "/>
    <x v="0"/>
    <x v="1"/>
    <s v="ATC"/>
    <d v="2021-04-08T00:00:00"/>
    <s v="http://prueba.gpsc.com.mx/panel/detallesproyecto/id/120/proyecto/5/sitio/273"/>
    <n v="120"/>
    <n v="273"/>
    <n v="5"/>
    <x v="1"/>
  </r>
  <r>
    <n v="178733"/>
    <s v="Enfermeria"/>
    <s v="Carta de Liberación"/>
    <s v="Carta de Liberación"/>
    <m/>
    <m/>
    <s v="10092020 Se reporta por grupo de whatsapp Liberación del sitio. / 07092020 Se corrigio en sitio observaciones y se actualizo el ODK. / 03092020 Entrega programada 070920202 con el operador.  / 28082020 Se enviaron correcciones. La entrega se pospuso hasta el miercoles, pendiente reprogramación oficial. / 24082020 Se recibio reporte de detalle de Calidadl. / 20082020 Avance al 90%, mañana se visita con el cliente, pre punch, si no marca detalles se carga odk. CoF FC 21082020. / 14082020 Ya se terminaron 3 muros, el nicho. Ya se inicio montaje, colocación al 30%. CoF 21082020. / 05082020 CoS 210720 CoF 210820 / 29072020 CoS 210720 CoF 210820"/>
    <x v="4"/>
    <x v="1"/>
    <s v="ATC"/>
    <m/>
    <s v="http://prueba.gpsc.com.mx/panel/detallesproyecto/id/75/proyecto/1/sitio/354"/>
    <n v="75"/>
    <n v="354"/>
    <n v="1"/>
    <x v="1"/>
  </r>
  <r>
    <n v="178734"/>
    <s v="Nueva Jerusalén"/>
    <s v="Carta de Liberación"/>
    <s v="Carta de Liberación"/>
    <m/>
    <s v=" "/>
    <s v="220221 Información cargada en la plataforma./ 150221 Ya se cerraron las cartas, se esta generando el asbuilt. Pruebas de compatación no aplican. Se solicitaron nuevas pruebas de concreto, las preubas de voltaje no esta energizado. Carpeta de Entregables esta semana. / 080221 Ya se terminaron los detalles, trabajos en torre. Se va a pintar. Confirmaran la entrega con Minor. Hoy a las 12 se corrobora el tema de brujula.  / 040221 Se tienen detalles con la orientació de los soportes, defase en brujula de 15º. / 250121 Se entrega el día de hoy a AT&amp;T. / 180121 Se bajo el personal, el dia de hoy cierran, el martes se hace el checklist de cierre, en negociación con el supervisor.  / 110121 El pretil no aguanto, se ahogaron los tubos. CoF 130121. Se esta consiguiendo la firma del arrendador. La pantalla debe regresarse a cdmx. / 04012021 Pendientes en sitio. Termino de Sitio 080121. Sigue trabajando con 3 personas.  / 29122020 El dia de ayer exploto un tanque de gas, se va a pagar. ODK al 31122020. Se necesita enviar a 2 personas. Minuta al medio dia.  / 21122020 Hoy se estan colando dados. CoF 04012020. Hoy se incorporo la gente de cisneros. El vecino de abajo esta pidiendo el cambio de una pantalla.  / 16122020 Se envia modificaciones a ingeniería de torre. / 14122020 Reinicio de Obra 14122020 CoF 04012021 / 04122020 En espera de liberación de sellos. Se hara el retiro del material del campamento.  / 30112020 Se presenta desarrollo urbano, dejan notificación y sellos. Se envia reporte a PM de ATC. Deberan taparse los dados para evitar filtraciones. / 27112020 Material Completo. Se envia el dia de mañana. La grua esta programada para subir el material, Chavez hara el colado de los 2 dados. Mañana en la tarde a las 17:00 hrs. Solicitar supervisión. Corroborar si ha ido Supervisión.  / 20112020 Se continua con la obra. CoS 18112020 CoF 18122020.  / 19112020 Se reenvia ingeniería. / 18112020 Ingeniería erronea, va Emilio para revisar el dictamen estrucutral. / 17112020 Se inicia obra 18112020. Se solicita acceso para recoger el mastil.  CoS 18112020 CoF 18122020. Se recibe formato de salida del minipolo. / 13112020 Se va a mover a la gente. Se mueven el sabado para buscar campamento. Mastiles pendiente por recoger en bodega a instrucción de ATC. Revisar balizamiento.  / 10112020 CoS 17112020 CoF 151220 Se envia cronograma, pendiente correo de inicio. / 06112020 En espera de planos de detalle para la torre. Se envio complemento de ingeniería a ATC, en espera de comentarios.  / 04112020 Se solicita modificación a la ingeniería. / 29102020 En espera de PO.  / 23102020 En espera de PO. / 19102020 Alfredo Perez indica que se iniciará la siguiente semana. / 15102020 Requerimiento de Insumos en Almacen. En espera de PO.  / 09102020 Catalogo FC 14102020. 4WK para obra. Ingeniería completa. Se envia foto nicho. Mastil lo proporciona ATC, el catalogo es para mastiles. Hasta que este la PO abre el almacén.  / 01102020 Planeación de Logistica, se solicitara acceso para recoger el mastil y realizar adecuaciones necesarias. / 25092020 Planeación de Logistica, se solicitara acceso para recoger el mastil y realizar adecuaciones necesarias. Fecha estimada de inicio de obra por parte de ATC 05102020. / 22092020 Se envia correcciones, se aceptan por parte de ATC y se enviaran a AT&amp;T. / 21092020 Se reciben correcciones nuevamente. Se recibe analisis estructural. Se envia cotización de BTS y Colocación. /  19092020 Se enviaron correcciones y el proyecto ejecutivo. / 18092020 Se enviar Preliminar. / 17092020 Se esta trabajando en el dictamen estructural y el analisis del mastil. FC 21092020. / 11092020 En espera de dictamen estructural, se ejecuta el dia de hoy para envio de presupuesto. Mastil funcional que se incluira en la cotización. / 10092020 Se envia reporte de mastil que podria funcionar. / 07092020 ATC envia anexo para validación. / 03092020 Se solicitara dictamen estructural. /28082020 En espera de validación.  / 20082020 En espera de Formato de Colocación. Solo se hizo el levantamiento, a la confirmación se realizará el dictamen estructural / 05082020 En espera de Formato de Colocación. Solo se hizo el levantamiento, a la confirmación se realizará el dictamen estructural / 29072020 En espera de Formato de Colocación. Solo se hizo el levantamiento, a la confirmación se realizará el dictamen estructural"/>
    <x v="4"/>
    <x v="1"/>
    <s v="ATC"/>
    <d v="2021-04-09T00:00:00"/>
    <s v="http://prueba.gpsc.com.mx/panel/detallesproyecto/id/76/proyecto/1/sitio/76"/>
    <n v="76"/>
    <n v="76"/>
    <n v="1"/>
    <x v="1"/>
  </r>
  <r>
    <n v="178734"/>
    <s v="Nueva Jerusalem"/>
    <s v="Montada"/>
    <s v="Carta de Liberación"/>
    <m/>
    <m/>
    <s v="04122020 En espera de retira de sellos de Clausura.  / 27112020 Se envi mañana con la viga.  / 12112020 Catalogo en revisión. Se entrega mañana. Con la PO se solicitara acceso para recogerlo, y revisar que falta y completarlo.  / 29102020 Catalogo entregado. Con la PO se solicitara acceso para recogerlo, y revisar que falta y completarlo.  / 23102020 Catalogo entregado. Con la PO se solicitara acceso para recogerlo, y revisar que falta y completarlo.  / 15102020 Catalogo entregado. Con la PO se solicitara acceso para recogerlo, y revisar que falta y completarlo. / 09102020 Catalogo FC 14102020. Con la PO se solicitara acceso para recogerlo, y revisar que falta y completarlo./ 25092020 Se solicitara acceso para recogerlo, y revisar que falta y completarlo. Esta en proceso de ROI, esperaremos una semana aprox el 05102020. / 04092020 Revisión de Bodega y complemento para colocación. "/>
    <x v="0"/>
    <x v="1"/>
    <s v="ATC"/>
    <d v="2021-04-08T00:00:00"/>
    <s v="http://prueba.gpsc.com.mx/panel/detallesproyecto/id/76/proyecto/5/sitio/274"/>
    <n v="76"/>
    <n v="274"/>
    <n v="5"/>
    <x v="1"/>
  </r>
  <r>
    <n v="178735"/>
    <s v="Naranjos"/>
    <s v="Punchlist Operador"/>
    <s v="Punchlist Operador"/>
    <m/>
    <s v="150421 Se complementara documentación, PM revisando si con el reporte de detalles corregidos nos liberen de lo contrario, regresaremos a siito a entregar a AT&amp;T. 130421 Se envia reporte de detlles corregidos. / 120421 Enviaran reporte de detalle corregidos. Validar PO de Adicionales. Pendiente recepción por parte de AT&amp;T."/>
    <s v="050421 Sigue pendiente la colocación de la escalera, pendiente barandal y pintura. En espera de que Guillermo termine Guerrero Norte.  / 230321 Ya se esta fabricando la escalera. Pendiente envio de cotización. Pendiente reembolso del campamento. / 220321 Ya se paso el catalogo, ya se solicito el material, ya se pasa a fabricación. Pendiente Cotización. Campamento, aun pendiente el pago de servicios para liberación de deposito. / 090321 Se corrio punchlist, se marcan detalles y escalera de acceso. / 080321 Entrega cliente 090321. Atiende Guillermo Arreola. / 010321 Pendiente colocación de la escalera, dado identificador de la torre, recepción de AT&amp;T y los recibos de servicios para el campamento.  / 240221 Se envia reporte de trabajos terminados, y generadores firmados para PO de Adicionales.  / 220221 El viernes estuvo en sitio, revisar si quedo cerrado. Falta la entrega de AT&amp;T. Enviar AsBuilt / 150221 Se necesitan cortar licuatites y una mufa. Siguen sin energía. Se pretende cargar ODK el día de hoy.  / 080221 CoF Miercoles 170221. / 250121 En construcción. Se esta poniendo el pvc, se inicia con dados de arriostre, al fin de semana para ir a instalar la torre. Pendiente actualización de la torre. Esta semana con la salida de Torreón se van los pasos de gato. / 180121 Pendiente tareas en Office Track. CoS 150121.Magaña ya se llevo material, se cotizo el cerramiento. Memo ya tiene 4, Magaña subio 3, Orlando sube. Luces de Obstruccion se van el viernes. / 110121 En espera de PO. / 040121 Se envio a galvanizar, lo entregan el dia de hoy o mañana, se envia al otro taller el dia miércoles. En espera de PO / 29122020 Se envio a galvanizar, lo entregan el dia de hoy o mañana, se envia al otro taller el dia miércoles.  / 21122020 En Fabricación. FC 28122020. En espera de PO. Requerimiento de Insumos. / 11122020 Ya se paso lista de material para colo, ya se fue a fabricación, en espera de aviso para recoger luces de obstrucción.  / 04122020 Ya se hizo la requisición de insumos y ya se paso a compras y a fabricación. Se solicita cambio en detalles y cambio de cable a 5 1/8&quot; en Torre.  / 01122020 Se envian planos complementarios. Solicitan una corrección y se envia. / 30112020 Solicitan complementarios plansos/ 28112020 ATC solicita correcciones. / 27112020 Se envian correcciónes. En espera de Vo. Bo. para envio de proyecto final. / 26112020 Se reciben RedLines. / 24112020 Se envia AP de Naranjos. / 20112020 Levantamiento Completo. Preliminar FC 24112020. Dictamen Estrucutural FC 24112020. Preguntarle a Jaime sobre la torre.  / 17112020 TTV 20112020. / 12112020 Sin actualización de status. / 06112020 Sin actualización de status.  / 29102020 Sin actualización de status.  / 23102020 Sin actualización de status.  / 15102020 Sin actualización de status. / 09102020 Sigue sin definición de propuesta por ATC.  / 01102020 Sigue sin definición de propuesta por ATC.  / 25092020 Sigue sin definiciónd de propuesta por ATC.  / 17092020 Sin actualización de status por parte de ATC. / 11092020 Sin actualización de status por parte de ATC.  / 28082020 ATC tiene 2 predios proponer un mastil nuevo con 2 puntales. Se enviaron 2 anteproyectos para ver que le sirve a AT&amp;T. / 29082020 ATC tiene 2 predios proponer un mastil nuevo con 2 puntales. Se enviaron 2 anteproyectos para ver que le sirve a AT&amp;T."/>
    <x v="4"/>
    <x v="2"/>
    <s v="ATC"/>
    <d v="2021-04-12T00:00:00"/>
    <s v="http://prueba.gpsc.com.mx/panel/detallesproyecto/id/77/proyecto/1/sitio/77"/>
    <n v="77"/>
    <n v="77"/>
    <n v="1"/>
    <x v="0"/>
  </r>
  <r>
    <n v="178735"/>
    <s v="Naranjos"/>
    <s v="Montada"/>
    <s v="Carta de Liberación"/>
    <m/>
    <m/>
    <m/>
    <x v="0"/>
    <x v="2"/>
    <s v="ATC"/>
    <d v="2021-04-08T00:00:00"/>
    <s v="http://prueba.gpsc.com.mx/panel/detallesproyecto/id/77/proyecto/5/sitio/246"/>
    <n v="77"/>
    <n v="246"/>
    <n v="5"/>
    <x v="1"/>
  </r>
  <r>
    <n v="178750"/>
    <s v="Sukza"/>
    <s v="Carta de Liberación"/>
    <s v="Carta de Liberación"/>
    <m/>
    <m/>
    <s v="15102020 14102020 Se envia carta de no adeudo del arrendador. Recepción de Protocolo 16102020 9:00 hrs.  / / 14102020 Se envia carta de no adeudo del arrendador. Recepción de Protocolo 16102020 9:00 hrs. / 09102020 AsBuilt, Pruebas de Concreto, Punchlist, Trabajos Terminados, pendiente pruebas de compactación. / 08102020 Se envia reporte de trabajos terminados. / 01102020 Se esta terminando la adecuación de la FO. Mañana llega la torre. / 25092020 En tiempo con nuevo cronograma, la torre se pide  el miercoles de la siguiente semana. / 18092020 se envia cronograma actualizado por mal clima. / 17092020 Retraso por mal clima aprox 5 dias. Fecha de entrega solicitada 4 dias.  Se enviara cronograma actualizado a ATC. El cima se ha marcado en bitacora y en correo electrónico.  / 15092020 Se enviar reporte con mal clima. Colado 17092020 10:00 hrs. / 11092020 La excavación se esta haciendo a mano, se ha estado reportando lluvia. / 07092020 Se reporta lluvia en sitio 05 y 06 de Septiembre. / 03092020 Se inicio obra. / 01092020 Se envia cronograma. CoS BL 03092020 CoF 05102020 / 28082020 En espera de que nos autoricen el proyecto final enviado a AT&amp;T. / 20082020 En espera de que nos autoricen el proyecto final enviado a AT&amp;T. / 29072020 Proyecto Final enviado a AT&amp;T. A continuación de que el cliente apruebe, ATC genera PO. "/>
    <x v="4"/>
    <x v="1"/>
    <s v="ATC"/>
    <m/>
    <s v="http://prueba.gpsc.com.mx/panel/detallesproyecto/id/78/proyecto/1/sitio/355"/>
    <n v="78"/>
    <n v="355"/>
    <n v="1"/>
    <x v="1"/>
  </r>
  <r>
    <n v="178751"/>
    <s v="Colinas del Aeropuerto"/>
    <s v="Elaboración de Catálogo"/>
    <s v="Asignada"/>
    <m/>
    <s v="050421 En elaboración de catalogo."/>
    <s v="260221 Se envia cotización. Y ATC solicita ingeniería. / 230221 Se recibe solicitud de cotización."/>
    <x v="0"/>
    <x v="7"/>
    <s v="ATC"/>
    <d v="2021-04-08T00:00:00"/>
    <s v="http://prueba.gpsc.com.mx/panel/detallesproyecto/id/242/proyecto/5/sitio/319"/>
    <n v="242"/>
    <n v="319"/>
    <n v="5"/>
    <x v="0"/>
  </r>
  <r>
    <n v="178752"/>
    <s v="Alianza Real"/>
    <s v="Carta de Liberación"/>
    <s v="Carta de Liberación"/>
    <m/>
    <m/>
    <s v="26082020 Se recibe carta de liberación de OC. / 20082020 Entrega AT&amp;T 25082020 12:00 hrs.  / 19082020 Entrega a AT&amp;T 21082020 12:00 hrs. / 14082020 Hoy por la mañana llegaron los detalles por whatsapp. Ya se esta corrigiendo. Se entrega el sabado 15082020. Y quedamos en espera de la visita del cliente. / 05082020 CoF 07082020. En espera de la programacion de visita de ATC para prepunch. / 04082020 Se envia reporte de sitio finalizado/ 29072020 Se esta realizando el cableado de Energía, mañana se revisan detalles. Kevin Barron llega a sitio mañana para ejecutar ODK. Entrega reportada a ATC. COF 03082020."/>
    <x v="4"/>
    <x v="1"/>
    <s v="ATC"/>
    <m/>
    <s v="http://prueba.gpsc.com.mx/panel/detallesproyecto/id/79/proyecto/1/sitio/352"/>
    <n v="79"/>
    <n v="352"/>
    <n v="1"/>
    <x v="1"/>
  </r>
  <r>
    <n v="178770"/>
    <s v="Balcones de Alcalá"/>
    <s v="No Asignada"/>
    <s v="Cancelado"/>
    <m/>
    <m/>
    <s v="15102020 No asignada. / 09102020 Se revisará status con ATC. / 25092020 Se revisará status con ATC. "/>
    <x v="0"/>
    <x v="1"/>
    <s v="ATC"/>
    <d v="2021-04-08T00:00:00"/>
    <s v="http://prueba.gpsc.com.mx/panel/detallesproyecto/id/135/proyecto/5/sitio/333"/>
    <n v="135"/>
    <n v="333"/>
    <n v="5"/>
    <x v="1"/>
  </r>
  <r>
    <n v="178850"/>
    <s v="El Gallo"/>
    <s v="No Asignada"/>
    <s v="Cancelado"/>
    <m/>
    <m/>
    <s v="25092020 Se confirma la no asignación. "/>
    <x v="0"/>
    <x v="1"/>
    <s v="ATC"/>
    <d v="2021-04-08T00:00:00"/>
    <s v="http://prueba.gpsc.com.mx/panel/detallesproyecto/id/137/proyecto/5/sitio/335"/>
    <n v="137"/>
    <n v="335"/>
    <n v="5"/>
    <x v="1"/>
  </r>
  <r>
    <n v="178863"/>
    <s v="Weg"/>
    <s v="No Asignada"/>
    <s v="Cancelado"/>
    <m/>
    <m/>
    <s v="25092020 Se confirma la no asignación. "/>
    <x v="0"/>
    <x v="1"/>
    <s v="ATC"/>
    <d v="2021-04-08T00:00:00"/>
    <s v="http://prueba.gpsc.com.mx/panel/detallesproyecto/id/138/proyecto/5/sitio/336"/>
    <n v="138"/>
    <n v="336"/>
    <n v="5"/>
    <x v="1"/>
  </r>
  <r>
    <n v="178879"/>
    <s v="Nexquipayac"/>
    <s v="No Asignada"/>
    <s v="Cancelado"/>
    <m/>
    <m/>
    <s v="25092020 Se confirma la no asignación. "/>
    <x v="0"/>
    <x v="1"/>
    <s v="ATC"/>
    <d v="2021-04-08T00:00:00"/>
    <s v="http://prueba.gpsc.com.mx/panel/detallesproyecto/id/139/proyecto/5/sitio/337"/>
    <n v="139"/>
    <n v="337"/>
    <n v="5"/>
    <x v="1"/>
  </r>
  <r>
    <n v="178900"/>
    <s v="Acoros"/>
    <s v="ODK Cargado"/>
    <s v="ODK Cargado"/>
    <m/>
    <s v="120421 Detalle pendiente en los muertos de la escalera de torre. En espera de fecha de recpeción de AT&amp;T."/>
    <s v="050421 Detalle pendiente en los muertos de la escalera de torre. En espera de fecha de recpeción de AT&amp;T. / 230321 Se confirma al PM carga de ODK al 270321. / 220321 Se enviaron faltantes el dia de hoy con 2 torreros, fecha de termino del residente 270321.  / 080321 Solo estan trabajando 3 personas, se debe terminar el 270321, la torre se monta entre mañana y pasado.  / 010321 Se reinicia el dia de hoy. Se buscará nuevo campamento. Se tienen 2 oficiales y 1 ayudante, falta 1 oficial y 2 ayudantes.  / 080221 En espera de acceso, y verificar material.  Campamento cerrado y sigue libre.  / 040121 En espera de retiro de sellos.  / 211122020 En espera de retiro de sellos.  / 11122020 En espera de retiro de Sellos. Se confirmo con el gestor, ya tiene la documentación.  / 04122020 En espera de retiro de Sellos. Confirmaran con el gestor si ya tiene la documentación.  / 27112020 Esperando liberación de sellos. En espera de retro de JL Calixto para envio de documentación para municipio.  / 20112020 Sitio Clausurado. Se realizo cimentación, relleno, armado de zapatas perimetrales, se quedo en demolición para puerta y nicho. Se dejaron tapiales. La notificación de clausura se la quedo Alejandro Chavez.  / 12112020 Se prevee colado 13112020 15:00 hrs. se solicito supervisión. CoS 04112020 CoF 04122020. En tiempo. Pendiente entrega de Luces de Obstrucción. / 06112020 Se envia cronograma. CoS 04112020 CoF 04122020. En validación el ajuste de la torre. La torre galvanizado. Envio 16112020. Montaje 18112020. / 29102020 Se envia cronograma. CoS 03112020 CoF 01122020. Pendiente enviar ajuste de ingeniería de torre. / 27102020 Se confirma por parte de JL Garcia el inicio para el dia martes. La cuadrilla de alejandro chavez deberá salir a sitio el día lunes. Ya se autorizo el ROI, se espera en un par de días la PO. / 23102020 Solicitaron actualización sobre la ingeniería.  / 18102020 Se envia ingeniería de torre y datos adicionales de la mecanica de suelos. Se contempla inicio la siguiente semana. / 15102020 En espera de PO. Almacen ya tiene la lista de insumos.  / 09102020 En espera de PO. Almacen ya tiene la lista de insumos.  / 05102020 Torre Asignada. / 01102020 En espera de PO.  / 25092020 Se envio proyecto ejecutivo en revisión. Torre: En cotización. Ya llego el diseño.  / 24092020 Se envia proyecto ejecutivo. / 22092020 Se envian correcciones de ingeniería. ATC solicita proyecto ejecutivo. / 21092020 Se envian preliminares y se reciben comentarios a la ingeniería.  / 17092020 Se enviara reporte fotografico, y preliminares 18092020. Mecanica Final FC 21092020. / 11092020 Lunes 14 Septiembre a la 10:00 hrs."/>
    <x v="4"/>
    <x v="2"/>
    <s v="ATC"/>
    <d v="2021-04-12T00:00:00"/>
    <s v="http://prueba.gpsc.com.mx/panel/detallesproyecto/id/134/proyecto/1/sitio/206"/>
    <n v="134"/>
    <n v="206"/>
    <n v="1"/>
    <x v="0"/>
  </r>
  <r>
    <n v="178900"/>
    <s v="Acoros"/>
    <s v="Montada"/>
    <s v="Carta de Liberación"/>
    <m/>
    <m/>
    <s v="080321 Torrero de la Palma, lo va a montar. / 04122020 En espera de retira de sellos de Clausura.  / 27112020 Reviso jmorales el pago del anticipo. Torre en el nuevo taller.  / 12112020 Fabricada. Se envia el Martes.  / 29102020 En fabricación se envia a galvanizar el dia sabado. / 23102020 En fabricación.  / 15102020 Ya se entrego el catalogo.  / 091020202 Catalogo en revisión. FC 12102020. 05102020 Torre Asignada. / 25092020 Se recibio el diseño de torre. Se elaborara la cotización. "/>
    <x v="0"/>
    <x v="2"/>
    <s v="ATC"/>
    <d v="2021-04-08T00:00:00"/>
    <s v="http://prueba.gpsc.com.mx/panel/detallesproyecto/id/134/proyecto/5/sitio/275"/>
    <n v="134"/>
    <n v="275"/>
    <n v="5"/>
    <x v="1"/>
  </r>
  <r>
    <n v="178920"/>
    <s v="Televisora Juarez"/>
    <s v="Cancelado"/>
    <s v="Cancelado"/>
    <m/>
    <m/>
    <s v="02092020 ATC confirma cancelación. / 28082020 En espera de cancelación.  / 27082020 ATC reporta posible cancelación. / 20082020 En Vo. Bo. del Operador. / 19082020 Se envia corrección de ingeniería. Se envia ingeniería al cliente. / 18082020 Se envia actualización de proyecto posterior se solicita corregir plano de FO para la tuberia.14082020 El 12082020 se recibio un anexo para movimiento de servidumbre de paso y separación de sitio del muro por arboles que el arrendador quiso conservar.  Se envio anteproyecto 13082020, estamos en espera de comentarios.  / 06082020 Cotización enviadad. / 05082020 Cotización FC 06082020. Proyecto aprobado. PO Pendiente. / 29072020 Proyecto Final enviado a AT&amp;T. A continuación de que el cliente apruebe, ATC genera PO. "/>
    <x v="4"/>
    <x v="1"/>
    <s v="ATC"/>
    <m/>
    <s v="http://prueba.gpsc.com.mx/panel/detallesproyecto/id/80/proyecto/1/sitio/353"/>
    <n v="80"/>
    <n v="353"/>
    <n v="1"/>
    <x v="1"/>
  </r>
  <r>
    <n v="178962"/>
    <s v="Guerrero Norte"/>
    <s v="ODK Cargado"/>
    <s v="ODK Cargado"/>
    <m/>
    <s v="130421 Se envian generadores firmados por supervisión. / 120421 Trabajos terminados, pendiente de firma generadores para PO de Adicionales. En firma cartas de liberación de arrendador. "/>
    <s v="080421 Se envia reporte de detalles corregidos. / 050421 Luces de Obstruccion pendiente. Se requiere un correo de soporte. PO de Adicionales pendiente.  / 230321 Se termina el sitio el dia viernes. Pendiente definición del deposito.  / 220321 el aterrizaje se documentará para pago de 20mil pesos. Pendientes 4 dias más para termino de sitio se va a revisar con el personal existente. En cuanto este el aterrizaje se carga ODK.  / 080321 En proceso. En tiempo. CoF 200321. / 010321 En proceso.  / 220221 El material se envia el jueves, definición de cambio de FO, el techo del vecino es de lamina. Propuesta el día de hoy. Sin luces de obstrucción confirmado por el PM.  / 150221 Se recorre inicio al dia de mañana, no modifica fecha de termino. Hay mal clima en la zona.  / 080221 Ya estan fabricados los 3 mastiles. En espera de PO y recoger luces de obstrucción.  / 250121 Se asigna los mastiles, se puede detonar fabricación.  / 040121 En espera de PO, para recoger mastiles de bodega y las luces.  / 29122020 En espera de PO, para recoger mastiles de bodega y las luces.  / 21122020 En espera de PO, para recoger mastiles de bodega y las luces.  / 11122020 En espera de PO.  / 04122020 En espera de PO.  / 27112020 Mastil Fabricado, pendiente PO. Listos para recoger mastiles existentes y luces.  / 20112020 En espera de PO.  / 12112020 Solicitaron generadores, en revisión de presupuesto.  / 06112020 Fabricación ya esta, requerimiento de insumos. Ya esta. En espera de PO.  / 29102020 Revisión de presupuesto.  / 28102020 Se solicitan aclaraciones al presupuesto enviado. / 23102020 Sin actualización de status.  / 15102020 En espera de PO. Almacen ya tiene la lista de insumos.  / 09102020 En espera de PO. Almacen ya tiene la lista de insumos.  / 05102020 Se envia diseño estructural y factibilidad. / 01102020 En espera del dictamen estructural. Visita el dia de mañana para revisión de estructura.  / 25092020 Se envian correcciones el dia de hoy. Torre: En revisión estructural.  / 23092020 Se envia plano con nuevas correcciones. / 21092020 Se envian correcciones. Y Se reciben nuevos comentarios. / 18092020 Se reciben comentarios a los preliminares. / 17092020 Se envia preliminar con propuesta electrica 18092020./ 14092020 En espera de los planos electricos para envio de preliminares. / 11092020 Se hizo ttv. Se tuvo modificación el arrendador acepto la modificación. Revisandose con el arrendador y ATC ubicación de power. Preliminar FC 15092020. / 10092020 Se envia reporte de visita. / 09092020 TTV 10092020. "/>
    <x v="4"/>
    <x v="2"/>
    <s v="ATC"/>
    <d v="2021-04-13T00:00:00"/>
    <s v="http://prueba.gpsc.com.mx/panel/detallesproyecto/id/200/proyecto/1/sitio/210"/>
    <n v="200"/>
    <n v="210"/>
    <n v="1"/>
    <x v="0"/>
  </r>
  <r>
    <n v="178962"/>
    <s v="Guerrero Norte"/>
    <s v="Montada"/>
    <s v="Carta de Liberación"/>
    <m/>
    <m/>
    <s v="080321 Se enviara material para poder hacer el montaje. / 030321 Ya esta en sitio, montaje 080321. / 04122020 En espera de PO.  2 mastiles en bodega de ATC.  / 27112020 Terminado ene spera de PO.  / 06112020 Terminado, en espera de PO. / 29102020 En fabricación.  / 23102020 En fabricación.  / 15102020 Ya se entrego el catalogo.  / 09102020 3 mastiles, 2 atc, 1 gps, ya estan revisados. Estructuralemente en buenas condiciones, ya se recibio el mastil. Catalogo FC 15102020. / 25092020 Hoy se revisa acceso para ver si se puede revisar el dia lunes. El diseño de los mastiles se tiene el lunes, el presupuesto se tiene el martes. / 24092020 Revisión de Bodega y complemento de 1 mastil y herrajes de RF. "/>
    <x v="0"/>
    <x v="2"/>
    <s v="ATC"/>
    <d v="2021-04-08T00:00:00"/>
    <s v="http://prueba.gpsc.com.mx/panel/detallesproyecto/id/200/proyecto/5/sitio/243"/>
    <n v="200"/>
    <n v="243"/>
    <n v="5"/>
    <x v="1"/>
  </r>
  <r>
    <n v="179002"/>
    <s v="Francisco Carvajal / Tokio"/>
    <s v="Fabricada"/>
    <s v="Asignada"/>
    <m/>
    <s v="050421 Hoy se entrego solicitud de barras de tierra y cable. "/>
    <s v="/ 240321 Torre fabricada. CDTEK. Sitio Suspendido.  / 190321 Sitio suspendido. / 010321 Se esta terminado de fabricar. / 220221 Hoy pasa Magaña para verificar armado y colado de cimentación. En espera de fecha de montaje de torre. / 250121 Catalogo 260121 Insumos 270121.  / 110121 Se recibe correo para cotización. Llego duplicada el 140121."/>
    <x v="0"/>
    <x v="3"/>
    <s v="ATC"/>
    <d v="2021-04-08T00:00:00"/>
    <s v="http://prueba.gpsc.com.mx/panel/detallesproyecto/id/210/proyecto/5/sitio/239"/>
    <n v="210"/>
    <n v="239"/>
    <n v="5"/>
    <x v="0"/>
  </r>
  <r>
    <n v="179004"/>
    <s v="Kiri"/>
    <s v="No Asignada"/>
    <s v="Cancelado"/>
    <m/>
    <m/>
    <s v="04122020 Se confirma la no asignación. / 30112020 Llega solicitud de presupuesto"/>
    <x v="0"/>
    <x v="1"/>
    <s v="ATC"/>
    <d v="2021-04-08T00:00:00"/>
    <s v="http://prueba.gpsc.com.mx/panel/detallesproyecto/id/256/proyecto/5/sitio/341"/>
    <n v="256"/>
    <n v="341"/>
    <n v="5"/>
    <x v="1"/>
  </r>
  <r>
    <n v="179008"/>
    <s v="La Palma"/>
    <s v="Punchlist Operador"/>
    <s v="Punchlist Operador"/>
    <m/>
    <s v="240421 Solicitan laentrega al operador el 3 de Mayo. / 120421 Se envio reporte de detalles corregiodos, en espera de recpeción de AT&amp;T. "/>
    <s v="/ 050421 Corrección de herrajes, Lupe, Memije y Daniel Morales.  Para este sitio y Torreón. / 230321 Se envia punchlist y corrección de detalles, pendiente plomeo de soportes, se ejecutará previo a la entrega de AT&amp;T. / 190321 ODK cargado, se entrega al cliente.  / 080321 Se termina el 130321 para avisar al PM y realizar el ODK. / 010321 Ya se terminaron 3 muros, se esta trabajando sobre el ultimo muro. La torre comienza a montarse mañana. Materiales pendientes, deben enviarse hoy, para que se utilice en campo el miercoles.  / 220221 Se cuela el dia de hoy. Van a comprar una pipa para que moje el tepetate. Los vecinos ya no aparecieron. Cronograma Interno incluir retiro de las laminas.  / 150221 Ya se hicieron los 2 contratos de campamento, firma para que se genere el pago. Hoy se migran todos a los 2 campamentos. Se mantendrán los 2 residentes por que Pablo se mueve a las ventanas de Cdad Acuña. / 120221 Cos 150221 CoF 220321. Se requiere demoler un cuarto y movimiento de laminas para que salga el monopolo. / 080221 En espera de PO. Torre Catalogo 110221 Insumos 130221.  / 250121 En espera de PO. Torre: el catalogo 050221, insumos 080221. / 180121 En espera de PO. Ya se entrego el requerimiento de insumos. / 110121 El dia de hoy se entrega formato de requerimiento de insumos.  / 060121 Se envia al cliente el AP. / 050121 Se envia complemento. Regresa nuevamente con comentarios. / 040121 Ya se tiene la ingeniería completa. MS Preliminar Llego el sabado por la tarde. MS 17122020. MS Definitiva 040121. Preguntar si va Monopolo o Autosoportada. / 29122020 Se recibe el dia de hoy la mecanica de suelos.  El dia de hoy se debe enviar el plano con correcciones antes de medio dia.  / 21122020 Red Line. Se recibe Redline. Mecanica de Suelos 25122020./ 16122020 Envio de AP. / 10122020 TTV, asiste Juan Magaña. / 07122020 Del sitio en mención aún no se tiene ningún avance, por esta razón se liberó lo correspondiente a la visita ($6,500) realizada a sitio. Nueva TTV 10 de Diciembre 2020. Monopolo 30 mts. Asiste Magaño._x000a_ _x000a_El número de liberación generado es el 143617. Favor de facturar lo liberado. / 04122020 Se realizará analisis estructural con levantamiento propio. En espera de visita con ATC.  / 27112020 Se realizará analisis estructural con levantamiento propio. En espera de visita con ATC.  / +20112020 Se realizará analisis estructural con levantamiento propio. En espera de visita con ATC.  / 13112020 Mismo status.  / 06112020 Ya se realizo el levantamiento. Se pasa a Emilio? / 29102020 Se realizará levantamiento el fin de semana.  Sabado.  / 23102020 Se programara levantamiento con candidatos para avanzar dictamen.  / 15102020 Se programara levantamiento con candidatos para avanzar dictamen. / 09102020 Se programará nueva visita para dictamen estructural. Buscar al PM para conseguir nueva visita.  / 05102020 Solicitan reporte fotografico de los 2 candidatos. / 01102020 No se pudo acceder a todos los departamientos para el dictamen estructural. En espera de fecha de ATC./25092020 TTV el dia de hoy. Debera asegurarse al estructurista para futuros proyectos. Se deberán levantar los 2 inmuebles. Preferencia de candidato por AT&amp;T A, Arriostrada para alcanzar 25mts. /22092020 Se recibe correo con solicitud de TTV. 2 candidatos Rooftop, visita 25092020 horario por confirmar por el arrendador. "/>
    <x v="4"/>
    <x v="2"/>
    <s v="ATC"/>
    <d v="2021-04-12T00:00:00"/>
    <s v="http://prueba.gpsc.com.mx/panel/detallesproyecto/id/141/proyecto/1/sitio/205"/>
    <n v="141"/>
    <n v="205"/>
    <n v="1"/>
    <x v="0"/>
  </r>
  <r>
    <n v="179008"/>
    <s v="La Palma"/>
    <s v="Montada"/>
    <s v="Carta de Liberación"/>
    <m/>
    <m/>
    <s v="010321 llego ayer, se inicia montaje mañana. / 180121 Se solicita ingenieria de torre y cimentación. "/>
    <x v="0"/>
    <x v="2"/>
    <s v="ATC"/>
    <d v="2021-04-08T00:00:00"/>
    <s v="http://prueba.gpsc.com.mx/panel/detallesproyecto/id/141/proyecto/5/sitio/242"/>
    <n v="141"/>
    <n v="242"/>
    <n v="5"/>
    <x v="1"/>
  </r>
  <r>
    <n v="179016"/>
    <s v="Arellano"/>
    <s v="Adquisición de Insumos"/>
    <s v="En espera de PO"/>
    <m/>
    <s v="230421 Fecha probable de inicio 280421. / 120421 Planos enviados al cliente 310321. "/>
    <s v="050421 En espera de comentarios de planos complementarios. Falta Torre. / 310321 Se envian planos al cliente. / 270321, Se envian correciones. / 250321 Se envian correcciones. / 230321 Se reciben redlines, se enviaran correcciones mañana, enviar MS. / 180321 Se envia AP."/>
    <x v="4"/>
    <x v="4"/>
    <s v="ATC"/>
    <d v="2021-04-12T00:00:00"/>
    <s v="http://prueba.gpsc.com.mx/panel/detallesproyecto/id/267/proyecto/1/sitio/480"/>
    <n v="267"/>
    <n v="480"/>
    <n v="1"/>
    <x v="0"/>
  </r>
  <r>
    <n v="179016"/>
    <s v="ARELLANO"/>
    <s v="Memorias"/>
    <s v="Asignada"/>
    <m/>
    <m/>
    <m/>
    <x v="0"/>
    <x v="4"/>
    <s v="ATC"/>
    <d v="2021-04-08T00:00:00"/>
    <s v="http://prueba.gpsc.com.mx/panel/detallesproyecto/id/267/proyecto/5/sitio/516"/>
    <n v="267"/>
    <n v="516"/>
    <n v="5"/>
    <x v="1"/>
  </r>
  <r>
    <n v="179025"/>
    <s v="SATURNO"/>
    <s v="Diseñada"/>
    <s v="Cotizada"/>
    <m/>
    <m/>
    <m/>
    <x v="0"/>
    <x v="0"/>
    <s v="ATC"/>
    <d v="2021-04-08T00:00:00"/>
    <s v="http://prueba.gpsc.com.mx/panel/detallesproyecto/id/286/proyecto/5/sitio/515"/>
    <n v="286"/>
    <n v="515"/>
    <n v="5"/>
    <x v="1"/>
  </r>
  <r>
    <n v="179026"/>
    <s v="Juan Diego"/>
    <s v="Diseñada"/>
    <s v="Cotizada"/>
    <m/>
    <m/>
    <m/>
    <x v="0"/>
    <x v="0"/>
    <s v="ATC"/>
    <m/>
    <s v="http://prueba.gpsc.com.mx/panel/detallesproyecto/id/Registro Pendiente en Sistema/proyecto/5/sitio/Registro Pendiente en Sistema"/>
    <s v="Registro Pendiente en Sistema"/>
    <s v="Registro Pendiente en Sistema"/>
    <n v="5"/>
    <x v="1"/>
  </r>
  <r>
    <n v="179027"/>
    <s v="Capulhuac"/>
    <s v="Diseñada"/>
    <s v="En Cotización"/>
    <m/>
    <m/>
    <m/>
    <x v="0"/>
    <x v="0"/>
    <s v="ATC"/>
    <m/>
    <s v="http://prueba.gpsc.com.mx/panel/detallesproyecto/id/Registro Pendiente en Sistema/proyecto/5/sitio/Registro Pendiente en Sistema"/>
    <s v="Registro Pendiente en Sistema"/>
    <s v="Registro Pendiente en Sistema"/>
    <n v="5"/>
    <x v="1"/>
  </r>
  <r>
    <n v="179028"/>
    <s v="Ambar"/>
    <s v="TTV"/>
    <s v="TTV"/>
    <m/>
    <s v="Se realizo TTV el 090421. Sitio No factible para construcción. Se envio reporte."/>
    <m/>
    <x v="4"/>
    <x v="2"/>
    <s v="ATC"/>
    <d v="2021-04-12T00:00:00"/>
    <s v="http://prueba.gpsc.com.mx/panel/detallesproyecto/id/289/proyecto/1/sitio/520"/>
    <n v="289"/>
    <n v="520"/>
    <n v="1"/>
    <x v="0"/>
  </r>
  <r>
    <n v="179031"/>
    <s v="Lomas del Refugio"/>
    <s v="Diseñada"/>
    <s v="Cotizada"/>
    <m/>
    <s v="250321 Cotizada. / 220321 Se recibe solicitud de cotización"/>
    <m/>
    <x v="0"/>
    <x v="0"/>
    <s v="ATC"/>
    <d v="2021-04-08T00:00:00"/>
    <s v="http://prueba.gpsc.com.mx/panel/detallesproyecto/id/274/proyecto/5/sitio/503"/>
    <n v="274"/>
    <n v="503"/>
    <n v="5"/>
    <x v="0"/>
  </r>
  <r>
    <n v="179034"/>
    <s v="Museo del Desierto"/>
    <s v="Fabricación y Galvanizado"/>
    <s v="Asignada"/>
    <m/>
    <s v="240321 Catalogo en revisión."/>
    <s v="080321 Catalogo 110321 Alejandro. / 030321 Se envia memorias de calculo y diseños de torre. / 250221 Asignado. Solicitan ingeniería. / 240221 Se envia cotización. "/>
    <x v="0"/>
    <x v="7"/>
    <s v="ATC"/>
    <d v="2021-04-08T00:00:00"/>
    <s v="http://prueba.gpsc.com.mx/panel/detallesproyecto/id/251/proyecto/5/sitio/326"/>
    <n v="251"/>
    <n v="326"/>
    <n v="5"/>
    <x v="0"/>
  </r>
  <r>
    <n v="179038"/>
    <s v="Valle Querido"/>
    <s v="No Asignada"/>
    <s v="Cancelado"/>
    <m/>
    <m/>
    <m/>
    <x v="0"/>
    <x v="1"/>
    <s v="ATC"/>
    <d v="2021-04-08T00:00:00"/>
    <s v="http://prueba.gpsc.com.mx/panel/detallesproyecto/id/264/proyecto/5/sitio/349"/>
    <n v="264"/>
    <n v="349"/>
    <n v="5"/>
    <x v="1"/>
  </r>
  <r>
    <n v="179040"/>
    <s v="El Mirador"/>
    <s v="Elaboración de Catálogo"/>
    <s v="Asignada"/>
    <m/>
    <s v="050421 En elaboración de catalogo."/>
    <s v="240321 Pendiente asignación. / 090321 Se envia ingeniería completa. / 260221 Se envia cotización. / 230221 Se recibe solicitud de cotización."/>
    <x v="0"/>
    <x v="5"/>
    <s v="ATC"/>
    <d v="2021-04-08T00:00:00"/>
    <s v="http://prueba.gpsc.com.mx/panel/detallesproyecto/id/241/proyecto/5/sitio/318"/>
    <n v="241"/>
    <n v="318"/>
    <n v="5"/>
    <x v="0"/>
  </r>
  <r>
    <n v="179042"/>
    <s v="DE GUZMAN"/>
    <s v="No Asignada"/>
    <s v="Cancelado"/>
    <m/>
    <m/>
    <s v="010321 Cotizada y Diseñada. Jmorales, confirma la no asignación. 220221 Se recibe solicitud de cotización."/>
    <x v="0"/>
    <x v="1"/>
    <s v="ATC"/>
    <d v="2021-04-08T00:00:00"/>
    <s v="http://prueba.gpsc.com.mx/panel/detallesproyecto/id/239/proyecto/5/sitio/314"/>
    <n v="239"/>
    <n v="314"/>
    <n v="5"/>
    <x v="1"/>
  </r>
  <r>
    <n v="179043"/>
    <s v="Diaz Ordaz"/>
    <s v="En Ejecución"/>
    <s v="En Ejecución"/>
    <m/>
    <s v="120421 Sitio Clausurado. Reporte de status en el que se quedo. Pablo y Kevin deberán bajar el dia mañana. "/>
    <s v="050421 La mufa con la base de medición y el interruptor estaría listo al para mañana. No hay luces de obstrucción.  / 220321 Se confirma hoy si se colará el viernes. CoF 160421.  / 100321 Se recibe notificación de inicio 120321. / 080321 Fabricación e Insumos solicitados. Residente pvidal. En espera de iniico. / 010321 Ya se tiene las cotizaciones. Se adelantarán insumos de torre y bts. / 080221 Ya esta completo, en espera de luz verde para compra de materiales.  / 250121 Catalogo de torre260121  e insumos para torre 270121. / 80121 Ya se entrego requerimiento de insumos. Iniciar catalogo de torre. Solicitar a Gerardo.  / 130121 Se confirma envio al cliente. Formato de Insumos FC 190221. / 110121 En espera de Vo. Bo. de ATC. Enviar mecanica de Suelos preliminar.  / 080121 Se envian correcciones. / 070121 Se solicitan correcciones por parte de ATC. / 060121 Se envian correcciones. / 050121 Se reciben correcciones. / 040121 AP se envia el dia de hoy. MS ya se tiene cotización, se esta revisando el costo. MS mañana. Preliminar en 6 dias hábiles, Definitiva en 12 diás hábiles. / 29122020 Se modifica hora de TTV a las 10:00 hrs. / 26122020 TTV 29122020 11:00 hrs. JC Hidalgo"/>
    <x v="4"/>
    <x v="2"/>
    <s v="ATC"/>
    <d v="2021-04-12T00:00:00"/>
    <s v="http://prueba.gpsc.com.mx/panel/detallesproyecto/id/193/proyecto/1/sitio/197"/>
    <n v="193"/>
    <n v="197"/>
    <n v="1"/>
    <x v="0"/>
  </r>
  <r>
    <n v="179043"/>
    <s v="Díaz Ordaz"/>
    <s v="Por Montar"/>
    <s v="Asignada"/>
    <m/>
    <s v="080421 Sitio Clausurado. / 050421 Se programa envio al 080421. Montaje programado 100421. "/>
    <s v="240321 Envio de torre para el 050421.  / 010321 Se van a cargar solicitudes de materiales, e insumos de otrre y bts para adelantar. Se dio Vo. Bo. para compra de material. / 230221 Correcciones Enviadas. / 220221 Actualización de Ingeniería. Ajuste pendiente en Catalogo.  / 160221 Se envian correcciones."/>
    <x v="0"/>
    <x v="2"/>
    <s v="ATC"/>
    <d v="2021-04-08T00:00:00"/>
    <s v="http://prueba.gpsc.com.mx/panel/detallesproyecto/id/193/proyecto/5/sitio/226"/>
    <n v="193"/>
    <n v="226"/>
    <n v="5"/>
    <x v="0"/>
  </r>
  <r>
    <n v="179045"/>
    <s v="Ahuejote"/>
    <s v="No Asignada"/>
    <s v="Cancelado"/>
    <m/>
    <m/>
    <s v="060121 Se recibe correo para cotización."/>
    <x v="0"/>
    <x v="1"/>
    <s v="ATC"/>
    <d v="2021-04-08T00:00:00"/>
    <s v="http://prueba.gpsc.com.mx/panel/detallesproyecto/id/257/proyecto/5/sitio/342"/>
    <n v="257"/>
    <n v="342"/>
    <n v="5"/>
    <x v="1"/>
  </r>
  <r>
    <n v="179047"/>
    <n v="316"/>
    <s v="No Asignada"/>
    <s v="Cancelado"/>
    <m/>
    <m/>
    <s v="170321 se recibe cotizacion."/>
    <x v="0"/>
    <x v="1"/>
    <s v="ATC"/>
    <d v="2021-04-08T00:00:00"/>
    <s v="http://prueba.gpsc.com.mx/panel/detallesproyecto/id/268/proyecto/5/sitio/497"/>
    <n v="268"/>
    <n v="497"/>
    <n v="5"/>
    <x v="1"/>
  </r>
  <r>
    <n v="179055"/>
    <s v="Toyota Guanajuato"/>
    <s v="Elaboración de Catálogo"/>
    <s v="Asignada"/>
    <m/>
    <s v="050421 En elaboración de catalogo."/>
    <s v="270321 Se asigna aromero 050421 para catalogo. / 270321 Se envian ingenierías. / 240321 Se reenvia cotización. / 150321 Se envia cotización"/>
    <x v="0"/>
    <x v="5"/>
    <s v="ATC"/>
    <d v="2021-04-08T00:00:00"/>
    <s v="http://prueba.gpsc.com.mx/panel/detallesproyecto/id/253/proyecto/5/sitio/329"/>
    <n v="253"/>
    <n v="329"/>
    <n v="5"/>
    <x v="0"/>
  </r>
  <r>
    <n v="179057"/>
    <s v="Tabachines"/>
    <s v="Fabricación y Galvanizado"/>
    <s v="Asignada"/>
    <m/>
    <s v="050421 En elaboración de catalogo."/>
    <s v="030321 Cotización Enviada. / 250221 Se recibe solicitud de cotización."/>
    <x v="0"/>
    <x v="7"/>
    <s v="ATC"/>
    <d v="2021-04-08T00:00:00"/>
    <s v="http://prueba.gpsc.com.mx/panel/detallesproyecto/id/243/proyecto/5/sitio/331"/>
    <n v="243"/>
    <n v="331"/>
    <n v="5"/>
    <x v="0"/>
  </r>
  <r>
    <n v="179060"/>
    <s v="Mandarinas"/>
    <s v="Fabricación y Galvanizado"/>
    <s v="Asignada"/>
    <m/>
    <s v="050421 En cola de Fabricación. Pendiente terminar catalogo. "/>
    <s v="240321 Catalogo 310321. acortes. / 080321 Catalogo 120321. adrian. / 260221 Se envia información de torre. / 220221 En espera de planos de torre para elaboración de catalgo. / 170221 Se asigna torre. / 170221 Se envia actualización de cotización. "/>
    <x v="0"/>
    <x v="3"/>
    <s v="ATC"/>
    <d v="2021-04-08T00:00:00"/>
    <s v="http://prueba.gpsc.com.mx/panel/detallesproyecto/id/229/proyecto/5/sitio/303"/>
    <n v="229"/>
    <n v="303"/>
    <n v="5"/>
    <x v="0"/>
  </r>
  <r>
    <n v="179062"/>
    <s v="Loma Dorada"/>
    <s v="Corrección Memorias"/>
    <s v="Asignada"/>
    <m/>
    <s v="260321 Se solicita cotización"/>
    <m/>
    <x v="0"/>
    <x v="8"/>
    <s v="ATC"/>
    <d v="2021-04-08T00:00:00"/>
    <s v="http://prueba.gpsc.com.mx/panel/detallesproyecto/id/281/proyecto/5/sitio/510"/>
    <n v="281"/>
    <n v="510"/>
    <n v="5"/>
    <x v="0"/>
  </r>
  <r>
    <n v="179063"/>
    <s v="Corrugados"/>
    <s v="Por Montar"/>
    <s v="Asignada"/>
    <m/>
    <s v="120421 Se monta el 160421. / 080421 Supervisión de anclas en sitio por JC Hidalgo 090421. / 070421 Montaje probable 140421. / 050421 Se entrega el dia de hoy escantillon. "/>
    <s v="240321 Escantillon se envia el dia lunes.  / 220321 Llega correo de inicio de obra, se solicita a Christian prepararse con Anclas. / 010321 Catalogo Listo. / 220221 Catalogo en Revisión. / 160221 Se envia ingeniería completa."/>
    <x v="0"/>
    <x v="3"/>
    <s v="ATC"/>
    <d v="2021-04-08T00:00:00"/>
    <s v="http://prueba.gpsc.com.mx/panel/detallesproyecto/id/230/proyecto/5/sitio/304"/>
    <n v="230"/>
    <n v="304"/>
    <n v="5"/>
    <x v="0"/>
  </r>
  <r>
    <n v="179073"/>
    <s v="San Jose del quince"/>
    <s v="No Asignada"/>
    <s v="Cancelado"/>
    <m/>
    <m/>
    <m/>
    <x v="0"/>
    <x v="1"/>
    <s v="ATC"/>
    <d v="2021-04-08T00:00:00"/>
    <s v="http://prueba.gpsc.com.mx/panel/detallesproyecto/id/237/proyecto/5/sitio/312"/>
    <n v="237"/>
    <n v="312"/>
    <n v="5"/>
    <x v="1"/>
  </r>
  <r>
    <n v="179074"/>
    <s v="Tortas Chago"/>
    <s v="No Asignada"/>
    <s v="Cancelado"/>
    <m/>
    <m/>
    <s v="No se diseño, se cancelo."/>
    <x v="0"/>
    <x v="1"/>
    <s v="ATC"/>
    <d v="2021-04-08T00:00:00"/>
    <s v="http://prueba.gpsc.com.mx/panel/detallesproyecto/id/236/proyecto/5/sitio/311"/>
    <n v="236"/>
    <n v="311"/>
    <n v="5"/>
    <x v="1"/>
  </r>
  <r>
    <n v="179080"/>
    <s v="Coyula"/>
    <s v="Diseñada"/>
    <s v="Cotizada"/>
    <m/>
    <s v="250321 Cotizada. / 220321 Se recibe solicitud de cotización"/>
    <m/>
    <x v="0"/>
    <x v="0"/>
    <s v="ATC"/>
    <d v="2021-04-08T00:00:00"/>
    <s v="http://prueba.gpsc.com.mx/panel/detallesproyecto/id/271/proyecto/5/sitio/501"/>
    <n v="271"/>
    <n v="501"/>
    <n v="5"/>
    <x v="0"/>
  </r>
  <r>
    <n v="179081"/>
    <s v="Bosques de Tonalá"/>
    <s v="Diseñada"/>
    <s v="En Cotización"/>
    <m/>
    <m/>
    <m/>
    <x v="0"/>
    <x v="0"/>
    <s v="ATC"/>
    <m/>
    <s v="http://prueba.gpsc.com.mx/panel/detallesproyecto/id/Registro Pendiente en Sistema/proyecto/5/sitio/Registro Pendiente en Sistema"/>
    <s v="Registro Pendiente en Sistema"/>
    <s v="Registro Pendiente en Sistema"/>
    <n v="5"/>
    <x v="1"/>
  </r>
  <r>
    <n v="179088"/>
    <s v="La Higuera"/>
    <s v="Diseñada"/>
    <s v="Cotizada"/>
    <m/>
    <s v="250321 Cotizada. / 220321 Se recibe solicitud de cotización"/>
    <m/>
    <x v="0"/>
    <x v="0"/>
    <s v="ATC"/>
    <d v="2021-04-08T00:00:00"/>
    <s v="http://prueba.gpsc.com.mx/panel/detallesproyecto/id/276/proyecto/5/sitio/505"/>
    <n v="276"/>
    <n v="505"/>
    <n v="5"/>
    <x v="0"/>
  </r>
  <r>
    <n v="179092"/>
    <s v="La Amistad"/>
    <s v="En Ejecución"/>
    <s v="En Ejecución"/>
    <m/>
    <s v="150421 ATC nos libero el sitio para reinicio de obra, en espera de retiro de sellos./ 120421 Sellos de Clausura en Sitio. "/>
    <s v="080421 Sellos de Clausura en sitio. / 050421 Pendiente definición de montaje. Debe terminarse el sitio al 100% previo al montaje. No hay luces de obstrucción.  / 060421 Reportan sellos de clausura. Se envia notificación a ATC. / 230321 Se actualizará cronograma. / 220321 Definición por dia de actualización para entregarle a Mario las actividades para termino. Pendiente MS enviar al PM. CoF 050421. Junto con la resolución de MS se enviará cronograma al 120421.  / 080321 Reducción de gente, Ivan sube el fin de semana con 4 personas y 1 electrico.  / 010321 Se esta iniciando el dia de hoy.  / 080221 Ya esta completo, en espera de luz verde para compra de materiales. / 250121 Catalogo de torre260121  e insumos para torre 270121. / 180121 Iniciar catalogo de torre. Solicitar a Gerardo. Requerimiento de insumos mañana.   /130121 Se envian correcciones. / 110121 Se envian el día de hoy correcciones.  / 081221 Llegan correcciones. / 050121 Se envia AP a revisión. / 040121 AP se envia el dia de mañana. MS ya se tiene cotización, se esta revisando el costo. MS mañana. Preliminar en 6 dias hábiles, Definitiva en 12 diás hábiles. / 29122020 TTV 30122020 11:00 hrs. JC Hidalgo / 26122020 TTV 30122020 11:00 hrs. JC Hidalgo"/>
    <x v="4"/>
    <x v="4"/>
    <s v="ATC"/>
    <d v="2021-04-12T00:00:00"/>
    <s v="http://prueba.gpsc.com.mx/panel/detallesproyecto/id/195/proyecto/1/sitio/200"/>
    <n v="195"/>
    <n v="200"/>
    <n v="1"/>
    <x v="0"/>
  </r>
  <r>
    <n v="179092"/>
    <s v="La Amistad"/>
    <s v="Fabricada"/>
    <s v="Asignada"/>
    <m/>
    <s v="050421 Se programa envio al 080421. Montaje programado 100421. "/>
    <s v="240321 Programado envio de 020421. / 010321 Ya se pago el material llega mañana, pasado para iniciar fabricación. Ya se pasaron insumos de torre y material a Oswaldo. / 220221 Actualización de Ingeniería. Ajuste pendiente en Catalogo.  / 160221 Se solicitan correcciones."/>
    <x v="0"/>
    <x v="4"/>
    <s v="ATC"/>
    <d v="2021-04-08T00:00:00"/>
    <s v="http://prueba.gpsc.com.mx/panel/detallesproyecto/id/195/proyecto/5/sitio/225"/>
    <n v="195"/>
    <n v="225"/>
    <n v="5"/>
    <x v="0"/>
  </r>
  <r>
    <n v="179099"/>
    <s v="Tequisitlán"/>
    <s v="No Asignada"/>
    <s v="Cancelado"/>
    <m/>
    <m/>
    <s v="060121 Se recibe correo para cotización."/>
    <x v="0"/>
    <x v="1"/>
    <s v="ATC"/>
    <d v="2021-04-08T00:00:00"/>
    <s v="http://prueba.gpsc.com.mx/panel/detallesproyecto/id/260/proyecto/5/sitio/345"/>
    <n v="260"/>
    <n v="345"/>
    <n v="5"/>
    <x v="1"/>
  </r>
  <r>
    <n v="179102"/>
    <s v="IZTA"/>
    <s v="No Asignada"/>
    <s v="Cancelado"/>
    <m/>
    <m/>
    <s v="240221 No se diseñara, se registra como cancelada. / 230221 Se recibe solicitud de cotización."/>
    <x v="0"/>
    <x v="1"/>
    <s v="ATC"/>
    <d v="2021-04-08T00:00:00"/>
    <s v="http://prueba.gpsc.com.mx/panel/detallesproyecto/id/266/proyecto/5/sitio/351"/>
    <n v="266"/>
    <n v="351"/>
    <n v="5"/>
    <x v="1"/>
  </r>
  <r>
    <n v="179104"/>
    <s v="El Granero"/>
    <s v="Diseñada"/>
    <s v="Cotizada"/>
    <m/>
    <m/>
    <m/>
    <x v="0"/>
    <x v="0"/>
    <s v="ATC"/>
    <d v="2021-04-08T00:00:00"/>
    <s v="http://prueba.gpsc.com.mx/panel/detallesproyecto/id/284/proyecto/5/sitio/513"/>
    <n v="284"/>
    <n v="513"/>
    <n v="5"/>
    <x v="1"/>
  </r>
  <r>
    <n v="179107"/>
    <s v="Venecio"/>
    <s v="Entrega a Cliente"/>
    <s v="Entrega a Cliente"/>
    <m/>
    <s v="120421 Entrega de Sitio. 130421. "/>
    <s v="090421 Entrega a Cliente 130421. No se tiene Terrometro. / 050421 Se envio notificación el jueves que dejo municipio. Hay que solicitar la liberación del sitio terminado con reporte de sitio terminado. Solicitar liberación.  / 230321 Se esta terminando el sitio. Se envio el ajuste del cronograma. Fecha de Termino 270321. / 22032021 30 mts de canalización, y posterior el cableado. Mañana para que se vaya Guadalupe, Daniel Morales. Solicitar al PM la definición final, y se envia el ajuste al cronograma, con avance intermitente. Este seria el tiempo de compensación si es que no tenemos alguna otra situación donde nos vuelvan a parar los trabajos. / 080321 Pendiente definición de trayectoria. Enviar Correo. / 010321 Cambio de trayectoria con el arrendador, el gestor se presenta mañana, con las distancias que cambio es la misma distancia, en revisión registros.  / 220221 Hoy se envia el bloque grueso del material. Falta la corrección del cable por cambio de trayectoria. Actualización de la trayectoria para enviar al PM basada en el gestor y solicitud del arrendador.   / 150221 Vo. Bo. pendiente de la torre. Se llega retrasado a sitio por alta de personal.   / 080221 Catlogos en revisión, hoy queda cerrado. ATC solicita aclaracion a mecanica de suelos. / 250121 Catalogo de torre e insumos para torre 270121. / 180121 En espera de PO.  / 130121 Se envia requerimiento de insumos a Compras. / 120121 Se envia ingeniería al cliente. / 110121 En espera de Vo. Bo. de ATC. MS Definitiva 150121. / 080121 Solicitan correcciones nuevamente y solicitan complemento de planos. Se envian correcciones. Se envia MS / 070121 Llegan nuevos RedLines. / 040121 MS el dia de hoy o mañana. AP deberá enviarse el dia de hoy.  / 29122020 Reporte de TTV se envia hoy.  / 26122020 TTV 28122020 11:00 hrs. Pvidal."/>
    <x v="4"/>
    <x v="2"/>
    <s v="ATC"/>
    <d v="2021-04-12T00:00:00"/>
    <s v="http://prueba.gpsc.com.mx/panel/detallesproyecto/id/192/proyecto/1/sitio/196"/>
    <n v="192"/>
    <n v="196"/>
    <n v="1"/>
    <x v="0"/>
  </r>
  <r>
    <n v="179107"/>
    <s v="Venecio"/>
    <s v="Montada"/>
    <s v="Carta de Liberación"/>
    <m/>
    <m/>
    <s v="010321 Se envia a galvanizar el miercoles, se va el jueves. / 140121 Se solicita ingenieria de torre y cimentación.  / 060121 Se recibe correo para cotización."/>
    <x v="0"/>
    <x v="2"/>
    <s v="ATC"/>
    <d v="2021-04-08T00:00:00"/>
    <s v="http://prueba.gpsc.com.mx/panel/detallesproyecto/id/192/proyecto/5/sitio/233"/>
    <n v="192"/>
    <n v="233"/>
    <n v="5"/>
    <x v="1"/>
  </r>
  <r>
    <n v="179112"/>
    <s v="Chorlito"/>
    <s v="No Asignada"/>
    <s v="Cancelado"/>
    <m/>
    <m/>
    <s v="040321 jmorales confirma no asignación. / 100221 Cotización Enviada"/>
    <x v="0"/>
    <x v="1"/>
    <s v="ATC"/>
    <d v="2021-04-08T00:00:00"/>
    <s v="http://prueba.gpsc.com.mx/panel/detallesproyecto/id/231/proyecto/5/sitio/305"/>
    <n v="231"/>
    <n v="305"/>
    <n v="5"/>
    <x v="1"/>
  </r>
  <r>
    <n v="179113"/>
    <s v="Gallito"/>
    <s v="No Asignada"/>
    <s v="Cancelado"/>
    <m/>
    <m/>
    <s v="060121 Se recibe correo para cotización."/>
    <x v="0"/>
    <x v="1"/>
    <s v="ATC"/>
    <d v="2021-04-08T00:00:00"/>
    <s v="http://prueba.gpsc.com.mx/panel/detallesproyecto/id/259/proyecto/5/sitio/344"/>
    <n v="259"/>
    <n v="344"/>
    <n v="5"/>
    <x v="1"/>
  </r>
  <r>
    <n v="179116"/>
    <s v="San Agustin "/>
    <s v="No Asignada"/>
    <s v="Cancelado"/>
    <m/>
    <m/>
    <s v="060121 Se recibe correo para cotización."/>
    <x v="0"/>
    <x v="1"/>
    <s v="ATC"/>
    <d v="2021-04-08T00:00:00"/>
    <s v="http://prueba.gpsc.com.mx/panel/detallesproyecto/id/258/proyecto/5/sitio/343"/>
    <n v="258"/>
    <n v="343"/>
    <n v="5"/>
    <x v="1"/>
  </r>
  <r>
    <n v="179136"/>
    <s v="EL SOL"/>
    <s v="Diseñada"/>
    <s v="Cotizada"/>
    <m/>
    <s v="040321 Se solicita cotización. "/>
    <m/>
    <x v="0"/>
    <x v="0"/>
    <s v="ATC"/>
    <d v="2021-04-08T00:00:00"/>
    <s v="http://prueba.gpsc.com.mx/panel/detallesproyecto/id/249/proyecto/5/sitio/324"/>
    <n v="249"/>
    <n v="324"/>
    <n v="5"/>
    <x v="0"/>
  </r>
  <r>
    <n v="179138"/>
    <s v="EL PLATANAL"/>
    <s v="Diseñada"/>
    <s v="Cotizada"/>
    <m/>
    <m/>
    <m/>
    <x v="0"/>
    <x v="0"/>
    <s v="ATC"/>
    <d v="2021-04-08T00:00:00"/>
    <s v="http://prueba.gpsc.com.mx/panel/detallesproyecto/id/285/proyecto/5/sitio/514"/>
    <n v="285"/>
    <n v="514"/>
    <n v="5"/>
    <x v="1"/>
  </r>
  <r>
    <n v="179146"/>
    <s v="Degollado"/>
    <s v="RedLines"/>
    <s v="En Cotización"/>
    <m/>
    <s v="160421 Se envian planos al cliente. / 120421 Se envia correo a PM solicitando comentarios sobre los planos complementarios. "/>
    <s v="/ 050421 En espera de comentarios de planos complementarios.  / 230321 Se retoma AP, se enviara el 250321. Se solicitará MS, pendiente fecha de ejecución.  /  150221 Pedir Actualización de Status al PM / 060221 Se realiza TTV."/>
    <x v="4"/>
    <x v="3"/>
    <s v="ATC"/>
    <d v="2021-04-12T00:00:00"/>
    <s v="http://prueba.gpsc.com.mx/panel/detallesproyecto/id/221/proyecto/1/sitio/289"/>
    <n v="221"/>
    <n v="289"/>
    <n v="1"/>
    <x v="0"/>
  </r>
  <r>
    <n v="179146"/>
    <s v="DEGOLLADO"/>
    <s v="Elaboración de Catálogo"/>
    <s v="Asignada"/>
    <m/>
    <s v="050421 En elaboración de catalogo."/>
    <s v="310321 Asignada, se solicitan memorias. / 120221 Cotización Enviada"/>
    <x v="0"/>
    <x v="3"/>
    <s v="ATC"/>
    <d v="2021-04-08T00:00:00"/>
    <s v="http://prueba.gpsc.com.mx/panel/detallesproyecto/id/221/proyecto/5/sitio/306"/>
    <n v="221"/>
    <n v="306"/>
    <n v="5"/>
    <x v="0"/>
  </r>
  <r>
    <n v="179150"/>
    <s v="BUGAMBILIAS"/>
    <s v="Diseñada"/>
    <s v="Cotizada"/>
    <m/>
    <s v="120221 Cotización Enviada"/>
    <m/>
    <x v="0"/>
    <x v="0"/>
    <s v="ATC"/>
    <d v="2021-04-08T00:00:00"/>
    <s v="http://prueba.gpsc.com.mx/panel/detallesproyecto/id/233/proyecto/5/sitio/308"/>
    <n v="233"/>
    <n v="308"/>
    <n v="5"/>
    <x v="0"/>
  </r>
  <r>
    <n v="179153"/>
    <s v="EL CORRAL"/>
    <s v="Elaboración de Catálogo"/>
    <s v="Asignada"/>
    <m/>
    <s v="120421 Se envian correcciones. / 050421 Catalogo en revisión."/>
    <s v="240321 Catalogo 290321. jhernandez. / 080321 Catalogo 100321 Javi. / 220221 Se envia carpeta completa.  / 120221 Cotización Enviada"/>
    <x v="0"/>
    <x v="4"/>
    <s v="ATC"/>
    <d v="2021-04-08T00:00:00"/>
    <s v="http://prueba.gpsc.com.mx/panel/detallesproyecto/id/234/proyecto/5/sitio/309"/>
    <n v="234"/>
    <n v="309"/>
    <n v="5"/>
    <x v="0"/>
  </r>
  <r>
    <n v="179181"/>
    <s v="Los Papayos"/>
    <s v="Fabricación y Galvanizado"/>
    <s v="Cotizada"/>
    <m/>
    <s v="080421 Se solicita corrección de memorias. / 240321 Catalogo en revisión."/>
    <s v="080321  Catalogo 100321 Pedro. / 270221 Se envia diseño y memorias. / 210221 Se recibe asignación de torre. / 170221 Se envia actualización de cotización. / 130221 cotización Enviada"/>
    <x v="0"/>
    <x v="7"/>
    <s v="ATC"/>
    <d v="2021-04-08T00:00:00"/>
    <s v="http://prueba.gpsc.com.mx/panel/detallesproyecto/id/235/proyecto/5/sitio/310"/>
    <n v="235"/>
    <n v="310"/>
    <n v="5"/>
    <x v="0"/>
  </r>
  <r>
    <n v="179195"/>
    <s v="Hacienda"/>
    <s v="Requerimiento de Insumos"/>
    <s v="En espera de PO"/>
    <m/>
    <s v="120421 En espera de PO."/>
    <s v="150221 Ya esta completo, en espera de luz verde para compra de materiales. / 080221 Catlogos en revisión, hoy queda cerrado.  / +250121 Catalogo de torre290121  e insumos para torre 040221. / 180121 En espera de PO. / 150121 Se envian correcciones. Se envia ingeniería al cliente. / 140121 Se envia Mecanica Definitiva. / 130121 Msoto confirma que podemos iniciar con planos de las instalaciones. Se envia ingeniería completa en espera de Vo. Bo. de ATC. / 110121 En espera de Vo. Bo. de ATC. MS Definitiva 150121. / 080121 En espera de Vo.Bo. de ATC, se envian AP. / 050121 Se hizo TTV. AP FC 080121 / 040121 TTV se movia al 050121. Jmagaña ejecuta la TTV. MS mañana, se envia en 8 a 15 dias habiles la definitiva. / 29122020 TTV al 04012020. / 28122020 Se recibe correo de Asignación. TTV al 04 de Enero 2020."/>
    <x v="4"/>
    <x v="3"/>
    <s v="ATC"/>
    <d v="2021-04-12T00:00:00"/>
    <s v="http://prueba.gpsc.com.mx/panel/detallesproyecto/id/196/proyecto/1/sitio/201"/>
    <n v="196"/>
    <n v="201"/>
    <n v="1"/>
    <x v="0"/>
  </r>
  <r>
    <n v="179195"/>
    <s v="Hacienda"/>
    <s v="Requerimiento de Insumos"/>
    <s v="Asignada"/>
    <m/>
    <s v="050421 Se envio a Ivan para adelantar el escantillon. "/>
    <s v="/ 240321 Se enviara a Ivan, se liberara el corte de escantillon, solicitar material para angulos y tuercas.  / 180121 Se solicita ingenieria de torre y cimentación. "/>
    <x v="0"/>
    <x v="3"/>
    <s v="ATC"/>
    <d v="2021-04-08T00:00:00"/>
    <s v="http://prueba.gpsc.com.mx/panel/detallesproyecto/id/196/proyecto/5/sitio/224"/>
    <n v="196"/>
    <n v="224"/>
    <n v="5"/>
    <x v="0"/>
  </r>
  <r>
    <n v="179198"/>
    <s v="OCOTE "/>
    <s v="Diseñada"/>
    <s v="Cotizada"/>
    <m/>
    <s v="040321 Se solicita cotización. "/>
    <m/>
    <x v="0"/>
    <x v="0"/>
    <s v="ATC"/>
    <d v="2021-04-08T00:00:00"/>
    <s v="http://prueba.gpsc.com.mx/panel/detallesproyecto/id/250/proyecto/5/sitio/325"/>
    <n v="250"/>
    <n v="325"/>
    <n v="5"/>
    <x v="0"/>
  </r>
  <r>
    <n v="179199"/>
    <s v="PIRELLI"/>
    <s v="Revisión de Catálogo"/>
    <s v="Asignada"/>
    <m/>
    <s v="050421 Catalogo en revisión."/>
    <s v="080321 Catalogo en Revisión. Alejandro. / 220221 Se envia carpeta completa. / 120221 Cotización Enviada"/>
    <x v="0"/>
    <x v="5"/>
    <s v="ATC"/>
    <d v="2021-04-08T00:00:00"/>
    <s v="http://prueba.gpsc.com.mx/panel/detallesproyecto/id/232/proyecto/5/sitio/307"/>
    <n v="232"/>
    <n v="307"/>
    <n v="5"/>
    <x v="0"/>
  </r>
  <r>
    <n v="179200"/>
    <s v="QUMA"/>
    <s v="Diseñada"/>
    <s v="Cotizada"/>
    <m/>
    <m/>
    <m/>
    <x v="0"/>
    <x v="0"/>
    <s v="ATC"/>
    <d v="2021-04-08T00:00:00"/>
    <s v="http://prueba.gpsc.com.mx/panel/detallesproyecto/id/287/proyecto/5/sitio/517"/>
    <n v="287"/>
    <n v="517"/>
    <n v="5"/>
    <x v="1"/>
  </r>
  <r>
    <n v="179205"/>
    <s v="PASEO DE LOS SAUCES"/>
    <s v="No Asignada"/>
    <s v="Cancelado"/>
    <m/>
    <m/>
    <s v="260321 Se solicita cotización"/>
    <x v="0"/>
    <x v="1"/>
    <s v="ATC"/>
    <d v="2021-04-08T00:00:00"/>
    <s v="http://prueba.gpsc.com.mx/panel/detallesproyecto/id/280/proyecto/5/sitio/509"/>
    <n v="280"/>
    <n v="509"/>
    <n v="5"/>
    <x v="1"/>
  </r>
  <r>
    <n v="179207"/>
    <s v="Lomas de Angelópolis"/>
    <s v="Diseñada"/>
    <s v="Cotizada"/>
    <m/>
    <s v="260321 Se solicita cotización"/>
    <m/>
    <x v="0"/>
    <x v="0"/>
    <s v="ATC"/>
    <d v="2021-04-08T00:00:00"/>
    <s v="http://prueba.gpsc.com.mx/panel/detallesproyecto/id/279/proyecto/5/sitio/508"/>
    <n v="279"/>
    <n v="508"/>
    <n v="5"/>
    <x v="0"/>
  </r>
  <r>
    <n v="179214"/>
    <s v="TEZI"/>
    <s v="Diseñada"/>
    <s v="Cotizada"/>
    <m/>
    <m/>
    <m/>
    <x v="0"/>
    <x v="0"/>
    <s v="ATC"/>
    <m/>
    <s v="http://prueba.gpsc.com.mx/panel/detallesproyecto/id/Registro Pendiente en Sistema/proyecto/5/sitio/Registro Pendiente en Sistema"/>
    <s v="Registro Pendiente en Sistema"/>
    <s v="Registro Pendiente en Sistema"/>
    <n v="5"/>
    <x v="1"/>
  </r>
  <r>
    <n v="179219"/>
    <s v="Huayacan"/>
    <s v="Diseñada"/>
    <s v="Cotizada"/>
    <m/>
    <s v="150321 Se envia cotización / Se asignara"/>
    <m/>
    <x v="0"/>
    <x v="0"/>
    <s v="ATC"/>
    <d v="2021-04-08T00:00:00"/>
    <s v="http://prueba.gpsc.com.mx/panel/detallesproyecto/id/254/proyecto/5/sitio/332"/>
    <n v="254"/>
    <n v="332"/>
    <n v="5"/>
    <x v="0"/>
  </r>
  <r>
    <n v="179222"/>
    <s v="Prado Norte"/>
    <s v="Diseñada"/>
    <s v="Cotizada"/>
    <m/>
    <s v="Se Asignara. / 030321 Se recibe solicitud de cotización."/>
    <m/>
    <x v="0"/>
    <x v="0"/>
    <s v="ATC"/>
    <d v="2021-04-08T00:00:00"/>
    <s v="http://prueba.gpsc.com.mx/panel/detallesproyecto/id/245/proyecto/5/sitio/321"/>
    <n v="245"/>
    <n v="321"/>
    <n v="5"/>
    <x v="0"/>
  </r>
  <r>
    <n v="179231"/>
    <s v="El Ranchito"/>
    <s v="Montada"/>
    <s v="Asignada"/>
    <m/>
    <s v="130421 Montaje de Torre concluido, pendientes Aplicar grout en 2 piernas 1 tornillo brida t2 con 3 y aterrizar 1 pierna.. Sitio Clausurado 120421. / 050421 Montaje programado 100421. "/>
    <s v="240321 Programado envio de 010421.  / 230321 Viisita de supervisión el dia de hoy 14:00 hrs. / 010321 cortega esta en modificaciones de catalogo. / 230221 Correcciones Enviadas. / 220221 Actualización de Ingeniería. Ajuste pendiente en Catalogo.  / 250121 Catalogo 050221 Insumos 080221. "/>
    <x v="0"/>
    <x v="2"/>
    <s v="ATC"/>
    <d v="2021-04-13T00:00:00"/>
    <s v="http://prueba.gpsc.com.mx/panel/detallesproyecto/id/205/proyecto/5/sitio/227"/>
    <n v="205"/>
    <n v="227"/>
    <n v="5"/>
    <x v="0"/>
  </r>
  <r>
    <n v="179234"/>
    <s v="Cañadas"/>
    <s v="No Asignada"/>
    <s v="Cancelado"/>
    <m/>
    <m/>
    <s v="220321 Se recibe solicitud de cotización"/>
    <x v="0"/>
    <x v="1"/>
    <s v="ATC"/>
    <d v="2021-04-08T00:00:00"/>
    <s v="http://prueba.gpsc.com.mx/panel/detallesproyecto/id/275/proyecto/5/sitio/504"/>
    <n v="275"/>
    <n v="504"/>
    <n v="5"/>
    <x v="1"/>
  </r>
  <r>
    <n v="179237"/>
    <s v="Azucenas"/>
    <s v="No Asignada"/>
    <s v="Cancelado"/>
    <m/>
    <m/>
    <m/>
    <x v="0"/>
    <x v="1"/>
    <s v="ATC"/>
    <d v="2021-04-08T00:00:00"/>
    <s v="http://prueba.gpsc.com.mx/panel/detallesproyecto/id/265/proyecto/5/sitio/350"/>
    <n v="265"/>
    <n v="350"/>
    <n v="5"/>
    <x v="1"/>
  </r>
  <r>
    <n v="179243"/>
    <s v="Urbana Morelos"/>
    <s v="Adquisición de Insumos"/>
    <s v="En espera de PO"/>
    <m/>
    <s v="150421 Enviaran listado de material mañana. / 120421 En espera de PO."/>
    <s v="050421 Se envio a Ivan para adelantar el escantillon. / 150221 Ya esta completo, en espera de luz verde para compra de materiales. / 080221 Catalogos en corrección, queda hoy.  &amp; 250121 Catalogo de torre290121  e insumos para torre 040221. / 180121 Ya se entrego requerimiento de insumos. Iniciar catalogo de torre. Solicitar a Gerardo.  / 150121 Se envia requerimiento de insumos. / 140121 Se envian correcciones. Se envian planos al cliente. / 130121 Se envian correcciones. Se reciben correcciones/ 120121 Se envian correcciones. / 110121 Enviar Mecanica Definitiva, relleno Sanitario. Se utilizaran Pilas. Se reciben comentarios de ATC. / 080121 Se envia AP. / 060121 Se hizo TTV, no se presento el arrendador. Se movio la ubicación del predio. AP FC 090121 / 040121 TTV 060121 JCHIdalgo. MS en pago.  Preliminar 6 días habiles, y Definitiva 12 días habiles. / 29122020 TTV al 06012020. / 28122020 Se recibe correo de Asignación. TTV 06012020"/>
    <x v="4"/>
    <x v="2"/>
    <s v="ATC"/>
    <d v="2021-04-12T00:00:00"/>
    <s v="http://prueba.gpsc.com.mx/panel/detallesproyecto/id/198/proyecto/1/sitio/203"/>
    <n v="198"/>
    <n v="203"/>
    <n v="1"/>
    <x v="0"/>
  </r>
  <r>
    <n v="179243"/>
    <s v="Urbana Morelos"/>
    <s v="Requerimiento de Insumos"/>
    <s v="Asignada"/>
    <m/>
    <s v="050421 Se envio a Ivan para adelantar el escantillon. "/>
    <s v="240321 Se enviara a Ivan, se liberara el corte de escantillon, solicitar material para angulos y tuercas.  / 190121 Se solicita ingenieria de torre y cimentación. "/>
    <x v="0"/>
    <x v="2"/>
    <s v="ATC"/>
    <d v="2021-04-08T00:00:00"/>
    <s v="http://prueba.gpsc.com.mx/panel/detallesproyecto/id/198/proyecto/5/sitio/228"/>
    <n v="198"/>
    <n v="228"/>
    <n v="5"/>
    <x v="0"/>
  </r>
  <r>
    <n v="179244"/>
    <s v="Cofradía"/>
    <s v="Adquisición de Insumos"/>
    <s v="En espera de PO"/>
    <m/>
    <s v="120421 En espera de PO."/>
    <s v="050421 Se deben reponer anclas que se tomaron con Mitla.  / 220321 Se libera para fabricación y requerimiento de Insumos. &amp; 150221 Ya esta completo, en espera de luz verde para compra de materiales. / 080221 Ya esta completo, en espera de luz verde para compra de materiales.  / 250121 Catalogo de torre290121  e insumos para torre 040221. / 180121 En espera de PO.  / 150121 Se envia requerimiento de Insumos. / 140121 Se solicitan correccciones. Se envian correcciones. Se envian planos al cliente. / 130121 ATC solicita planos complementarios. / 120121 Se envian correcciones. / 110121 Enviar MS Final. En espera de comentarios de ATC. / 090121 Se envia AP. / 060121 Se hizo TTV, no se presento el arrendador. AP FC 090121 / 040121 TTV 060121. JC Hidalgo ejecuta la TTV. MS 060121, se envia en 8 a 15 dias habiles la definitiva.  / 28122020 Se recibe correo de Asignación."/>
    <x v="4"/>
    <x v="4"/>
    <s v="ATC"/>
    <d v="2021-04-12T00:00:00"/>
    <s v="http://prueba.gpsc.com.mx/panel/detallesproyecto/id/199/proyecto/1/sitio/204"/>
    <n v="199"/>
    <n v="204"/>
    <n v="1"/>
    <x v="0"/>
  </r>
  <r>
    <n v="179244"/>
    <s v="Cofradía"/>
    <s v="Fabricación y Galvanizado"/>
    <s v="Asignada"/>
    <m/>
    <s v="050421 Completar anclas y fabricación. "/>
    <s v="240321 Enviaran solicitud de insumos.  / 190121 Se solicita ingenieria de torre y cimentación. "/>
    <x v="0"/>
    <x v="4"/>
    <s v="ATC"/>
    <d v="2021-04-08T00:00:00"/>
    <s v="http://prueba.gpsc.com.mx/panel/detallesproyecto/id/199/proyecto/5/sitio/238"/>
    <n v="199"/>
    <n v="238"/>
    <n v="5"/>
    <x v="0"/>
  </r>
  <r>
    <n v="179245"/>
    <s v="Alquerias"/>
    <s v="Elaboración de Catálogo"/>
    <s v="Asignada"/>
    <m/>
    <s v="050421 En elaboración de catalogo."/>
    <s v="240321 Pendiente asignación. / 170321 se recibe cotizacion."/>
    <x v="0"/>
    <x v="5"/>
    <s v="ATC"/>
    <d v="2021-04-08T00:00:00"/>
    <s v="http://prueba.gpsc.com.mx/panel/detallesproyecto/id/269/proyecto/5/sitio/498"/>
    <n v="269"/>
    <n v="498"/>
    <n v="5"/>
    <x v="0"/>
  </r>
  <r>
    <n v="179248"/>
    <s v="Mitla"/>
    <s v="En Ejecución"/>
    <s v="En Ejecución"/>
    <m/>
    <s v="150421 Hoy se cuela la plancha, se termina nicho y pegando block para los muros. Se va la torre el jueves, se monta viernes y sabado. / 120421 CoF 210421. Se va a realizar cambio de personal. Envio de la torre es el viernes. Se envia Material el dia de mañana. "/>
    <s v="050421 Estan buscando el escantillon. Se cuela mañana a las 16:00 hrs. Notificar al PM.  / 220321 Se inicia mañana. Pendiente enviar cronograma y contacto SAC. CoS 240321. Probablemente se ocupara al personal del hermano de Emilio, por destajo. Iniciaran con trazo y excavación.   / 150221 Ya esta completo, en espera de luz verde para compra de materiales. / 080221 Catalogos en corrección, detenido hasta que pase MTP. / 250121 Catalogo de torre290121  e insumos para torre 040221. / 180121 Ya se entrego requerimiento de insumos. Iniciar catalogo de torre. Solicitar a Gerardo.  / 150121 Se envian al cliente. Se solicita requerimiento de insumos, se espera al 190121 / 140121 Se envian correcciones. / 110121 Enviar Mecanica Definitiva. En espera de Vo. Bo. de ATC. Se reciben comentarios.  / 080121 Se envia AP. /  050121 Se hizo TTV. No se presento el Gestor. AP FC 080121 / 040121 TTV 050121 JCHIdalgo. MS en pago.  Preliminar 6 días habiles, y Definitiva 12 días habiles.  / 28122020 Se recibe correo de Asignación."/>
    <x v="4"/>
    <x v="4"/>
    <s v="ATC"/>
    <d v="2021-04-12T00:00:00"/>
    <s v="http://prueba.gpsc.com.mx/panel/detallesproyecto/id/197/proyecto/1/sitio/202"/>
    <n v="197"/>
    <n v="202"/>
    <n v="1"/>
    <x v="0"/>
  </r>
  <r>
    <n v="179248"/>
    <s v="Mitla"/>
    <s v="Fabricación y Galvanizado"/>
    <s v="Asignada"/>
    <m/>
    <s v="050421 Programada para enviarse el 160421."/>
    <s v="240321 Ya se solicito Escantillon. Torre programada para el 160421.  / 180121 Se solicita ingenieria de torre y cimentación. "/>
    <x v="0"/>
    <x v="4"/>
    <s v="ATC"/>
    <d v="2021-04-08T00:00:00"/>
    <s v="http://prueba.gpsc.com.mx/panel/detallesproyecto/id/197/proyecto/5/sitio/237"/>
    <n v="197"/>
    <n v="237"/>
    <n v="5"/>
    <x v="0"/>
  </r>
  <r>
    <n v="179249"/>
    <s v="MARIA CECILIA"/>
    <s v="Elaboración de Catálogo"/>
    <s v="Asignada"/>
    <m/>
    <s v="050421 En elaboración de catalogo."/>
    <s v="240321 Catalogo 310321 aromero. / 080321 Catalogo por asignar. / 260221 Se recibe asignación. Se solicita Documentación. / 220221 Se recibe solicitud de cotización."/>
    <x v="0"/>
    <x v="7"/>
    <s v="ATC"/>
    <d v="2021-04-08T00:00:00"/>
    <s v="http://prueba.gpsc.com.mx/panel/detallesproyecto/id/240/proyecto/5/sitio/315"/>
    <n v="240"/>
    <n v="315"/>
    <n v="5"/>
    <x v="0"/>
  </r>
  <r>
    <n v="179254"/>
    <s v="PUEBLO DEL SOL"/>
    <s v="Diseñada"/>
    <s v="En Cotización"/>
    <m/>
    <m/>
    <m/>
    <x v="0"/>
    <x v="0"/>
    <s v="ATC"/>
    <m/>
    <s v="http://prueba.gpsc.com.mx/panel/detallesproyecto/id/Registro Pendiente en Sistema/proyecto/5/sitio/Registro Pendiente en Sistema"/>
    <s v="Registro Pendiente en Sistema"/>
    <s v="Registro Pendiente en Sistema"/>
    <n v="5"/>
    <x v="1"/>
  </r>
  <r>
    <n v="179255"/>
    <s v="Crios"/>
    <s v="Elaboración de Catalogo"/>
    <s v="En Cotización"/>
    <m/>
    <s v="150421 El operador solicito correcciones. / 130421 Se envian planos al cliente. / 120421 AP en correcciones. Se envian correcciones. En espera de MS Final. / 050421 Se envio el AP. Reasignación de ingeniero de proyecto. MS hoy van a sitio, se hace el miercoles., se entrega la definitiva el lunes. "/>
    <s v="240321 TTV 30 de Marzo a las 10:00 hrs,"/>
    <x v="4"/>
    <x v="3"/>
    <s v="ATC"/>
    <d v="2021-04-12T00:00:00"/>
    <s v="http://prueba.gpsc.com.mx/panel/detallesproyecto/id/282/proyecto/1/sitio/511"/>
    <n v="282"/>
    <n v="511"/>
    <n v="1"/>
    <x v="0"/>
  </r>
  <r>
    <n v="179255"/>
    <s v="Crios"/>
    <s v="Elaboración de Catálogo"/>
    <s v="Cotizada"/>
    <m/>
    <m/>
    <m/>
    <x v="0"/>
    <x v="3"/>
    <s v="ATC"/>
    <m/>
    <s v="http://prueba.gpsc.com.mx/panel/detallesproyecto/id/Registro Pendiente en Sistema/proyecto/5/sitio/Registro Pendiente en Sistema"/>
    <s v="Registro Pendiente en Sistema"/>
    <s v="Registro Pendiente en Sistema"/>
    <n v="5"/>
    <x v="0"/>
  </r>
  <r>
    <n v="179256"/>
    <s v="López Riesgo"/>
    <s v="No Asignada"/>
    <s v="Cancelado"/>
    <m/>
    <m/>
    <s v="130121 Se recibe correo para cotización."/>
    <x v="0"/>
    <x v="1"/>
    <s v="ATC"/>
    <d v="2021-04-08T00:00:00"/>
    <s v="http://prueba.gpsc.com.mx/panel/detallesproyecto/id/261/proyecto/5/sitio/346"/>
    <n v="261"/>
    <n v="346"/>
    <n v="5"/>
    <x v="1"/>
  </r>
  <r>
    <n v="179257"/>
    <s v="Sahuaro"/>
    <s v="No Asignada"/>
    <s v="Cancelado"/>
    <m/>
    <m/>
    <m/>
    <x v="0"/>
    <x v="1"/>
    <s v="ATC"/>
    <d v="2021-04-08T00:00:00"/>
    <s v="http://prueba.gpsc.com.mx/panel/detallesproyecto/id/263/proyecto/5/sitio/348"/>
    <n v="263"/>
    <n v="348"/>
    <n v="5"/>
    <x v="1"/>
  </r>
  <r>
    <n v="179259"/>
    <s v="Arizona"/>
    <s v="No Asignada"/>
    <s v="Cancelado"/>
    <m/>
    <m/>
    <m/>
    <x v="0"/>
    <x v="1"/>
    <s v="ATC"/>
    <d v="2021-04-08T00:00:00"/>
    <s v="http://prueba.gpsc.com.mx/panel/detallesproyecto/id/262/proyecto/5/sitio/347"/>
    <n v="262"/>
    <n v="347"/>
    <n v="5"/>
    <x v="1"/>
  </r>
  <r>
    <n v="179268"/>
    <s v="El Mezquite"/>
    <s v="No Asignada"/>
    <s v="Cancelado"/>
    <m/>
    <m/>
    <m/>
    <x v="0"/>
    <x v="1"/>
    <s v="ATC"/>
    <d v="2021-04-08T00:00:00"/>
    <s v="http://prueba.gpsc.com.mx/panel/detallesproyecto/id/228/proyecto/5/sitio/302"/>
    <n v="228"/>
    <n v="302"/>
    <n v="5"/>
    <x v="1"/>
  </r>
  <r>
    <n v="179273"/>
    <s v="VILLARREAL"/>
    <s v="Diseñada"/>
    <s v="Cotizada"/>
    <m/>
    <s v="260321 Se solicita cotización"/>
    <m/>
    <x v="0"/>
    <x v="0"/>
    <s v="ATC"/>
    <d v="2021-04-08T00:00:00"/>
    <s v="http://prueba.gpsc.com.mx/panel/detallesproyecto/id/278/proyecto/5/sitio/507"/>
    <n v="278"/>
    <n v="507"/>
    <n v="5"/>
    <x v="0"/>
  </r>
  <r>
    <n v="179277"/>
    <s v="SAN PEDRO TLACOTEPEC"/>
    <s v="Diseñada"/>
    <s v="Cotizada"/>
    <m/>
    <m/>
    <m/>
    <x v="0"/>
    <x v="0"/>
    <s v="ATC"/>
    <m/>
    <s v="http://prueba.gpsc.com.mx/panel/detallesproyecto/id/Registro Pendiente en Sistema/proyecto/5/sitio/Registro Pendiente en Sistema"/>
    <s v="Registro Pendiente en Sistema"/>
    <s v="Registro Pendiente en Sistema"/>
    <n v="5"/>
    <x v="1"/>
  </r>
  <r>
    <n v="179298"/>
    <s v="Ave del Paraíso"/>
    <s v="Fabricación y Galvanizado"/>
    <s v="Asignada"/>
    <s v="Clausurado"/>
    <s v="050421 Hoy se entrego solicitud de barras de tierra y cable."/>
    <s v=" / 240321 KYNEB, Pausada por sitio clausurado. Se quedo con corte, bridas y celosias.  / 080321 Ya se recogio el escantillon Jcisneros. / 010321 Se va a iniciar fabricación, llego el material el sabado. /  / 240421 Se enviaran anclas el 010321, las entregara Jcisneros, pendiente fecha de visita de supervisión y colado. / 130121 Se solicita ingenieria de torre y cimentación.  / 060121 Se recibe correo para cotización."/>
    <x v="0"/>
    <x v="3"/>
    <s v="ATC"/>
    <d v="2021-04-08T00:00:00"/>
    <s v="http://prueba.gpsc.com.mx/panel/detallesproyecto/id/206/proyecto/5/sitio/231"/>
    <n v="206"/>
    <n v="231"/>
    <n v="5"/>
    <x v="0"/>
  </r>
  <r>
    <n v="179345"/>
    <s v="Tepexco"/>
    <s v="Diseñada"/>
    <s v="Cotizada"/>
    <m/>
    <s v="040321 Se reutilizara diseño Diaz Ordaz"/>
    <m/>
    <x v="0"/>
    <x v="0"/>
    <s v="ATC"/>
    <d v="2021-04-08T00:00:00"/>
    <s v="http://prueba.gpsc.com.mx/panel/detallesproyecto/id/247/proyecto/5/sitio/323"/>
    <n v="247"/>
    <n v="323"/>
    <n v="5"/>
    <x v="0"/>
  </r>
  <r>
    <n v="179347"/>
    <s v="Buenavista de Cuéllar - Sran/MW/Torre/Rural"/>
    <s v="Diseñada"/>
    <s v="Cotizada"/>
    <m/>
    <m/>
    <m/>
    <x v="0"/>
    <x v="0"/>
    <s v="ATC"/>
    <m/>
    <s v="http://prueba.gpsc.com.mx/panel/detallesproyecto/id/Registro Pendiente en Sistema/proyecto/5/sitio/Registro Pendiente en Sistema"/>
    <s v="Registro Pendiente en Sistema"/>
    <s v="Registro Pendiente en Sistema"/>
    <n v="5"/>
    <x v="1"/>
  </r>
  <r>
    <n v="179350"/>
    <s v="Monte Sinai F RAN SIMPLIFICADA PISO"/>
    <s v="Diseñada"/>
    <s v="Cotizada"/>
    <m/>
    <m/>
    <m/>
    <x v="0"/>
    <x v="0"/>
    <s v="ATC"/>
    <d v="2021-04-08T00:00:00"/>
    <s v="http://prueba.gpsc.com.mx/panel/detallesproyecto/id/288/proyecto/5/sitio/518"/>
    <n v="288"/>
    <n v="518"/>
    <n v="5"/>
    <x v="1"/>
  </r>
  <r>
    <n v="179352"/>
    <s v="Escénica"/>
    <s v="Diseñada"/>
    <s v="Cotizada"/>
    <m/>
    <m/>
    <m/>
    <x v="0"/>
    <x v="0"/>
    <s v="ATC"/>
    <m/>
    <s v="http://prueba.gpsc.com.mx/panel/detallesproyecto/id/Registro Pendiente en Sistema/proyecto/5/sitio/Registro Pendiente en Sistema"/>
    <s v="Registro Pendiente en Sistema"/>
    <s v="Registro Pendiente en Sistema"/>
    <n v="5"/>
    <x v="1"/>
  </r>
  <r>
    <n v="179354"/>
    <s v="Taxco la vista - SRan/MW/torre/rural"/>
    <s v="Diseñada"/>
    <s v="Cotizada"/>
    <m/>
    <m/>
    <m/>
    <x v="0"/>
    <x v="0"/>
    <s v="ATC"/>
    <m/>
    <s v="http://prueba.gpsc.com.mx/panel/detallesproyecto/id/Registro Pendiente en Sistema/proyecto/5/sitio/Registro Pendiente en Sistema"/>
    <s v="Registro Pendiente en Sistema"/>
    <s v="Registro Pendiente en Sistema"/>
    <n v="5"/>
    <x v="1"/>
  </r>
  <r>
    <n v="179362"/>
    <s v="Sejkajub SRAN SATELITAL"/>
    <s v="Diseñada"/>
    <s v="Cotizada"/>
    <m/>
    <m/>
    <m/>
    <x v="0"/>
    <x v="0"/>
    <s v="ATC"/>
    <d v="2021-04-08T00:00:00"/>
    <s v="http://prueba.gpsc.com.mx/panel/detallesproyecto/id/277/proyecto/5/sitio/506"/>
    <n v="277"/>
    <n v="506"/>
    <n v="5"/>
    <x v="1"/>
  </r>
  <r>
    <n v="179370"/>
    <s v="El Bosque"/>
    <s v="Diseñada"/>
    <s v="Cotizada"/>
    <m/>
    <s v="040321 Se reutilizara diseño de la Amistad"/>
    <m/>
    <x v="0"/>
    <x v="0"/>
    <s v="ATC"/>
    <d v="2021-04-08T00:00:00"/>
    <s v="http://prueba.gpsc.com.mx/panel/detallesproyecto/id/246/proyecto/5/sitio/322"/>
    <n v="246"/>
    <n v="322"/>
    <n v="5"/>
    <x v="0"/>
  </r>
  <r>
    <n v="179375"/>
    <s v="Llanetes"/>
    <s v="Adquisición de Insumos"/>
    <s v="En espera de PO"/>
    <m/>
    <s v="120421 En espera de PO. "/>
    <s v="/ 090421 Ingeniería aprobada por Altan. Vo. Bo. a Torre 300321. / 080421 Se envian correcciones para Altan. / 050421 En espera de comentarios de planos complementarios.  / 230321 Se envio al cliente. Altan solicita se intercambie la ingeniería. Se envian correcciones.  / 080321 En espera de comentarios de ATC. / 040321 Se envia AP. / 010321 Se requieren especificaciones de Altan para dibujo de anteproyecto. / 260221 TTV Lunes 01 de Marzo, 11:00 hrs. SAC Ricardo Rojas. "/>
    <x v="4"/>
    <x v="3"/>
    <s v="ATC"/>
    <d v="2021-04-12T00:00:00"/>
    <s v="http://prueba.gpsc.com.mx/panel/detallesproyecto/id/244/proyecto/1/sitio/320"/>
    <n v="244"/>
    <n v="320"/>
    <n v="1"/>
    <x v="0"/>
  </r>
  <r>
    <n v="179375"/>
    <s v="Llanetes"/>
    <s v="Fabricación y Galvanizado"/>
    <s v="Asignada"/>
    <m/>
    <s v="050421 En elaboración de catalogo."/>
    <s v="270321 Se envian correcciones a ATC. / 240321 Catalogo acortes.150321 Se envia cotización. / 100321 Se solicita Cotización"/>
    <x v="0"/>
    <x v="3"/>
    <s v="ATC"/>
    <d v="2021-04-08T00:00:00"/>
    <s v="http://prueba.gpsc.com.mx/panel/detallesproyecto/id/244/proyecto/5/sitio/330"/>
    <n v="244"/>
    <n v="330"/>
    <n v="5"/>
    <x v="0"/>
  </r>
  <r>
    <n v="179389"/>
    <s v="Guadalupe"/>
    <s v="Diseñada"/>
    <s v="Cotizada"/>
    <m/>
    <m/>
    <m/>
    <x v="0"/>
    <x v="0"/>
    <s v="ATC"/>
    <m/>
    <s v="http://prueba.gpsc.com.mx/panel/detallesproyecto/id/Registro Pendiente en Sistema/proyecto/5/sitio/Registro Pendiente en Sistema"/>
    <s v="Registro Pendiente en Sistema"/>
    <s v="Registro Pendiente en Sistema"/>
    <n v="5"/>
    <x v="1"/>
  </r>
  <r>
    <n v="179404"/>
    <s v="Tarango"/>
    <s v="Diseñada"/>
    <s v="Cotizada"/>
    <m/>
    <m/>
    <m/>
    <x v="0"/>
    <x v="0"/>
    <s v="ATC"/>
    <d v="2021-04-08T00:00:00"/>
    <s v="http://prueba.gpsc.com.mx/panel/detallesproyecto/id/270/proyecto/5/sitio/500"/>
    <n v="270"/>
    <n v="500"/>
    <n v="5"/>
    <x v="1"/>
  </r>
  <r>
    <s v=" 179376"/>
    <s v="Valparaiso"/>
    <s v="RedLines"/>
    <s v="En espera de PO"/>
    <m/>
    <s v="120421 En espera de Vo. Bo. de Ingeniería y de Torre. "/>
    <s v="/ 080421 Se envia AP modificado con 3 arriostres, elaboración de planos complementarios en proceso. Pendiente acutualziacion de Memorias de Calculo con actualización de Cimentación. / 050421 En espera de comentarios de planos complementarios.  / 230321 Se envio al cliente. Altan solicita se intercambie la ingeniería. Se envian correcciones.   / 180321 Se envia AP con correcciones de llanetes. / 170321 Se enviara AP el día de hoy. "/>
    <x v="4"/>
    <x v="2"/>
    <s v="ATC"/>
    <d v="2021-04-12T00:00:00"/>
    <s v="http://prueba.gpsc.com.mx/panel/detallesproyecto/id/252/proyecto/1/sitio/328"/>
    <n v="252"/>
    <n v="328"/>
    <n v="1"/>
    <x v="0"/>
  </r>
  <r>
    <s v=" 179376"/>
    <s v="Valparaiso"/>
    <s v="Fabricación y Galvanizado"/>
    <s v="Asignada"/>
    <m/>
    <s v="080421 Se generan cambios en la cimentación. / 060421 SRAN Digital. "/>
    <s v="240321 En revisión de diseño. Cotizada"/>
    <x v="0"/>
    <x v="2"/>
    <s v="ATC"/>
    <d v="2021-04-08T00:00:00"/>
    <s v="http://prueba.gpsc.com.mx/panel/detallesproyecto/id/252/proyecto/5/sitio/499"/>
    <n v="252"/>
    <n v="499"/>
    <n v="5"/>
    <x v="0"/>
  </r>
  <r>
    <s v="Coetel-1"/>
    <s v="RIBERAS DE LA MORENA"/>
    <s v="Diseñada"/>
    <s v="Cotizada"/>
    <m/>
    <s v="040321 Se solicita cotización. "/>
    <m/>
    <x v="0"/>
    <x v="0"/>
    <s v="Coetel"/>
    <m/>
    <s v="http://prueba.gpsc.com.mx/panel/detallesproyecto/id/Registro Pendiente en Sistema/proyecto/5/sitio/Registro Pendiente en Sistema"/>
    <s v="Registro Pendiente en Sistema"/>
    <s v="Registro Pendiente en Sistema"/>
    <n v="5"/>
    <x v="0"/>
  </r>
  <r>
    <s v="Coetel-2"/>
    <s v="Maquilas Otay"/>
    <s v="Diseñada"/>
    <s v="Cotizada"/>
    <m/>
    <m/>
    <m/>
    <x v="0"/>
    <x v="0"/>
    <s v="Coetel"/>
    <m/>
    <s v="http://prueba.gpsc.com.mx/panel/detallesproyecto/id/Registro Pendiente en Sistema/proyecto/5/sitio/Registro Pendiente en Sistema"/>
    <s v="Registro Pendiente en Sistema"/>
    <s v="Registro Pendiente en Sistema"/>
    <n v="5"/>
    <x v="1"/>
  </r>
  <r>
    <s v="Coetel-3"/>
    <s v="CHOIX"/>
    <s v="Diseñada"/>
    <s v="Cotizada"/>
    <m/>
    <m/>
    <s v="150321 Se envia cotización"/>
    <x v="0"/>
    <x v="0"/>
    <s v="Coetel"/>
    <m/>
    <s v="http://prueba.gpsc.com.mx/panel/detallesproyecto/id/Registro Pendiente en Sistema/proyecto/5/sitio/Registro Pendiente en Sistema"/>
    <s v="Registro Pendiente en Sistema"/>
    <s v="Registro Pendiente en Sistema"/>
    <n v="5"/>
    <x v="1"/>
  </r>
  <r>
    <s v="Coetel-4"/>
    <s v="IGNACIO ZARAGOZA"/>
    <s v="Diseñada"/>
    <s v="En Cotización"/>
    <m/>
    <m/>
    <m/>
    <x v="0"/>
    <x v="0"/>
    <s v="Coetel"/>
    <m/>
    <s v="http://prueba.gpsc.com.mx/panel/detallesproyecto/id/Registro Pendiente en Sistema/proyecto/5/sitio/Registro Pendiente en Sistema"/>
    <s v="Registro Pendiente en Sistema"/>
    <s v="Registro Pendiente en Sistema"/>
    <n v="5"/>
    <x v="1"/>
  </r>
  <r>
    <s v="Coetel-5"/>
    <s v="ROMULO CALZADA"/>
    <s v="Diseñada"/>
    <s v="En Cotización"/>
    <m/>
    <m/>
    <m/>
    <x v="0"/>
    <x v="0"/>
    <s v="Coetel"/>
    <m/>
    <s v="http://prueba.gpsc.com.mx/panel/detallesproyecto/id/Registro Pendiente en Sistema/proyecto/5/sitio/Registro Pendiente en Sistema"/>
    <s v="Registro Pendiente en Sistema"/>
    <s v="Registro Pendiente en Sistema"/>
    <n v="5"/>
    <x v="1"/>
  </r>
  <r>
    <s v="Coetel-6"/>
    <s v="NICOLAS BRAVO"/>
    <s v="Diseñada"/>
    <s v="En Cotización"/>
    <m/>
    <m/>
    <m/>
    <x v="0"/>
    <x v="0"/>
    <s v="Coetel"/>
    <m/>
    <s v="http://prueba.gpsc.com.mx/panel/detallesproyecto/id/Registro Pendiente en Sistema/proyecto/5/sitio/Registro Pendiente en Sistema"/>
    <s v="Registro Pendiente en Sistema"/>
    <s v="Registro Pendiente en Sistema"/>
    <n v="5"/>
    <x v="1"/>
  </r>
  <r>
    <s v="Coetel-7"/>
    <s v="CARICHI"/>
    <s v="Diseñada"/>
    <s v="En Cotización"/>
    <m/>
    <s v="220321 Se solicita cotización."/>
    <m/>
    <x v="0"/>
    <x v="0"/>
    <s v="Coetel"/>
    <m/>
    <s v="http://prueba.gpsc.com.mx/panel/detallesproyecto/id/Registro Pendiente en Sistema/proyecto/5/sitio/Registro Pendiente en Sistema"/>
    <s v="Registro Pendiente en Sistema"/>
    <s v="Registro Pendiente en Sistema"/>
    <n v="5"/>
    <x v="0"/>
  </r>
  <r>
    <s v="MX-CAM-5004"/>
    <s v="Pescador"/>
    <s v="Carta de Liberación"/>
    <s v="Carta de Liberación"/>
    <m/>
    <m/>
    <s v="180321 Solicitan cambio a norma de revisión CFE93. / 100321 Se envia Información Estructural por we transfer"/>
    <x v="5"/>
    <x v="1"/>
    <s v="MTP"/>
    <d v="2021-04-08T00:00:00"/>
    <s v="http://prueba.gpsc.com.mx/panel/detallesproyecto/id/224/proyecto/6/sitio/299"/>
    <n v="224"/>
    <n v="299"/>
    <n v="6"/>
    <x v="1"/>
  </r>
  <r>
    <s v="MX-CHP-5009"/>
    <s v="Del Valle"/>
    <s v="Carta de Liberación"/>
    <s v="Carta de Liberación"/>
    <m/>
    <m/>
    <s v="040321 Información Estructural enviada."/>
    <x v="5"/>
    <x v="1"/>
    <s v="MTP"/>
    <d v="2021-04-08T00:00:00"/>
    <s v="http://prueba.gpsc.com.mx/panel/detallesproyecto/id/225/proyecto/6/sitio/300"/>
    <n v="225"/>
    <n v="300"/>
    <n v="6"/>
    <x v="1"/>
  </r>
  <r>
    <s v="MX-DUR-0007"/>
    <s v="Sapyoriz"/>
    <s v="Cotización"/>
    <s v="En Cotización"/>
    <m/>
    <m/>
    <s v="Información Estructural"/>
    <x v="5"/>
    <x v="1"/>
    <s v="MTP"/>
    <d v="2021-04-08T00:00:00"/>
    <s v="http://prueba.gpsc.com.mx/panel/detallesproyecto/id/222/proyecto/6/sitio/290"/>
    <n v="222"/>
    <n v="290"/>
    <n v="6"/>
    <x v="1"/>
  </r>
  <r>
    <s v="MX-GRO-0008"/>
    <s v="Corral de Bravo"/>
    <s v="Diseñada"/>
    <s v="Cotizada"/>
    <m/>
    <s v="280121 Cotizado."/>
    <m/>
    <x v="0"/>
    <x v="0"/>
    <s v="MTP"/>
    <m/>
    <s v="http://prueba.gpsc.com.mx/panel/detallesproyecto/id/Registro Pendiente en Sistema/proyecto/5/sitio/Registro Pendiente en Sistema"/>
    <s v="Registro Pendiente en Sistema"/>
    <s v="Registro Pendiente en Sistema"/>
    <n v="5"/>
    <x v="0"/>
  </r>
  <r>
    <s v="MX-GUA-XXXX"/>
    <s v="GAMMA"/>
    <s v="Diseñada"/>
    <s v="En Cotización"/>
    <m/>
    <s v="160221 Se envia std para comentarios de MTP."/>
    <m/>
    <x v="0"/>
    <x v="0"/>
    <s v="MTP"/>
    <m/>
    <s v="http://prueba.gpsc.com.mx/panel/detallesproyecto/id/Registro Pendiente en Sistema/proyecto/5/sitio/Registro Pendiente en Sistema"/>
    <s v="Registro Pendiente en Sistema"/>
    <s v="Registro Pendiente en Sistema"/>
    <n v="5"/>
    <x v="0"/>
  </r>
  <r>
    <s v="MX-JAL-5007"/>
    <s v="San Jose de las Moras"/>
    <s v="Carta de Liberación"/>
    <s v="Carta de Liberación"/>
    <m/>
    <m/>
    <s v="17092020 Pendiente envio de certficación de materiales para cierre de carpeta./ 11092020 Enviar carpeta el dia de hoy. Pendiente Verticalidad y Certificados de Materiales. / 03092020 En espera de material de galvanizado para enviarlo con Tomas y mañana se inicia con el refuerzo. El dia sabado se envia reporte de sitio terminado. / 28082020 Se recibe Vo. Bo. con cambio de T con la escalerilla de TEMM. Catalogo entregado. Los insumos llegan 31082020. Se inicia fabricación 01092020, 03092020 Termino de Fabricación, se envia y se monta en 1 dia.  / 22082020 Levantamiento. Acceso SERA4. / 20082020 Se solicita cotización."/>
    <x v="1"/>
    <x v="1"/>
    <s v="MTP"/>
    <m/>
    <s v="http://prueba.gpsc.com.mx/panel/detallesproyecto/id/104/proyecto/3/sitio/445"/>
    <n v="104"/>
    <n v="445"/>
    <n v="3"/>
    <x v="1"/>
  </r>
  <r>
    <s v="MX-JAL-5109"/>
    <s v="Zalatitlan"/>
    <s v="Carta de Liberación"/>
    <s v="Carta de Liberación"/>
    <m/>
    <m/>
    <s v="28112020 Se envio Factura. / 27112020 Enviar la factura, enviar carta comprimiso para Soldadores Certificados fecha de vencimiento Marzo 2021. / 12112020 Ya se inicio. Termina al 21112020.  / 06112020 Termino el 21112020 Esta en fabricación se envia al fin de esta semana.  / 29102020 Se enviaran 2 propuestas. / 27102020 Se envia cotización. / 24102020 se solicita cotización. "/>
    <x v="1"/>
    <x v="1"/>
    <s v="MTP"/>
    <m/>
    <s v="http://prueba.gpsc.com.mx/panel/detallesproyecto/id/185/proyecto/3/sitio/478"/>
    <n v="185"/>
    <n v="478"/>
    <n v="3"/>
    <x v="1"/>
  </r>
  <r>
    <s v="MX-PUE-5001"/>
    <s v="Amozoc Norte"/>
    <s v="Carta de Liberación"/>
    <s v="Carta de Liberación"/>
    <m/>
    <m/>
    <s v="080321 Se envia factura para cierre. / 040321 Se envia Información Estructural"/>
    <x v="5"/>
    <x v="1"/>
    <s v="MTP"/>
    <d v="2021-04-08T00:00:00"/>
    <s v="http://prueba.gpsc.com.mx/panel/detallesproyecto/id/218/proyecto/6/sitio/285"/>
    <n v="218"/>
    <n v="285"/>
    <n v="6"/>
    <x v="1"/>
  </r>
  <r>
    <s v="MX-QUE-5161"/>
    <s v="AMEALCO"/>
    <s v="Diseñada"/>
    <s v="Cotizada"/>
    <m/>
    <m/>
    <s v="210121 Cotizado."/>
    <x v="0"/>
    <x v="0"/>
    <s v="MTP"/>
    <m/>
    <s v="http://prueba.gpsc.com.mx/panel/detallesproyecto/id/Registro Pendiente en Sistema/proyecto/5/sitio/Registro Pendiente en Sistema"/>
    <s v="Registro Pendiente en Sistema"/>
    <s v="Registro Pendiente en Sistema"/>
    <n v="5"/>
    <x v="1"/>
  </r>
  <r>
    <s v="MX-ROO-5015"/>
    <s v="Punta Cancún"/>
    <s v="Carta de Liberación"/>
    <s v="Carta de Liberación"/>
    <m/>
    <m/>
    <s v="110321 Se envia información estructural. / 90321 Se envia información de gabinete, pendiente información estructural. "/>
    <x v="5"/>
    <x v="1"/>
    <s v="MTP"/>
    <d v="2021-04-08T00:00:00"/>
    <s v="http://prueba.gpsc.com.mx/panel/detallesproyecto/id/226/proyecto/6/sitio/317"/>
    <n v="226"/>
    <n v="317"/>
    <n v="6"/>
    <x v="1"/>
  </r>
  <r>
    <s v="MX-ROO-5019"/>
    <s v="Gaviotas"/>
    <s v="Carta de Liberación"/>
    <s v="Carta de Liberación"/>
    <m/>
    <m/>
    <s v="Información Estructural"/>
    <x v="5"/>
    <x v="1"/>
    <s v="MTP"/>
    <d v="2021-04-08T00:00:00"/>
    <s v="http://prueba.gpsc.com.mx/panel/detallesproyecto/id/227/proyecto/6/sitio/301"/>
    <n v="227"/>
    <n v="301"/>
    <n v="6"/>
    <x v="1"/>
  </r>
  <r>
    <s v="MX-TAM-0031"/>
    <s v="CHAMPAYAN"/>
    <s v="Diseñada"/>
    <s v="Cotizada"/>
    <m/>
    <m/>
    <m/>
    <x v="0"/>
    <x v="0"/>
    <s v="MTP"/>
    <m/>
    <s v="http://prueba.gpsc.com.mx/panel/detallesproyecto/id/Registro Pendiente en Sistema/proyecto/5/sitio/Registro Pendiente en Sistema"/>
    <s v="Registro Pendiente en Sistema"/>
    <s v="Registro Pendiente en Sistema"/>
    <n v="5"/>
    <x v="1"/>
  </r>
  <r>
    <s v="MX-TAM-5010"/>
    <s v="Graciano Sanchez"/>
    <s v="Carta de Liberación"/>
    <s v="Carta de Liberación"/>
    <m/>
    <m/>
    <s v="27112020 Pendiente Certifacion de Soldadores.  / 06112020 Pendiente certificado de soldador.  / 23102020 Se envia carpeta el dia de mañana. / 15102020 Se termina el dia de hoy y se envia reporte.  / 09102020 Se programa auditoria de Torque FC 16102020.  / 01102020 Corrección de Carpeta. / 17092020 Pendiente envio de certficación de materiales para cierre de carpeta. / 11092020 Se termina el dia de hoy. Verticalidad el dia de mañana. Carpeta 11092020. / 03092020 En fabricación. En espera de la luz de obstrucción. / 01092020 Se envia cronograma con fecha de termino 17092020, Levantamiento 02092020. / 24082020 Se envia cotización. "/>
    <x v="1"/>
    <x v="1"/>
    <s v="MTP"/>
    <m/>
    <s v="http://prueba.gpsc.com.mx/panel/detallesproyecto/id/105/proyecto/3/sitio/276"/>
    <n v="105"/>
    <n v="276"/>
    <n v="3"/>
    <x v="1"/>
  </r>
  <r>
    <s v="MX-TAM-5033"/>
    <s v="Villagran"/>
    <s v="Cancelado"/>
    <s v="Cancelado"/>
    <m/>
    <m/>
    <s v="01102020 En espera de Asignación.  / 25092020 Comentarios en Revisión Estructural.  / 18092020 Se solicita cotización. "/>
    <x v="1"/>
    <x v="1"/>
    <s v="MTP"/>
    <m/>
    <s v="http://prueba.gpsc.com.mx/panel/detallesproyecto/id/140/proyecto/3/sitio/459"/>
    <n v="140"/>
    <n v="459"/>
    <n v="3"/>
    <x v="1"/>
  </r>
  <r>
    <s v="TBD"/>
    <s v="Canadian Tower - Cancun"/>
    <s v="Diseñada"/>
    <s v="Cotizada"/>
    <m/>
    <s v="230121 Se envia cotización, deberá rediseñarse para enviar nueva cotización. "/>
    <m/>
    <x v="0"/>
    <x v="0"/>
    <s v="Canadian Tower"/>
    <m/>
    <s v="http://prueba.gpsc.com.mx/panel/detallesproyecto/id/Registro Pendiente en Sistema/proyecto/5/sitio/Registro Pendiente en Sistema"/>
    <s v="Registro Pendiente en Sistema"/>
    <s v="Registro Pendiente en Sistema"/>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2705C-5D52-2945-8FFA-9DB1D3036038}" name="TablaDiná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G13" firstHeaderRow="1" firstDataRow="2" firstDataCol="1" rowPageCount="1" colPageCount="1"/>
  <pivotFields count="16">
    <pivotField dataField="1" showAll="0"/>
    <pivotField showAll="0"/>
    <pivotField showAll="0"/>
    <pivotField showAll="0"/>
    <pivotField showAll="0"/>
    <pivotField showAll="0"/>
    <pivotField showAll="0"/>
    <pivotField axis="axisCol" showAll="0">
      <items count="7">
        <item x="4"/>
        <item x="2"/>
        <item x="3"/>
        <item x="5"/>
        <item x="1"/>
        <item x="0"/>
        <item t="default"/>
      </items>
    </pivotField>
    <pivotField axis="axisRow" showAll="0">
      <items count="11">
        <item x="3"/>
        <item m="1" x="9"/>
        <item x="5"/>
        <item x="7"/>
        <item x="6"/>
        <item x="4"/>
        <item x="1"/>
        <item x="2"/>
        <item x="8"/>
        <item x="0"/>
        <item t="default"/>
      </items>
    </pivotField>
    <pivotField showAll="0"/>
    <pivotField showAll="0"/>
    <pivotField showAll="0"/>
    <pivotField showAll="0"/>
    <pivotField showAll="0"/>
    <pivotField showAll="0"/>
    <pivotField axis="axisPage" multipleItemSelectionAllowed="1" showAll="0">
      <items count="3">
        <item x="0"/>
        <item h="1" x="1"/>
        <item t="default"/>
      </items>
    </pivotField>
  </pivotFields>
  <rowFields count="1">
    <field x="8"/>
  </rowFields>
  <rowItems count="9">
    <i>
      <x/>
    </i>
    <i>
      <x v="2"/>
    </i>
    <i>
      <x v="3"/>
    </i>
    <i>
      <x v="5"/>
    </i>
    <i>
      <x v="6"/>
    </i>
    <i>
      <x v="7"/>
    </i>
    <i>
      <x v="8"/>
    </i>
    <i>
      <x v="9"/>
    </i>
    <i t="grand">
      <x/>
    </i>
  </rowItems>
  <colFields count="1">
    <field x="7"/>
  </colFields>
  <colItems count="6">
    <i>
      <x/>
    </i>
    <i>
      <x v="1"/>
    </i>
    <i>
      <x v="2"/>
    </i>
    <i>
      <x v="4"/>
    </i>
    <i>
      <x v="5"/>
    </i>
    <i t="grand">
      <x/>
    </i>
  </colItems>
  <pageFields count="1">
    <pageField fld="15" hier="-1"/>
  </pageFields>
  <dataFields count="1">
    <dataField name="Cuenta de IdCliente" fld="0" subtotal="count" baseField="0" baseItem="0"/>
  </dataFields>
  <formats count="6">
    <format dxfId="34">
      <pivotArea outline="0" collapsedLevelsAreSubtotals="1" fieldPosition="0"/>
    </format>
    <format dxfId="33">
      <pivotArea dataOnly="0" labelOnly="1" outline="0" fieldPosition="0">
        <references count="1">
          <reference field="15" count="0"/>
        </references>
      </pivotArea>
    </format>
    <format dxfId="32">
      <pivotArea field="7" type="button" dataOnly="0" labelOnly="1" outline="0" axis="axisCol" fieldPosition="0"/>
    </format>
    <format dxfId="31">
      <pivotArea type="topRight" dataOnly="0" labelOnly="1" outline="0" fieldPosition="0"/>
    </format>
    <format dxfId="30">
      <pivotArea dataOnly="0" labelOnly="1" fieldPosition="0">
        <references count="1">
          <reference field="7" count="5">
            <x v="0"/>
            <x v="1"/>
            <x v="2"/>
            <x v="4"/>
            <x v="5"/>
          </reference>
        </references>
      </pivotArea>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7AABA-FF49-6449-9122-AE8BFBE48F67}">
  <dimension ref="A1:G13"/>
  <sheetViews>
    <sheetView tabSelected="1" zoomScale="120" zoomScaleNormal="120" workbookViewId="0">
      <selection activeCell="E19" sqref="E19"/>
    </sheetView>
  </sheetViews>
  <sheetFormatPr baseColWidth="10" defaultRowHeight="14.5"/>
  <cols>
    <col min="1" max="1" width="18.6328125" bestFit="1" customWidth="1"/>
    <col min="2" max="7" width="21.453125" style="1" customWidth="1"/>
    <col min="8" max="8" width="11.1796875" bestFit="1" customWidth="1"/>
  </cols>
  <sheetData>
    <row r="1" spans="1:7">
      <c r="A1" s="30" t="s">
        <v>539</v>
      </c>
      <c r="B1" s="1" t="s">
        <v>540</v>
      </c>
    </row>
    <row r="3" spans="1:7">
      <c r="A3" s="30" t="s">
        <v>1</v>
      </c>
      <c r="B3" s="32" t="s">
        <v>2</v>
      </c>
    </row>
    <row r="4" spans="1:7">
      <c r="A4" s="30" t="s">
        <v>541</v>
      </c>
      <c r="B4" s="1" t="s">
        <v>4</v>
      </c>
      <c r="C4" s="1" t="s">
        <v>6</v>
      </c>
      <c r="D4" s="1" t="s">
        <v>5</v>
      </c>
      <c r="E4" s="1" t="s">
        <v>7</v>
      </c>
      <c r="F4" s="1" t="s">
        <v>8</v>
      </c>
      <c r="G4" s="1" t="s">
        <v>9</v>
      </c>
    </row>
    <row r="5" spans="1:7">
      <c r="A5" s="2" t="s">
        <v>10</v>
      </c>
      <c r="B5" s="31">
        <v>4</v>
      </c>
      <c r="C5" s="31">
        <v>2</v>
      </c>
      <c r="D5" s="31">
        <v>1</v>
      </c>
      <c r="E5" s="31">
        <v>6</v>
      </c>
      <c r="F5" s="31">
        <v>9</v>
      </c>
      <c r="G5" s="31">
        <v>22</v>
      </c>
    </row>
    <row r="6" spans="1:7">
      <c r="A6" s="2" t="s">
        <v>11</v>
      </c>
      <c r="B6" s="31"/>
      <c r="C6" s="31">
        <v>1</v>
      </c>
      <c r="D6" s="31"/>
      <c r="E6" s="31">
        <v>1</v>
      </c>
      <c r="F6" s="31">
        <v>4</v>
      </c>
      <c r="G6" s="31">
        <v>6</v>
      </c>
    </row>
    <row r="7" spans="1:7">
      <c r="A7" s="2" t="s">
        <v>12</v>
      </c>
      <c r="B7" s="31"/>
      <c r="C7" s="31">
        <v>1</v>
      </c>
      <c r="D7" s="31"/>
      <c r="E7" s="31">
        <v>1</v>
      </c>
      <c r="F7" s="31">
        <v>5</v>
      </c>
      <c r="G7" s="31">
        <v>7</v>
      </c>
    </row>
    <row r="8" spans="1:7">
      <c r="A8" s="2" t="s">
        <v>13</v>
      </c>
      <c r="B8" s="31">
        <v>4</v>
      </c>
      <c r="C8" s="31">
        <v>6</v>
      </c>
      <c r="D8" s="31">
        <v>2</v>
      </c>
      <c r="E8" s="31">
        <v>4</v>
      </c>
      <c r="F8" s="31">
        <v>4</v>
      </c>
      <c r="G8" s="31">
        <v>20</v>
      </c>
    </row>
    <row r="9" spans="1:7">
      <c r="A9" s="2" t="s">
        <v>32</v>
      </c>
      <c r="B9" s="31"/>
      <c r="C9" s="31"/>
      <c r="D9" s="31">
        <v>1</v>
      </c>
      <c r="E9" s="31">
        <v>1</v>
      </c>
      <c r="F9" s="31"/>
      <c r="G9" s="31">
        <v>2</v>
      </c>
    </row>
    <row r="10" spans="1:7">
      <c r="A10" s="2" t="s">
        <v>14</v>
      </c>
      <c r="B10" s="31">
        <v>10</v>
      </c>
      <c r="C10" s="31">
        <v>2</v>
      </c>
      <c r="D10" s="31">
        <v>1</v>
      </c>
      <c r="E10" s="31">
        <v>6</v>
      </c>
      <c r="F10" s="31">
        <v>6</v>
      </c>
      <c r="G10" s="31">
        <v>25</v>
      </c>
    </row>
    <row r="11" spans="1:7">
      <c r="A11" s="2" t="s">
        <v>15</v>
      </c>
      <c r="B11" s="31"/>
      <c r="C11" s="31"/>
      <c r="D11" s="31"/>
      <c r="E11" s="31"/>
      <c r="F11" s="31">
        <v>1</v>
      </c>
      <c r="G11" s="31">
        <v>1</v>
      </c>
    </row>
    <row r="12" spans="1:7">
      <c r="A12" s="2" t="s">
        <v>16</v>
      </c>
      <c r="B12" s="31"/>
      <c r="C12" s="31"/>
      <c r="D12" s="31"/>
      <c r="E12" s="31"/>
      <c r="F12" s="31">
        <v>21</v>
      </c>
      <c r="G12" s="31">
        <v>21</v>
      </c>
    </row>
    <row r="13" spans="1:7">
      <c r="A13" s="2" t="s">
        <v>9</v>
      </c>
      <c r="B13" s="31">
        <v>18</v>
      </c>
      <c r="C13" s="31">
        <v>12</v>
      </c>
      <c r="D13" s="31">
        <v>5</v>
      </c>
      <c r="E13" s="31">
        <v>19</v>
      </c>
      <c r="F13" s="31">
        <v>50</v>
      </c>
      <c r="G13" s="31">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B9D2-5771-7E45-8E78-CBA7552A4569}">
  <dimension ref="A1:XEW348"/>
  <sheetViews>
    <sheetView zoomScale="60" zoomScaleNormal="60" workbookViewId="0">
      <pane ySplit="1" topLeftCell="A191" activePane="bottomLeft" state="frozen"/>
      <selection activeCell="H28" sqref="H28"/>
      <selection pane="bottomLeft" activeCell="R348" sqref="R348"/>
    </sheetView>
  </sheetViews>
  <sheetFormatPr baseColWidth="10" defaultColWidth="12.26953125" defaultRowHeight="14" customHeight="1" outlineLevelCol="1"/>
  <cols>
    <col min="1" max="1" width="15.81640625" style="84" customWidth="1"/>
    <col min="2" max="5" width="15.81640625" style="52" customWidth="1"/>
    <col min="6" max="7" width="16.36328125" style="52" customWidth="1"/>
    <col min="8" max="9" width="12.26953125" style="52"/>
    <col min="10" max="10" width="12.26953125" style="109"/>
    <col min="11" max="11" width="12.26953125" style="52"/>
    <col min="12" max="12" width="12.26953125" style="115" outlineLevel="1"/>
    <col min="13" max="16" width="12.26953125" style="52" outlineLevel="1"/>
    <col min="17" max="16384" width="12.26953125" style="52"/>
  </cols>
  <sheetData>
    <row r="1" spans="1:24" ht="14" customHeight="1">
      <c r="A1" s="63" t="s">
        <v>17</v>
      </c>
      <c r="B1" s="47" t="s">
        <v>18</v>
      </c>
      <c r="C1" s="47" t="s">
        <v>19</v>
      </c>
      <c r="D1" s="47" t="s">
        <v>0</v>
      </c>
      <c r="E1" s="47" t="s">
        <v>20</v>
      </c>
      <c r="F1" s="47" t="s">
        <v>587</v>
      </c>
      <c r="G1" s="47" t="s">
        <v>21</v>
      </c>
      <c r="H1" s="47" t="s">
        <v>22</v>
      </c>
      <c r="I1" s="47" t="s">
        <v>3</v>
      </c>
      <c r="K1" s="47" t="s">
        <v>23</v>
      </c>
      <c r="L1" s="63" t="s">
        <v>24</v>
      </c>
      <c r="M1" s="47" t="s">
        <v>25</v>
      </c>
      <c r="N1" s="47" t="s">
        <v>26</v>
      </c>
      <c r="O1" s="47" t="s">
        <v>27</v>
      </c>
      <c r="P1" s="47" t="s">
        <v>28</v>
      </c>
      <c r="Q1" s="47" t="s">
        <v>539</v>
      </c>
      <c r="R1" s="47" t="s">
        <v>689</v>
      </c>
      <c r="S1" s="63" t="s">
        <v>1001</v>
      </c>
      <c r="T1" s="63" t="s">
        <v>0</v>
      </c>
      <c r="U1" s="63" t="s">
        <v>798</v>
      </c>
      <c r="W1" s="52" t="s">
        <v>4</v>
      </c>
      <c r="X1" s="52">
        <v>1</v>
      </c>
    </row>
    <row r="2" spans="1:24" ht="14" customHeight="1">
      <c r="A2" s="84">
        <v>60324</v>
      </c>
      <c r="B2" s="52" t="s">
        <v>410</v>
      </c>
      <c r="C2" s="87" t="s">
        <v>411</v>
      </c>
      <c r="D2" s="87" t="s">
        <v>412</v>
      </c>
      <c r="G2" s="101" t="s">
        <v>690</v>
      </c>
      <c r="H2" s="141" t="s">
        <v>687</v>
      </c>
      <c r="I2" s="52" t="s">
        <v>16</v>
      </c>
      <c r="K2" s="52" t="s">
        <v>181</v>
      </c>
      <c r="M2" s="116" t="str">
        <f>HYPERLINK(CONCATENATE("http://prueba.gpsc.com.mx/panel/detallesproyecto/id/",N2,"/proyecto/",P2,"/sitio/",O2))</f>
        <v>http://prueba.gpsc.com.mx/panel/detallesproyecto/id/Registro Pendiente en Sistema/proyecto/5/sitio/Registro Pendiente en Sistema</v>
      </c>
      <c r="N2" s="126" t="s">
        <v>365</v>
      </c>
      <c r="O2" s="127" t="s">
        <v>365</v>
      </c>
      <c r="P2" s="51">
        <f>VLOOKUP(H2,W:X,2,0)</f>
        <v>5</v>
      </c>
      <c r="Q2" s="52" t="s">
        <v>540</v>
      </c>
      <c r="R2" s="117" t="str">
        <f>HYPERLINK(CONCATENATE("http://prueba.gpsc.com.mx/panel/sitiosdetailedit/id/",N2,"/proyecto/",O2,"/sitio/",P2))</f>
        <v>http://prueba.gpsc.com.mx/panel/sitiosdetailedit/id/Registro Pendiente en Sistema/proyecto/Registro Pendiente en Sistema/sitio/5</v>
      </c>
      <c r="S2" s="52" t="str">
        <f>CONCATENATE(N2,O2)</f>
        <v>Registro Pendiente en SistemaRegistro Pendiente en Sistema</v>
      </c>
      <c r="T2" s="52" t="e">
        <f>VLOOKUP(S2,'Status GPSC'!A:N,9,0)</f>
        <v>#N/A</v>
      </c>
      <c r="U2" s="52" t="e">
        <f>VLOOKUP(S2,'Status GPSC'!A:N,10,0)</f>
        <v>#N/A</v>
      </c>
      <c r="W2" s="52" t="s">
        <v>5</v>
      </c>
      <c r="X2" s="52">
        <v>2</v>
      </c>
    </row>
    <row r="3" spans="1:24" ht="14" customHeight="1">
      <c r="A3" s="85">
        <v>85626</v>
      </c>
      <c r="B3" s="49" t="s">
        <v>198</v>
      </c>
      <c r="C3" s="49" t="s">
        <v>30</v>
      </c>
      <c r="D3" s="49" t="s">
        <v>30</v>
      </c>
      <c r="E3" s="51"/>
      <c r="F3" s="51"/>
      <c r="G3" s="101" t="s">
        <v>199</v>
      </c>
      <c r="H3" s="52" t="s">
        <v>7</v>
      </c>
      <c r="I3" s="52" t="s">
        <v>32</v>
      </c>
      <c r="K3" s="52" t="s">
        <v>33</v>
      </c>
      <c r="L3" s="115">
        <v>44295</v>
      </c>
      <c r="M3" s="116" t="str">
        <f t="shared" ref="M3:M65" si="0">HYPERLINK(CONCATENATE("http://prueba.gpsc.com.mx/panel/detallesproyecto/id/",N3,"/proyecto/",P3,"/sitio/",O3))</f>
        <v>http://prueba.gpsc.com.mx/panel/detallesproyecto/id/1/proyecto/3/sitio/250</v>
      </c>
      <c r="N3" s="51">
        <v>1</v>
      </c>
      <c r="O3" s="88">
        <v>250</v>
      </c>
      <c r="P3" s="51">
        <f>VLOOKUP(H3,W:X,2,0)</f>
        <v>3</v>
      </c>
      <c r="Q3" s="116"/>
      <c r="R3" s="117" t="str">
        <f>HYPERLINK(CONCATENATE("http://prueba.gpsc.com.mx/panel/sitiosdetailedit/id/",N3,"/proyecto/",O3,"/sitio/",P3))</f>
        <v>http://prueba.gpsc.com.mx/panel/sitiosdetailedit/id/1/proyecto/250/sitio/3</v>
      </c>
      <c r="S3" s="52" t="str">
        <f>CONCATENATE(N3,O3)</f>
        <v>1250</v>
      </c>
      <c r="T3" s="52" t="e">
        <f>VLOOKUP(S3,'Status GPSC'!A:N,9,0)</f>
        <v>#N/A</v>
      </c>
      <c r="U3" s="52" t="e">
        <f>VLOOKUP(S3,'Status GPSC'!A:N,10,0)</f>
        <v>#N/A</v>
      </c>
      <c r="W3" s="52" t="s">
        <v>7</v>
      </c>
      <c r="X3" s="52">
        <v>3</v>
      </c>
    </row>
    <row r="4" spans="1:24" ht="14" customHeight="1">
      <c r="A4" s="85">
        <v>85660</v>
      </c>
      <c r="B4" s="49" t="s">
        <v>200</v>
      </c>
      <c r="C4" s="51" t="s">
        <v>63</v>
      </c>
      <c r="D4" s="51" t="s">
        <v>63</v>
      </c>
      <c r="E4" s="51"/>
      <c r="F4" s="50" t="s">
        <v>667</v>
      </c>
      <c r="G4" s="101" t="s">
        <v>691</v>
      </c>
      <c r="H4" s="52" t="s">
        <v>7</v>
      </c>
      <c r="I4" s="52" t="s">
        <v>12</v>
      </c>
      <c r="K4" s="52" t="s">
        <v>33</v>
      </c>
      <c r="L4" s="115">
        <v>44330</v>
      </c>
      <c r="M4" s="116" t="str">
        <f t="shared" si="0"/>
        <v>http://prueba.gpsc.com.mx/panel/detallesproyecto/id/133/proyecto/3/sitio/458</v>
      </c>
      <c r="N4" s="51">
        <v>133</v>
      </c>
      <c r="O4" s="88">
        <v>458</v>
      </c>
      <c r="P4" s="51">
        <f>VLOOKUP(H4,W:X,2,0)</f>
        <v>3</v>
      </c>
      <c r="Q4" s="116"/>
      <c r="R4" s="117" t="str">
        <f>HYPERLINK(CONCATENATE("http://prueba.gpsc.com.mx/panel/sitiosdetailedit/id/",N4,"/proyecto/",O4,"/sitio/",P4))</f>
        <v>http://prueba.gpsc.com.mx/panel/sitiosdetailedit/id/133/proyecto/458/sitio/3</v>
      </c>
      <c r="S4" s="52" t="str">
        <f>CONCATENATE(N4,O4)</f>
        <v>133458</v>
      </c>
      <c r="T4" s="52" t="e">
        <f>VLOOKUP(S4,'Status GPSC'!A:N,9,0)</f>
        <v>#N/A</v>
      </c>
      <c r="U4" s="52" t="e">
        <f>VLOOKUP(S4,'Status GPSC'!A:N,10,0)</f>
        <v>#N/A</v>
      </c>
      <c r="W4" s="52" t="s">
        <v>6</v>
      </c>
      <c r="X4" s="52">
        <v>4</v>
      </c>
    </row>
    <row r="5" spans="1:24" ht="14" customHeight="1">
      <c r="A5" s="85">
        <v>85673</v>
      </c>
      <c r="B5" s="49" t="s">
        <v>101</v>
      </c>
      <c r="C5" s="51" t="s">
        <v>159</v>
      </c>
      <c r="D5" s="51" t="s">
        <v>201</v>
      </c>
      <c r="E5" s="51" t="s">
        <v>202</v>
      </c>
      <c r="F5" s="51" t="s">
        <v>586</v>
      </c>
      <c r="G5" s="101" t="s">
        <v>692</v>
      </c>
      <c r="H5" s="52" t="s">
        <v>7</v>
      </c>
      <c r="I5" s="52" t="s">
        <v>14</v>
      </c>
      <c r="K5" s="52" t="s">
        <v>33</v>
      </c>
      <c r="L5" s="115">
        <v>44312</v>
      </c>
      <c r="M5" s="116" t="str">
        <f t="shared" si="0"/>
        <v>http://prueba.gpsc.com.mx/panel/detallesproyecto/id/106/proyecto/3/sitio/251</v>
      </c>
      <c r="N5" s="51">
        <v>106</v>
      </c>
      <c r="O5" s="88">
        <v>251</v>
      </c>
      <c r="P5" s="51">
        <f>VLOOKUP(H5,W:X,2,0)</f>
        <v>3</v>
      </c>
      <c r="Q5" s="52" t="s">
        <v>540</v>
      </c>
      <c r="R5" s="117" t="str">
        <f>HYPERLINK(CONCATENATE("http://prueba.gpsc.com.mx/panel/sitiosdetailedit/id/",N5,"/proyecto/",P5,"/sitio/",O5))</f>
        <v>http://prueba.gpsc.com.mx/panel/sitiosdetailedit/id/106/proyecto/3/sitio/251</v>
      </c>
      <c r="S5" s="52" t="str">
        <f>CONCATENATE(N5,O5)</f>
        <v>106251</v>
      </c>
      <c r="T5" s="52" t="str">
        <f>VLOOKUP(S5,'Status GPSC'!A:N,9,0)</f>
        <v>Re Ingenieria</v>
      </c>
      <c r="U5" s="52" t="str">
        <f>VLOOKUP(S5,'Status GPSC'!A:N,10,0)</f>
        <v>Elaboracion de Catalogo</v>
      </c>
      <c r="W5" s="52" t="s">
        <v>687</v>
      </c>
      <c r="X5" s="52">
        <v>5</v>
      </c>
    </row>
    <row r="6" spans="1:24" ht="14" customHeight="1">
      <c r="A6" s="85">
        <v>85676</v>
      </c>
      <c r="B6" s="49" t="s">
        <v>203</v>
      </c>
      <c r="C6" s="49" t="s">
        <v>30</v>
      </c>
      <c r="D6" s="49" t="s">
        <v>30</v>
      </c>
      <c r="E6" s="51"/>
      <c r="F6" s="51"/>
      <c r="G6" s="101" t="s">
        <v>204</v>
      </c>
      <c r="H6" s="52" t="s">
        <v>7</v>
      </c>
      <c r="I6" s="52" t="s">
        <v>32</v>
      </c>
      <c r="K6" s="52" t="s">
        <v>33</v>
      </c>
      <c r="M6" s="116" t="str">
        <f t="shared" si="0"/>
        <v>http://prueba.gpsc.com.mx/panel/detallesproyecto/id/2/proyecto/3/sitio/410</v>
      </c>
      <c r="N6" s="51">
        <v>2</v>
      </c>
      <c r="O6" s="88">
        <v>410</v>
      </c>
      <c r="P6" s="51">
        <f>VLOOKUP(H6,W:X,2,0)</f>
        <v>3</v>
      </c>
      <c r="Q6" s="116"/>
      <c r="R6" s="117" t="str">
        <f>HYPERLINK(CONCATENATE("http://prueba.gpsc.com.mx/panel/sitiosdetailedit/id/",N6,"/proyecto/",O6,"/sitio/",P6))</f>
        <v>http://prueba.gpsc.com.mx/panel/sitiosdetailedit/id/2/proyecto/410/sitio/3</v>
      </c>
      <c r="S6" s="52" t="str">
        <f>CONCATENATE(N6,O6)</f>
        <v>2410</v>
      </c>
      <c r="T6" s="52" t="e">
        <f>VLOOKUP(S6,'Status GPSC'!A:N,9,0)</f>
        <v>#N/A</v>
      </c>
      <c r="U6" s="52" t="e">
        <f>VLOOKUP(S6,'Status GPSC'!A:N,10,0)</f>
        <v>#N/A</v>
      </c>
      <c r="W6" s="52" t="s">
        <v>46</v>
      </c>
      <c r="X6" s="52">
        <v>6</v>
      </c>
    </row>
    <row r="7" spans="1:24" ht="14" customHeight="1">
      <c r="A7" s="85">
        <v>85699</v>
      </c>
      <c r="B7" s="49" t="s">
        <v>205</v>
      </c>
      <c r="C7" s="51" t="s">
        <v>107</v>
      </c>
      <c r="D7" s="51" t="s">
        <v>80</v>
      </c>
      <c r="E7" s="51" t="s">
        <v>202</v>
      </c>
      <c r="F7" s="51" t="s">
        <v>586</v>
      </c>
      <c r="G7" s="101" t="s">
        <v>693</v>
      </c>
      <c r="H7" s="52" t="s">
        <v>7</v>
      </c>
      <c r="I7" s="52" t="s">
        <v>10</v>
      </c>
      <c r="K7" s="52" t="s">
        <v>33</v>
      </c>
      <c r="L7" s="115">
        <v>44312</v>
      </c>
      <c r="M7" s="116" t="str">
        <f t="shared" si="0"/>
        <v>http://prueba.gpsc.com.mx/panel/detallesproyecto/id/3/proyecto/3/sitio/252</v>
      </c>
      <c r="N7" s="51">
        <v>3</v>
      </c>
      <c r="O7" s="88">
        <v>252</v>
      </c>
      <c r="P7" s="51">
        <f>VLOOKUP(H7,W:X,2,0)</f>
        <v>3</v>
      </c>
      <c r="Q7" s="52" t="s">
        <v>540</v>
      </c>
      <c r="R7" s="117" t="str">
        <f>HYPERLINK(CONCATENATE("http://prueba.gpsc.com.mx/panel/sitiosdetailedit/id/",N7,"/proyecto/",P7,"/sitio/",O7))</f>
        <v>http://prueba.gpsc.com.mx/panel/sitiosdetailedit/id/3/proyecto/3/sitio/252</v>
      </c>
      <c r="S7" s="52" t="str">
        <f>CONCATENATE(N7,O7)</f>
        <v>3252</v>
      </c>
      <c r="T7" s="52" t="str">
        <f>VLOOKUP(S7,'Status GPSC'!A:N,9,0)</f>
        <v>En Cotizacion</v>
      </c>
      <c r="U7" s="52" t="str">
        <f>VLOOKUP(S7,'Status GPSC'!A:N,10,0)</f>
        <v>Levantamiento</v>
      </c>
      <c r="W7" s="52" t="s">
        <v>48</v>
      </c>
      <c r="X7" s="52">
        <v>7</v>
      </c>
    </row>
    <row r="8" spans="1:24" ht="14" customHeight="1">
      <c r="A8" s="85">
        <v>85702</v>
      </c>
      <c r="B8" s="49" t="s">
        <v>206</v>
      </c>
      <c r="C8" s="51" t="s">
        <v>107</v>
      </c>
      <c r="D8" s="51" t="s">
        <v>80</v>
      </c>
      <c r="E8" s="51" t="s">
        <v>202</v>
      </c>
      <c r="F8" s="51" t="s">
        <v>586</v>
      </c>
      <c r="G8" s="101" t="s">
        <v>694</v>
      </c>
      <c r="H8" s="52" t="s">
        <v>7</v>
      </c>
      <c r="I8" s="52" t="s">
        <v>10</v>
      </c>
      <c r="K8" s="52" t="s">
        <v>33</v>
      </c>
      <c r="L8" s="115">
        <v>44312</v>
      </c>
      <c r="M8" s="116" t="str">
        <f t="shared" si="0"/>
        <v>http://prueba.gpsc.com.mx/panel/detallesproyecto/id/4/proyecto/3/sitio/253</v>
      </c>
      <c r="N8" s="51">
        <v>4</v>
      </c>
      <c r="O8" s="88">
        <v>253</v>
      </c>
      <c r="P8" s="51">
        <f>VLOOKUP(H8,W:X,2,0)</f>
        <v>3</v>
      </c>
      <c r="Q8" s="52" t="s">
        <v>540</v>
      </c>
      <c r="R8" s="117" t="str">
        <f>HYPERLINK(CONCATENATE("http://prueba.gpsc.com.mx/panel/sitiosdetailedit/id/",N8,"/proyecto/",P8,"/sitio/",O8))</f>
        <v>http://prueba.gpsc.com.mx/panel/sitiosdetailedit/id/4/proyecto/3/sitio/253</v>
      </c>
      <c r="S8" s="52" t="str">
        <f>CONCATENATE(N8,O8)</f>
        <v>4253</v>
      </c>
      <c r="T8" s="52" t="str">
        <f>VLOOKUP(S8,'Status GPSC'!A:N,9,0)</f>
        <v>En Cotizacion</v>
      </c>
      <c r="U8" s="52" t="str">
        <f>VLOOKUP(S8,'Status GPSC'!A:N,10,0)</f>
        <v>Levantamiento</v>
      </c>
      <c r="W8" s="52" t="s">
        <v>52</v>
      </c>
      <c r="X8" s="52">
        <v>8</v>
      </c>
    </row>
    <row r="9" spans="1:24" ht="14" customHeight="1">
      <c r="A9" s="85">
        <v>85709</v>
      </c>
      <c r="B9" s="49" t="s">
        <v>207</v>
      </c>
      <c r="C9" s="51" t="s">
        <v>63</v>
      </c>
      <c r="D9" s="51" t="s">
        <v>63</v>
      </c>
      <c r="E9" s="51"/>
      <c r="F9" s="51"/>
      <c r="G9" s="101" t="s">
        <v>208</v>
      </c>
      <c r="H9" s="52" t="s">
        <v>7</v>
      </c>
      <c r="I9" s="52" t="s">
        <v>32</v>
      </c>
      <c r="K9" s="52" t="s">
        <v>33</v>
      </c>
      <c r="M9" s="116" t="str">
        <f t="shared" si="0"/>
        <v>http://prueba.gpsc.com.mx/panel/detallesproyecto/id/5/proyecto/3/sitio/406</v>
      </c>
      <c r="N9" s="51">
        <v>5</v>
      </c>
      <c r="O9" s="88">
        <v>406</v>
      </c>
      <c r="P9" s="51">
        <f>VLOOKUP(H9,W:X,2,0)</f>
        <v>3</v>
      </c>
      <c r="Q9" s="116"/>
      <c r="R9" s="117" t="str">
        <f>HYPERLINK(CONCATENATE("http://prueba.gpsc.com.mx/panel/sitiosdetailedit/id/",N9,"/proyecto/",O9,"/sitio/",P9))</f>
        <v>http://prueba.gpsc.com.mx/panel/sitiosdetailedit/id/5/proyecto/406/sitio/3</v>
      </c>
      <c r="S9" s="52" t="str">
        <f>CONCATENATE(N9,O9)</f>
        <v>5406</v>
      </c>
      <c r="T9" s="52" t="e">
        <f>VLOOKUP(S9,'Status GPSC'!A:N,9,0)</f>
        <v>#N/A</v>
      </c>
      <c r="U9" s="52" t="e">
        <f>VLOOKUP(S9,'Status GPSC'!A:N,10,0)</f>
        <v>#N/A</v>
      </c>
    </row>
    <row r="10" spans="1:24" ht="14" customHeight="1">
      <c r="A10" s="85">
        <v>85759</v>
      </c>
      <c r="B10" s="49" t="s">
        <v>105</v>
      </c>
      <c r="C10" s="51" t="s">
        <v>98</v>
      </c>
      <c r="D10" s="51" t="s">
        <v>98</v>
      </c>
      <c r="E10" s="51" t="s">
        <v>202</v>
      </c>
      <c r="F10" s="51" t="s">
        <v>657</v>
      </c>
      <c r="G10" s="101" t="s">
        <v>695</v>
      </c>
      <c r="H10" s="52" t="s">
        <v>7</v>
      </c>
      <c r="I10" s="52" t="s">
        <v>14</v>
      </c>
      <c r="K10" s="52" t="s">
        <v>33</v>
      </c>
      <c r="L10" s="115">
        <v>44330</v>
      </c>
      <c r="M10" s="116" t="str">
        <f t="shared" si="0"/>
        <v>http://prueba.gpsc.com.mx/panel/detallesproyecto/id/132/proyecto/3/sitio/254</v>
      </c>
      <c r="N10" s="51">
        <v>132</v>
      </c>
      <c r="O10" s="88">
        <v>254</v>
      </c>
      <c r="P10" s="51">
        <f>VLOOKUP(H10,W:X,2,0)</f>
        <v>3</v>
      </c>
      <c r="Q10" s="52" t="s">
        <v>540</v>
      </c>
      <c r="R10" s="117" t="str">
        <f>HYPERLINK(CONCATENATE("http://prueba.gpsc.com.mx/panel/sitiosdetailedit/id/",N10,"/proyecto/",P10,"/sitio/",O10))</f>
        <v>http://prueba.gpsc.com.mx/panel/sitiosdetailedit/id/132/proyecto/3/sitio/254</v>
      </c>
      <c r="S10" s="52" t="str">
        <f>CONCATENATE(N10,O10)</f>
        <v>132254</v>
      </c>
      <c r="T10" s="52" t="str">
        <f>VLOOKUP(S10,'Status GPSC'!A:N,9,0)</f>
        <v>En Ejecucion</v>
      </c>
      <c r="U10" s="52" t="str">
        <f>VLOOKUP(S10,'Status GPSC'!A:N,10,0)</f>
        <v>En Ejecucion</v>
      </c>
    </row>
    <row r="11" spans="1:24" ht="14" customHeight="1">
      <c r="A11" s="85">
        <v>85796</v>
      </c>
      <c r="B11" s="51" t="s">
        <v>95</v>
      </c>
      <c r="C11" s="51" t="s">
        <v>63</v>
      </c>
      <c r="D11" s="51" t="s">
        <v>63</v>
      </c>
      <c r="E11" s="51"/>
      <c r="F11" s="51"/>
      <c r="G11" s="101" t="s">
        <v>96</v>
      </c>
      <c r="H11" s="52" t="s">
        <v>6</v>
      </c>
      <c r="I11" s="52" t="s">
        <v>32</v>
      </c>
      <c r="K11" s="52" t="s">
        <v>33</v>
      </c>
      <c r="L11" s="118"/>
      <c r="M11" s="116" t="str">
        <f t="shared" si="0"/>
        <v>http://prueba.gpsc.com.mx/panel/detallesproyecto/id/91/proyecto/4/sitio/385</v>
      </c>
      <c r="N11" s="51">
        <v>91</v>
      </c>
      <c r="O11" s="51">
        <v>385</v>
      </c>
      <c r="P11" s="51">
        <f>VLOOKUP(H11,W:X,2,0)</f>
        <v>4</v>
      </c>
      <c r="Q11" s="116"/>
      <c r="R11" s="117" t="str">
        <f>HYPERLINK(CONCATENATE("http://prueba.gpsc.com.mx/panel/sitiosdetailedit/id/",N11,"/proyecto/",O11,"/sitio/",P11))</f>
        <v>http://prueba.gpsc.com.mx/panel/sitiosdetailedit/id/91/proyecto/385/sitio/4</v>
      </c>
      <c r="S11" s="52" t="str">
        <f>CONCATENATE(N11,O11)</f>
        <v>91385</v>
      </c>
      <c r="T11" s="52" t="e">
        <f>VLOOKUP(S11,'Status GPSC'!A:N,9,0)</f>
        <v>#N/A</v>
      </c>
      <c r="U11" s="52" t="e">
        <f>VLOOKUP(S11,'Status GPSC'!A:N,10,0)</f>
        <v>#N/A</v>
      </c>
    </row>
    <row r="12" spans="1:24" ht="14" customHeight="1">
      <c r="A12" s="85">
        <v>85798</v>
      </c>
      <c r="B12" s="49" t="s">
        <v>152</v>
      </c>
      <c r="C12" s="51" t="s">
        <v>159</v>
      </c>
      <c r="D12" s="51" t="s">
        <v>98</v>
      </c>
      <c r="E12" s="51"/>
      <c r="F12" s="51" t="s">
        <v>633</v>
      </c>
      <c r="G12" s="101" t="s">
        <v>696</v>
      </c>
      <c r="H12" s="52" t="s">
        <v>7</v>
      </c>
      <c r="I12" s="52" t="s">
        <v>10</v>
      </c>
      <c r="K12" s="52" t="s">
        <v>33</v>
      </c>
      <c r="L12" s="115">
        <v>44330</v>
      </c>
      <c r="M12" s="116" t="str">
        <f t="shared" si="0"/>
        <v>http://prueba.gpsc.com.mx/panel/detallesproyecto/id/212/proyecto/3/sitio/277</v>
      </c>
      <c r="N12" s="51">
        <v>212</v>
      </c>
      <c r="O12" s="88">
        <v>277</v>
      </c>
      <c r="P12" s="51">
        <f>VLOOKUP(H12,W:X,2,0)</f>
        <v>3</v>
      </c>
      <c r="Q12" s="52" t="s">
        <v>540</v>
      </c>
      <c r="R12" s="117" t="str">
        <f>HYPERLINK(CONCATENATE("http://prueba.gpsc.com.mx/panel/sitiosdetailedit/id/",N12,"/proyecto/",P12,"/sitio/",O12))</f>
        <v>http://prueba.gpsc.com.mx/panel/sitiosdetailedit/id/212/proyecto/3/sitio/277</v>
      </c>
      <c r="S12" s="52" t="str">
        <f>CONCATENATE(N12,O12)</f>
        <v>212277</v>
      </c>
      <c r="T12" s="52" t="str">
        <f>VLOOKUP(S12,'Status GPSC'!A:N,9,0)</f>
        <v>En espera de PO</v>
      </c>
      <c r="U12" s="52" t="str">
        <f>VLOOKUP(S12,'Status GPSC'!A:N,10,0)</f>
        <v>En espera de PO</v>
      </c>
    </row>
    <row r="13" spans="1:24" ht="14" customHeight="1">
      <c r="A13" s="85">
        <v>85898</v>
      </c>
      <c r="B13" s="49" t="s">
        <v>209</v>
      </c>
      <c r="C13" s="49" t="s">
        <v>30</v>
      </c>
      <c r="D13" s="49" t="s">
        <v>30</v>
      </c>
      <c r="E13" s="51"/>
      <c r="F13" s="51"/>
      <c r="G13" s="101" t="s">
        <v>210</v>
      </c>
      <c r="H13" s="52" t="s">
        <v>7</v>
      </c>
      <c r="I13" s="52" t="s">
        <v>32</v>
      </c>
      <c r="K13" s="52" t="s">
        <v>33</v>
      </c>
      <c r="M13" s="116" t="str">
        <f t="shared" si="0"/>
        <v>http://prueba.gpsc.com.mx/panel/detallesproyecto/id/116/proyecto/3/sitio/455</v>
      </c>
      <c r="N13" s="51">
        <v>116</v>
      </c>
      <c r="O13" s="88">
        <v>455</v>
      </c>
      <c r="P13" s="51">
        <f>VLOOKUP(H13,W:X,2,0)</f>
        <v>3</v>
      </c>
      <c r="Q13" s="116"/>
      <c r="R13" s="117" t="str">
        <f>HYPERLINK(CONCATENATE("http://prueba.gpsc.com.mx/panel/sitiosdetailedit/id/",N13,"/proyecto/",O13,"/sitio/",P13))</f>
        <v>http://prueba.gpsc.com.mx/panel/sitiosdetailedit/id/116/proyecto/455/sitio/3</v>
      </c>
      <c r="S13" s="52" t="str">
        <f>CONCATENATE(N13,O13)</f>
        <v>116455</v>
      </c>
      <c r="T13" s="52" t="e">
        <f>VLOOKUP(S13,'Status GPSC'!A:N,9,0)</f>
        <v>#N/A</v>
      </c>
      <c r="U13" s="52" t="e">
        <f>VLOOKUP(S13,'Status GPSC'!A:N,10,0)</f>
        <v>#N/A</v>
      </c>
    </row>
    <row r="14" spans="1:24" ht="14" customHeight="1">
      <c r="A14" s="85">
        <v>85904</v>
      </c>
      <c r="B14" s="49" t="s">
        <v>211</v>
      </c>
      <c r="C14" s="49" t="s">
        <v>30</v>
      </c>
      <c r="D14" s="49" t="s">
        <v>30</v>
      </c>
      <c r="E14" s="51"/>
      <c r="F14" s="51"/>
      <c r="G14" s="101" t="s">
        <v>212</v>
      </c>
      <c r="H14" s="52" t="s">
        <v>7</v>
      </c>
      <c r="I14" s="52" t="s">
        <v>32</v>
      </c>
      <c r="K14" s="52" t="s">
        <v>33</v>
      </c>
      <c r="M14" s="116" t="str">
        <f t="shared" si="0"/>
        <v>http://prueba.gpsc.com.mx/panel/detallesproyecto/id/115/proyecto/3/sitio/454</v>
      </c>
      <c r="N14" s="51">
        <v>115</v>
      </c>
      <c r="O14" s="88">
        <v>454</v>
      </c>
      <c r="P14" s="51">
        <f>VLOOKUP(H14,W:X,2,0)</f>
        <v>3</v>
      </c>
      <c r="Q14" s="116"/>
      <c r="R14" s="117" t="str">
        <f>HYPERLINK(CONCATENATE("http://prueba.gpsc.com.mx/panel/sitiosdetailedit/id/",N14,"/proyecto/",O14,"/sitio/",P14))</f>
        <v>http://prueba.gpsc.com.mx/panel/sitiosdetailedit/id/115/proyecto/454/sitio/3</v>
      </c>
      <c r="S14" s="52" t="str">
        <f>CONCATENATE(N14,O14)</f>
        <v>115454</v>
      </c>
      <c r="T14" s="52" t="e">
        <f>VLOOKUP(S14,'Status GPSC'!A:N,9,0)</f>
        <v>#N/A</v>
      </c>
      <c r="U14" s="52" t="e">
        <f>VLOOKUP(S14,'Status GPSC'!A:N,10,0)</f>
        <v>#N/A</v>
      </c>
    </row>
    <row r="15" spans="1:24" ht="14" customHeight="1">
      <c r="A15" s="85">
        <v>85921</v>
      </c>
      <c r="B15" s="49" t="s">
        <v>213</v>
      </c>
      <c r="C15" s="49" t="s">
        <v>30</v>
      </c>
      <c r="D15" s="49" t="s">
        <v>30</v>
      </c>
      <c r="E15" s="51"/>
      <c r="F15" s="51"/>
      <c r="G15" s="101" t="s">
        <v>214</v>
      </c>
      <c r="H15" s="52" t="s">
        <v>7</v>
      </c>
      <c r="I15" s="52" t="s">
        <v>32</v>
      </c>
      <c r="K15" s="52" t="s">
        <v>33</v>
      </c>
      <c r="M15" s="116" t="str">
        <f t="shared" si="0"/>
        <v>http://prueba.gpsc.com.mx/panel/detallesproyecto/id/6/proyecto/3/sitio/390</v>
      </c>
      <c r="N15" s="51">
        <v>6</v>
      </c>
      <c r="O15" s="88">
        <v>390</v>
      </c>
      <c r="P15" s="51">
        <f>VLOOKUP(H15,W:X,2,0)</f>
        <v>3</v>
      </c>
      <c r="Q15" s="116"/>
      <c r="R15" s="117" t="str">
        <f>HYPERLINK(CONCATENATE("http://prueba.gpsc.com.mx/panel/sitiosdetailedit/id/",N15,"/proyecto/",O15,"/sitio/",P15))</f>
        <v>http://prueba.gpsc.com.mx/panel/sitiosdetailedit/id/6/proyecto/390/sitio/3</v>
      </c>
      <c r="S15" s="52" t="str">
        <f>CONCATENATE(N15,O15)</f>
        <v>6390</v>
      </c>
      <c r="T15" s="52" t="e">
        <f>VLOOKUP(S15,'Status GPSC'!A:N,9,0)</f>
        <v>#N/A</v>
      </c>
      <c r="U15" s="52" t="e">
        <f>VLOOKUP(S15,'Status GPSC'!A:N,10,0)</f>
        <v>#N/A</v>
      </c>
    </row>
    <row r="16" spans="1:24" ht="14" customHeight="1">
      <c r="A16" s="85">
        <v>85988</v>
      </c>
      <c r="B16" s="49" t="s">
        <v>215</v>
      </c>
      <c r="C16" s="51" t="s">
        <v>63</v>
      </c>
      <c r="D16" s="51" t="s">
        <v>63</v>
      </c>
      <c r="E16" s="51"/>
      <c r="F16" s="51"/>
      <c r="G16" s="101" t="s">
        <v>216</v>
      </c>
      <c r="H16" s="52" t="s">
        <v>7</v>
      </c>
      <c r="I16" s="52" t="s">
        <v>32</v>
      </c>
      <c r="K16" s="52" t="s">
        <v>33</v>
      </c>
      <c r="M16" s="116" t="str">
        <f t="shared" si="0"/>
        <v>http://prueba.gpsc.com.mx/panel/detallesproyecto/id/184/proyecto/3/sitio/477</v>
      </c>
      <c r="N16" s="51">
        <v>184</v>
      </c>
      <c r="O16" s="88">
        <v>477</v>
      </c>
      <c r="P16" s="51">
        <f>VLOOKUP(H16,W:X,2,0)</f>
        <v>3</v>
      </c>
      <c r="Q16" s="116"/>
      <c r="R16" s="117" t="str">
        <f>HYPERLINK(CONCATENATE("http://prueba.gpsc.com.mx/panel/sitiosdetailedit/id/",N16,"/proyecto/",O16,"/sitio/",P16))</f>
        <v>http://prueba.gpsc.com.mx/panel/sitiosdetailedit/id/184/proyecto/477/sitio/3</v>
      </c>
      <c r="S16" s="52" t="str">
        <f>CONCATENATE(N16,O16)</f>
        <v>184477</v>
      </c>
      <c r="T16" s="52" t="e">
        <f>VLOOKUP(S16,'Status GPSC'!A:N,9,0)</f>
        <v>#N/A</v>
      </c>
      <c r="U16" s="52" t="e">
        <f>VLOOKUP(S16,'Status GPSC'!A:N,10,0)</f>
        <v>#N/A</v>
      </c>
    </row>
    <row r="17" spans="1:21" ht="14" customHeight="1">
      <c r="A17" s="84">
        <v>86157</v>
      </c>
      <c r="B17" s="52" t="s">
        <v>119</v>
      </c>
      <c r="C17" s="49" t="s">
        <v>30</v>
      </c>
      <c r="D17" s="49" t="s">
        <v>30</v>
      </c>
      <c r="G17" s="101" t="s">
        <v>120</v>
      </c>
      <c r="H17" s="52" t="s">
        <v>5</v>
      </c>
      <c r="I17" s="52" t="s">
        <v>32</v>
      </c>
      <c r="K17" s="52" t="s">
        <v>33</v>
      </c>
      <c r="L17" s="115">
        <v>44295</v>
      </c>
      <c r="M17" s="116" t="str">
        <f t="shared" si="0"/>
        <v>http://prueba.gpsc.com.mx/panel/detallesproyecto/id/131/proyecto/2/sitio/382</v>
      </c>
      <c r="N17" s="52">
        <v>131</v>
      </c>
      <c r="O17" s="52">
        <v>382</v>
      </c>
      <c r="P17" s="51">
        <f>VLOOKUP(H17,W:X,2,0)</f>
        <v>2</v>
      </c>
      <c r="Q17" s="116"/>
      <c r="R17" s="117" t="str">
        <f>HYPERLINK(CONCATENATE("http://prueba.gpsc.com.mx/panel/sitiosdetailedit/id/",N17,"/proyecto/",O17,"/sitio/",P17))</f>
        <v>http://prueba.gpsc.com.mx/panel/sitiosdetailedit/id/131/proyecto/382/sitio/2</v>
      </c>
      <c r="S17" s="52" t="str">
        <f>CONCATENATE(N17,O17)</f>
        <v>131382</v>
      </c>
      <c r="T17" s="52" t="e">
        <f>VLOOKUP(S17,'Status GPSC'!A:N,9,0)</f>
        <v>#N/A</v>
      </c>
      <c r="U17" s="52" t="e">
        <f>VLOOKUP(S17,'Status GPSC'!A:N,10,0)</f>
        <v>#N/A</v>
      </c>
    </row>
    <row r="18" spans="1:21" ht="14" customHeight="1">
      <c r="A18" s="85">
        <v>86245</v>
      </c>
      <c r="B18" s="52" t="s">
        <v>217</v>
      </c>
      <c r="C18" s="49" t="s">
        <v>30</v>
      </c>
      <c r="D18" s="49" t="s">
        <v>30</v>
      </c>
      <c r="E18" s="51"/>
      <c r="F18" s="51"/>
      <c r="G18" s="101" t="s">
        <v>218</v>
      </c>
      <c r="H18" s="52" t="s">
        <v>7</v>
      </c>
      <c r="I18" s="52" t="s">
        <v>32</v>
      </c>
      <c r="K18" s="52" t="s">
        <v>33</v>
      </c>
      <c r="M18" s="116" t="str">
        <f t="shared" si="0"/>
        <v>http://prueba.gpsc.com.mx/panel/detallesproyecto/id/207/proyecto/3/sitio/232</v>
      </c>
      <c r="N18" s="51">
        <v>207</v>
      </c>
      <c r="O18" s="88">
        <v>232</v>
      </c>
      <c r="P18" s="51">
        <f>VLOOKUP(H18,W:X,2,0)</f>
        <v>3</v>
      </c>
      <c r="Q18" s="116"/>
      <c r="R18" s="117" t="str">
        <f>HYPERLINK(CONCATENATE("http://prueba.gpsc.com.mx/panel/sitiosdetailedit/id/",N18,"/proyecto/",O18,"/sitio/",P18))</f>
        <v>http://prueba.gpsc.com.mx/panel/sitiosdetailedit/id/207/proyecto/232/sitio/3</v>
      </c>
      <c r="S18" s="52" t="str">
        <f>CONCATENATE(N18,O18)</f>
        <v>207232</v>
      </c>
      <c r="T18" s="52" t="e">
        <f>VLOOKUP(S18,'Status GPSC'!A:N,9,0)</f>
        <v>#N/A</v>
      </c>
      <c r="U18" s="52" t="e">
        <f>VLOOKUP(S18,'Status GPSC'!A:N,10,0)</f>
        <v>#N/A</v>
      </c>
    </row>
    <row r="19" spans="1:21" ht="14" customHeight="1">
      <c r="A19" s="85">
        <v>86353</v>
      </c>
      <c r="B19" s="49" t="s">
        <v>219</v>
      </c>
      <c r="C19" s="49" t="s">
        <v>30</v>
      </c>
      <c r="D19" s="49" t="s">
        <v>30</v>
      </c>
      <c r="E19" s="51"/>
      <c r="F19" s="51"/>
      <c r="G19" s="101" t="s">
        <v>220</v>
      </c>
      <c r="H19" s="52" t="s">
        <v>7</v>
      </c>
      <c r="I19" s="52" t="s">
        <v>32</v>
      </c>
      <c r="K19" s="52" t="s">
        <v>33</v>
      </c>
      <c r="M19" s="116" t="str">
        <f t="shared" si="0"/>
        <v>http://prueba.gpsc.com.mx/panel/detallesproyecto/id/119/proyecto/3/sitio/457</v>
      </c>
      <c r="N19" s="51">
        <v>119</v>
      </c>
      <c r="O19" s="88">
        <v>457</v>
      </c>
      <c r="P19" s="51">
        <f>VLOOKUP(H19,W:X,2,0)</f>
        <v>3</v>
      </c>
      <c r="Q19" s="116"/>
      <c r="R19" s="117" t="str">
        <f>HYPERLINK(CONCATENATE("http://prueba.gpsc.com.mx/panel/sitiosdetailedit/id/",N19,"/proyecto/",O19,"/sitio/",P19))</f>
        <v>http://prueba.gpsc.com.mx/panel/sitiosdetailedit/id/119/proyecto/457/sitio/3</v>
      </c>
      <c r="S19" s="52" t="str">
        <f>CONCATENATE(N19,O19)</f>
        <v>119457</v>
      </c>
      <c r="T19" s="52" t="e">
        <f>VLOOKUP(S19,'Status GPSC'!A:N,9,0)</f>
        <v>#N/A</v>
      </c>
      <c r="U19" s="52" t="e">
        <f>VLOOKUP(S19,'Status GPSC'!A:N,10,0)</f>
        <v>#N/A</v>
      </c>
    </row>
    <row r="20" spans="1:21" ht="14" customHeight="1">
      <c r="A20" s="85">
        <v>86410</v>
      </c>
      <c r="B20" s="49" t="s">
        <v>65</v>
      </c>
      <c r="C20" s="49" t="s">
        <v>30</v>
      </c>
      <c r="D20" s="49" t="s">
        <v>30</v>
      </c>
      <c r="E20" s="51"/>
      <c r="F20" s="51"/>
      <c r="G20" s="101" t="s">
        <v>221</v>
      </c>
      <c r="H20" s="52" t="s">
        <v>7</v>
      </c>
      <c r="I20" s="52" t="s">
        <v>32</v>
      </c>
      <c r="K20" s="52" t="s">
        <v>33</v>
      </c>
      <c r="M20" s="116" t="str">
        <f t="shared" si="0"/>
        <v>http://prueba.gpsc.com.mx/panel/detallesproyecto/id/107/proyecto/3/sitio/446</v>
      </c>
      <c r="N20" s="51">
        <v>107</v>
      </c>
      <c r="O20" s="88">
        <v>446</v>
      </c>
      <c r="P20" s="51">
        <f>VLOOKUP(H20,W:X,2,0)</f>
        <v>3</v>
      </c>
      <c r="Q20" s="116"/>
      <c r="R20" s="117" t="str">
        <f>HYPERLINK(CONCATENATE("http://prueba.gpsc.com.mx/panel/sitiosdetailedit/id/",N20,"/proyecto/",O20,"/sitio/",P20))</f>
        <v>http://prueba.gpsc.com.mx/panel/sitiosdetailedit/id/107/proyecto/446/sitio/3</v>
      </c>
      <c r="S20" s="52" t="str">
        <f>CONCATENATE(N20,O20)</f>
        <v>107446</v>
      </c>
      <c r="T20" s="52" t="e">
        <f>VLOOKUP(S20,'Status GPSC'!A:N,9,0)</f>
        <v>#N/A</v>
      </c>
      <c r="U20" s="52" t="e">
        <f>VLOOKUP(S20,'Status GPSC'!A:N,10,0)</f>
        <v>#N/A</v>
      </c>
    </row>
    <row r="21" spans="1:21" ht="14" customHeight="1">
      <c r="A21" s="85">
        <v>86462</v>
      </c>
      <c r="B21" s="51" t="s">
        <v>81</v>
      </c>
      <c r="C21" s="51" t="s">
        <v>98</v>
      </c>
      <c r="D21" s="51" t="s">
        <v>98</v>
      </c>
      <c r="E21" s="51"/>
      <c r="F21" s="51" t="s">
        <v>586</v>
      </c>
      <c r="G21" s="101" t="s">
        <v>697</v>
      </c>
      <c r="H21" s="52" t="s">
        <v>6</v>
      </c>
      <c r="I21" s="52" t="s">
        <v>13</v>
      </c>
      <c r="K21" s="52" t="s">
        <v>33</v>
      </c>
      <c r="L21" s="115">
        <v>44312</v>
      </c>
      <c r="M21" s="116" t="str">
        <f t="shared" si="0"/>
        <v>http://prueba.gpsc.com.mx/panel/detallesproyecto/id/7/proyecto/4/sitio/256</v>
      </c>
      <c r="N21" s="51">
        <v>7</v>
      </c>
      <c r="O21" s="51">
        <v>256</v>
      </c>
      <c r="P21" s="51">
        <f>VLOOKUP(H21,W:X,2,0)</f>
        <v>4</v>
      </c>
      <c r="Q21" s="52" t="s">
        <v>540</v>
      </c>
      <c r="R21" s="117" t="str">
        <f>HYPERLINK(CONCATENATE("http://prueba.gpsc.com.mx/panel/sitiosdetailedit/id/",N21,"/proyecto/",P21,"/sitio/",O21))</f>
        <v>http://prueba.gpsc.com.mx/panel/sitiosdetailedit/id/7/proyecto/4/sitio/256</v>
      </c>
      <c r="S21" s="52" t="str">
        <f>CONCATENATE(N21,O21)</f>
        <v>7256</v>
      </c>
      <c r="T21" s="52" t="str">
        <f>VLOOKUP(S21,'Status GPSC'!A:N,9,0)</f>
        <v>En espera de PO</v>
      </c>
      <c r="U21" s="52" t="str">
        <f>VLOOKUP(S21,'Status GPSC'!A:N,10,0)</f>
        <v>En espera de PO</v>
      </c>
    </row>
    <row r="22" spans="1:21" ht="14" customHeight="1">
      <c r="A22" s="85">
        <v>86466</v>
      </c>
      <c r="B22" s="49" t="s">
        <v>222</v>
      </c>
      <c r="C22" s="51" t="s">
        <v>63</v>
      </c>
      <c r="D22" s="51" t="s">
        <v>63</v>
      </c>
      <c r="E22" s="51"/>
      <c r="F22" s="51"/>
      <c r="G22" s="101" t="s">
        <v>223</v>
      </c>
      <c r="H22" s="52" t="s">
        <v>7</v>
      </c>
      <c r="I22" s="51" t="s">
        <v>32</v>
      </c>
      <c r="K22" s="52" t="s">
        <v>33</v>
      </c>
      <c r="M22" s="116" t="str">
        <f t="shared" si="0"/>
        <v>http://prueba.gpsc.com.mx/panel/detallesproyecto/id/8/proyecto/3/sitio/428</v>
      </c>
      <c r="N22" s="51">
        <v>8</v>
      </c>
      <c r="O22" s="88">
        <v>428</v>
      </c>
      <c r="P22" s="51">
        <f>VLOOKUP(H22,W:X,2,0)</f>
        <v>3</v>
      </c>
      <c r="Q22" s="116"/>
      <c r="R22" s="117" t="str">
        <f>HYPERLINK(CONCATENATE("http://prueba.gpsc.com.mx/panel/sitiosdetailedit/id/",N22,"/proyecto/",O22,"/sitio/",P22))</f>
        <v>http://prueba.gpsc.com.mx/panel/sitiosdetailedit/id/8/proyecto/428/sitio/3</v>
      </c>
      <c r="S22" s="52" t="str">
        <f>CONCATENATE(N22,O22)</f>
        <v>8428</v>
      </c>
      <c r="T22" s="52" t="e">
        <f>VLOOKUP(S22,'Status GPSC'!A:N,9,0)</f>
        <v>#N/A</v>
      </c>
      <c r="U22" s="52" t="e">
        <f>VLOOKUP(S22,'Status GPSC'!A:N,10,0)</f>
        <v>#N/A</v>
      </c>
    </row>
    <row r="23" spans="1:21" ht="14" customHeight="1">
      <c r="A23" s="85">
        <v>86477</v>
      </c>
      <c r="B23" s="49" t="s">
        <v>224</v>
      </c>
      <c r="C23" s="49" t="s">
        <v>30</v>
      </c>
      <c r="D23" s="49" t="s">
        <v>30</v>
      </c>
      <c r="E23" s="51"/>
      <c r="F23" s="51"/>
      <c r="G23" s="101" t="s">
        <v>225</v>
      </c>
      <c r="H23" s="52" t="s">
        <v>7</v>
      </c>
      <c r="I23" s="52" t="s">
        <v>32</v>
      </c>
      <c r="K23" s="52" t="s">
        <v>33</v>
      </c>
      <c r="M23" s="116" t="str">
        <f t="shared" si="0"/>
        <v>http://prueba.gpsc.com.mx/panel/detallesproyecto/id/217/proyecto/3/sitio/281</v>
      </c>
      <c r="N23" s="51">
        <v>217</v>
      </c>
      <c r="O23" s="88">
        <v>281</v>
      </c>
      <c r="P23" s="51">
        <f>VLOOKUP(H23,W:X,2,0)</f>
        <v>3</v>
      </c>
      <c r="Q23" s="116"/>
      <c r="R23" s="117" t="str">
        <f>HYPERLINK(CONCATENATE("http://prueba.gpsc.com.mx/panel/sitiosdetailedit/id/",N23,"/proyecto/",O23,"/sitio/",P23))</f>
        <v>http://prueba.gpsc.com.mx/panel/sitiosdetailedit/id/217/proyecto/281/sitio/3</v>
      </c>
      <c r="S23" s="52" t="str">
        <f>CONCATENATE(N23,O23)</f>
        <v>217281</v>
      </c>
      <c r="T23" s="52" t="e">
        <f>VLOOKUP(S23,'Status GPSC'!A:N,9,0)</f>
        <v>#N/A</v>
      </c>
      <c r="U23" s="52" t="e">
        <f>VLOOKUP(S23,'Status GPSC'!A:N,10,0)</f>
        <v>#N/A</v>
      </c>
    </row>
    <row r="24" spans="1:21" ht="14" customHeight="1">
      <c r="A24" s="85">
        <v>86495</v>
      </c>
      <c r="B24" s="49" t="s">
        <v>226</v>
      </c>
      <c r="C24" s="49" t="s">
        <v>30</v>
      </c>
      <c r="D24" s="49" t="s">
        <v>30</v>
      </c>
      <c r="E24" s="51"/>
      <c r="F24" s="51"/>
      <c r="G24" s="101" t="s">
        <v>227</v>
      </c>
      <c r="H24" s="52" t="s">
        <v>7</v>
      </c>
      <c r="I24" s="52" t="s">
        <v>32</v>
      </c>
      <c r="K24" s="52" t="s">
        <v>33</v>
      </c>
      <c r="M24" s="116" t="str">
        <f t="shared" si="0"/>
        <v>http://prueba.gpsc.com.mx/panel/detallesproyecto/id/9/proyecto/3/sitio/429</v>
      </c>
      <c r="N24" s="51">
        <v>9</v>
      </c>
      <c r="O24" s="88">
        <v>429</v>
      </c>
      <c r="P24" s="51">
        <f>VLOOKUP(H24,W:X,2,0)</f>
        <v>3</v>
      </c>
      <c r="Q24" s="116"/>
      <c r="R24" s="117" t="str">
        <f>HYPERLINK(CONCATENATE("http://prueba.gpsc.com.mx/panel/sitiosdetailedit/id/",N24,"/proyecto/",O24,"/sitio/",P24))</f>
        <v>http://prueba.gpsc.com.mx/panel/sitiosdetailedit/id/9/proyecto/429/sitio/3</v>
      </c>
      <c r="S24" s="52" t="str">
        <f>CONCATENATE(N24,O24)</f>
        <v>9429</v>
      </c>
      <c r="T24" s="52" t="e">
        <f>VLOOKUP(S24,'Status GPSC'!A:N,9,0)</f>
        <v>#N/A</v>
      </c>
      <c r="U24" s="52" t="e">
        <f>VLOOKUP(S24,'Status GPSC'!A:N,10,0)</f>
        <v>#N/A</v>
      </c>
    </row>
    <row r="25" spans="1:21" ht="14" customHeight="1">
      <c r="A25" s="85">
        <v>86501</v>
      </c>
      <c r="B25" s="49" t="s">
        <v>84</v>
      </c>
      <c r="C25" s="51" t="s">
        <v>228</v>
      </c>
      <c r="D25" s="51" t="s">
        <v>228</v>
      </c>
      <c r="E25" s="51"/>
      <c r="F25" s="51" t="s">
        <v>647</v>
      </c>
      <c r="G25" s="101" t="s">
        <v>698</v>
      </c>
      <c r="H25" s="52" t="s">
        <v>7</v>
      </c>
      <c r="I25" s="52" t="s">
        <v>13</v>
      </c>
      <c r="K25" s="52" t="s">
        <v>33</v>
      </c>
      <c r="L25" s="115">
        <v>44330</v>
      </c>
      <c r="M25" s="116" t="str">
        <f t="shared" si="0"/>
        <v>http://prueba.gpsc.com.mx/panel/detallesproyecto/id/203/proyecto/3/sitio/255</v>
      </c>
      <c r="N25" s="51">
        <v>203</v>
      </c>
      <c r="O25" s="88">
        <v>255</v>
      </c>
      <c r="P25" s="51">
        <f>VLOOKUP(H25,W:X,2,0)</f>
        <v>3</v>
      </c>
      <c r="Q25" s="52" t="s">
        <v>540</v>
      </c>
      <c r="R25" s="117" t="str">
        <f>HYPERLINK(CONCATENATE("http://prueba.gpsc.com.mx/panel/sitiosdetailedit/id/",N25,"/proyecto/",P25,"/sitio/",O25))</f>
        <v>http://prueba.gpsc.com.mx/panel/sitiosdetailedit/id/203/proyecto/3/sitio/255</v>
      </c>
      <c r="S25" s="52" t="str">
        <f>CONCATENATE(N25,O25)</f>
        <v>203255</v>
      </c>
      <c r="T25" s="52" t="str">
        <f>VLOOKUP(S25,'Status GPSC'!A:N,9,0)</f>
        <v>En Ejecucion</v>
      </c>
      <c r="U25" s="52" t="str">
        <f>VLOOKUP(S25,'Status GPSC'!A:N,10,0)</f>
        <v>En Espera de VM</v>
      </c>
    </row>
    <row r="26" spans="1:21" ht="14" customHeight="1">
      <c r="A26" s="85">
        <v>86502</v>
      </c>
      <c r="B26" s="51" t="s">
        <v>100</v>
      </c>
      <c r="C26" s="51" t="s">
        <v>98</v>
      </c>
      <c r="D26" s="51" t="s">
        <v>98</v>
      </c>
      <c r="E26" s="51"/>
      <c r="F26" s="51" t="s">
        <v>586</v>
      </c>
      <c r="G26" s="101" t="s">
        <v>699</v>
      </c>
      <c r="H26" s="52" t="s">
        <v>6</v>
      </c>
      <c r="I26" s="52" t="s">
        <v>13</v>
      </c>
      <c r="K26" s="52" t="s">
        <v>33</v>
      </c>
      <c r="L26" s="115">
        <v>44312</v>
      </c>
      <c r="M26" s="116" t="str">
        <f t="shared" si="0"/>
        <v>http://prueba.gpsc.com.mx/panel/detallesproyecto/id/11/proyecto/4/sitio/257</v>
      </c>
      <c r="N26" s="51">
        <v>11</v>
      </c>
      <c r="O26" s="51">
        <v>257</v>
      </c>
      <c r="P26" s="51">
        <f>VLOOKUP(H26,W:X,2,0)</f>
        <v>4</v>
      </c>
      <c r="Q26" s="52" t="s">
        <v>540</v>
      </c>
      <c r="R26" s="117" t="str">
        <f>HYPERLINK(CONCATENATE("http://prueba.gpsc.com.mx/panel/sitiosdetailedit/id/",N26,"/proyecto/",P26,"/sitio/",O26))</f>
        <v>http://prueba.gpsc.com.mx/panel/sitiosdetailedit/id/11/proyecto/4/sitio/257</v>
      </c>
      <c r="S26" s="52" t="str">
        <f>CONCATENATE(N26,O26)</f>
        <v>11257</v>
      </c>
      <c r="T26" s="52" t="str">
        <f>VLOOKUP(S26,'Status GPSC'!A:N,9,0)</f>
        <v>En espera de PO</v>
      </c>
      <c r="U26" s="52" t="str">
        <f>VLOOKUP(S26,'Status GPSC'!A:N,10,0)</f>
        <v>En espera de PO</v>
      </c>
    </row>
    <row r="27" spans="1:21" ht="14" customHeight="1">
      <c r="A27" s="85">
        <v>86521</v>
      </c>
      <c r="B27" s="49" t="s">
        <v>229</v>
      </c>
      <c r="C27" s="49" t="s">
        <v>30</v>
      </c>
      <c r="D27" s="49" t="s">
        <v>30</v>
      </c>
      <c r="E27" s="51"/>
      <c r="F27" s="51"/>
      <c r="G27" s="101" t="s">
        <v>230</v>
      </c>
      <c r="H27" s="52" t="s">
        <v>7</v>
      </c>
      <c r="I27" s="52" t="s">
        <v>32</v>
      </c>
      <c r="K27" s="52" t="s">
        <v>33</v>
      </c>
      <c r="M27" s="116" t="str">
        <f t="shared" si="0"/>
        <v>http://prueba.gpsc.com.mx/panel/detallesproyecto/id/12/proyecto/3/sitio/391</v>
      </c>
      <c r="N27" s="51">
        <v>12</v>
      </c>
      <c r="O27" s="88">
        <v>391</v>
      </c>
      <c r="P27" s="51">
        <f>VLOOKUP(H27,W:X,2,0)</f>
        <v>3</v>
      </c>
      <c r="Q27" s="116"/>
      <c r="R27" s="117" t="str">
        <f>HYPERLINK(CONCATENATE("http://prueba.gpsc.com.mx/panel/sitiosdetailedit/id/",N27,"/proyecto/",O27,"/sitio/",P27))</f>
        <v>http://prueba.gpsc.com.mx/panel/sitiosdetailedit/id/12/proyecto/391/sitio/3</v>
      </c>
      <c r="S27" s="52" t="str">
        <f>CONCATENATE(N27,O27)</f>
        <v>12391</v>
      </c>
      <c r="T27" s="52" t="e">
        <f>VLOOKUP(S27,'Status GPSC'!A:N,9,0)</f>
        <v>#N/A</v>
      </c>
      <c r="U27" s="52" t="e">
        <f>VLOOKUP(S27,'Status GPSC'!A:N,10,0)</f>
        <v>#N/A</v>
      </c>
    </row>
    <row r="28" spans="1:21" ht="14" customHeight="1">
      <c r="A28" s="85">
        <v>86526</v>
      </c>
      <c r="B28" s="49" t="s">
        <v>146</v>
      </c>
      <c r="C28" s="51" t="s">
        <v>70</v>
      </c>
      <c r="D28" s="51" t="s">
        <v>70</v>
      </c>
      <c r="E28" s="51"/>
      <c r="F28" s="51" t="s">
        <v>633</v>
      </c>
      <c r="G28" s="101" t="s">
        <v>700</v>
      </c>
      <c r="H28" s="52" t="s">
        <v>7</v>
      </c>
      <c r="I28" s="52" t="s">
        <v>14</v>
      </c>
      <c r="K28" s="52" t="s">
        <v>33</v>
      </c>
      <c r="L28" s="115">
        <v>44330</v>
      </c>
      <c r="M28" s="116" t="str">
        <f t="shared" si="0"/>
        <v>http://prueba.gpsc.com.mx/panel/detallesproyecto/id/213/proyecto/3/sitio/278</v>
      </c>
      <c r="N28" s="51">
        <v>213</v>
      </c>
      <c r="O28" s="88">
        <v>278</v>
      </c>
      <c r="P28" s="51">
        <f>VLOOKUP(H28,W:X,2,0)</f>
        <v>3</v>
      </c>
      <c r="Q28" s="52" t="s">
        <v>540</v>
      </c>
      <c r="R28" s="117" t="str">
        <f>HYPERLINK(CONCATENATE("http://prueba.gpsc.com.mx/panel/sitiosdetailedit/id/",N28,"/proyecto/",P28,"/sitio/",O28))</f>
        <v>http://prueba.gpsc.com.mx/panel/sitiosdetailedit/id/213/proyecto/3/sitio/278</v>
      </c>
      <c r="S28" s="52" t="str">
        <f>CONCATENATE(N28,O28)</f>
        <v>213278</v>
      </c>
      <c r="T28" s="52" t="str">
        <f>VLOOKUP(S28,'Status GPSC'!A:N,9,0)</f>
        <v>En espera de PO</v>
      </c>
      <c r="U28" s="52" t="str">
        <f>VLOOKUP(S28,'Status GPSC'!A:N,10,0)</f>
        <v>En espera de PO</v>
      </c>
    </row>
    <row r="29" spans="1:21" ht="14" customHeight="1">
      <c r="A29" s="85">
        <v>86527</v>
      </c>
      <c r="B29" s="49" t="s">
        <v>231</v>
      </c>
      <c r="C29" s="49" t="s">
        <v>30</v>
      </c>
      <c r="D29" s="49" t="s">
        <v>30</v>
      </c>
      <c r="E29" s="51"/>
      <c r="F29" s="51"/>
      <c r="G29" s="101" t="s">
        <v>232</v>
      </c>
      <c r="H29" s="52" t="s">
        <v>7</v>
      </c>
      <c r="I29" s="52" t="s">
        <v>32</v>
      </c>
      <c r="K29" s="52" t="s">
        <v>33</v>
      </c>
      <c r="M29" s="116" t="str">
        <f t="shared" si="0"/>
        <v>http://prueba.gpsc.com.mx/panel/detallesproyecto/id/88/proyecto/3/sitio/431</v>
      </c>
      <c r="N29" s="51">
        <v>88</v>
      </c>
      <c r="O29" s="88">
        <v>431</v>
      </c>
      <c r="P29" s="51">
        <f>VLOOKUP(H29,W:X,2,0)</f>
        <v>3</v>
      </c>
      <c r="Q29" s="116"/>
      <c r="R29" s="117" t="str">
        <f>HYPERLINK(CONCATENATE("http://prueba.gpsc.com.mx/panel/sitiosdetailedit/id/",N29,"/proyecto/",O29,"/sitio/",P29))</f>
        <v>http://prueba.gpsc.com.mx/panel/sitiosdetailedit/id/88/proyecto/431/sitio/3</v>
      </c>
      <c r="S29" s="52" t="str">
        <f>CONCATENATE(N29,O29)</f>
        <v>88431</v>
      </c>
      <c r="T29" s="52" t="e">
        <f>VLOOKUP(S29,'Status GPSC'!A:N,9,0)</f>
        <v>#N/A</v>
      </c>
      <c r="U29" s="52" t="e">
        <f>VLOOKUP(S29,'Status GPSC'!A:N,10,0)</f>
        <v>#N/A</v>
      </c>
    </row>
    <row r="30" spans="1:21" ht="14" customHeight="1">
      <c r="A30" s="85">
        <v>86532</v>
      </c>
      <c r="B30" s="51" t="s">
        <v>102</v>
      </c>
      <c r="C30" s="51" t="s">
        <v>103</v>
      </c>
      <c r="D30" s="51" t="s">
        <v>98</v>
      </c>
      <c r="E30" s="51"/>
      <c r="F30" s="51" t="s">
        <v>668</v>
      </c>
      <c r="G30" s="101" t="s">
        <v>701</v>
      </c>
      <c r="H30" s="52" t="s">
        <v>6</v>
      </c>
      <c r="I30" s="52" t="s">
        <v>12</v>
      </c>
      <c r="K30" s="52" t="s">
        <v>33</v>
      </c>
      <c r="L30" s="115">
        <v>44330</v>
      </c>
      <c r="M30" s="116" t="str">
        <f t="shared" si="0"/>
        <v>http://prueba.gpsc.com.mx/panel/detallesproyecto/id/186/proyecto/4/sitio/258</v>
      </c>
      <c r="N30" s="51">
        <v>186</v>
      </c>
      <c r="O30" s="51">
        <v>258</v>
      </c>
      <c r="P30" s="51">
        <f>VLOOKUP(H30,W:X,2,0)</f>
        <v>4</v>
      </c>
      <c r="Q30" s="52" t="s">
        <v>540</v>
      </c>
      <c r="R30" s="117" t="str">
        <f>HYPERLINK(CONCATENATE("http://prueba.gpsc.com.mx/panel/sitiosdetailedit/id/",N30,"/proyecto/",P30,"/sitio/",O30))</f>
        <v>http://prueba.gpsc.com.mx/panel/sitiosdetailedit/id/186/proyecto/4/sitio/258</v>
      </c>
      <c r="S30" s="52" t="str">
        <f>CONCATENATE(N30,O30)</f>
        <v>186258</v>
      </c>
      <c r="T30" s="52" t="str">
        <f>VLOOKUP(S30,'Status GPSC'!A:N,9,0)</f>
        <v>En espera de PO</v>
      </c>
      <c r="U30" s="52" t="str">
        <f>VLOOKUP(S30,'Status GPSC'!A:N,10,0)</f>
        <v>En espera de PO</v>
      </c>
    </row>
    <row r="31" spans="1:21" ht="14" customHeight="1">
      <c r="A31" s="84">
        <v>110290</v>
      </c>
      <c r="B31" s="52" t="s">
        <v>413</v>
      </c>
      <c r="C31" s="87" t="s">
        <v>411</v>
      </c>
      <c r="D31" s="87" t="s">
        <v>412</v>
      </c>
      <c r="G31" s="101" t="s">
        <v>690</v>
      </c>
      <c r="H31" s="141" t="s">
        <v>687</v>
      </c>
      <c r="I31" s="52" t="s">
        <v>16</v>
      </c>
      <c r="K31" s="52" t="s">
        <v>181</v>
      </c>
      <c r="M31" s="116" t="str">
        <f t="shared" si="0"/>
        <v>http://prueba.gpsc.com.mx/panel/detallesproyecto/id/Registro Pendiente en Sistema/proyecto/5/sitio/Registro Pendiente en Sistema</v>
      </c>
      <c r="N31" s="126" t="s">
        <v>365</v>
      </c>
      <c r="O31" s="127" t="s">
        <v>365</v>
      </c>
      <c r="P31" s="51">
        <f>VLOOKUP(H31,W:X,2,0)</f>
        <v>5</v>
      </c>
      <c r="Q31" s="52" t="s">
        <v>540</v>
      </c>
      <c r="R31" s="117" t="str">
        <f>HYPERLINK(CONCATENATE("http://prueba.gpsc.com.mx/panel/sitiosdetailedit/id/",N31,"/proyecto/",O31,"/sitio/",P31))</f>
        <v>http://prueba.gpsc.com.mx/panel/sitiosdetailedit/id/Registro Pendiente en Sistema/proyecto/Registro Pendiente en Sistema/sitio/5</v>
      </c>
      <c r="S31" s="52" t="str">
        <f>CONCATENATE(N31,O31)</f>
        <v>Registro Pendiente en SistemaRegistro Pendiente en Sistema</v>
      </c>
      <c r="T31" s="52" t="e">
        <f>VLOOKUP(S31,'Status GPSC'!A:N,9,0)</f>
        <v>#N/A</v>
      </c>
      <c r="U31" s="52" t="e">
        <f>VLOOKUP(S31,'Status GPSC'!A:N,10,0)</f>
        <v>#N/A</v>
      </c>
    </row>
    <row r="32" spans="1:21" ht="14" customHeight="1">
      <c r="A32" s="84">
        <v>110295</v>
      </c>
      <c r="B32" s="52" t="s">
        <v>414</v>
      </c>
      <c r="C32" s="87" t="s">
        <v>411</v>
      </c>
      <c r="D32" s="87" t="s">
        <v>412</v>
      </c>
      <c r="G32" s="101" t="s">
        <v>690</v>
      </c>
      <c r="H32" s="141" t="s">
        <v>687</v>
      </c>
      <c r="I32" s="52" t="s">
        <v>16</v>
      </c>
      <c r="K32" s="52" t="s">
        <v>181</v>
      </c>
      <c r="M32" s="116" t="str">
        <f t="shared" si="0"/>
        <v>http://prueba.gpsc.com.mx/panel/detallesproyecto/id/Registro Pendiente en Sistema/proyecto/5/sitio/Registro Pendiente en Sistema</v>
      </c>
      <c r="N32" s="126" t="s">
        <v>365</v>
      </c>
      <c r="O32" s="127" t="s">
        <v>365</v>
      </c>
      <c r="P32" s="51">
        <f>VLOOKUP(H32,W:X,2,0)</f>
        <v>5</v>
      </c>
      <c r="Q32" s="52" t="s">
        <v>540</v>
      </c>
      <c r="R32" s="117" t="str">
        <f>HYPERLINK(CONCATENATE("http://prueba.gpsc.com.mx/panel/sitiosdetailedit/id/",N32,"/proyecto/",O32,"/sitio/",P32))</f>
        <v>http://prueba.gpsc.com.mx/panel/sitiosdetailedit/id/Registro Pendiente en Sistema/proyecto/Registro Pendiente en Sistema/sitio/5</v>
      </c>
      <c r="S32" s="52" t="str">
        <f>CONCATENATE(N32,O32)</f>
        <v>Registro Pendiente en SistemaRegistro Pendiente en Sistema</v>
      </c>
      <c r="T32" s="52" t="e">
        <f>VLOOKUP(S32,'Status GPSC'!A:N,9,0)</f>
        <v>#N/A</v>
      </c>
      <c r="U32" s="52" t="e">
        <f>VLOOKUP(S32,'Status GPSC'!A:N,10,0)</f>
        <v>#N/A</v>
      </c>
    </row>
    <row r="33" spans="1:21" ht="14" customHeight="1">
      <c r="A33" s="85">
        <v>131062</v>
      </c>
      <c r="B33" s="49" t="s">
        <v>73</v>
      </c>
      <c r="C33" s="51" t="s">
        <v>63</v>
      </c>
      <c r="D33" s="51" t="s">
        <v>63</v>
      </c>
      <c r="E33" s="51"/>
      <c r="F33" s="51"/>
      <c r="G33" s="101" t="s">
        <v>233</v>
      </c>
      <c r="H33" s="52" t="s">
        <v>7</v>
      </c>
      <c r="I33" s="52" t="s">
        <v>10</v>
      </c>
      <c r="K33" s="52" t="s">
        <v>33</v>
      </c>
      <c r="L33" s="115">
        <v>44295</v>
      </c>
      <c r="M33" s="116" t="str">
        <f t="shared" si="0"/>
        <v>http://prueba.gpsc.com.mx/panel/detallesproyecto/id/13/proyecto/3/sitio/259</v>
      </c>
      <c r="N33" s="51">
        <v>13</v>
      </c>
      <c r="O33" s="88">
        <v>259</v>
      </c>
      <c r="P33" s="51">
        <f>VLOOKUP(H33,W:X,2,0)</f>
        <v>3</v>
      </c>
      <c r="Q33" s="116"/>
      <c r="R33" s="117" t="str">
        <f>HYPERLINK(CONCATENATE("http://prueba.gpsc.com.mx/panel/sitiosdetailedit/id/",N33,"/proyecto/",P33,"/sitio/",O33))</f>
        <v>http://prueba.gpsc.com.mx/panel/sitiosdetailedit/id/13/proyecto/3/sitio/259</v>
      </c>
      <c r="S33" s="52" t="str">
        <f>CONCATENATE(N33,O33)</f>
        <v>13259</v>
      </c>
      <c r="T33" s="52" t="e">
        <f>VLOOKUP(S33,'Status GPSC'!A:N,9,0)</f>
        <v>#N/A</v>
      </c>
      <c r="U33" s="52" t="e">
        <f>VLOOKUP(S33,'Status GPSC'!A:N,10,0)</f>
        <v>#N/A</v>
      </c>
    </row>
    <row r="34" spans="1:21" ht="14" customHeight="1">
      <c r="A34" s="85">
        <v>131262</v>
      </c>
      <c r="B34" s="49" t="s">
        <v>149</v>
      </c>
      <c r="C34" s="51" t="s">
        <v>98</v>
      </c>
      <c r="D34" s="51" t="s">
        <v>98</v>
      </c>
      <c r="E34" s="51"/>
      <c r="F34" s="51" t="s">
        <v>648</v>
      </c>
      <c r="G34" s="101" t="s">
        <v>702</v>
      </c>
      <c r="H34" s="52" t="s">
        <v>7</v>
      </c>
      <c r="I34" s="52" t="s">
        <v>13</v>
      </c>
      <c r="K34" s="52" t="s">
        <v>33</v>
      </c>
      <c r="L34" s="115">
        <v>44330</v>
      </c>
      <c r="M34" s="116" t="str">
        <f t="shared" si="0"/>
        <v>http://prueba.gpsc.com.mx/panel/detallesproyecto/id/220/proyecto/3/sitio/288</v>
      </c>
      <c r="N34" s="51">
        <v>220</v>
      </c>
      <c r="O34" s="51">
        <v>288</v>
      </c>
      <c r="P34" s="51">
        <f>VLOOKUP(H34,W:X,2,0)</f>
        <v>3</v>
      </c>
      <c r="Q34" s="52" t="s">
        <v>540</v>
      </c>
      <c r="R34" s="117" t="str">
        <f>HYPERLINK(CONCATENATE("http://prueba.gpsc.com.mx/panel/sitiosdetailedit/id/",N34,"/proyecto/",P34,"/sitio/",O34))</f>
        <v>http://prueba.gpsc.com.mx/panel/sitiosdetailedit/id/220/proyecto/3/sitio/288</v>
      </c>
      <c r="S34" s="52" t="str">
        <f>CONCATENATE(N34,O34)</f>
        <v>220288</v>
      </c>
      <c r="T34" s="52" t="str">
        <f>VLOOKUP(S34,'Status GPSC'!A:N,9,0)</f>
        <v>En espera de PO</v>
      </c>
      <c r="U34" s="52" t="str">
        <f>VLOOKUP(S34,'Status GPSC'!A:N,10,0)</f>
        <v>En espera de PO</v>
      </c>
    </row>
    <row r="35" spans="1:21" ht="14" customHeight="1">
      <c r="A35" s="85">
        <v>131297</v>
      </c>
      <c r="B35" s="49" t="s">
        <v>234</v>
      </c>
      <c r="C35" s="49" t="s">
        <v>30</v>
      </c>
      <c r="D35" s="49" t="s">
        <v>30</v>
      </c>
      <c r="E35" s="51"/>
      <c r="F35" s="51"/>
      <c r="G35" s="101" t="s">
        <v>235</v>
      </c>
      <c r="H35" s="52" t="s">
        <v>7</v>
      </c>
      <c r="I35" s="52" t="s">
        <v>32</v>
      </c>
      <c r="K35" s="52" t="s">
        <v>33</v>
      </c>
      <c r="M35" s="116" t="str">
        <f t="shared" si="0"/>
        <v>http://prueba.gpsc.com.mx/panel/detallesproyecto/id/117/proyecto/3/sitio/456</v>
      </c>
      <c r="N35" s="51">
        <v>117</v>
      </c>
      <c r="O35" s="88">
        <v>456</v>
      </c>
      <c r="P35" s="51">
        <f>VLOOKUP(H35,W:X,2,0)</f>
        <v>3</v>
      </c>
      <c r="Q35" s="116"/>
      <c r="R35" s="117" t="str">
        <f>HYPERLINK(CONCATENATE("http://prueba.gpsc.com.mx/panel/sitiosdetailedit/id/",N35,"/proyecto/",O35,"/sitio/",P35))</f>
        <v>http://prueba.gpsc.com.mx/panel/sitiosdetailedit/id/117/proyecto/456/sitio/3</v>
      </c>
      <c r="S35" s="52" t="str">
        <f>CONCATENATE(N35,O35)</f>
        <v>117456</v>
      </c>
      <c r="T35" s="52" t="e">
        <f>VLOOKUP(S35,'Status GPSC'!A:N,9,0)</f>
        <v>#N/A</v>
      </c>
      <c r="U35" s="52" t="e">
        <f>VLOOKUP(S35,'Status GPSC'!A:N,10,0)</f>
        <v>#N/A</v>
      </c>
    </row>
    <row r="36" spans="1:21" ht="14" customHeight="1">
      <c r="A36" s="85">
        <v>131433</v>
      </c>
      <c r="B36" s="49" t="s">
        <v>236</v>
      </c>
      <c r="C36" s="49" t="s">
        <v>30</v>
      </c>
      <c r="D36" s="49" t="s">
        <v>30</v>
      </c>
      <c r="E36" s="51"/>
      <c r="F36" s="51"/>
      <c r="G36" s="101" t="s">
        <v>237</v>
      </c>
      <c r="H36" s="52" t="s">
        <v>7</v>
      </c>
      <c r="I36" s="52" t="s">
        <v>32</v>
      </c>
      <c r="K36" s="52" t="s">
        <v>33</v>
      </c>
      <c r="M36" s="116" t="str">
        <f t="shared" si="0"/>
        <v>http://prueba.gpsc.com.mx/panel/detallesproyecto/id/14/proyecto/3/sitio/425</v>
      </c>
      <c r="N36" s="51">
        <v>14</v>
      </c>
      <c r="O36" s="88">
        <v>425</v>
      </c>
      <c r="P36" s="51">
        <f>VLOOKUP(H36,W:X,2,0)</f>
        <v>3</v>
      </c>
      <c r="Q36" s="116"/>
      <c r="R36" s="117" t="str">
        <f>HYPERLINK(CONCATENATE("http://prueba.gpsc.com.mx/panel/sitiosdetailedit/id/",N36,"/proyecto/",O36,"/sitio/",P36))</f>
        <v>http://prueba.gpsc.com.mx/panel/sitiosdetailedit/id/14/proyecto/425/sitio/3</v>
      </c>
      <c r="S36" s="52" t="str">
        <f>CONCATENATE(N36,O36)</f>
        <v>14425</v>
      </c>
      <c r="T36" s="52" t="e">
        <f>VLOOKUP(S36,'Status GPSC'!A:N,9,0)</f>
        <v>#N/A</v>
      </c>
      <c r="U36" s="52" t="e">
        <f>VLOOKUP(S36,'Status GPSC'!A:N,10,0)</f>
        <v>#N/A</v>
      </c>
    </row>
    <row r="37" spans="1:21" ht="14" customHeight="1">
      <c r="A37" s="85">
        <v>131842</v>
      </c>
      <c r="B37" s="49" t="s">
        <v>140</v>
      </c>
      <c r="C37" s="51" t="s">
        <v>238</v>
      </c>
      <c r="D37" s="51" t="s">
        <v>238</v>
      </c>
      <c r="E37" s="51"/>
      <c r="F37" s="51" t="s">
        <v>634</v>
      </c>
      <c r="G37" s="101" t="s">
        <v>703</v>
      </c>
      <c r="H37" s="52" t="s">
        <v>7</v>
      </c>
      <c r="I37" s="52" t="s">
        <v>10</v>
      </c>
      <c r="K37" s="52" t="s">
        <v>33</v>
      </c>
      <c r="L37" s="115">
        <v>44330</v>
      </c>
      <c r="M37" s="116" t="str">
        <f t="shared" si="0"/>
        <v>http://prueba.gpsc.com.mx/panel/detallesproyecto/id/179/proyecto/3/sitio/260</v>
      </c>
      <c r="N37" s="51">
        <v>179</v>
      </c>
      <c r="O37" s="88">
        <v>260</v>
      </c>
      <c r="P37" s="51">
        <f>VLOOKUP(H37,W:X,2,0)</f>
        <v>3</v>
      </c>
      <c r="Q37" s="52" t="s">
        <v>540</v>
      </c>
      <c r="R37" s="117" t="str">
        <f>HYPERLINK(CONCATENATE("http://prueba.gpsc.com.mx/panel/sitiosdetailedit/id/",N37,"/proyecto/",P37,"/sitio/",O37))</f>
        <v>http://prueba.gpsc.com.mx/panel/sitiosdetailedit/id/179/proyecto/3/sitio/260</v>
      </c>
      <c r="S37" s="52" t="str">
        <f>CONCATENATE(N37,O37)</f>
        <v>179260</v>
      </c>
      <c r="T37" s="52" t="str">
        <f>VLOOKUP(S37,'Status GPSC'!A:N,9,0)</f>
        <v>En espera de PO</v>
      </c>
      <c r="U37" s="52" t="str">
        <f>VLOOKUP(S37,'Status GPSC'!A:N,10,0)</f>
        <v>En espera de QA</v>
      </c>
    </row>
    <row r="38" spans="1:21" ht="14" customHeight="1">
      <c r="A38" s="85">
        <v>131868</v>
      </c>
      <c r="B38" s="49" t="s">
        <v>239</v>
      </c>
      <c r="C38" s="51" t="s">
        <v>63</v>
      </c>
      <c r="D38" s="51" t="s">
        <v>63</v>
      </c>
      <c r="E38" s="51"/>
      <c r="F38" s="51"/>
      <c r="G38" s="101" t="s">
        <v>240</v>
      </c>
      <c r="H38" s="52" t="s">
        <v>7</v>
      </c>
      <c r="I38" s="52" t="s">
        <v>32</v>
      </c>
      <c r="K38" s="52" t="s">
        <v>33</v>
      </c>
      <c r="M38" s="116" t="str">
        <f t="shared" si="0"/>
        <v>http://prueba.gpsc.com.mx/panel/detallesproyecto/id/169/proyecto/3/sitio/467</v>
      </c>
      <c r="N38" s="51">
        <v>169</v>
      </c>
      <c r="O38" s="88">
        <v>467</v>
      </c>
      <c r="P38" s="51">
        <f>VLOOKUP(H38,W:X,2,0)</f>
        <v>3</v>
      </c>
      <c r="Q38" s="116"/>
      <c r="R38" s="117" t="str">
        <f>HYPERLINK(CONCATENATE("http://prueba.gpsc.com.mx/panel/sitiosdetailedit/id/",N38,"/proyecto/",O38,"/sitio/",P38))</f>
        <v>http://prueba.gpsc.com.mx/panel/sitiosdetailedit/id/169/proyecto/467/sitio/3</v>
      </c>
      <c r="S38" s="52" t="str">
        <f>CONCATENATE(N38,O38)</f>
        <v>169467</v>
      </c>
      <c r="T38" s="52" t="e">
        <f>VLOOKUP(S38,'Status GPSC'!A:N,9,0)</f>
        <v>#N/A</v>
      </c>
      <c r="U38" s="52" t="e">
        <f>VLOOKUP(S38,'Status GPSC'!A:N,10,0)</f>
        <v>#N/A</v>
      </c>
    </row>
    <row r="39" spans="1:21" ht="14" customHeight="1">
      <c r="A39" s="85">
        <v>131926</v>
      </c>
      <c r="B39" s="51" t="s">
        <v>109</v>
      </c>
      <c r="C39" s="51" t="s">
        <v>98</v>
      </c>
      <c r="D39" s="51" t="s">
        <v>98</v>
      </c>
      <c r="E39" s="51"/>
      <c r="F39" s="51" t="s">
        <v>633</v>
      </c>
      <c r="G39" s="101" t="s">
        <v>704</v>
      </c>
      <c r="H39" s="52" t="s">
        <v>6</v>
      </c>
      <c r="I39" s="52" t="s">
        <v>10</v>
      </c>
      <c r="K39" s="52" t="s">
        <v>33</v>
      </c>
      <c r="L39" s="115">
        <v>44330</v>
      </c>
      <c r="M39" s="116" t="str">
        <f t="shared" si="0"/>
        <v>http://prueba.gpsc.com.mx/panel/detallesproyecto/id/183/proyecto/4/sitio/261</v>
      </c>
      <c r="N39" s="51">
        <v>183</v>
      </c>
      <c r="O39" s="51">
        <v>261</v>
      </c>
      <c r="P39" s="51">
        <f>VLOOKUP(H39,W:X,2,0)</f>
        <v>4</v>
      </c>
      <c r="Q39" s="52" t="s">
        <v>540</v>
      </c>
      <c r="R39" s="117" t="str">
        <f>HYPERLINK(CONCATENATE("http://prueba.gpsc.com.mx/panel/sitiosdetailedit/id/",N39,"/proyecto/",P39,"/sitio/",O39))</f>
        <v>http://prueba.gpsc.com.mx/panel/sitiosdetailedit/id/183/proyecto/4/sitio/261</v>
      </c>
      <c r="S39" s="52" t="str">
        <f>CONCATENATE(N39,O39)</f>
        <v>183261</v>
      </c>
      <c r="T39" s="52" t="str">
        <f>VLOOKUP(S39,'Status GPSC'!A:N,9,0)</f>
        <v>En espera de PO</v>
      </c>
      <c r="U39" s="52" t="str">
        <f>VLOOKUP(S39,'Status GPSC'!A:N,10,0)</f>
        <v>En espera de PO</v>
      </c>
    </row>
    <row r="40" spans="1:21" ht="14" customHeight="1">
      <c r="A40" s="84">
        <v>131926</v>
      </c>
      <c r="B40" s="52" t="s">
        <v>109</v>
      </c>
      <c r="C40" s="87" t="s">
        <v>415</v>
      </c>
      <c r="D40" s="87" t="s">
        <v>412</v>
      </c>
      <c r="F40" s="51" t="s">
        <v>635</v>
      </c>
      <c r="G40" s="101" t="s">
        <v>705</v>
      </c>
      <c r="H40" s="141" t="s">
        <v>687</v>
      </c>
      <c r="I40" s="52" t="s">
        <v>10</v>
      </c>
      <c r="K40" s="52" t="s">
        <v>33</v>
      </c>
      <c r="L40" s="115">
        <v>44330</v>
      </c>
      <c r="M40" s="116" t="str">
        <f t="shared" si="0"/>
        <v>http://prueba.gpsc.com.mx/panel/detallesproyecto/id/183/proyecto/5/sitio/313</v>
      </c>
      <c r="N40" s="87">
        <v>183</v>
      </c>
      <c r="O40" s="103">
        <v>313</v>
      </c>
      <c r="P40" s="51">
        <f>VLOOKUP(H40,W:X,2,0)</f>
        <v>5</v>
      </c>
      <c r="Q40" s="52" t="s">
        <v>540</v>
      </c>
      <c r="R40" s="117" t="str">
        <f>HYPERLINK(CONCATENATE("http://prueba.gpsc.com.mx/panel/sitiosdetailedit/id/",N40,"/proyecto/",P40,"/sitio/",O40))</f>
        <v>http://prueba.gpsc.com.mx/panel/sitiosdetailedit/id/183/proyecto/5/sitio/313</v>
      </c>
      <c r="S40" s="52" t="str">
        <f>CONCATENATE(N40,O40)</f>
        <v>183313</v>
      </c>
      <c r="T40" s="52" t="str">
        <f>VLOOKUP(S40,'Status GPSC'!A:N,9,0)</f>
        <v>Cotizada</v>
      </c>
      <c r="U40" s="52" t="str">
        <f>VLOOKUP(S40,'Status GPSC'!A:N,10,0)</f>
        <v>Elaboracion de Catalogo</v>
      </c>
    </row>
    <row r="41" spans="1:21" ht="14" customHeight="1">
      <c r="A41" s="85">
        <v>131945</v>
      </c>
      <c r="B41" s="49" t="s">
        <v>241</v>
      </c>
      <c r="C41" s="49" t="s">
        <v>30</v>
      </c>
      <c r="D41" s="49" t="s">
        <v>30</v>
      </c>
      <c r="E41" s="51"/>
      <c r="F41" s="51"/>
      <c r="G41" s="101" t="s">
        <v>242</v>
      </c>
      <c r="H41" s="52" t="s">
        <v>7</v>
      </c>
      <c r="I41" s="52" t="s">
        <v>32</v>
      </c>
      <c r="K41" s="52" t="s">
        <v>33</v>
      </c>
      <c r="M41" s="116" t="str">
        <f t="shared" si="0"/>
        <v>http://prueba.gpsc.com.mx/panel/detallesproyecto/id/102/proyecto/3/sitio/443</v>
      </c>
      <c r="N41" s="51">
        <v>102</v>
      </c>
      <c r="O41" s="88">
        <v>443</v>
      </c>
      <c r="P41" s="51">
        <f>VLOOKUP(H41,W:X,2,0)</f>
        <v>3</v>
      </c>
      <c r="Q41" s="116"/>
      <c r="R41" s="117" t="str">
        <f>HYPERLINK(CONCATENATE("http://prueba.gpsc.com.mx/panel/sitiosdetailedit/id/",N41,"/proyecto/",O41,"/sitio/",P41))</f>
        <v>http://prueba.gpsc.com.mx/panel/sitiosdetailedit/id/102/proyecto/443/sitio/3</v>
      </c>
      <c r="S41" s="52" t="str">
        <f>CONCATENATE(N41,O41)</f>
        <v>102443</v>
      </c>
      <c r="T41" s="52" t="e">
        <f>VLOOKUP(S41,'Status GPSC'!A:N,9,0)</f>
        <v>#N/A</v>
      </c>
      <c r="U41" s="52" t="e">
        <f>VLOOKUP(S41,'Status GPSC'!A:N,10,0)</f>
        <v>#N/A</v>
      </c>
    </row>
    <row r="42" spans="1:21" ht="14" customHeight="1">
      <c r="A42" s="85">
        <v>131945</v>
      </c>
      <c r="B42" s="49" t="s">
        <v>243</v>
      </c>
      <c r="C42" s="49" t="s">
        <v>30</v>
      </c>
      <c r="D42" s="49" t="s">
        <v>30</v>
      </c>
      <c r="E42" s="51"/>
      <c r="F42" s="51"/>
      <c r="G42" s="101" t="s">
        <v>244</v>
      </c>
      <c r="H42" s="52" t="s">
        <v>7</v>
      </c>
      <c r="I42" s="52" t="s">
        <v>32</v>
      </c>
      <c r="K42" s="52" t="s">
        <v>33</v>
      </c>
      <c r="M42" s="116" t="str">
        <f t="shared" si="0"/>
        <v>http://prueba.gpsc.com.mx/panel/detallesproyecto/id/102/proyecto/3/sitio/443</v>
      </c>
      <c r="N42" s="51">
        <v>102</v>
      </c>
      <c r="O42" s="88">
        <v>443</v>
      </c>
      <c r="P42" s="51">
        <f>VLOOKUP(H42,W:X,2,0)</f>
        <v>3</v>
      </c>
      <c r="Q42" s="116"/>
      <c r="R42" s="117" t="str">
        <f>HYPERLINK(CONCATENATE("http://prueba.gpsc.com.mx/panel/sitiosdetailedit/id/",N42,"/proyecto/",O42,"/sitio/",P42))</f>
        <v>http://prueba.gpsc.com.mx/panel/sitiosdetailedit/id/102/proyecto/443/sitio/3</v>
      </c>
      <c r="S42" s="52" t="str">
        <f>CONCATENATE(N42,O42)</f>
        <v>102443</v>
      </c>
      <c r="T42" s="52" t="e">
        <f>VLOOKUP(S42,'Status GPSC'!A:N,9,0)</f>
        <v>#N/A</v>
      </c>
      <c r="U42" s="52" t="e">
        <f>VLOOKUP(S42,'Status GPSC'!A:N,10,0)</f>
        <v>#N/A</v>
      </c>
    </row>
    <row r="43" spans="1:21" ht="14" customHeight="1">
      <c r="A43" s="85">
        <v>132005</v>
      </c>
      <c r="B43" s="49" t="s">
        <v>245</v>
      </c>
      <c r="C43" s="49" t="s">
        <v>30</v>
      </c>
      <c r="D43" s="49" t="s">
        <v>30</v>
      </c>
      <c r="E43" s="51"/>
      <c r="F43" s="51"/>
      <c r="G43" s="101" t="s">
        <v>246</v>
      </c>
      <c r="H43" s="52" t="s">
        <v>7</v>
      </c>
      <c r="I43" s="52" t="s">
        <v>32</v>
      </c>
      <c r="K43" s="52" t="s">
        <v>33</v>
      </c>
      <c r="M43" s="116" t="str">
        <f t="shared" si="0"/>
        <v>http://prueba.gpsc.com.mx/panel/detallesproyecto/id/176/proyecto/3/sitio/472</v>
      </c>
      <c r="N43" s="51">
        <v>176</v>
      </c>
      <c r="O43" s="88">
        <v>472</v>
      </c>
      <c r="P43" s="51">
        <f>VLOOKUP(H43,W:X,2,0)</f>
        <v>3</v>
      </c>
      <c r="Q43" s="116"/>
      <c r="R43" s="117" t="str">
        <f>HYPERLINK(CONCATENATE("http://prueba.gpsc.com.mx/panel/sitiosdetailedit/id/",N43,"/proyecto/",O43,"/sitio/",P43))</f>
        <v>http://prueba.gpsc.com.mx/panel/sitiosdetailedit/id/176/proyecto/472/sitio/3</v>
      </c>
      <c r="S43" s="52" t="str">
        <f>CONCATENATE(N43,O43)</f>
        <v>176472</v>
      </c>
      <c r="T43" s="52" t="e">
        <f>VLOOKUP(S43,'Status GPSC'!A:N,9,0)</f>
        <v>#N/A</v>
      </c>
      <c r="U43" s="52" t="e">
        <f>VLOOKUP(S43,'Status GPSC'!A:N,10,0)</f>
        <v>#N/A</v>
      </c>
    </row>
    <row r="44" spans="1:21" ht="14" customHeight="1">
      <c r="A44" s="85">
        <v>132209</v>
      </c>
      <c r="B44" s="49" t="s">
        <v>247</v>
      </c>
      <c r="C44" s="49" t="s">
        <v>30</v>
      </c>
      <c r="D44" s="49" t="s">
        <v>30</v>
      </c>
      <c r="E44" s="51"/>
      <c r="F44" s="51"/>
      <c r="G44" s="101" t="s">
        <v>248</v>
      </c>
      <c r="H44" s="52" t="s">
        <v>7</v>
      </c>
      <c r="I44" s="52" t="s">
        <v>32</v>
      </c>
      <c r="K44" s="52" t="s">
        <v>33</v>
      </c>
      <c r="M44" s="116" t="str">
        <f t="shared" si="0"/>
        <v>http://prueba.gpsc.com.mx/panel/detallesproyecto/id/15/proyecto/3/sitio/415</v>
      </c>
      <c r="N44" s="51">
        <v>15</v>
      </c>
      <c r="O44" s="88">
        <v>415</v>
      </c>
      <c r="P44" s="51">
        <f>VLOOKUP(H44,W:X,2,0)</f>
        <v>3</v>
      </c>
      <c r="Q44" s="116"/>
      <c r="R44" s="117" t="str">
        <f>HYPERLINK(CONCATENATE("http://prueba.gpsc.com.mx/panel/sitiosdetailedit/id/",N44,"/proyecto/",O44,"/sitio/",P44))</f>
        <v>http://prueba.gpsc.com.mx/panel/sitiosdetailedit/id/15/proyecto/415/sitio/3</v>
      </c>
      <c r="S44" s="52" t="str">
        <f>CONCATENATE(N44,O44)</f>
        <v>15415</v>
      </c>
      <c r="T44" s="52" t="e">
        <f>VLOOKUP(S44,'Status GPSC'!A:N,9,0)</f>
        <v>#N/A</v>
      </c>
      <c r="U44" s="52" t="e">
        <f>VLOOKUP(S44,'Status GPSC'!A:N,10,0)</f>
        <v>#N/A</v>
      </c>
    </row>
    <row r="45" spans="1:21" ht="14" customHeight="1">
      <c r="A45" s="85">
        <v>132334</v>
      </c>
      <c r="B45" s="49" t="s">
        <v>249</v>
      </c>
      <c r="C45" s="49" t="s">
        <v>30</v>
      </c>
      <c r="D45" s="49" t="s">
        <v>30</v>
      </c>
      <c r="E45" s="51"/>
      <c r="F45" s="51"/>
      <c r="G45" s="101" t="s">
        <v>250</v>
      </c>
      <c r="H45" s="52" t="s">
        <v>7</v>
      </c>
      <c r="I45" s="52" t="s">
        <v>32</v>
      </c>
      <c r="K45" s="52" t="s">
        <v>33</v>
      </c>
      <c r="M45" s="116" t="str">
        <f t="shared" si="0"/>
        <v>http://prueba.gpsc.com.mx/panel/detallesproyecto/id/16/proyecto/3/sitio/405</v>
      </c>
      <c r="N45" s="51">
        <v>16</v>
      </c>
      <c r="O45" s="88">
        <v>405</v>
      </c>
      <c r="P45" s="51">
        <f>VLOOKUP(H45,W:X,2,0)</f>
        <v>3</v>
      </c>
      <c r="Q45" s="116"/>
      <c r="R45" s="117" t="str">
        <f>HYPERLINK(CONCATENATE("http://prueba.gpsc.com.mx/panel/sitiosdetailedit/id/",N45,"/proyecto/",O45,"/sitio/",P45))</f>
        <v>http://prueba.gpsc.com.mx/panel/sitiosdetailedit/id/16/proyecto/405/sitio/3</v>
      </c>
      <c r="S45" s="52" t="str">
        <f>CONCATENATE(N45,O45)</f>
        <v>16405</v>
      </c>
      <c r="T45" s="52" t="e">
        <f>VLOOKUP(S45,'Status GPSC'!A:N,9,0)</f>
        <v>#N/A</v>
      </c>
      <c r="U45" s="52" t="e">
        <f>VLOOKUP(S45,'Status GPSC'!A:N,10,0)</f>
        <v>#N/A</v>
      </c>
    </row>
    <row r="46" spans="1:21" ht="14" customHeight="1">
      <c r="A46" s="85">
        <v>132346</v>
      </c>
      <c r="B46" s="49" t="s">
        <v>251</v>
      </c>
      <c r="C46" s="49" t="s">
        <v>30</v>
      </c>
      <c r="D46" s="49" t="s">
        <v>30</v>
      </c>
      <c r="E46" s="51"/>
      <c r="F46" s="51"/>
      <c r="G46" s="101" t="s">
        <v>252</v>
      </c>
      <c r="H46" s="52" t="s">
        <v>7</v>
      </c>
      <c r="I46" s="52" t="s">
        <v>32</v>
      </c>
      <c r="K46" s="52" t="s">
        <v>33</v>
      </c>
      <c r="M46" s="116" t="str">
        <f t="shared" si="0"/>
        <v>http://prueba.gpsc.com.mx/panel/detallesproyecto/id/17/proyecto/3/sitio/427</v>
      </c>
      <c r="N46" s="51">
        <v>17</v>
      </c>
      <c r="O46" s="88">
        <v>427</v>
      </c>
      <c r="P46" s="51">
        <f>VLOOKUP(H46,W:X,2,0)</f>
        <v>3</v>
      </c>
      <c r="Q46" s="116"/>
      <c r="R46" s="117" t="str">
        <f>HYPERLINK(CONCATENATE("http://prueba.gpsc.com.mx/panel/sitiosdetailedit/id/",N46,"/proyecto/",O46,"/sitio/",P46))</f>
        <v>http://prueba.gpsc.com.mx/panel/sitiosdetailedit/id/17/proyecto/427/sitio/3</v>
      </c>
      <c r="S46" s="52" t="str">
        <f>CONCATENATE(N46,O46)</f>
        <v>17427</v>
      </c>
      <c r="T46" s="52" t="e">
        <f>VLOOKUP(S46,'Status GPSC'!A:N,9,0)</f>
        <v>#N/A</v>
      </c>
      <c r="U46" s="52" t="e">
        <f>VLOOKUP(S46,'Status GPSC'!A:N,10,0)</f>
        <v>#N/A</v>
      </c>
    </row>
    <row r="47" spans="1:21" ht="14" customHeight="1">
      <c r="A47" s="85">
        <v>132661</v>
      </c>
      <c r="B47" s="49" t="s">
        <v>253</v>
      </c>
      <c r="C47" s="51" t="s">
        <v>63</v>
      </c>
      <c r="D47" s="51" t="s">
        <v>63</v>
      </c>
      <c r="E47" s="51"/>
      <c r="F47" s="51"/>
      <c r="G47" s="101" t="s">
        <v>254</v>
      </c>
      <c r="H47" s="52" t="s">
        <v>7</v>
      </c>
      <c r="I47" s="52" t="s">
        <v>32</v>
      </c>
      <c r="K47" s="52" t="s">
        <v>33</v>
      </c>
      <c r="M47" s="116" t="str">
        <f t="shared" si="0"/>
        <v>http://prueba.gpsc.com.mx/panel/detallesproyecto/id/93/proyecto/3/sitio/435</v>
      </c>
      <c r="N47" s="51">
        <v>93</v>
      </c>
      <c r="O47" s="88">
        <v>435</v>
      </c>
      <c r="P47" s="51">
        <f>VLOOKUP(H47,W:X,2,0)</f>
        <v>3</v>
      </c>
      <c r="Q47" s="116"/>
      <c r="R47" s="117" t="str">
        <f>HYPERLINK(CONCATENATE("http://prueba.gpsc.com.mx/panel/sitiosdetailedit/id/",N47,"/proyecto/",O47,"/sitio/",P47))</f>
        <v>http://prueba.gpsc.com.mx/panel/sitiosdetailedit/id/93/proyecto/435/sitio/3</v>
      </c>
      <c r="S47" s="52" t="str">
        <f>CONCATENATE(N47,O47)</f>
        <v>93435</v>
      </c>
      <c r="T47" s="52" t="e">
        <f>VLOOKUP(S47,'Status GPSC'!A:N,9,0)</f>
        <v>#N/A</v>
      </c>
      <c r="U47" s="52" t="e">
        <f>VLOOKUP(S47,'Status GPSC'!A:N,10,0)</f>
        <v>#N/A</v>
      </c>
    </row>
    <row r="48" spans="1:21" ht="14" customHeight="1">
      <c r="A48" s="85">
        <v>133012</v>
      </c>
      <c r="B48" s="49" t="s">
        <v>255</v>
      </c>
      <c r="C48" s="49" t="s">
        <v>30</v>
      </c>
      <c r="D48" s="49" t="s">
        <v>30</v>
      </c>
      <c r="E48" s="51"/>
      <c r="F48" s="51"/>
      <c r="G48" s="101" t="s">
        <v>256</v>
      </c>
      <c r="H48" s="52" t="s">
        <v>7</v>
      </c>
      <c r="I48" s="52" t="s">
        <v>32</v>
      </c>
      <c r="K48" s="52" t="s">
        <v>33</v>
      </c>
      <c r="M48" s="116" t="str">
        <f t="shared" si="0"/>
        <v>http://prueba.gpsc.com.mx/panel/detallesproyecto/id/111/proyecto/3/sitio/450</v>
      </c>
      <c r="N48" s="51">
        <v>111</v>
      </c>
      <c r="O48" s="88">
        <v>450</v>
      </c>
      <c r="P48" s="51">
        <f>VLOOKUP(H48,W:X,2,0)</f>
        <v>3</v>
      </c>
      <c r="Q48" s="116"/>
      <c r="R48" s="117" t="str">
        <f>HYPERLINK(CONCATENATE("http://prueba.gpsc.com.mx/panel/sitiosdetailedit/id/",N48,"/proyecto/",O48,"/sitio/",P48))</f>
        <v>http://prueba.gpsc.com.mx/panel/sitiosdetailedit/id/111/proyecto/450/sitio/3</v>
      </c>
      <c r="S48" s="52" t="str">
        <f>CONCATENATE(N48,O48)</f>
        <v>111450</v>
      </c>
      <c r="T48" s="52" t="e">
        <f>VLOOKUP(S48,'Status GPSC'!A:N,9,0)</f>
        <v>#N/A</v>
      </c>
      <c r="U48" s="52" t="e">
        <f>VLOOKUP(S48,'Status GPSC'!A:N,10,0)</f>
        <v>#N/A</v>
      </c>
    </row>
    <row r="49" spans="1:21" ht="14" customHeight="1">
      <c r="A49" s="85">
        <v>133257</v>
      </c>
      <c r="B49" s="49" t="s">
        <v>257</v>
      </c>
      <c r="C49" s="51" t="s">
        <v>63</v>
      </c>
      <c r="D49" s="51" t="s">
        <v>63</v>
      </c>
      <c r="E49" s="51"/>
      <c r="F49" s="51"/>
      <c r="G49" s="101" t="s">
        <v>258</v>
      </c>
      <c r="H49" s="52" t="s">
        <v>7</v>
      </c>
      <c r="I49" s="52" t="s">
        <v>32</v>
      </c>
      <c r="K49" s="52" t="s">
        <v>33</v>
      </c>
      <c r="M49" s="116" t="str">
        <f t="shared" si="0"/>
        <v>http://prueba.gpsc.com.mx/panel/detallesproyecto/id/89/proyecto/3/sitio/432</v>
      </c>
      <c r="N49" s="51">
        <v>89</v>
      </c>
      <c r="O49" s="88">
        <v>432</v>
      </c>
      <c r="P49" s="51">
        <f>VLOOKUP(H49,W:X,2,0)</f>
        <v>3</v>
      </c>
      <c r="Q49" s="116"/>
      <c r="R49" s="117" t="str">
        <f>HYPERLINK(CONCATENATE("http://prueba.gpsc.com.mx/panel/sitiosdetailedit/id/",N49,"/proyecto/",O49,"/sitio/",P49))</f>
        <v>http://prueba.gpsc.com.mx/panel/sitiosdetailedit/id/89/proyecto/432/sitio/3</v>
      </c>
      <c r="S49" s="52" t="str">
        <f>CONCATENATE(N49,O49)</f>
        <v>89432</v>
      </c>
      <c r="T49" s="52" t="e">
        <f>VLOOKUP(S49,'Status GPSC'!A:N,9,0)</f>
        <v>#N/A</v>
      </c>
      <c r="U49" s="52" t="e">
        <f>VLOOKUP(S49,'Status GPSC'!A:N,10,0)</f>
        <v>#N/A</v>
      </c>
    </row>
    <row r="50" spans="1:21" ht="14" customHeight="1">
      <c r="A50" s="85">
        <v>133382</v>
      </c>
      <c r="B50" s="49" t="s">
        <v>259</v>
      </c>
      <c r="C50" s="49" t="s">
        <v>30</v>
      </c>
      <c r="D50" s="49" t="s">
        <v>30</v>
      </c>
      <c r="E50" s="51"/>
      <c r="F50" s="51"/>
      <c r="G50" s="101" t="s">
        <v>260</v>
      </c>
      <c r="H50" s="52" t="s">
        <v>7</v>
      </c>
      <c r="I50" s="52" t="s">
        <v>32</v>
      </c>
      <c r="K50" s="52" t="s">
        <v>33</v>
      </c>
      <c r="M50" s="116" t="str">
        <f t="shared" si="0"/>
        <v>http://prueba.gpsc.com.mx/panel/detallesproyecto/id/110/proyecto/3/sitio/449</v>
      </c>
      <c r="N50" s="51">
        <v>110</v>
      </c>
      <c r="O50" s="88">
        <v>449</v>
      </c>
      <c r="P50" s="51">
        <f>VLOOKUP(H50,W:X,2,0)</f>
        <v>3</v>
      </c>
      <c r="Q50" s="116"/>
      <c r="R50" s="117" t="str">
        <f>HYPERLINK(CONCATENATE("http://prueba.gpsc.com.mx/panel/sitiosdetailedit/id/",N50,"/proyecto/",O50,"/sitio/",P50))</f>
        <v>http://prueba.gpsc.com.mx/panel/sitiosdetailedit/id/110/proyecto/449/sitio/3</v>
      </c>
      <c r="S50" s="52" t="str">
        <f>CONCATENATE(N50,O50)</f>
        <v>110449</v>
      </c>
      <c r="T50" s="52" t="e">
        <f>VLOOKUP(S50,'Status GPSC'!A:N,9,0)</f>
        <v>#N/A</v>
      </c>
      <c r="U50" s="52" t="e">
        <f>VLOOKUP(S50,'Status GPSC'!A:N,10,0)</f>
        <v>#N/A</v>
      </c>
    </row>
    <row r="51" spans="1:21" ht="14" customHeight="1">
      <c r="A51" s="85">
        <v>133467</v>
      </c>
      <c r="B51" s="49" t="s">
        <v>261</v>
      </c>
      <c r="C51" s="49" t="s">
        <v>30</v>
      </c>
      <c r="D51" s="49" t="s">
        <v>30</v>
      </c>
      <c r="E51" s="51"/>
      <c r="F51" s="51"/>
      <c r="G51" s="101" t="s">
        <v>262</v>
      </c>
      <c r="H51" s="52" t="s">
        <v>7</v>
      </c>
      <c r="I51" s="52" t="s">
        <v>32</v>
      </c>
      <c r="K51" s="52" t="s">
        <v>33</v>
      </c>
      <c r="M51" s="116" t="str">
        <f t="shared" si="0"/>
        <v>http://prueba.gpsc.com.mx/panel/detallesproyecto/id/103/proyecto/3/sitio/444</v>
      </c>
      <c r="N51" s="51">
        <v>103</v>
      </c>
      <c r="O51" s="88">
        <v>444</v>
      </c>
      <c r="P51" s="51">
        <f>VLOOKUP(H51,W:X,2,0)</f>
        <v>3</v>
      </c>
      <c r="Q51" s="116"/>
      <c r="R51" s="117" t="str">
        <f>HYPERLINK(CONCATENATE("http://prueba.gpsc.com.mx/panel/sitiosdetailedit/id/",N51,"/proyecto/",O51,"/sitio/",P51))</f>
        <v>http://prueba.gpsc.com.mx/panel/sitiosdetailedit/id/103/proyecto/444/sitio/3</v>
      </c>
      <c r="S51" s="52" t="str">
        <f>CONCATENATE(N51,O51)</f>
        <v>103444</v>
      </c>
      <c r="T51" s="52" t="e">
        <f>VLOOKUP(S51,'Status GPSC'!A:N,9,0)</f>
        <v>#N/A</v>
      </c>
      <c r="U51" s="52" t="e">
        <f>VLOOKUP(S51,'Status GPSC'!A:N,10,0)</f>
        <v>#N/A</v>
      </c>
    </row>
    <row r="52" spans="1:21" ht="14" customHeight="1">
      <c r="A52" s="85">
        <v>133488</v>
      </c>
      <c r="B52" s="49" t="s">
        <v>263</v>
      </c>
      <c r="C52" s="49" t="s">
        <v>30</v>
      </c>
      <c r="D52" s="49" t="s">
        <v>30</v>
      </c>
      <c r="E52" s="51"/>
      <c r="F52" s="51"/>
      <c r="G52" s="101" t="s">
        <v>264</v>
      </c>
      <c r="H52" s="52" t="s">
        <v>7</v>
      </c>
      <c r="I52" s="52" t="s">
        <v>32</v>
      </c>
      <c r="K52" s="52" t="s">
        <v>33</v>
      </c>
      <c r="M52" s="116" t="str">
        <f t="shared" si="0"/>
        <v>http://prueba.gpsc.com.mx/panel/detallesproyecto/id/18/proyecto/3/sitio/407</v>
      </c>
      <c r="N52" s="51">
        <v>18</v>
      </c>
      <c r="O52" s="88">
        <v>407</v>
      </c>
      <c r="P52" s="51">
        <f>VLOOKUP(H52,W:X,2,0)</f>
        <v>3</v>
      </c>
      <c r="Q52" s="116"/>
      <c r="R52" s="117" t="str">
        <f>HYPERLINK(CONCATENATE("http://prueba.gpsc.com.mx/panel/sitiosdetailedit/id/",N52,"/proyecto/",O52,"/sitio/",P52))</f>
        <v>http://prueba.gpsc.com.mx/panel/sitiosdetailedit/id/18/proyecto/407/sitio/3</v>
      </c>
      <c r="S52" s="52" t="str">
        <f>CONCATENATE(N52,O52)</f>
        <v>18407</v>
      </c>
      <c r="T52" s="52" t="e">
        <f>VLOOKUP(S52,'Status GPSC'!A:N,9,0)</f>
        <v>#N/A</v>
      </c>
      <c r="U52" s="52" t="e">
        <f>VLOOKUP(S52,'Status GPSC'!A:N,10,0)</f>
        <v>#N/A</v>
      </c>
    </row>
    <row r="53" spans="1:21" ht="14" customHeight="1">
      <c r="A53" s="85">
        <v>133504</v>
      </c>
      <c r="B53" s="49" t="s">
        <v>265</v>
      </c>
      <c r="C53" s="49" t="s">
        <v>30</v>
      </c>
      <c r="D53" s="49" t="s">
        <v>30</v>
      </c>
      <c r="E53" s="51"/>
      <c r="F53" s="51"/>
      <c r="G53" s="101" t="s">
        <v>266</v>
      </c>
      <c r="H53" s="52" t="s">
        <v>7</v>
      </c>
      <c r="I53" s="52" t="s">
        <v>32</v>
      </c>
      <c r="K53" s="52" t="s">
        <v>33</v>
      </c>
      <c r="M53" s="116" t="str">
        <f t="shared" si="0"/>
        <v>http://prueba.gpsc.com.mx/panel/detallesproyecto/id/143/proyecto/3/sitio/461</v>
      </c>
      <c r="N53" s="51">
        <v>143</v>
      </c>
      <c r="O53" s="88">
        <v>461</v>
      </c>
      <c r="P53" s="51">
        <f>VLOOKUP(H53,W:X,2,0)</f>
        <v>3</v>
      </c>
      <c r="Q53" s="116"/>
      <c r="R53" s="117" t="str">
        <f>HYPERLINK(CONCATENATE("http://prueba.gpsc.com.mx/panel/sitiosdetailedit/id/",N53,"/proyecto/",O53,"/sitio/",P53))</f>
        <v>http://prueba.gpsc.com.mx/panel/sitiosdetailedit/id/143/proyecto/461/sitio/3</v>
      </c>
      <c r="S53" s="52" t="str">
        <f>CONCATENATE(N53,O53)</f>
        <v>143461</v>
      </c>
      <c r="T53" s="52" t="e">
        <f>VLOOKUP(S53,'Status GPSC'!A:N,9,0)</f>
        <v>#N/A</v>
      </c>
      <c r="U53" s="52" t="e">
        <f>VLOOKUP(S53,'Status GPSC'!A:N,10,0)</f>
        <v>#N/A</v>
      </c>
    </row>
    <row r="54" spans="1:21" ht="14" customHeight="1">
      <c r="A54" s="85">
        <v>133585</v>
      </c>
      <c r="B54" s="49" t="s">
        <v>267</v>
      </c>
      <c r="C54" s="51" t="s">
        <v>63</v>
      </c>
      <c r="D54" s="51" t="s">
        <v>63</v>
      </c>
      <c r="E54" s="51"/>
      <c r="F54" s="51"/>
      <c r="G54" s="101" t="s">
        <v>268</v>
      </c>
      <c r="H54" s="52" t="s">
        <v>7</v>
      </c>
      <c r="I54" s="52" t="s">
        <v>32</v>
      </c>
      <c r="K54" s="52" t="s">
        <v>33</v>
      </c>
      <c r="M54" s="116" t="str">
        <f t="shared" si="0"/>
        <v>http://prueba.gpsc.com.mx/panel/detallesproyecto/id/19/proyecto/3/sitio/418</v>
      </c>
      <c r="N54" s="51">
        <v>19</v>
      </c>
      <c r="O54" s="88">
        <v>418</v>
      </c>
      <c r="P54" s="51">
        <f>VLOOKUP(H54,W:X,2,0)</f>
        <v>3</v>
      </c>
      <c r="Q54" s="116"/>
      <c r="R54" s="117" t="str">
        <f>HYPERLINK(CONCATENATE("http://prueba.gpsc.com.mx/panel/sitiosdetailedit/id/",N54,"/proyecto/",O54,"/sitio/",P54))</f>
        <v>http://prueba.gpsc.com.mx/panel/sitiosdetailedit/id/19/proyecto/418/sitio/3</v>
      </c>
      <c r="S54" s="52" t="str">
        <f>CONCATENATE(N54,O54)</f>
        <v>19418</v>
      </c>
      <c r="T54" s="52" t="e">
        <f>VLOOKUP(S54,'Status GPSC'!A:N,9,0)</f>
        <v>#N/A</v>
      </c>
      <c r="U54" s="52" t="e">
        <f>VLOOKUP(S54,'Status GPSC'!A:N,10,0)</f>
        <v>#N/A</v>
      </c>
    </row>
    <row r="55" spans="1:21" ht="14" customHeight="1">
      <c r="A55" s="85">
        <v>133630</v>
      </c>
      <c r="B55" s="49" t="s">
        <v>269</v>
      </c>
      <c r="C55" s="49" t="s">
        <v>30</v>
      </c>
      <c r="D55" s="49" t="s">
        <v>30</v>
      </c>
      <c r="E55" s="51"/>
      <c r="F55" s="51"/>
      <c r="G55" s="101" t="s">
        <v>270</v>
      </c>
      <c r="H55" s="52" t="s">
        <v>7</v>
      </c>
      <c r="I55" s="52" t="s">
        <v>32</v>
      </c>
      <c r="K55" s="52" t="s">
        <v>33</v>
      </c>
      <c r="M55" s="116" t="str">
        <f t="shared" si="0"/>
        <v>http://prueba.gpsc.com.mx/panel/detallesproyecto/id/20/proyecto/3/sitio/419</v>
      </c>
      <c r="N55" s="51">
        <v>20</v>
      </c>
      <c r="O55" s="88">
        <v>419</v>
      </c>
      <c r="P55" s="51">
        <f>VLOOKUP(H55,W:X,2,0)</f>
        <v>3</v>
      </c>
      <c r="Q55" s="116"/>
      <c r="R55" s="117" t="str">
        <f>HYPERLINK(CONCATENATE("http://prueba.gpsc.com.mx/panel/sitiosdetailedit/id/",N55,"/proyecto/",O55,"/sitio/",P55))</f>
        <v>http://prueba.gpsc.com.mx/panel/sitiosdetailedit/id/20/proyecto/419/sitio/3</v>
      </c>
      <c r="S55" s="52" t="str">
        <f>CONCATENATE(N55,O55)</f>
        <v>20419</v>
      </c>
      <c r="T55" s="52" t="e">
        <f>VLOOKUP(S55,'Status GPSC'!A:N,9,0)</f>
        <v>#N/A</v>
      </c>
      <c r="U55" s="52" t="e">
        <f>VLOOKUP(S55,'Status GPSC'!A:N,10,0)</f>
        <v>#N/A</v>
      </c>
    </row>
    <row r="56" spans="1:21" ht="14" customHeight="1">
      <c r="A56" s="85">
        <v>133714</v>
      </c>
      <c r="B56" s="49" t="s">
        <v>271</v>
      </c>
      <c r="C56" s="51" t="s">
        <v>63</v>
      </c>
      <c r="D56" s="51" t="s">
        <v>63</v>
      </c>
      <c r="E56" s="51"/>
      <c r="F56" s="51"/>
      <c r="G56" s="101" t="s">
        <v>272</v>
      </c>
      <c r="H56" s="52" t="s">
        <v>7</v>
      </c>
      <c r="I56" s="52" t="s">
        <v>32</v>
      </c>
      <c r="K56" s="52" t="s">
        <v>33</v>
      </c>
      <c r="M56" s="116" t="str">
        <f t="shared" si="0"/>
        <v>http://prueba.gpsc.com.mx/panel/detallesproyecto/id/21/proyecto/3/sitio/424</v>
      </c>
      <c r="N56" s="51">
        <v>21</v>
      </c>
      <c r="O56" s="88">
        <v>424</v>
      </c>
      <c r="P56" s="51">
        <f>VLOOKUP(H56,W:X,2,0)</f>
        <v>3</v>
      </c>
      <c r="Q56" s="116"/>
      <c r="R56" s="117" t="str">
        <f>HYPERLINK(CONCATENATE("http://prueba.gpsc.com.mx/panel/sitiosdetailedit/id/",N56,"/proyecto/",O56,"/sitio/",P56))</f>
        <v>http://prueba.gpsc.com.mx/panel/sitiosdetailedit/id/21/proyecto/424/sitio/3</v>
      </c>
      <c r="S56" s="52" t="str">
        <f>CONCATENATE(N56,O56)</f>
        <v>21424</v>
      </c>
      <c r="T56" s="52" t="e">
        <f>VLOOKUP(S56,'Status GPSC'!A:N,9,0)</f>
        <v>#N/A</v>
      </c>
      <c r="U56" s="52" t="e">
        <f>VLOOKUP(S56,'Status GPSC'!A:N,10,0)</f>
        <v>#N/A</v>
      </c>
    </row>
    <row r="57" spans="1:21" ht="14" customHeight="1">
      <c r="A57" s="85">
        <v>133880</v>
      </c>
      <c r="B57" s="49" t="s">
        <v>97</v>
      </c>
      <c r="C57" s="51" t="s">
        <v>36</v>
      </c>
      <c r="D57" s="51" t="s">
        <v>36</v>
      </c>
      <c r="E57" s="51" t="s">
        <v>273</v>
      </c>
      <c r="F57" s="51" t="s">
        <v>658</v>
      </c>
      <c r="G57" s="101" t="s">
        <v>706</v>
      </c>
      <c r="H57" s="52" t="s">
        <v>7</v>
      </c>
      <c r="I57" s="52" t="s">
        <v>14</v>
      </c>
      <c r="K57" s="52" t="s">
        <v>33</v>
      </c>
      <c r="L57" s="115">
        <v>44330</v>
      </c>
      <c r="M57" s="116" t="str">
        <f t="shared" si="0"/>
        <v>http://prueba.gpsc.com.mx/panel/detallesproyecto/id/22/proyecto/3/sitio/262</v>
      </c>
      <c r="N57" s="51">
        <v>22</v>
      </c>
      <c r="O57" s="88">
        <v>262</v>
      </c>
      <c r="P57" s="51">
        <f>VLOOKUP(H57,W:X,2,0)</f>
        <v>3</v>
      </c>
      <c r="Q57" s="52" t="s">
        <v>540</v>
      </c>
      <c r="R57" s="117" t="str">
        <f>HYPERLINK(CONCATENATE("http://prueba.gpsc.com.mx/panel/sitiosdetailedit/id/",N57,"/proyecto/",P57,"/sitio/",O57))</f>
        <v>http://prueba.gpsc.com.mx/panel/sitiosdetailedit/id/22/proyecto/3/sitio/262</v>
      </c>
      <c r="S57" s="52" t="str">
        <f>CONCATENATE(N57,O57)</f>
        <v>22262</v>
      </c>
      <c r="T57" s="52" t="str">
        <f>VLOOKUP(S57,'Status GPSC'!A:N,9,0)</f>
        <v>En Ejecucion</v>
      </c>
      <c r="U57" s="52" t="str">
        <f>VLOOKUP(S57,'Status GPSC'!A:N,10,0)</f>
        <v>En Ejecucion</v>
      </c>
    </row>
    <row r="58" spans="1:21" ht="14" customHeight="1">
      <c r="A58" s="85">
        <v>133881</v>
      </c>
      <c r="B58" s="49" t="s">
        <v>274</v>
      </c>
      <c r="C58" s="51" t="s">
        <v>63</v>
      </c>
      <c r="D58" s="51" t="s">
        <v>63</v>
      </c>
      <c r="E58" s="51"/>
      <c r="F58" s="51"/>
      <c r="G58" s="101" t="s">
        <v>275</v>
      </c>
      <c r="H58" s="52" t="s">
        <v>7</v>
      </c>
      <c r="I58" s="52" t="s">
        <v>32</v>
      </c>
      <c r="K58" s="52" t="s">
        <v>33</v>
      </c>
      <c r="M58" s="116" t="str">
        <f t="shared" si="0"/>
        <v>http://prueba.gpsc.com.mx/panel/detallesproyecto/id/23/proyecto/3/sitio/420</v>
      </c>
      <c r="N58" s="51">
        <v>23</v>
      </c>
      <c r="O58" s="88">
        <v>420</v>
      </c>
      <c r="P58" s="51">
        <f>VLOOKUP(H58,W:X,2,0)</f>
        <v>3</v>
      </c>
      <c r="Q58" s="116"/>
      <c r="R58" s="117" t="str">
        <f>HYPERLINK(CONCATENATE("http://prueba.gpsc.com.mx/panel/sitiosdetailedit/id/",N58,"/proyecto/",O58,"/sitio/",P58))</f>
        <v>http://prueba.gpsc.com.mx/panel/sitiosdetailedit/id/23/proyecto/420/sitio/3</v>
      </c>
      <c r="S58" s="52" t="str">
        <f>CONCATENATE(N58,O58)</f>
        <v>23420</v>
      </c>
      <c r="T58" s="52" t="e">
        <f>VLOOKUP(S58,'Status GPSC'!A:N,9,0)</f>
        <v>#N/A</v>
      </c>
      <c r="U58" s="52" t="e">
        <f>VLOOKUP(S58,'Status GPSC'!A:N,10,0)</f>
        <v>#N/A</v>
      </c>
    </row>
    <row r="59" spans="1:21" ht="14" customHeight="1">
      <c r="A59" s="85">
        <v>133916</v>
      </c>
      <c r="B59" s="49" t="s">
        <v>276</v>
      </c>
      <c r="C59" s="51" t="s">
        <v>63</v>
      </c>
      <c r="D59" s="51" t="s">
        <v>63</v>
      </c>
      <c r="E59" s="51"/>
      <c r="F59" s="51"/>
      <c r="G59" s="101" t="s">
        <v>277</v>
      </c>
      <c r="H59" s="52" t="s">
        <v>7</v>
      </c>
      <c r="I59" s="52" t="s">
        <v>32</v>
      </c>
      <c r="K59" s="52" t="s">
        <v>33</v>
      </c>
      <c r="M59" s="116" t="str">
        <f t="shared" si="0"/>
        <v>http://prueba.gpsc.com.mx/panel/detallesproyecto/id/170/proyecto/3/sitio/468</v>
      </c>
      <c r="N59" s="51">
        <v>170</v>
      </c>
      <c r="O59" s="88">
        <v>468</v>
      </c>
      <c r="P59" s="51">
        <f>VLOOKUP(H59,W:X,2,0)</f>
        <v>3</v>
      </c>
      <c r="Q59" s="116"/>
      <c r="R59" s="117" t="str">
        <f>HYPERLINK(CONCATENATE("http://prueba.gpsc.com.mx/panel/sitiosdetailedit/id/",N59,"/proyecto/",O59,"/sitio/",P59))</f>
        <v>http://prueba.gpsc.com.mx/panel/sitiosdetailedit/id/170/proyecto/468/sitio/3</v>
      </c>
      <c r="S59" s="52" t="str">
        <f>CONCATENATE(N59,O59)</f>
        <v>170468</v>
      </c>
      <c r="T59" s="52" t="e">
        <f>VLOOKUP(S59,'Status GPSC'!A:N,9,0)</f>
        <v>#N/A</v>
      </c>
      <c r="U59" s="52" t="e">
        <f>VLOOKUP(S59,'Status GPSC'!A:N,10,0)</f>
        <v>#N/A</v>
      </c>
    </row>
    <row r="60" spans="1:21" ht="14" customHeight="1">
      <c r="A60" s="85">
        <v>134399</v>
      </c>
      <c r="B60" s="49" t="s">
        <v>278</v>
      </c>
      <c r="C60" s="49" t="s">
        <v>30</v>
      </c>
      <c r="D60" s="49" t="s">
        <v>30</v>
      </c>
      <c r="E60" s="51"/>
      <c r="F60" s="51"/>
      <c r="G60" s="101" t="s">
        <v>279</v>
      </c>
      <c r="H60" s="52" t="s">
        <v>7</v>
      </c>
      <c r="I60" s="52" t="s">
        <v>32</v>
      </c>
      <c r="K60" s="52" t="s">
        <v>33</v>
      </c>
      <c r="M60" s="116" t="str">
        <f t="shared" si="0"/>
        <v>http://prueba.gpsc.com.mx/panel/detallesproyecto/id/163/proyecto/3/sitio/464</v>
      </c>
      <c r="N60" s="51">
        <v>163</v>
      </c>
      <c r="O60" s="88">
        <v>464</v>
      </c>
      <c r="P60" s="51">
        <f>VLOOKUP(H60,W:X,2,0)</f>
        <v>3</v>
      </c>
      <c r="Q60" s="116"/>
      <c r="R60" s="117" t="str">
        <f>HYPERLINK(CONCATENATE("http://prueba.gpsc.com.mx/panel/sitiosdetailedit/id/",N60,"/proyecto/",O60,"/sitio/",P60))</f>
        <v>http://prueba.gpsc.com.mx/panel/sitiosdetailedit/id/163/proyecto/464/sitio/3</v>
      </c>
      <c r="S60" s="52" t="str">
        <f>CONCATENATE(N60,O60)</f>
        <v>163464</v>
      </c>
      <c r="T60" s="52" t="e">
        <f>VLOOKUP(S60,'Status GPSC'!A:N,9,0)</f>
        <v>#N/A</v>
      </c>
      <c r="U60" s="52" t="e">
        <f>VLOOKUP(S60,'Status GPSC'!A:N,10,0)</f>
        <v>#N/A</v>
      </c>
    </row>
    <row r="61" spans="1:21" ht="14" customHeight="1">
      <c r="A61" s="85">
        <v>135007</v>
      </c>
      <c r="B61" s="49" t="s">
        <v>280</v>
      </c>
      <c r="C61" s="51" t="s">
        <v>63</v>
      </c>
      <c r="D61" s="51" t="s">
        <v>63</v>
      </c>
      <c r="E61" s="51"/>
      <c r="F61" s="51"/>
      <c r="G61" s="101" t="s">
        <v>281</v>
      </c>
      <c r="H61" s="52" t="s">
        <v>7</v>
      </c>
      <c r="I61" s="52" t="s">
        <v>32</v>
      </c>
      <c r="K61" s="52" t="s">
        <v>33</v>
      </c>
      <c r="M61" s="116" t="str">
        <f t="shared" si="0"/>
        <v>http://prueba.gpsc.com.mx/panel/detallesproyecto/id/109/proyecto/3/sitio/448</v>
      </c>
      <c r="N61" s="51">
        <v>109</v>
      </c>
      <c r="O61" s="88">
        <v>448</v>
      </c>
      <c r="P61" s="51">
        <f>VLOOKUP(H61,W:X,2,0)</f>
        <v>3</v>
      </c>
      <c r="Q61" s="116"/>
      <c r="R61" s="117" t="str">
        <f>HYPERLINK(CONCATENATE("http://prueba.gpsc.com.mx/panel/sitiosdetailedit/id/",N61,"/proyecto/",O61,"/sitio/",P61))</f>
        <v>http://prueba.gpsc.com.mx/panel/sitiosdetailedit/id/109/proyecto/448/sitio/3</v>
      </c>
      <c r="S61" s="52" t="str">
        <f>CONCATENATE(N61,O61)</f>
        <v>109448</v>
      </c>
      <c r="T61" s="52" t="e">
        <f>VLOOKUP(S61,'Status GPSC'!A:N,9,0)</f>
        <v>#N/A</v>
      </c>
      <c r="U61" s="52" t="e">
        <f>VLOOKUP(S61,'Status GPSC'!A:N,10,0)</f>
        <v>#N/A</v>
      </c>
    </row>
    <row r="62" spans="1:21" ht="14" customHeight="1">
      <c r="A62" s="85">
        <v>135069</v>
      </c>
      <c r="B62" s="49" t="s">
        <v>282</v>
      </c>
      <c r="C62" s="49" t="s">
        <v>30</v>
      </c>
      <c r="D62" s="49" t="s">
        <v>30</v>
      </c>
      <c r="E62" s="51"/>
      <c r="F62" s="51"/>
      <c r="G62" s="101" t="s">
        <v>283</v>
      </c>
      <c r="H62" s="52" t="s">
        <v>7</v>
      </c>
      <c r="I62" s="52" t="s">
        <v>32</v>
      </c>
      <c r="K62" s="52" t="s">
        <v>33</v>
      </c>
      <c r="M62" s="116" t="str">
        <f t="shared" si="0"/>
        <v>http://prueba.gpsc.com.mx/panel/detallesproyecto/id/24/proyecto/3/sitio/401</v>
      </c>
      <c r="N62" s="51">
        <v>24</v>
      </c>
      <c r="O62" s="88">
        <v>401</v>
      </c>
      <c r="P62" s="51">
        <f>VLOOKUP(H62,W:X,2,0)</f>
        <v>3</v>
      </c>
      <c r="Q62" s="116"/>
      <c r="R62" s="117" t="str">
        <f>HYPERLINK(CONCATENATE("http://prueba.gpsc.com.mx/panel/sitiosdetailedit/id/",N62,"/proyecto/",O62,"/sitio/",P62))</f>
        <v>http://prueba.gpsc.com.mx/panel/sitiosdetailedit/id/24/proyecto/401/sitio/3</v>
      </c>
      <c r="S62" s="52" t="str">
        <f>CONCATENATE(N62,O62)</f>
        <v>24401</v>
      </c>
      <c r="T62" s="52" t="e">
        <f>VLOOKUP(S62,'Status GPSC'!A:N,9,0)</f>
        <v>#N/A</v>
      </c>
      <c r="U62" s="52" t="e">
        <f>VLOOKUP(S62,'Status GPSC'!A:N,10,0)</f>
        <v>#N/A</v>
      </c>
    </row>
    <row r="63" spans="1:21" ht="14" customHeight="1">
      <c r="A63" s="84">
        <v>140368</v>
      </c>
      <c r="B63" s="52" t="s">
        <v>121</v>
      </c>
      <c r="C63" s="49" t="s">
        <v>30</v>
      </c>
      <c r="D63" s="49" t="s">
        <v>30</v>
      </c>
      <c r="G63" s="101" t="s">
        <v>122</v>
      </c>
      <c r="H63" s="52" t="s">
        <v>5</v>
      </c>
      <c r="I63" s="52" t="s">
        <v>32</v>
      </c>
      <c r="K63" s="52" t="s">
        <v>33</v>
      </c>
      <c r="L63" s="115">
        <v>44295</v>
      </c>
      <c r="M63" s="116" t="str">
        <f t="shared" si="0"/>
        <v>http://prueba.gpsc.com.mx/panel/detallesproyecto/id/25/proyecto/2/sitio/370</v>
      </c>
      <c r="N63" s="52">
        <v>25</v>
      </c>
      <c r="O63" s="52">
        <v>370</v>
      </c>
      <c r="P63" s="51">
        <f>VLOOKUP(H63,W:X,2,0)</f>
        <v>2</v>
      </c>
      <c r="Q63" s="116"/>
      <c r="R63" s="117" t="str">
        <f>HYPERLINK(CONCATENATE("http://prueba.gpsc.com.mx/panel/sitiosdetailedit/id/",N63,"/proyecto/",O63,"/sitio/",P63))</f>
        <v>http://prueba.gpsc.com.mx/panel/sitiosdetailedit/id/25/proyecto/370/sitio/2</v>
      </c>
      <c r="S63" s="52" t="str">
        <f>CONCATENATE(N63,O63)</f>
        <v>25370</v>
      </c>
      <c r="T63" s="52" t="e">
        <f>VLOOKUP(S63,'Status GPSC'!A:N,9,0)</f>
        <v>#N/A</v>
      </c>
      <c r="U63" s="52" t="e">
        <f>VLOOKUP(S63,'Status GPSC'!A:N,10,0)</f>
        <v>#N/A</v>
      </c>
    </row>
    <row r="64" spans="1:21" ht="15" customHeight="1">
      <c r="A64" s="86">
        <v>140388</v>
      </c>
      <c r="B64" s="87" t="s">
        <v>106</v>
      </c>
      <c r="C64" s="51" t="s">
        <v>36</v>
      </c>
      <c r="D64" s="51" t="s">
        <v>36</v>
      </c>
      <c r="E64" s="51"/>
      <c r="F64" s="80" t="s">
        <v>649</v>
      </c>
      <c r="G64" s="101" t="s">
        <v>707</v>
      </c>
      <c r="H64" s="52" t="s">
        <v>6</v>
      </c>
      <c r="I64" s="52" t="s">
        <v>13</v>
      </c>
      <c r="K64" s="52" t="s">
        <v>33</v>
      </c>
      <c r="L64" s="115">
        <v>44322</v>
      </c>
      <c r="M64" s="116" t="str">
        <f t="shared" si="0"/>
        <v>http://prueba.gpsc.com.mx/panel/detallesproyecto/id/273/proyecto/4/sitio/502</v>
      </c>
      <c r="N64" s="51">
        <v>273</v>
      </c>
      <c r="O64" s="51">
        <v>502</v>
      </c>
      <c r="P64" s="51">
        <f>VLOOKUP(H64,W:X,2,0)</f>
        <v>4</v>
      </c>
      <c r="Q64" s="52" t="s">
        <v>540</v>
      </c>
      <c r="R64" s="117" t="str">
        <f>HYPERLINK(CONCATENATE("http://prueba.gpsc.com.mx/panel/sitiosdetailedit/id/",N64,"/proyecto/",P64,"/sitio/",O64))</f>
        <v>http://prueba.gpsc.com.mx/panel/sitiosdetailedit/id/273/proyecto/4/sitio/502</v>
      </c>
      <c r="S64" s="52" t="str">
        <f>CONCATENATE(N64,O64)</f>
        <v>273502</v>
      </c>
      <c r="T64" s="52" t="str">
        <f>VLOOKUP(S64,'Status GPSC'!A:N,9,0)</f>
        <v>En Ejecucion</v>
      </c>
      <c r="U64" s="52" t="str">
        <f>VLOOKUP(S64,'Status GPSC'!A:N,10,0)</f>
        <v>En Ejecucion</v>
      </c>
    </row>
    <row r="65" spans="1:21" ht="14" customHeight="1">
      <c r="A65" s="84">
        <v>140597</v>
      </c>
      <c r="B65" s="52" t="s">
        <v>123</v>
      </c>
      <c r="C65" s="49" t="s">
        <v>30</v>
      </c>
      <c r="D65" s="49" t="s">
        <v>30</v>
      </c>
      <c r="G65" s="101"/>
      <c r="H65" s="52" t="s">
        <v>5</v>
      </c>
      <c r="I65" s="52" t="s">
        <v>32</v>
      </c>
      <c r="K65" s="52" t="s">
        <v>33</v>
      </c>
      <c r="L65" s="115">
        <v>44295</v>
      </c>
      <c r="M65" s="116" t="str">
        <f t="shared" si="0"/>
        <v>http://prueba.gpsc.com.mx/panel/detallesproyecto/id/26/proyecto/2/sitio/364</v>
      </c>
      <c r="N65" s="52">
        <v>26</v>
      </c>
      <c r="O65" s="52">
        <v>364</v>
      </c>
      <c r="P65" s="51">
        <f>VLOOKUP(H65,W:X,2,0)</f>
        <v>2</v>
      </c>
      <c r="Q65" s="116"/>
      <c r="R65" s="117" t="str">
        <f>HYPERLINK(CONCATENATE("http://prueba.gpsc.com.mx/panel/sitiosdetailedit/id/",N65,"/proyecto/",O65,"/sitio/",P65))</f>
        <v>http://prueba.gpsc.com.mx/panel/sitiosdetailedit/id/26/proyecto/364/sitio/2</v>
      </c>
      <c r="S65" s="52" t="str">
        <f>CONCATENATE(N65,O65)</f>
        <v>26364</v>
      </c>
      <c r="T65" s="52" t="e">
        <f>VLOOKUP(S65,'Status GPSC'!A:N,9,0)</f>
        <v>#N/A</v>
      </c>
      <c r="U65" s="52" t="e">
        <f>VLOOKUP(S65,'Status GPSC'!A:N,10,0)</f>
        <v>#N/A</v>
      </c>
    </row>
    <row r="66" spans="1:21" ht="14" customHeight="1">
      <c r="A66" s="84">
        <v>140658</v>
      </c>
      <c r="B66" s="52" t="s">
        <v>125</v>
      </c>
      <c r="C66" s="49" t="s">
        <v>30</v>
      </c>
      <c r="D66" s="49" t="s">
        <v>30</v>
      </c>
      <c r="G66" s="101"/>
      <c r="H66" s="52" t="s">
        <v>5</v>
      </c>
      <c r="I66" s="52" t="s">
        <v>32</v>
      </c>
      <c r="K66" s="52" t="s">
        <v>33</v>
      </c>
      <c r="L66" s="115">
        <v>44295</v>
      </c>
      <c r="M66" s="116" t="str">
        <f t="shared" ref="M66:M129" si="1">HYPERLINK(CONCATENATE("http://prueba.gpsc.com.mx/panel/detallesproyecto/id/",N66,"/proyecto/",P66,"/sitio/",O66))</f>
        <v>http://prueba.gpsc.com.mx/panel/detallesproyecto/id/121/proyecto/2/sitio/373</v>
      </c>
      <c r="N66" s="52">
        <v>121</v>
      </c>
      <c r="O66" s="52">
        <v>373</v>
      </c>
      <c r="P66" s="51">
        <f>VLOOKUP(H66,W:X,2,0)</f>
        <v>2</v>
      </c>
      <c r="Q66" s="116"/>
      <c r="R66" s="117" t="str">
        <f>HYPERLINK(CONCATENATE("http://prueba.gpsc.com.mx/panel/sitiosdetailedit/id/",N66,"/proyecto/",O66,"/sitio/",P66))</f>
        <v>http://prueba.gpsc.com.mx/panel/sitiosdetailedit/id/121/proyecto/373/sitio/2</v>
      </c>
      <c r="S66" s="52" t="str">
        <f>CONCATENATE(N66,O66)</f>
        <v>121373</v>
      </c>
      <c r="T66" s="52" t="e">
        <f>VLOOKUP(S66,'Status GPSC'!A:N,9,0)</f>
        <v>#N/A</v>
      </c>
      <c r="U66" s="52" t="e">
        <f>VLOOKUP(S66,'Status GPSC'!A:N,10,0)</f>
        <v>#N/A</v>
      </c>
    </row>
    <row r="67" spans="1:21" ht="14" customHeight="1">
      <c r="A67" s="85">
        <v>140678</v>
      </c>
      <c r="B67" s="49" t="s">
        <v>284</v>
      </c>
      <c r="C67" s="49" t="s">
        <v>30</v>
      </c>
      <c r="D67" s="49" t="s">
        <v>30</v>
      </c>
      <c r="E67" s="51"/>
      <c r="F67" s="51"/>
      <c r="G67" s="101" t="s">
        <v>285</v>
      </c>
      <c r="H67" s="52" t="s">
        <v>7</v>
      </c>
      <c r="I67" s="52" t="s">
        <v>32</v>
      </c>
      <c r="K67" s="52" t="s">
        <v>33</v>
      </c>
      <c r="M67" s="116" t="str">
        <f t="shared" si="1"/>
        <v>http://prueba.gpsc.com.mx/panel/detallesproyecto/id/100/proyecto/3/sitio/441</v>
      </c>
      <c r="N67" s="51">
        <v>100</v>
      </c>
      <c r="O67" s="88">
        <v>441</v>
      </c>
      <c r="P67" s="51">
        <f>VLOOKUP(H67,W:X,2,0)</f>
        <v>3</v>
      </c>
      <c r="Q67" s="116"/>
      <c r="R67" s="117" t="str">
        <f>HYPERLINK(CONCATENATE("http://prueba.gpsc.com.mx/panel/sitiosdetailedit/id/",N67,"/proyecto/",O67,"/sitio/",P67))</f>
        <v>http://prueba.gpsc.com.mx/panel/sitiosdetailedit/id/100/proyecto/441/sitio/3</v>
      </c>
      <c r="S67" s="52" t="str">
        <f>CONCATENATE(N67,O67)</f>
        <v>100441</v>
      </c>
      <c r="T67" s="52" t="e">
        <f>VLOOKUP(S67,'Status GPSC'!A:N,9,0)</f>
        <v>#N/A</v>
      </c>
      <c r="U67" s="52" t="e">
        <f>VLOOKUP(S67,'Status GPSC'!A:N,10,0)</f>
        <v>#N/A</v>
      </c>
    </row>
    <row r="68" spans="1:21" ht="14" customHeight="1">
      <c r="A68" s="85">
        <v>140679</v>
      </c>
      <c r="B68" s="49" t="s">
        <v>286</v>
      </c>
      <c r="C68" s="51" t="s">
        <v>63</v>
      </c>
      <c r="D68" s="51" t="s">
        <v>63</v>
      </c>
      <c r="E68" s="51"/>
      <c r="F68" s="51"/>
      <c r="G68" s="101" t="s">
        <v>287</v>
      </c>
      <c r="H68" s="52" t="s">
        <v>7</v>
      </c>
      <c r="I68" s="52" t="s">
        <v>32</v>
      </c>
      <c r="K68" s="52" t="s">
        <v>33</v>
      </c>
      <c r="M68" s="116" t="str">
        <f t="shared" si="1"/>
        <v>http://prueba.gpsc.com.mx/panel/detallesproyecto/id/92/proyecto/3/sitio/434</v>
      </c>
      <c r="N68" s="51">
        <v>92</v>
      </c>
      <c r="O68" s="88">
        <v>434</v>
      </c>
      <c r="P68" s="51">
        <f>VLOOKUP(H68,W:X,2,0)</f>
        <v>3</v>
      </c>
      <c r="Q68" s="116"/>
      <c r="R68" s="117" t="str">
        <f>HYPERLINK(CONCATENATE("http://prueba.gpsc.com.mx/panel/sitiosdetailedit/id/",N68,"/proyecto/",O68,"/sitio/",P68))</f>
        <v>http://prueba.gpsc.com.mx/panel/sitiosdetailedit/id/92/proyecto/434/sitio/3</v>
      </c>
      <c r="S68" s="52" t="str">
        <f>CONCATENATE(N68,O68)</f>
        <v>92434</v>
      </c>
      <c r="T68" s="52" t="e">
        <f>VLOOKUP(S68,'Status GPSC'!A:N,9,0)</f>
        <v>#N/A</v>
      </c>
      <c r="U68" s="52" t="e">
        <f>VLOOKUP(S68,'Status GPSC'!A:N,10,0)</f>
        <v>#N/A</v>
      </c>
    </row>
    <row r="69" spans="1:21" ht="14" customHeight="1">
      <c r="A69" s="84">
        <v>140685</v>
      </c>
      <c r="B69" s="52" t="s">
        <v>127</v>
      </c>
      <c r="C69" s="49" t="s">
        <v>30</v>
      </c>
      <c r="D69" s="49" t="s">
        <v>30</v>
      </c>
      <c r="G69" s="101" t="s">
        <v>128</v>
      </c>
      <c r="H69" s="52" t="s">
        <v>5</v>
      </c>
      <c r="I69" s="52" t="s">
        <v>32</v>
      </c>
      <c r="K69" s="52" t="s">
        <v>33</v>
      </c>
      <c r="L69" s="115">
        <v>44295</v>
      </c>
      <c r="M69" s="116" t="str">
        <f t="shared" si="1"/>
        <v>http://prueba.gpsc.com.mx/panel/detallesproyecto/id/27/proyecto/2/sitio/358</v>
      </c>
      <c r="N69" s="52">
        <v>27</v>
      </c>
      <c r="O69" s="52">
        <v>358</v>
      </c>
      <c r="P69" s="51">
        <f>VLOOKUP(H69,W:X,2,0)</f>
        <v>2</v>
      </c>
      <c r="Q69" s="116"/>
      <c r="R69" s="117" t="str">
        <f>HYPERLINK(CONCATENATE("http://prueba.gpsc.com.mx/panel/sitiosdetailedit/id/",N69,"/proyecto/",O69,"/sitio/",P69))</f>
        <v>http://prueba.gpsc.com.mx/panel/sitiosdetailedit/id/27/proyecto/358/sitio/2</v>
      </c>
      <c r="S69" s="52" t="str">
        <f>CONCATENATE(N69,O69)</f>
        <v>27358</v>
      </c>
      <c r="T69" s="52" t="e">
        <f>VLOOKUP(S69,'Status GPSC'!A:N,9,0)</f>
        <v>#N/A</v>
      </c>
      <c r="U69" s="52" t="e">
        <f>VLOOKUP(S69,'Status GPSC'!A:N,10,0)</f>
        <v>#N/A</v>
      </c>
    </row>
    <row r="70" spans="1:21" ht="14" customHeight="1">
      <c r="A70" s="85">
        <v>140685</v>
      </c>
      <c r="B70" s="49" t="s">
        <v>127</v>
      </c>
      <c r="C70" s="49" t="s">
        <v>30</v>
      </c>
      <c r="D70" s="49" t="s">
        <v>30</v>
      </c>
      <c r="E70" s="51"/>
      <c r="F70" s="51"/>
      <c r="G70" s="101" t="s">
        <v>288</v>
      </c>
      <c r="H70" s="52" t="s">
        <v>7</v>
      </c>
      <c r="I70" s="52" t="s">
        <v>32</v>
      </c>
      <c r="K70" s="52" t="s">
        <v>33</v>
      </c>
      <c r="M70" s="116" t="str">
        <f t="shared" si="1"/>
        <v>http://prueba.gpsc.com.mx/panel/detallesproyecto/id/27/proyecto/3/sitio/403</v>
      </c>
      <c r="N70" s="51">
        <v>27</v>
      </c>
      <c r="O70" s="88">
        <v>403</v>
      </c>
      <c r="P70" s="51">
        <f>VLOOKUP(H70,W:X,2,0)</f>
        <v>3</v>
      </c>
      <c r="Q70" s="116"/>
      <c r="R70" s="117" t="str">
        <f>HYPERLINK(CONCATENATE("http://prueba.gpsc.com.mx/panel/sitiosdetailedit/id/",N70,"/proyecto/",O70,"/sitio/",P70))</f>
        <v>http://prueba.gpsc.com.mx/panel/sitiosdetailedit/id/27/proyecto/403/sitio/3</v>
      </c>
      <c r="S70" s="52" t="str">
        <f>CONCATENATE(N70,O70)</f>
        <v>27403</v>
      </c>
      <c r="T70" s="52" t="e">
        <f>VLOOKUP(S70,'Status GPSC'!A:N,9,0)</f>
        <v>#N/A</v>
      </c>
      <c r="U70" s="52" t="e">
        <f>VLOOKUP(S70,'Status GPSC'!A:N,10,0)</f>
        <v>#N/A</v>
      </c>
    </row>
    <row r="71" spans="1:21" ht="14" customHeight="1">
      <c r="A71" s="84">
        <v>141195</v>
      </c>
      <c r="B71" s="52" t="s">
        <v>129</v>
      </c>
      <c r="C71" s="49" t="s">
        <v>30</v>
      </c>
      <c r="D71" s="49" t="s">
        <v>30</v>
      </c>
      <c r="G71" s="101"/>
      <c r="H71" s="52" t="s">
        <v>5</v>
      </c>
      <c r="I71" s="52" t="s">
        <v>32</v>
      </c>
      <c r="K71" s="52" t="s">
        <v>33</v>
      </c>
      <c r="L71" s="115">
        <v>44295</v>
      </c>
      <c r="M71" s="116" t="str">
        <f t="shared" si="1"/>
        <v>http://prueba.gpsc.com.mx/panel/detallesproyecto/id/28/proyecto/2/sitio/357</v>
      </c>
      <c r="N71" s="52">
        <v>28</v>
      </c>
      <c r="O71" s="52">
        <v>357</v>
      </c>
      <c r="P71" s="51">
        <f>VLOOKUP(H71,W:X,2,0)</f>
        <v>2</v>
      </c>
      <c r="Q71" s="116"/>
      <c r="R71" s="117" t="str">
        <f>HYPERLINK(CONCATENATE("http://prueba.gpsc.com.mx/panel/sitiosdetailedit/id/",N71,"/proyecto/",O71,"/sitio/",P71))</f>
        <v>http://prueba.gpsc.com.mx/panel/sitiosdetailedit/id/28/proyecto/357/sitio/2</v>
      </c>
      <c r="S71" s="52" t="str">
        <f>CONCATENATE(N71,O71)</f>
        <v>28357</v>
      </c>
      <c r="T71" s="52" t="e">
        <f>VLOOKUP(S71,'Status GPSC'!A:N,9,0)</f>
        <v>#N/A</v>
      </c>
      <c r="U71" s="52" t="e">
        <f>VLOOKUP(S71,'Status GPSC'!A:N,10,0)</f>
        <v>#N/A</v>
      </c>
    </row>
    <row r="72" spans="1:21" ht="14" customHeight="1">
      <c r="A72" s="85">
        <v>141195</v>
      </c>
      <c r="B72" s="49" t="s">
        <v>129</v>
      </c>
      <c r="C72" s="49" t="s">
        <v>30</v>
      </c>
      <c r="D72" s="49" t="s">
        <v>30</v>
      </c>
      <c r="E72" s="51"/>
      <c r="F72" s="51"/>
      <c r="G72" s="101" t="s">
        <v>289</v>
      </c>
      <c r="H72" s="52" t="s">
        <v>7</v>
      </c>
      <c r="I72" s="52" t="s">
        <v>32</v>
      </c>
      <c r="K72" s="52" t="s">
        <v>33</v>
      </c>
      <c r="M72" s="116" t="str">
        <f t="shared" si="1"/>
        <v>http://prueba.gpsc.com.mx/panel/detallesproyecto/id/28/proyecto/3/sitio/402</v>
      </c>
      <c r="N72" s="51">
        <v>28</v>
      </c>
      <c r="O72" s="88">
        <v>402</v>
      </c>
      <c r="P72" s="51">
        <f>VLOOKUP(H72,W:X,2,0)</f>
        <v>3</v>
      </c>
      <c r="Q72" s="116"/>
      <c r="R72" s="117" t="str">
        <f>HYPERLINK(CONCATENATE("http://prueba.gpsc.com.mx/panel/sitiosdetailedit/id/",N72,"/proyecto/",O72,"/sitio/",P72))</f>
        <v>http://prueba.gpsc.com.mx/panel/sitiosdetailedit/id/28/proyecto/402/sitio/3</v>
      </c>
      <c r="S72" s="52" t="str">
        <f>CONCATENATE(N72,O72)</f>
        <v>28402</v>
      </c>
      <c r="T72" s="52" t="e">
        <f>VLOOKUP(S72,'Status GPSC'!A:N,9,0)</f>
        <v>#N/A</v>
      </c>
      <c r="U72" s="52" t="e">
        <f>VLOOKUP(S72,'Status GPSC'!A:N,10,0)</f>
        <v>#N/A</v>
      </c>
    </row>
    <row r="73" spans="1:21" ht="14" customHeight="1">
      <c r="A73" s="84">
        <v>141199</v>
      </c>
      <c r="B73" s="52" t="s">
        <v>130</v>
      </c>
      <c r="C73" s="49" t="s">
        <v>30</v>
      </c>
      <c r="D73" s="49" t="s">
        <v>30</v>
      </c>
      <c r="G73" s="101"/>
      <c r="H73" s="52" t="s">
        <v>5</v>
      </c>
      <c r="I73" s="52" t="s">
        <v>32</v>
      </c>
      <c r="K73" s="52" t="s">
        <v>33</v>
      </c>
      <c r="L73" s="115">
        <v>44295</v>
      </c>
      <c r="M73" s="116" t="str">
        <f t="shared" si="1"/>
        <v>http://prueba.gpsc.com.mx/panel/detallesproyecto/id/128/proyecto/2/sitio/379</v>
      </c>
      <c r="N73" s="52">
        <v>128</v>
      </c>
      <c r="O73" s="52">
        <v>379</v>
      </c>
      <c r="P73" s="51">
        <f>VLOOKUP(H73,W:X,2,0)</f>
        <v>2</v>
      </c>
      <c r="Q73" s="116"/>
      <c r="R73" s="117" t="str">
        <f>HYPERLINK(CONCATENATE("http://prueba.gpsc.com.mx/panel/sitiosdetailedit/id/",N73,"/proyecto/",O73,"/sitio/",P73))</f>
        <v>http://prueba.gpsc.com.mx/panel/sitiosdetailedit/id/128/proyecto/379/sitio/2</v>
      </c>
      <c r="S73" s="52" t="str">
        <f>CONCATENATE(N73,O73)</f>
        <v>128379</v>
      </c>
      <c r="T73" s="52" t="e">
        <f>VLOOKUP(S73,'Status GPSC'!A:N,9,0)</f>
        <v>#N/A</v>
      </c>
      <c r="U73" s="52" t="e">
        <f>VLOOKUP(S73,'Status GPSC'!A:N,10,0)</f>
        <v>#N/A</v>
      </c>
    </row>
    <row r="74" spans="1:21" ht="14" customHeight="1">
      <c r="A74" s="84">
        <v>141205</v>
      </c>
      <c r="B74" s="52" t="s">
        <v>133</v>
      </c>
      <c r="C74" s="49" t="s">
        <v>30</v>
      </c>
      <c r="D74" s="49" t="s">
        <v>30</v>
      </c>
      <c r="G74" s="101"/>
      <c r="H74" s="52" t="s">
        <v>5</v>
      </c>
      <c r="I74" s="52" t="s">
        <v>32</v>
      </c>
      <c r="K74" s="52" t="s">
        <v>33</v>
      </c>
      <c r="L74" s="115">
        <v>44295</v>
      </c>
      <c r="M74" s="116" t="str">
        <f t="shared" si="1"/>
        <v>http://prueba.gpsc.com.mx/panel/detallesproyecto/id/124/proyecto/2/sitio/376</v>
      </c>
      <c r="N74" s="52">
        <v>124</v>
      </c>
      <c r="O74" s="52">
        <v>376</v>
      </c>
      <c r="P74" s="51">
        <f>VLOOKUP(H74,W:X,2,0)</f>
        <v>2</v>
      </c>
      <c r="Q74" s="116"/>
      <c r="R74" s="117" t="str">
        <f>HYPERLINK(CONCATENATE("http://prueba.gpsc.com.mx/panel/sitiosdetailedit/id/",N74,"/proyecto/",O74,"/sitio/",P74))</f>
        <v>http://prueba.gpsc.com.mx/panel/sitiosdetailedit/id/124/proyecto/376/sitio/2</v>
      </c>
      <c r="S74" s="52" t="str">
        <f>CONCATENATE(N74,O74)</f>
        <v>124376</v>
      </c>
      <c r="T74" s="52" t="e">
        <f>VLOOKUP(S74,'Status GPSC'!A:N,9,0)</f>
        <v>#N/A</v>
      </c>
      <c r="U74" s="52" t="e">
        <f>VLOOKUP(S74,'Status GPSC'!A:N,10,0)</f>
        <v>#N/A</v>
      </c>
    </row>
    <row r="75" spans="1:21" ht="14" customHeight="1">
      <c r="A75" s="84">
        <v>141971</v>
      </c>
      <c r="B75" s="52" t="s">
        <v>135</v>
      </c>
      <c r="C75" s="49" t="s">
        <v>30</v>
      </c>
      <c r="D75" s="49" t="s">
        <v>30</v>
      </c>
      <c r="G75" s="101" t="s">
        <v>136</v>
      </c>
      <c r="H75" s="52" t="s">
        <v>5</v>
      </c>
      <c r="I75" s="52" t="s">
        <v>32</v>
      </c>
      <c r="K75" s="52" t="s">
        <v>33</v>
      </c>
      <c r="L75" s="115">
        <v>44295</v>
      </c>
      <c r="M75" s="116" t="str">
        <f t="shared" si="1"/>
        <v>http://prueba.gpsc.com.mx/panel/detallesproyecto/id/130/proyecto/2/sitio/381</v>
      </c>
      <c r="N75" s="52">
        <v>130</v>
      </c>
      <c r="O75" s="52">
        <v>381</v>
      </c>
      <c r="P75" s="51">
        <f>VLOOKUP(H75,W:X,2,0)</f>
        <v>2</v>
      </c>
      <c r="Q75" s="116"/>
      <c r="R75" s="117" t="str">
        <f>HYPERLINK(CONCATENATE("http://prueba.gpsc.com.mx/panel/sitiosdetailedit/id/",N75,"/proyecto/",O75,"/sitio/",P75))</f>
        <v>http://prueba.gpsc.com.mx/panel/sitiosdetailedit/id/130/proyecto/381/sitio/2</v>
      </c>
      <c r="S75" s="52" t="str">
        <f>CONCATENATE(N75,O75)</f>
        <v>130381</v>
      </c>
      <c r="T75" s="52" t="e">
        <f>VLOOKUP(S75,'Status GPSC'!A:N,9,0)</f>
        <v>#N/A</v>
      </c>
      <c r="U75" s="52" t="e">
        <f>VLOOKUP(S75,'Status GPSC'!A:N,10,0)</f>
        <v>#N/A</v>
      </c>
    </row>
    <row r="76" spans="1:21" ht="14" customHeight="1">
      <c r="A76" s="85">
        <v>142408</v>
      </c>
      <c r="B76" s="49" t="s">
        <v>290</v>
      </c>
      <c r="C76" s="51" t="s">
        <v>98</v>
      </c>
      <c r="D76" s="51" t="s">
        <v>98</v>
      </c>
      <c r="E76" s="51" t="s">
        <v>273</v>
      </c>
      <c r="F76" s="51" t="s">
        <v>669</v>
      </c>
      <c r="G76" s="101" t="s">
        <v>708</v>
      </c>
      <c r="H76" s="52" t="s">
        <v>7</v>
      </c>
      <c r="I76" s="52" t="s">
        <v>12</v>
      </c>
      <c r="K76" s="52" t="s">
        <v>33</v>
      </c>
      <c r="L76" s="115">
        <v>44330</v>
      </c>
      <c r="M76" s="116" t="str">
        <f t="shared" si="1"/>
        <v>http://prueba.gpsc.com.mx/panel/detallesproyecto/id/29/proyecto/3/sitio/263</v>
      </c>
      <c r="N76" s="51">
        <v>29</v>
      </c>
      <c r="O76" s="88">
        <v>263</v>
      </c>
      <c r="P76" s="51">
        <f>VLOOKUP(H76,W:X,2,0)</f>
        <v>3</v>
      </c>
      <c r="Q76" s="52" t="s">
        <v>540</v>
      </c>
      <c r="R76" s="117" t="str">
        <f>HYPERLINK(CONCATENATE("http://prueba.gpsc.com.mx/panel/sitiosdetailedit/id/",N76,"/proyecto/",P76,"/sitio/",O76))</f>
        <v>http://prueba.gpsc.com.mx/panel/sitiosdetailedit/id/29/proyecto/3/sitio/263</v>
      </c>
      <c r="S76" s="52" t="str">
        <f>CONCATENATE(N76,O76)</f>
        <v>29263</v>
      </c>
      <c r="T76" s="52" t="str">
        <f>VLOOKUP(S76,'Status GPSC'!A:N,9,0)</f>
        <v>En espera de PO</v>
      </c>
      <c r="U76" s="52" t="str">
        <f>VLOOKUP(S76,'Status GPSC'!A:N,10,0)</f>
        <v>En espera de PO</v>
      </c>
    </row>
    <row r="77" spans="1:21" ht="14" customHeight="1">
      <c r="A77" s="84">
        <v>142415</v>
      </c>
      <c r="B77" s="52" t="s">
        <v>138</v>
      </c>
      <c r="C77" s="49" t="s">
        <v>30</v>
      </c>
      <c r="D77" s="49" t="s">
        <v>30</v>
      </c>
      <c r="G77" s="101" t="s">
        <v>139</v>
      </c>
      <c r="H77" s="52" t="s">
        <v>5</v>
      </c>
      <c r="I77" s="52" t="s">
        <v>32</v>
      </c>
      <c r="K77" s="52" t="s">
        <v>33</v>
      </c>
      <c r="L77" s="115">
        <v>44295</v>
      </c>
      <c r="M77" s="116" t="str">
        <f t="shared" si="1"/>
        <v>http://prueba.gpsc.com.mx/panel/detallesproyecto/id/126/proyecto/2/sitio/377</v>
      </c>
      <c r="N77" s="52">
        <v>126</v>
      </c>
      <c r="O77" s="52">
        <v>377</v>
      </c>
      <c r="P77" s="51">
        <f>VLOOKUP(H77,W:X,2,0)</f>
        <v>2</v>
      </c>
      <c r="Q77" s="116"/>
      <c r="R77" s="117" t="str">
        <f>HYPERLINK(CONCATENATE("http://prueba.gpsc.com.mx/panel/sitiosdetailedit/id/",N77,"/proyecto/",O77,"/sitio/",P77))</f>
        <v>http://prueba.gpsc.com.mx/panel/sitiosdetailedit/id/126/proyecto/377/sitio/2</v>
      </c>
      <c r="S77" s="52" t="str">
        <f>CONCATENATE(N77,O77)</f>
        <v>126377</v>
      </c>
      <c r="T77" s="52" t="e">
        <f>VLOOKUP(S77,'Status GPSC'!A:N,9,0)</f>
        <v>#N/A</v>
      </c>
      <c r="U77" s="52" t="e">
        <f>VLOOKUP(S77,'Status GPSC'!A:N,10,0)</f>
        <v>#N/A</v>
      </c>
    </row>
    <row r="78" spans="1:21" ht="14" customHeight="1">
      <c r="A78" s="84">
        <v>142612</v>
      </c>
      <c r="B78" s="52" t="s">
        <v>141</v>
      </c>
      <c r="C78" s="49" t="s">
        <v>30</v>
      </c>
      <c r="D78" s="49" t="s">
        <v>30</v>
      </c>
      <c r="G78" s="101"/>
      <c r="H78" s="52" t="s">
        <v>5</v>
      </c>
      <c r="I78" s="52" t="s">
        <v>32</v>
      </c>
      <c r="K78" s="52" t="s">
        <v>33</v>
      </c>
      <c r="L78" s="115">
        <v>44295</v>
      </c>
      <c r="M78" s="116" t="str">
        <f t="shared" si="1"/>
        <v>http://prueba.gpsc.com.mx/panel/detallesproyecto/id/30/proyecto/2/sitio/367</v>
      </c>
      <c r="N78" s="52">
        <v>30</v>
      </c>
      <c r="O78" s="52">
        <v>367</v>
      </c>
      <c r="P78" s="51">
        <f>VLOOKUP(H78,W:X,2,0)</f>
        <v>2</v>
      </c>
      <c r="Q78" s="116"/>
      <c r="R78" s="117" t="str">
        <f>HYPERLINK(CONCATENATE("http://prueba.gpsc.com.mx/panel/sitiosdetailedit/id/",N78,"/proyecto/",O78,"/sitio/",P78))</f>
        <v>http://prueba.gpsc.com.mx/panel/sitiosdetailedit/id/30/proyecto/367/sitio/2</v>
      </c>
      <c r="S78" s="52" t="str">
        <f>CONCATENATE(N78,O78)</f>
        <v>30367</v>
      </c>
      <c r="T78" s="52" t="e">
        <f>VLOOKUP(S78,'Status GPSC'!A:N,9,0)</f>
        <v>#N/A</v>
      </c>
      <c r="U78" s="52" t="e">
        <f>VLOOKUP(S78,'Status GPSC'!A:N,10,0)</f>
        <v>#N/A</v>
      </c>
    </row>
    <row r="79" spans="1:21" ht="14" customHeight="1">
      <c r="A79" s="85">
        <v>143491</v>
      </c>
      <c r="B79" s="49" t="s">
        <v>291</v>
      </c>
      <c r="C79" s="49" t="s">
        <v>30</v>
      </c>
      <c r="D79" s="49" t="s">
        <v>30</v>
      </c>
      <c r="E79" s="51"/>
      <c r="F79" s="51"/>
      <c r="G79" s="101" t="s">
        <v>292</v>
      </c>
      <c r="H79" s="52" t="s">
        <v>7</v>
      </c>
      <c r="I79" s="52" t="s">
        <v>32</v>
      </c>
      <c r="K79" s="52" t="s">
        <v>33</v>
      </c>
      <c r="M79" s="116" t="str">
        <f t="shared" si="1"/>
        <v>http://prueba.gpsc.com.mx/panel/detallesproyecto/id/31/proyecto/3/sitio/411</v>
      </c>
      <c r="N79" s="51">
        <v>31</v>
      </c>
      <c r="O79" s="88">
        <v>411</v>
      </c>
      <c r="P79" s="51">
        <f>VLOOKUP(H79,W:X,2,0)</f>
        <v>3</v>
      </c>
      <c r="Q79" s="116"/>
      <c r="R79" s="117" t="str">
        <f>HYPERLINK(CONCATENATE("http://prueba.gpsc.com.mx/panel/sitiosdetailedit/id/",N79,"/proyecto/",O79,"/sitio/",P79))</f>
        <v>http://prueba.gpsc.com.mx/panel/sitiosdetailedit/id/31/proyecto/411/sitio/3</v>
      </c>
      <c r="S79" s="52" t="str">
        <f>CONCATENATE(N79,O79)</f>
        <v>31411</v>
      </c>
      <c r="T79" s="52" t="str">
        <f>VLOOKUP(S79,'Status GPSC'!A:N,9,0)</f>
        <v>En Cotizacion</v>
      </c>
      <c r="U79" s="52" t="str">
        <f>VLOOKUP(S79,'Status GPSC'!A:N,10,0)</f>
        <v>En Cotizacion</v>
      </c>
    </row>
    <row r="80" spans="1:21" ht="14" customHeight="1">
      <c r="A80" s="84">
        <v>143603</v>
      </c>
      <c r="B80" s="52" t="s">
        <v>143</v>
      </c>
      <c r="C80" s="49" t="s">
        <v>30</v>
      </c>
      <c r="D80" s="49" t="s">
        <v>30</v>
      </c>
      <c r="G80" s="101" t="s">
        <v>144</v>
      </c>
      <c r="H80" s="52" t="s">
        <v>5</v>
      </c>
      <c r="I80" s="52" t="s">
        <v>32</v>
      </c>
      <c r="K80" s="52" t="s">
        <v>33</v>
      </c>
      <c r="L80" s="115">
        <v>44295</v>
      </c>
      <c r="M80" s="116" t="str">
        <f t="shared" si="1"/>
        <v>http://prueba.gpsc.com.mx/panel/detallesproyecto/id/32/proyecto/2/sitio/362</v>
      </c>
      <c r="N80" s="52">
        <v>32</v>
      </c>
      <c r="O80" s="52">
        <v>362</v>
      </c>
      <c r="P80" s="51">
        <f>VLOOKUP(H80,W:X,2,0)</f>
        <v>2</v>
      </c>
      <c r="Q80" s="116"/>
      <c r="R80" s="117" t="str">
        <f>HYPERLINK(CONCATENATE("http://prueba.gpsc.com.mx/panel/sitiosdetailedit/id/",N80,"/proyecto/",O80,"/sitio/",P80))</f>
        <v>http://prueba.gpsc.com.mx/panel/sitiosdetailedit/id/32/proyecto/362/sitio/2</v>
      </c>
      <c r="S80" s="52" t="str">
        <f>CONCATENATE(N80,O80)</f>
        <v>32362</v>
      </c>
      <c r="T80" s="52" t="e">
        <f>VLOOKUP(S80,'Status GPSC'!A:N,9,0)</f>
        <v>#N/A</v>
      </c>
      <c r="U80" s="52" t="e">
        <f>VLOOKUP(S80,'Status GPSC'!A:N,10,0)</f>
        <v>#N/A</v>
      </c>
    </row>
    <row r="81" spans="1:21" ht="14" customHeight="1">
      <c r="A81" s="85">
        <v>143655</v>
      </c>
      <c r="B81" s="49" t="s">
        <v>293</v>
      </c>
      <c r="C81" s="51" t="s">
        <v>30</v>
      </c>
      <c r="D81" s="51" t="s">
        <v>30</v>
      </c>
      <c r="E81" s="51"/>
      <c r="F81" s="51"/>
      <c r="G81" s="101" t="s">
        <v>595</v>
      </c>
      <c r="H81" s="52" t="s">
        <v>7</v>
      </c>
      <c r="I81" s="52" t="s">
        <v>14</v>
      </c>
      <c r="K81" s="52" t="s">
        <v>33</v>
      </c>
      <c r="L81" s="115">
        <v>44312</v>
      </c>
      <c r="M81" s="116" t="str">
        <f t="shared" si="1"/>
        <v>http://prueba.gpsc.com.mx/panel/detallesproyecto/id/214/proyecto/3/sitio/279</v>
      </c>
      <c r="N81" s="51">
        <v>214</v>
      </c>
      <c r="O81" s="88">
        <v>279</v>
      </c>
      <c r="P81" s="51">
        <f>VLOOKUP(H81,W:X,2,0)</f>
        <v>3</v>
      </c>
      <c r="Q81" s="52" t="s">
        <v>540</v>
      </c>
      <c r="R81" s="117" t="str">
        <f>HYPERLINK(CONCATENATE("http://prueba.gpsc.com.mx/panel/sitiosdetailedit/id/",N81,"/proyecto/",P81,"/sitio/",O81))</f>
        <v>http://prueba.gpsc.com.mx/panel/sitiosdetailedit/id/214/proyecto/3/sitio/279</v>
      </c>
      <c r="S81" s="52" t="str">
        <f>CONCATENATE(N81,O81)</f>
        <v>214279</v>
      </c>
      <c r="T81" s="52" t="e">
        <f>VLOOKUP(S81,'Status GPSC'!A:N,9,0)</f>
        <v>#N/A</v>
      </c>
      <c r="U81" s="52" t="e">
        <f>VLOOKUP(S81,'Status GPSC'!A:N,10,0)</f>
        <v>#N/A</v>
      </c>
    </row>
    <row r="82" spans="1:21" ht="14" customHeight="1">
      <c r="A82" s="84">
        <v>143791</v>
      </c>
      <c r="B82" s="52" t="s">
        <v>145</v>
      </c>
      <c r="C82" s="49" t="s">
        <v>30</v>
      </c>
      <c r="D82" s="49" t="s">
        <v>30</v>
      </c>
      <c r="G82" s="101"/>
      <c r="H82" s="52" t="s">
        <v>5</v>
      </c>
      <c r="I82" s="52" t="s">
        <v>32</v>
      </c>
      <c r="K82" s="52" t="s">
        <v>33</v>
      </c>
      <c r="L82" s="115">
        <v>44295</v>
      </c>
      <c r="M82" s="116" t="str">
        <f t="shared" si="1"/>
        <v>http://prueba.gpsc.com.mx/panel/detallesproyecto/id/127/proyecto/2/sitio/378</v>
      </c>
      <c r="N82" s="52">
        <v>127</v>
      </c>
      <c r="O82" s="52">
        <v>378</v>
      </c>
      <c r="P82" s="51">
        <f>VLOOKUP(H82,W:X,2,0)</f>
        <v>2</v>
      </c>
      <c r="Q82" s="116"/>
      <c r="R82" s="117" t="str">
        <f>HYPERLINK(CONCATENATE("http://prueba.gpsc.com.mx/panel/sitiosdetailedit/id/",N82,"/proyecto/",O82,"/sitio/",P82))</f>
        <v>http://prueba.gpsc.com.mx/panel/sitiosdetailedit/id/127/proyecto/378/sitio/2</v>
      </c>
      <c r="S82" s="52" t="str">
        <f>CONCATENATE(N82,O82)</f>
        <v>127378</v>
      </c>
      <c r="T82" s="52" t="e">
        <f>VLOOKUP(S82,'Status GPSC'!A:N,9,0)</f>
        <v>#N/A</v>
      </c>
      <c r="U82" s="52" t="e">
        <f>VLOOKUP(S82,'Status GPSC'!A:N,10,0)</f>
        <v>#N/A</v>
      </c>
    </row>
    <row r="83" spans="1:21" ht="14" customHeight="1">
      <c r="A83" s="84">
        <v>143803</v>
      </c>
      <c r="B83" s="52" t="s">
        <v>125</v>
      </c>
      <c r="C83" s="49" t="s">
        <v>30</v>
      </c>
      <c r="D83" s="49" t="s">
        <v>30</v>
      </c>
      <c r="G83" s="101"/>
      <c r="H83" s="52" t="s">
        <v>5</v>
      </c>
      <c r="I83" s="52" t="s">
        <v>32</v>
      </c>
      <c r="K83" s="52" t="s">
        <v>33</v>
      </c>
      <c r="L83" s="115">
        <v>44295</v>
      </c>
      <c r="M83" s="116" t="str">
        <f t="shared" si="1"/>
        <v>http://prueba.gpsc.com.mx/panel/detallesproyecto/id/33/proyecto/2/sitio/365</v>
      </c>
      <c r="N83" s="52">
        <v>33</v>
      </c>
      <c r="O83" s="52">
        <v>365</v>
      </c>
      <c r="P83" s="51">
        <f>VLOOKUP(H83,W:X,2,0)</f>
        <v>2</v>
      </c>
      <c r="Q83" s="116"/>
      <c r="R83" s="117" t="str">
        <f>HYPERLINK(CONCATENATE("http://prueba.gpsc.com.mx/panel/sitiosdetailedit/id/",N83,"/proyecto/",O83,"/sitio/",P83))</f>
        <v>http://prueba.gpsc.com.mx/panel/sitiosdetailedit/id/33/proyecto/365/sitio/2</v>
      </c>
      <c r="S83" s="52" t="str">
        <f>CONCATENATE(N83,O83)</f>
        <v>33365</v>
      </c>
      <c r="T83" s="52" t="e">
        <f>VLOOKUP(S83,'Status GPSC'!A:N,9,0)</f>
        <v>#N/A</v>
      </c>
      <c r="U83" s="52" t="e">
        <f>VLOOKUP(S83,'Status GPSC'!A:N,10,0)</f>
        <v>#N/A</v>
      </c>
    </row>
    <row r="84" spans="1:21" ht="14" customHeight="1">
      <c r="A84" s="84">
        <v>144184</v>
      </c>
      <c r="B84" s="52" t="s">
        <v>148</v>
      </c>
      <c r="C84" s="49" t="s">
        <v>30</v>
      </c>
      <c r="D84" s="49" t="s">
        <v>30</v>
      </c>
      <c r="G84" s="101"/>
      <c r="H84" s="52" t="s">
        <v>5</v>
      </c>
      <c r="I84" s="52" t="s">
        <v>32</v>
      </c>
      <c r="K84" s="52" t="s">
        <v>33</v>
      </c>
      <c r="L84" s="115">
        <v>44295</v>
      </c>
      <c r="M84" s="116" t="str">
        <f t="shared" si="1"/>
        <v>http://prueba.gpsc.com.mx/panel/detallesproyecto/id/125/proyecto/2/sitio/383</v>
      </c>
      <c r="N84" s="52">
        <v>125</v>
      </c>
      <c r="O84" s="52">
        <v>383</v>
      </c>
      <c r="P84" s="51">
        <f>VLOOKUP(H84,W:X,2,0)</f>
        <v>2</v>
      </c>
      <c r="Q84" s="116"/>
      <c r="R84" s="117" t="str">
        <f>HYPERLINK(CONCATENATE("http://prueba.gpsc.com.mx/panel/sitiosdetailedit/id/",N84,"/proyecto/",O84,"/sitio/",P84))</f>
        <v>http://prueba.gpsc.com.mx/panel/sitiosdetailedit/id/125/proyecto/383/sitio/2</v>
      </c>
      <c r="S84" s="52" t="str">
        <f>CONCATENATE(N84,O84)</f>
        <v>125383</v>
      </c>
      <c r="T84" s="52" t="e">
        <f>VLOOKUP(S84,'Status GPSC'!A:N,9,0)</f>
        <v>#N/A</v>
      </c>
      <c r="U84" s="52" t="e">
        <f>VLOOKUP(S84,'Status GPSC'!A:N,10,0)</f>
        <v>#N/A</v>
      </c>
    </row>
    <row r="85" spans="1:21" ht="14" customHeight="1">
      <c r="A85" s="85">
        <v>144255</v>
      </c>
      <c r="B85" s="49" t="s">
        <v>294</v>
      </c>
      <c r="C85" s="51" t="s">
        <v>30</v>
      </c>
      <c r="D85" s="51" t="s">
        <v>30</v>
      </c>
      <c r="E85" s="51"/>
      <c r="F85" s="51"/>
      <c r="G85" s="101" t="s">
        <v>709</v>
      </c>
      <c r="H85" s="52" t="s">
        <v>7</v>
      </c>
      <c r="I85" s="52" t="s">
        <v>13</v>
      </c>
      <c r="K85" s="52" t="s">
        <v>33</v>
      </c>
      <c r="L85" s="115">
        <v>44312</v>
      </c>
      <c r="M85" s="116" t="str">
        <f t="shared" si="1"/>
        <v>http://prueba.gpsc.com.mx/panel/detallesproyecto/id/215/proyecto/3/sitio/295</v>
      </c>
      <c r="N85" s="51">
        <v>215</v>
      </c>
      <c r="O85" s="88">
        <v>295</v>
      </c>
      <c r="P85" s="51">
        <f>VLOOKUP(H85,W:X,2,0)</f>
        <v>3</v>
      </c>
      <c r="Q85" s="52" t="s">
        <v>540</v>
      </c>
      <c r="R85" s="117" t="str">
        <f>HYPERLINK(CONCATENATE("http://prueba.gpsc.com.mx/panel/sitiosdetailedit/id/",N85,"/proyecto/",P85,"/sitio/",O85))</f>
        <v>http://prueba.gpsc.com.mx/panel/sitiosdetailedit/id/215/proyecto/3/sitio/295</v>
      </c>
      <c r="S85" s="52" t="str">
        <f>CONCATENATE(N85,O85)</f>
        <v>215295</v>
      </c>
      <c r="T85" s="52" t="e">
        <f>VLOOKUP(S85,'Status GPSC'!A:N,9,0)</f>
        <v>#N/A</v>
      </c>
      <c r="U85" s="52" t="e">
        <f>VLOOKUP(S85,'Status GPSC'!A:N,10,0)</f>
        <v>#N/A</v>
      </c>
    </row>
    <row r="86" spans="1:21" ht="14" customHeight="1">
      <c r="A86" s="84">
        <v>144451</v>
      </c>
      <c r="B86" s="52" t="s">
        <v>150</v>
      </c>
      <c r="C86" s="52" t="s">
        <v>63</v>
      </c>
      <c r="D86" s="52" t="s">
        <v>63</v>
      </c>
      <c r="G86" s="101"/>
      <c r="H86" s="52" t="s">
        <v>5</v>
      </c>
      <c r="I86" s="52" t="s">
        <v>32</v>
      </c>
      <c r="K86" s="52" t="s">
        <v>33</v>
      </c>
      <c r="L86" s="115">
        <v>44295</v>
      </c>
      <c r="M86" s="116" t="str">
        <f t="shared" si="1"/>
        <v>http://prueba.gpsc.com.mx/panel/detallesproyecto/id/123/proyecto/2/sitio/375</v>
      </c>
      <c r="N86" s="52">
        <v>123</v>
      </c>
      <c r="O86" s="52">
        <v>375</v>
      </c>
      <c r="P86" s="51">
        <f>VLOOKUP(H86,W:X,2,0)</f>
        <v>2</v>
      </c>
      <c r="Q86" s="116"/>
      <c r="R86" s="117" t="str">
        <f>HYPERLINK(CONCATENATE("http://prueba.gpsc.com.mx/panel/sitiosdetailedit/id/",N86,"/proyecto/",O86,"/sitio/",P86))</f>
        <v>http://prueba.gpsc.com.mx/panel/sitiosdetailedit/id/123/proyecto/375/sitio/2</v>
      </c>
      <c r="S86" s="52" t="str">
        <f>CONCATENATE(N86,O86)</f>
        <v>123375</v>
      </c>
      <c r="T86" s="52" t="e">
        <f>VLOOKUP(S86,'Status GPSC'!A:N,9,0)</f>
        <v>#N/A</v>
      </c>
      <c r="U86" s="52" t="e">
        <f>VLOOKUP(S86,'Status GPSC'!A:N,10,0)</f>
        <v>#N/A</v>
      </c>
    </row>
    <row r="87" spans="1:21" ht="14" customHeight="1">
      <c r="A87" s="84">
        <v>144462</v>
      </c>
      <c r="B87" s="52" t="s">
        <v>151</v>
      </c>
      <c r="C87" s="49" t="s">
        <v>30</v>
      </c>
      <c r="D87" s="49" t="s">
        <v>30</v>
      </c>
      <c r="E87" s="88" t="s">
        <v>33</v>
      </c>
      <c r="F87" s="88"/>
      <c r="G87" s="101" t="s">
        <v>710</v>
      </c>
      <c r="H87" s="52" t="s">
        <v>5</v>
      </c>
      <c r="I87" s="52" t="s">
        <v>32</v>
      </c>
      <c r="K87" s="52" t="s">
        <v>33</v>
      </c>
      <c r="L87" s="115">
        <v>44295</v>
      </c>
      <c r="M87" s="116" t="str">
        <f t="shared" si="1"/>
        <v>http://prueba.gpsc.com.mx/panel/detallesproyecto/id/34/proyecto/2/sitio/194</v>
      </c>
      <c r="N87" s="52">
        <v>34</v>
      </c>
      <c r="O87" s="52">
        <v>194</v>
      </c>
      <c r="P87" s="51">
        <f>VLOOKUP(H87,W:X,2,0)</f>
        <v>2</v>
      </c>
      <c r="Q87" s="52" t="s">
        <v>540</v>
      </c>
      <c r="R87" s="117" t="str">
        <f>HYPERLINK(CONCATENATE("http://prueba.gpsc.com.mx/panel/sitiosdetailedit/id/",N87,"/proyecto/",O87,"/sitio/",P87))</f>
        <v>http://prueba.gpsc.com.mx/panel/sitiosdetailedit/id/34/proyecto/194/sitio/2</v>
      </c>
      <c r="S87" s="52" t="str">
        <f>CONCATENATE(N87,O87)</f>
        <v>34194</v>
      </c>
      <c r="T87" s="52" t="e">
        <f>VLOOKUP(S87,'Status GPSC'!A:N,9,0)</f>
        <v>#N/A</v>
      </c>
      <c r="U87" s="52" t="e">
        <f>VLOOKUP(S87,'Status GPSC'!A:N,10,0)</f>
        <v>#N/A</v>
      </c>
    </row>
    <row r="88" spans="1:21" ht="14" customHeight="1">
      <c r="A88" s="85">
        <v>144462</v>
      </c>
      <c r="B88" s="49" t="s">
        <v>151</v>
      </c>
      <c r="C88" s="49" t="s">
        <v>30</v>
      </c>
      <c r="D88" s="49" t="s">
        <v>30</v>
      </c>
      <c r="E88" s="53"/>
      <c r="F88" s="53"/>
      <c r="G88" s="101" t="s">
        <v>295</v>
      </c>
      <c r="H88" s="52" t="s">
        <v>7</v>
      </c>
      <c r="I88" s="52" t="s">
        <v>32</v>
      </c>
      <c r="K88" s="52" t="s">
        <v>33</v>
      </c>
      <c r="M88" s="116" t="str">
        <f t="shared" si="1"/>
        <v>http://prueba.gpsc.com.mx/panel/detallesproyecto/id/34/proyecto/3/sitio/479</v>
      </c>
      <c r="N88" s="54">
        <v>34</v>
      </c>
      <c r="O88" s="88">
        <v>479</v>
      </c>
      <c r="P88" s="51">
        <f>VLOOKUP(H88,W:X,2,0)</f>
        <v>3</v>
      </c>
      <c r="Q88" s="116"/>
      <c r="R88" s="117" t="str">
        <f>HYPERLINK(CONCATENATE("http://prueba.gpsc.com.mx/panel/sitiosdetailedit/id/",N88,"/proyecto/",O88,"/sitio/",P88))</f>
        <v>http://prueba.gpsc.com.mx/panel/sitiosdetailedit/id/34/proyecto/479/sitio/3</v>
      </c>
      <c r="S88" s="52" t="str">
        <f>CONCATENATE(N88,O88)</f>
        <v>34479</v>
      </c>
      <c r="T88" s="52" t="e">
        <f>VLOOKUP(S88,'Status GPSC'!A:N,9,0)</f>
        <v>#N/A</v>
      </c>
      <c r="U88" s="52" t="e">
        <f>VLOOKUP(S88,'Status GPSC'!A:N,10,0)</f>
        <v>#N/A</v>
      </c>
    </row>
    <row r="89" spans="1:21" ht="14" customHeight="1">
      <c r="A89" s="85">
        <v>144492</v>
      </c>
      <c r="B89" s="49" t="s">
        <v>296</v>
      </c>
      <c r="C89" s="49" t="s">
        <v>30</v>
      </c>
      <c r="D89" s="49" t="s">
        <v>30</v>
      </c>
      <c r="E89" s="51"/>
      <c r="F89" s="51"/>
      <c r="G89" s="101" t="s">
        <v>297</v>
      </c>
      <c r="H89" s="52" t="s">
        <v>7</v>
      </c>
      <c r="I89" s="52" t="s">
        <v>32</v>
      </c>
      <c r="K89" s="52" t="s">
        <v>33</v>
      </c>
      <c r="M89" s="116" t="str">
        <f t="shared" si="1"/>
        <v>http://prueba.gpsc.com.mx/panel/detallesproyecto/id/94/proyecto/3/sitio/436</v>
      </c>
      <c r="N89" s="51">
        <v>94</v>
      </c>
      <c r="O89" s="88">
        <v>436</v>
      </c>
      <c r="P89" s="51">
        <f>VLOOKUP(H89,W:X,2,0)</f>
        <v>3</v>
      </c>
      <c r="Q89" s="116"/>
      <c r="R89" s="117" t="str">
        <f>HYPERLINK(CONCATENATE("http://prueba.gpsc.com.mx/panel/sitiosdetailedit/id/",N89,"/proyecto/",O89,"/sitio/",P89))</f>
        <v>http://prueba.gpsc.com.mx/panel/sitiosdetailedit/id/94/proyecto/436/sitio/3</v>
      </c>
      <c r="S89" s="52" t="str">
        <f>CONCATENATE(N89,O89)</f>
        <v>94436</v>
      </c>
      <c r="T89" s="52" t="e">
        <f>VLOOKUP(S89,'Status GPSC'!A:N,9,0)</f>
        <v>#N/A</v>
      </c>
      <c r="U89" s="52" t="e">
        <f>VLOOKUP(S89,'Status GPSC'!A:N,10,0)</f>
        <v>#N/A</v>
      </c>
    </row>
    <row r="90" spans="1:21" ht="14" customHeight="1">
      <c r="A90" s="84">
        <v>144520</v>
      </c>
      <c r="B90" s="52" t="s">
        <v>153</v>
      </c>
      <c r="C90" s="49" t="s">
        <v>30</v>
      </c>
      <c r="D90" s="49" t="s">
        <v>30</v>
      </c>
      <c r="G90" s="101"/>
      <c r="H90" s="52" t="s">
        <v>5</v>
      </c>
      <c r="I90" s="52" t="s">
        <v>32</v>
      </c>
      <c r="K90" s="52" t="s">
        <v>33</v>
      </c>
      <c r="L90" s="115">
        <v>44295</v>
      </c>
      <c r="M90" s="116" t="str">
        <f t="shared" si="1"/>
        <v>http://prueba.gpsc.com.mx/panel/detallesproyecto/id/35/proyecto/2/sitio/363</v>
      </c>
      <c r="N90" s="52">
        <v>35</v>
      </c>
      <c r="O90" s="52">
        <v>363</v>
      </c>
      <c r="P90" s="51">
        <f>VLOOKUP(H90,W:X,2,0)</f>
        <v>2</v>
      </c>
      <c r="Q90" s="116"/>
      <c r="R90" s="117" t="str">
        <f>HYPERLINK(CONCATENATE("http://prueba.gpsc.com.mx/panel/sitiosdetailedit/id/",N90,"/proyecto/",O90,"/sitio/",P90))</f>
        <v>http://prueba.gpsc.com.mx/panel/sitiosdetailedit/id/35/proyecto/363/sitio/2</v>
      </c>
      <c r="S90" s="52" t="str">
        <f>CONCATENATE(N90,O90)</f>
        <v>35363</v>
      </c>
      <c r="T90" s="52" t="e">
        <f>VLOOKUP(S90,'Status GPSC'!A:N,9,0)</f>
        <v>#N/A</v>
      </c>
      <c r="U90" s="52" t="e">
        <f>VLOOKUP(S90,'Status GPSC'!A:N,10,0)</f>
        <v>#N/A</v>
      </c>
    </row>
    <row r="91" spans="1:21" ht="14" customHeight="1">
      <c r="A91" s="85">
        <v>144743</v>
      </c>
      <c r="B91" s="49" t="s">
        <v>298</v>
      </c>
      <c r="C91" s="49" t="s">
        <v>30</v>
      </c>
      <c r="D91" s="49" t="s">
        <v>30</v>
      </c>
      <c r="E91" s="51"/>
      <c r="F91" s="51"/>
      <c r="G91" s="101" t="s">
        <v>299</v>
      </c>
      <c r="H91" s="52" t="s">
        <v>7</v>
      </c>
      <c r="I91" s="52" t="s">
        <v>32</v>
      </c>
      <c r="K91" s="52" t="s">
        <v>33</v>
      </c>
      <c r="M91" s="116" t="str">
        <f t="shared" si="1"/>
        <v>http://prueba.gpsc.com.mx/panel/detallesproyecto/id/95/proyecto/3/sitio/437</v>
      </c>
      <c r="N91" s="51">
        <v>95</v>
      </c>
      <c r="O91" s="88">
        <v>437</v>
      </c>
      <c r="P91" s="51">
        <f>VLOOKUP(H91,W:X,2,0)</f>
        <v>3</v>
      </c>
      <c r="Q91" s="116"/>
      <c r="R91" s="117" t="str">
        <f>HYPERLINK(CONCATENATE("http://prueba.gpsc.com.mx/panel/sitiosdetailedit/id/",N91,"/proyecto/",O91,"/sitio/",P91))</f>
        <v>http://prueba.gpsc.com.mx/panel/sitiosdetailedit/id/95/proyecto/437/sitio/3</v>
      </c>
      <c r="S91" s="52" t="str">
        <f>CONCATENATE(N91,O91)</f>
        <v>95437</v>
      </c>
      <c r="T91" s="52" t="e">
        <f>VLOOKUP(S91,'Status GPSC'!A:N,9,0)</f>
        <v>#N/A</v>
      </c>
      <c r="U91" s="52" t="e">
        <f>VLOOKUP(S91,'Status GPSC'!A:N,10,0)</f>
        <v>#N/A</v>
      </c>
    </row>
    <row r="92" spans="1:21" ht="14" customHeight="1">
      <c r="A92" s="85">
        <v>144851</v>
      </c>
      <c r="B92" s="49" t="s">
        <v>300</v>
      </c>
      <c r="C92" s="49" t="s">
        <v>30</v>
      </c>
      <c r="D92" s="49" t="s">
        <v>30</v>
      </c>
      <c r="E92" s="51"/>
      <c r="F92" s="51"/>
      <c r="G92" s="101" t="s">
        <v>301</v>
      </c>
      <c r="H92" s="52" t="s">
        <v>7</v>
      </c>
      <c r="I92" s="52" t="s">
        <v>32</v>
      </c>
      <c r="K92" s="52" t="s">
        <v>33</v>
      </c>
      <c r="M92" s="116" t="str">
        <f t="shared" si="1"/>
        <v>http://prueba.gpsc.com.mx/panel/detallesproyecto/id/219/proyecto/3/sitio/287</v>
      </c>
      <c r="N92" s="51">
        <v>219</v>
      </c>
      <c r="O92" s="88">
        <v>287</v>
      </c>
      <c r="P92" s="51">
        <f>VLOOKUP(H92,W:X,2,0)</f>
        <v>3</v>
      </c>
      <c r="Q92" s="116"/>
      <c r="R92" s="117" t="str">
        <f>HYPERLINK(CONCATENATE("http://prueba.gpsc.com.mx/panel/sitiosdetailedit/id/",N92,"/proyecto/",O92,"/sitio/",P92))</f>
        <v>http://prueba.gpsc.com.mx/panel/sitiosdetailedit/id/219/proyecto/287/sitio/3</v>
      </c>
      <c r="S92" s="52" t="str">
        <f>CONCATENATE(N92,O92)</f>
        <v>219287</v>
      </c>
      <c r="T92" s="52" t="e">
        <f>VLOOKUP(S92,'Status GPSC'!A:N,9,0)</f>
        <v>#N/A</v>
      </c>
      <c r="U92" s="52" t="e">
        <f>VLOOKUP(S92,'Status GPSC'!A:N,10,0)</f>
        <v>#N/A</v>
      </c>
    </row>
    <row r="93" spans="1:21" ht="14" customHeight="1">
      <c r="A93" s="85">
        <v>145043</v>
      </c>
      <c r="B93" s="49" t="s">
        <v>302</v>
      </c>
      <c r="C93" s="49" t="s">
        <v>30</v>
      </c>
      <c r="D93" s="49" t="s">
        <v>30</v>
      </c>
      <c r="E93" s="51"/>
      <c r="F93" s="51"/>
      <c r="G93" s="101" t="s">
        <v>303</v>
      </c>
      <c r="H93" s="52" t="s">
        <v>7</v>
      </c>
      <c r="I93" s="52" t="s">
        <v>32</v>
      </c>
      <c r="K93" s="52" t="s">
        <v>33</v>
      </c>
      <c r="M93" s="116" t="str">
        <f t="shared" si="1"/>
        <v>http://prueba.gpsc.com.mx/panel/detallesproyecto/id/209/proyecto/3/sitio/235</v>
      </c>
      <c r="N93" s="51">
        <v>209</v>
      </c>
      <c r="O93" s="88">
        <v>235</v>
      </c>
      <c r="P93" s="51">
        <f>VLOOKUP(H93,W:X,2,0)</f>
        <v>3</v>
      </c>
      <c r="Q93" s="116"/>
      <c r="R93" s="117" t="str">
        <f>HYPERLINK(CONCATENATE("http://prueba.gpsc.com.mx/panel/sitiosdetailedit/id/",N93,"/proyecto/",O93,"/sitio/",P93))</f>
        <v>http://prueba.gpsc.com.mx/panel/sitiosdetailedit/id/209/proyecto/235/sitio/3</v>
      </c>
      <c r="S93" s="52" t="str">
        <f>CONCATENATE(N93,O93)</f>
        <v>209235</v>
      </c>
      <c r="T93" s="52" t="e">
        <f>VLOOKUP(S93,'Status GPSC'!A:N,9,0)</f>
        <v>#N/A</v>
      </c>
      <c r="U93" s="52" t="e">
        <f>VLOOKUP(S93,'Status GPSC'!A:N,10,0)</f>
        <v>#N/A</v>
      </c>
    </row>
    <row r="94" spans="1:21" ht="14" customHeight="1">
      <c r="A94" s="84">
        <v>145075</v>
      </c>
      <c r="B94" s="52" t="s">
        <v>154</v>
      </c>
      <c r="C94" s="49" t="s">
        <v>30</v>
      </c>
      <c r="D94" s="49" t="s">
        <v>30</v>
      </c>
      <c r="G94" s="101"/>
      <c r="H94" s="52" t="s">
        <v>5</v>
      </c>
      <c r="I94" s="52" t="s">
        <v>32</v>
      </c>
      <c r="K94" s="52" t="s">
        <v>33</v>
      </c>
      <c r="L94" s="115">
        <v>44295</v>
      </c>
      <c r="M94" s="116" t="str">
        <f t="shared" si="1"/>
        <v>http://prueba.gpsc.com.mx/panel/detallesproyecto/id/36/proyecto/2/sitio/368</v>
      </c>
      <c r="N94" s="52">
        <v>36</v>
      </c>
      <c r="O94" s="52">
        <v>368</v>
      </c>
      <c r="P94" s="51">
        <f>VLOOKUP(H94,W:X,2,0)</f>
        <v>2</v>
      </c>
      <c r="Q94" s="116"/>
      <c r="R94" s="117" t="str">
        <f>HYPERLINK(CONCATENATE("http://prueba.gpsc.com.mx/panel/sitiosdetailedit/id/",N94,"/proyecto/",O94,"/sitio/",P94))</f>
        <v>http://prueba.gpsc.com.mx/panel/sitiosdetailedit/id/36/proyecto/368/sitio/2</v>
      </c>
      <c r="S94" s="52" t="str">
        <f>CONCATENATE(N94,O94)</f>
        <v>36368</v>
      </c>
      <c r="T94" s="52" t="e">
        <f>VLOOKUP(S94,'Status GPSC'!A:N,9,0)</f>
        <v>#N/A</v>
      </c>
      <c r="U94" s="52" t="e">
        <f>VLOOKUP(S94,'Status GPSC'!A:N,10,0)</f>
        <v>#N/A</v>
      </c>
    </row>
    <row r="95" spans="1:21" ht="14" customHeight="1">
      <c r="A95" s="85">
        <v>145075</v>
      </c>
      <c r="B95" s="49" t="s">
        <v>154</v>
      </c>
      <c r="C95" s="49" t="s">
        <v>30</v>
      </c>
      <c r="D95" s="49" t="s">
        <v>30</v>
      </c>
      <c r="E95" s="51"/>
      <c r="F95" s="51"/>
      <c r="G95" s="101" t="s">
        <v>304</v>
      </c>
      <c r="H95" s="52" t="s">
        <v>7</v>
      </c>
      <c r="I95" s="52" t="s">
        <v>32</v>
      </c>
      <c r="K95" s="52" t="s">
        <v>33</v>
      </c>
      <c r="M95" s="116" t="str">
        <f t="shared" si="1"/>
        <v>http://prueba.gpsc.com.mx/panel/detallesproyecto/id/36/proyecto/3/sitio/408</v>
      </c>
      <c r="N95" s="51">
        <v>36</v>
      </c>
      <c r="O95" s="88">
        <v>408</v>
      </c>
      <c r="P95" s="51">
        <f>VLOOKUP(H95,W:X,2,0)</f>
        <v>3</v>
      </c>
      <c r="Q95" s="116"/>
      <c r="R95" s="117" t="str">
        <f>HYPERLINK(CONCATENATE("http://prueba.gpsc.com.mx/panel/sitiosdetailedit/id/",N95,"/proyecto/",O95,"/sitio/",P95))</f>
        <v>http://prueba.gpsc.com.mx/panel/sitiosdetailedit/id/36/proyecto/408/sitio/3</v>
      </c>
      <c r="S95" s="52" t="str">
        <f>CONCATENATE(N95,O95)</f>
        <v>36408</v>
      </c>
      <c r="T95" s="52" t="e">
        <f>VLOOKUP(S95,'Status GPSC'!A:N,9,0)</f>
        <v>#N/A</v>
      </c>
      <c r="U95" s="52" t="e">
        <f>VLOOKUP(S95,'Status GPSC'!A:N,10,0)</f>
        <v>#N/A</v>
      </c>
    </row>
    <row r="96" spans="1:21" ht="14" customHeight="1">
      <c r="A96" s="85">
        <v>145128</v>
      </c>
      <c r="B96" s="49" t="s">
        <v>305</v>
      </c>
      <c r="C96" s="49" t="s">
        <v>30</v>
      </c>
      <c r="D96" s="49" t="s">
        <v>30</v>
      </c>
      <c r="E96" s="51"/>
      <c r="F96" s="51"/>
      <c r="G96" s="101" t="s">
        <v>306</v>
      </c>
      <c r="H96" s="52" t="s">
        <v>7</v>
      </c>
      <c r="I96" s="52" t="s">
        <v>32</v>
      </c>
      <c r="K96" s="52" t="s">
        <v>33</v>
      </c>
      <c r="M96" s="116" t="str">
        <f t="shared" si="1"/>
        <v>http://prueba.gpsc.com.mx/panel/detallesproyecto/id/37/proyecto/3/sitio/421</v>
      </c>
      <c r="N96" s="51">
        <v>37</v>
      </c>
      <c r="O96" s="88">
        <v>421</v>
      </c>
      <c r="P96" s="51">
        <f>VLOOKUP(H96,W:X,2,0)</f>
        <v>3</v>
      </c>
      <c r="Q96" s="116"/>
      <c r="R96" s="117" t="str">
        <f>HYPERLINK(CONCATENATE("http://prueba.gpsc.com.mx/panel/sitiosdetailedit/id/",N96,"/proyecto/",O96,"/sitio/",P96))</f>
        <v>http://prueba.gpsc.com.mx/panel/sitiosdetailedit/id/37/proyecto/421/sitio/3</v>
      </c>
      <c r="S96" s="52" t="str">
        <f>CONCATENATE(N96,O96)</f>
        <v>37421</v>
      </c>
      <c r="T96" s="52" t="e">
        <f>VLOOKUP(S96,'Status GPSC'!A:N,9,0)</f>
        <v>#N/A</v>
      </c>
      <c r="U96" s="52" t="e">
        <f>VLOOKUP(S96,'Status GPSC'!A:N,10,0)</f>
        <v>#N/A</v>
      </c>
    </row>
    <row r="97" spans="1:21" ht="14" customHeight="1">
      <c r="A97" s="85">
        <v>145523</v>
      </c>
      <c r="B97" s="49" t="s">
        <v>307</v>
      </c>
      <c r="C97" s="51" t="s">
        <v>63</v>
      </c>
      <c r="D97" s="51" t="s">
        <v>63</v>
      </c>
      <c r="E97" s="51"/>
      <c r="F97" s="51"/>
      <c r="G97" s="101" t="s">
        <v>308</v>
      </c>
      <c r="H97" s="52" t="s">
        <v>7</v>
      </c>
      <c r="I97" s="52" t="s">
        <v>32</v>
      </c>
      <c r="K97" s="52" t="s">
        <v>33</v>
      </c>
      <c r="M97" s="116" t="str">
        <f t="shared" si="1"/>
        <v>http://prueba.gpsc.com.mx/panel/detallesproyecto/id/38/proyecto/3/sitio/392</v>
      </c>
      <c r="N97" s="51">
        <v>38</v>
      </c>
      <c r="O97" s="88">
        <v>392</v>
      </c>
      <c r="P97" s="51">
        <f>VLOOKUP(H97,W:X,2,0)</f>
        <v>3</v>
      </c>
      <c r="Q97" s="116"/>
      <c r="R97" s="117" t="str">
        <f>HYPERLINK(CONCATENATE("http://prueba.gpsc.com.mx/panel/sitiosdetailedit/id/",N97,"/proyecto/",O97,"/sitio/",P97))</f>
        <v>http://prueba.gpsc.com.mx/panel/sitiosdetailedit/id/38/proyecto/392/sitio/3</v>
      </c>
      <c r="S97" s="52" t="str">
        <f>CONCATENATE(N97,O97)</f>
        <v>38392</v>
      </c>
      <c r="T97" s="52" t="e">
        <f>VLOOKUP(S97,'Status GPSC'!A:N,9,0)</f>
        <v>#N/A</v>
      </c>
      <c r="U97" s="52" t="e">
        <f>VLOOKUP(S97,'Status GPSC'!A:N,10,0)</f>
        <v>#N/A</v>
      </c>
    </row>
    <row r="98" spans="1:21" ht="14" customHeight="1">
      <c r="A98" s="84">
        <v>145567</v>
      </c>
      <c r="B98" s="52" t="s">
        <v>156</v>
      </c>
      <c r="C98" s="49" t="s">
        <v>30</v>
      </c>
      <c r="D98" s="49" t="s">
        <v>30</v>
      </c>
      <c r="G98" s="101" t="s">
        <v>157</v>
      </c>
      <c r="H98" s="52" t="s">
        <v>5</v>
      </c>
      <c r="I98" s="52" t="s">
        <v>32</v>
      </c>
      <c r="K98" s="52" t="s">
        <v>33</v>
      </c>
      <c r="L98" s="115">
        <v>44295</v>
      </c>
      <c r="M98" s="116" t="str">
        <f t="shared" si="1"/>
        <v>http://prueba.gpsc.com.mx/panel/detallesproyecto/id/39/proyecto/2/sitio/356</v>
      </c>
      <c r="N98" s="52">
        <v>39</v>
      </c>
      <c r="O98" s="52">
        <v>356</v>
      </c>
      <c r="P98" s="51">
        <f>VLOOKUP(H98,W:X,2,0)</f>
        <v>2</v>
      </c>
      <c r="Q98" s="116"/>
      <c r="R98" s="117" t="str">
        <f>HYPERLINK(CONCATENATE("http://prueba.gpsc.com.mx/panel/sitiosdetailedit/id/",N98,"/proyecto/",O98,"/sitio/",P98))</f>
        <v>http://prueba.gpsc.com.mx/panel/sitiosdetailedit/id/39/proyecto/356/sitio/2</v>
      </c>
      <c r="S98" s="52" t="str">
        <f>CONCATENATE(N98,O98)</f>
        <v>39356</v>
      </c>
      <c r="T98" s="52" t="e">
        <f>VLOOKUP(S98,'Status GPSC'!A:N,9,0)</f>
        <v>#N/A</v>
      </c>
      <c r="U98" s="52" t="e">
        <f>VLOOKUP(S98,'Status GPSC'!A:N,10,0)</f>
        <v>#N/A</v>
      </c>
    </row>
    <row r="99" spans="1:21" ht="14" customHeight="1">
      <c r="A99" s="89">
        <v>145567</v>
      </c>
      <c r="B99" s="90" t="s">
        <v>156</v>
      </c>
      <c r="C99" s="49" t="s">
        <v>30</v>
      </c>
      <c r="D99" s="49" t="s">
        <v>30</v>
      </c>
      <c r="E99" s="88"/>
      <c r="F99" s="88"/>
      <c r="G99" s="101" t="s">
        <v>309</v>
      </c>
      <c r="H99" s="52" t="s">
        <v>7</v>
      </c>
      <c r="I99" s="52" t="s">
        <v>32</v>
      </c>
      <c r="K99" s="52" t="s">
        <v>33</v>
      </c>
      <c r="M99" s="116" t="str">
        <f t="shared" si="1"/>
        <v>http://prueba.gpsc.com.mx/panel/detallesproyecto/id/39/proyecto/3/sitio/387</v>
      </c>
      <c r="N99" s="88">
        <v>39</v>
      </c>
      <c r="O99" s="88">
        <v>387</v>
      </c>
      <c r="P99" s="51">
        <f>VLOOKUP(H99,W:X,2,0)</f>
        <v>3</v>
      </c>
      <c r="Q99" s="116"/>
      <c r="R99" s="117" t="str">
        <f>HYPERLINK(CONCATENATE("http://prueba.gpsc.com.mx/panel/sitiosdetailedit/id/",N99,"/proyecto/",O99,"/sitio/",P99))</f>
        <v>http://prueba.gpsc.com.mx/panel/sitiosdetailedit/id/39/proyecto/387/sitio/3</v>
      </c>
      <c r="S99" s="52" t="str">
        <f>CONCATENATE(N99,O99)</f>
        <v>39387</v>
      </c>
      <c r="T99" s="52" t="str">
        <f>VLOOKUP(S99,'Status GPSC'!A:N,9,0)</f>
        <v>En Cotizacion</v>
      </c>
      <c r="U99" s="52" t="str">
        <f>VLOOKUP(S99,'Status GPSC'!A:N,10,0)</f>
        <v>En Cotizacion</v>
      </c>
    </row>
    <row r="100" spans="1:21" ht="14" customHeight="1">
      <c r="A100" s="85">
        <v>145584</v>
      </c>
      <c r="B100" s="49" t="s">
        <v>310</v>
      </c>
      <c r="C100" s="49" t="s">
        <v>30</v>
      </c>
      <c r="D100" s="49" t="s">
        <v>30</v>
      </c>
      <c r="E100" s="51"/>
      <c r="F100" s="51"/>
      <c r="G100" s="101" t="s">
        <v>311</v>
      </c>
      <c r="H100" s="52" t="s">
        <v>7</v>
      </c>
      <c r="I100" s="52" t="s">
        <v>32</v>
      </c>
      <c r="K100" s="52" t="s">
        <v>33</v>
      </c>
      <c r="M100" s="116" t="str">
        <f t="shared" si="1"/>
        <v>http://prueba.gpsc.com.mx/panel/detallesproyecto/id/40/proyecto/3/sitio/412</v>
      </c>
      <c r="N100" s="51">
        <v>40</v>
      </c>
      <c r="O100" s="88">
        <v>412</v>
      </c>
      <c r="P100" s="51">
        <f>VLOOKUP(H100,W:X,2,0)</f>
        <v>3</v>
      </c>
      <c r="Q100" s="116"/>
      <c r="R100" s="117" t="str">
        <f>HYPERLINK(CONCATENATE("http://prueba.gpsc.com.mx/panel/sitiosdetailedit/id/",N100,"/proyecto/",O100,"/sitio/",P100))</f>
        <v>http://prueba.gpsc.com.mx/panel/sitiosdetailedit/id/40/proyecto/412/sitio/3</v>
      </c>
      <c r="S100" s="52" t="str">
        <f>CONCATENATE(N100,O100)</f>
        <v>40412</v>
      </c>
      <c r="T100" s="52" t="e">
        <f>VLOOKUP(S100,'Status GPSC'!A:N,9,0)</f>
        <v>#N/A</v>
      </c>
      <c r="U100" s="52" t="e">
        <f>VLOOKUP(S100,'Status GPSC'!A:N,10,0)</f>
        <v>#N/A</v>
      </c>
    </row>
    <row r="101" spans="1:21" ht="14" customHeight="1">
      <c r="A101" s="85">
        <v>145646</v>
      </c>
      <c r="B101" s="49" t="s">
        <v>312</v>
      </c>
      <c r="C101" s="49" t="s">
        <v>30</v>
      </c>
      <c r="D101" s="49" t="s">
        <v>30</v>
      </c>
      <c r="E101" s="51"/>
      <c r="F101" s="51"/>
      <c r="G101" s="101" t="s">
        <v>313</v>
      </c>
      <c r="H101" s="52" t="s">
        <v>7</v>
      </c>
      <c r="I101" s="52" t="s">
        <v>32</v>
      </c>
      <c r="K101" s="52" t="s">
        <v>33</v>
      </c>
      <c r="M101" s="116" t="str">
        <f t="shared" si="1"/>
        <v>http://prueba.gpsc.com.mx/panel/detallesproyecto/id/161/proyecto/3/sitio/462</v>
      </c>
      <c r="N101" s="51">
        <v>161</v>
      </c>
      <c r="O101" s="88">
        <v>462</v>
      </c>
      <c r="P101" s="51">
        <f>VLOOKUP(H101,W:X,2,0)</f>
        <v>3</v>
      </c>
      <c r="Q101" s="116"/>
      <c r="R101" s="117" t="str">
        <f>HYPERLINK(CONCATENATE("http://prueba.gpsc.com.mx/panel/sitiosdetailedit/id/",N101,"/proyecto/",O101,"/sitio/",P101))</f>
        <v>http://prueba.gpsc.com.mx/panel/sitiosdetailedit/id/161/proyecto/462/sitio/3</v>
      </c>
      <c r="S101" s="52" t="str">
        <f>CONCATENATE(N101,O101)</f>
        <v>161462</v>
      </c>
      <c r="T101" s="52" t="e">
        <f>VLOOKUP(S101,'Status GPSC'!A:N,9,0)</f>
        <v>#N/A</v>
      </c>
      <c r="U101" s="52" t="e">
        <f>VLOOKUP(S101,'Status GPSC'!A:N,10,0)</f>
        <v>#N/A</v>
      </c>
    </row>
    <row r="102" spans="1:21" ht="14" customHeight="1">
      <c r="A102" s="85">
        <v>145682</v>
      </c>
      <c r="B102" s="49" t="s">
        <v>314</v>
      </c>
      <c r="C102" s="49" t="s">
        <v>30</v>
      </c>
      <c r="D102" s="49" t="s">
        <v>30</v>
      </c>
      <c r="E102" s="51"/>
      <c r="F102" s="51"/>
      <c r="G102" s="101" t="s">
        <v>315</v>
      </c>
      <c r="H102" s="52" t="s">
        <v>7</v>
      </c>
      <c r="I102" s="52" t="s">
        <v>32</v>
      </c>
      <c r="K102" s="52" t="s">
        <v>33</v>
      </c>
      <c r="M102" s="116" t="str">
        <f t="shared" si="1"/>
        <v>http://prueba.gpsc.com.mx/panel/detallesproyecto/id/166/proyecto/3/sitio/466</v>
      </c>
      <c r="N102" s="51">
        <v>166</v>
      </c>
      <c r="O102" s="88">
        <v>466</v>
      </c>
      <c r="P102" s="51">
        <f>VLOOKUP(H102,W:X,2,0)</f>
        <v>3</v>
      </c>
      <c r="Q102" s="116"/>
      <c r="R102" s="117" t="str">
        <f>HYPERLINK(CONCATENATE("http://prueba.gpsc.com.mx/panel/sitiosdetailedit/id/",N102,"/proyecto/",O102,"/sitio/",P102))</f>
        <v>http://prueba.gpsc.com.mx/panel/sitiosdetailedit/id/166/proyecto/466/sitio/3</v>
      </c>
      <c r="S102" s="52" t="str">
        <f>CONCATENATE(N102,O102)</f>
        <v>166466</v>
      </c>
      <c r="T102" s="52" t="e">
        <f>VLOOKUP(S102,'Status GPSC'!A:N,9,0)</f>
        <v>#N/A</v>
      </c>
      <c r="U102" s="52" t="e">
        <f>VLOOKUP(S102,'Status GPSC'!A:N,10,0)</f>
        <v>#N/A</v>
      </c>
    </row>
    <row r="103" spans="1:21" ht="14" customHeight="1">
      <c r="A103" s="85">
        <v>145724</v>
      </c>
      <c r="B103" s="49" t="s">
        <v>316</v>
      </c>
      <c r="C103" s="49" t="s">
        <v>30</v>
      </c>
      <c r="D103" s="49" t="s">
        <v>30</v>
      </c>
      <c r="E103" s="51"/>
      <c r="F103" s="51"/>
      <c r="G103" s="101" t="s">
        <v>317</v>
      </c>
      <c r="H103" s="52" t="s">
        <v>7</v>
      </c>
      <c r="I103" s="52" t="s">
        <v>32</v>
      </c>
      <c r="K103" s="52" t="s">
        <v>33</v>
      </c>
      <c r="M103" s="116" t="str">
        <f t="shared" si="1"/>
        <v>http://prueba.gpsc.com.mx/panel/detallesproyecto/id/162/proyecto/3/sitio/463</v>
      </c>
      <c r="N103" s="51">
        <v>162</v>
      </c>
      <c r="O103" s="88">
        <v>463</v>
      </c>
      <c r="P103" s="51">
        <f>VLOOKUP(H103,W:X,2,0)</f>
        <v>3</v>
      </c>
      <c r="Q103" s="116"/>
      <c r="R103" s="117" t="str">
        <f>HYPERLINK(CONCATENATE("http://prueba.gpsc.com.mx/panel/sitiosdetailedit/id/",N103,"/proyecto/",O103,"/sitio/",P103))</f>
        <v>http://prueba.gpsc.com.mx/panel/sitiosdetailedit/id/162/proyecto/463/sitio/3</v>
      </c>
      <c r="S103" s="52" t="str">
        <f>CONCATENATE(N103,O103)</f>
        <v>162463</v>
      </c>
      <c r="T103" s="52" t="e">
        <f>VLOOKUP(S103,'Status GPSC'!A:N,9,0)</f>
        <v>#N/A</v>
      </c>
      <c r="U103" s="52" t="e">
        <f>VLOOKUP(S103,'Status GPSC'!A:N,10,0)</f>
        <v>#N/A</v>
      </c>
    </row>
    <row r="104" spans="1:21" ht="14" customHeight="1">
      <c r="A104" s="85">
        <v>145739</v>
      </c>
      <c r="B104" s="49" t="s">
        <v>318</v>
      </c>
      <c r="C104" s="49" t="s">
        <v>30</v>
      </c>
      <c r="D104" s="49" t="s">
        <v>30</v>
      </c>
      <c r="E104" s="51"/>
      <c r="F104" s="51"/>
      <c r="G104" s="101" t="s">
        <v>319</v>
      </c>
      <c r="H104" s="52" t="s">
        <v>7</v>
      </c>
      <c r="I104" s="52" t="s">
        <v>32</v>
      </c>
      <c r="K104" s="52" t="s">
        <v>33</v>
      </c>
      <c r="M104" s="116" t="str">
        <f t="shared" si="1"/>
        <v>http://prueba.gpsc.com.mx/panel/detallesproyecto/id/41/proyecto/3/sitio/404</v>
      </c>
      <c r="N104" s="51">
        <v>41</v>
      </c>
      <c r="O104" s="88">
        <v>404</v>
      </c>
      <c r="P104" s="51">
        <f>VLOOKUP(H104,W:X,2,0)</f>
        <v>3</v>
      </c>
      <c r="Q104" s="116"/>
      <c r="R104" s="117" t="str">
        <f>HYPERLINK(CONCATENATE("http://prueba.gpsc.com.mx/panel/sitiosdetailedit/id/",N104,"/proyecto/",O104,"/sitio/",P104))</f>
        <v>http://prueba.gpsc.com.mx/panel/sitiosdetailedit/id/41/proyecto/404/sitio/3</v>
      </c>
      <c r="S104" s="52" t="str">
        <f>CONCATENATE(N104,O104)</f>
        <v>41404</v>
      </c>
      <c r="T104" s="52" t="e">
        <f>VLOOKUP(S104,'Status GPSC'!A:N,9,0)</f>
        <v>#N/A</v>
      </c>
      <c r="U104" s="52" t="e">
        <f>VLOOKUP(S104,'Status GPSC'!A:N,10,0)</f>
        <v>#N/A</v>
      </c>
    </row>
    <row r="105" spans="1:21" ht="14" customHeight="1">
      <c r="A105" s="84">
        <v>145746</v>
      </c>
      <c r="B105" s="52" t="s">
        <v>158</v>
      </c>
      <c r="C105" s="49" t="s">
        <v>30</v>
      </c>
      <c r="D105" s="49" t="s">
        <v>30</v>
      </c>
      <c r="G105" s="101"/>
      <c r="H105" s="52" t="s">
        <v>5</v>
      </c>
      <c r="I105" s="52" t="s">
        <v>32</v>
      </c>
      <c r="K105" s="52" t="s">
        <v>33</v>
      </c>
      <c r="L105" s="115">
        <v>44295</v>
      </c>
      <c r="M105" s="116" t="str">
        <f t="shared" si="1"/>
        <v>http://prueba.gpsc.com.mx/panel/detallesproyecto/id/42/proyecto/2/sitio/366</v>
      </c>
      <c r="N105" s="52">
        <v>42</v>
      </c>
      <c r="O105" s="52">
        <v>366</v>
      </c>
      <c r="P105" s="51">
        <f>VLOOKUP(H105,W:X,2,0)</f>
        <v>2</v>
      </c>
      <c r="Q105" s="116"/>
      <c r="R105" s="117" t="str">
        <f>HYPERLINK(CONCATENATE("http://prueba.gpsc.com.mx/panel/sitiosdetailedit/id/",N105,"/proyecto/",O105,"/sitio/",P105))</f>
        <v>http://prueba.gpsc.com.mx/panel/sitiosdetailedit/id/42/proyecto/366/sitio/2</v>
      </c>
      <c r="S105" s="52" t="str">
        <f>CONCATENATE(N105,O105)</f>
        <v>42366</v>
      </c>
      <c r="T105" s="52" t="e">
        <f>VLOOKUP(S105,'Status GPSC'!A:N,9,0)</f>
        <v>#N/A</v>
      </c>
      <c r="U105" s="52" t="e">
        <f>VLOOKUP(S105,'Status GPSC'!A:N,10,0)</f>
        <v>#N/A</v>
      </c>
    </row>
    <row r="106" spans="1:21" ht="14" customHeight="1">
      <c r="A106" s="85">
        <v>145758</v>
      </c>
      <c r="B106" s="49" t="s">
        <v>320</v>
      </c>
      <c r="C106" s="49" t="s">
        <v>30</v>
      </c>
      <c r="D106" s="49" t="s">
        <v>30</v>
      </c>
      <c r="E106" s="51"/>
      <c r="F106" s="51"/>
      <c r="G106" s="101" t="s">
        <v>321</v>
      </c>
      <c r="H106" s="52" t="s">
        <v>7</v>
      </c>
      <c r="I106" s="52" t="s">
        <v>32</v>
      </c>
      <c r="K106" s="52" t="s">
        <v>33</v>
      </c>
      <c r="M106" s="116" t="str">
        <f t="shared" si="1"/>
        <v>http://prueba.gpsc.com.mx/panel/detallesproyecto/id/43/proyecto/3/sitio/409</v>
      </c>
      <c r="N106" s="51">
        <v>43</v>
      </c>
      <c r="O106" s="88">
        <v>409</v>
      </c>
      <c r="P106" s="51">
        <f>VLOOKUP(H106,W:X,2,0)</f>
        <v>3</v>
      </c>
      <c r="Q106" s="116"/>
      <c r="R106" s="117" t="str">
        <f>HYPERLINK(CONCATENATE("http://prueba.gpsc.com.mx/panel/sitiosdetailedit/id/",N106,"/proyecto/",O106,"/sitio/",P106))</f>
        <v>http://prueba.gpsc.com.mx/panel/sitiosdetailedit/id/43/proyecto/409/sitio/3</v>
      </c>
      <c r="S106" s="52" t="str">
        <f>CONCATENATE(N106,O106)</f>
        <v>43409</v>
      </c>
      <c r="T106" s="52" t="e">
        <f>VLOOKUP(S106,'Status GPSC'!A:N,9,0)</f>
        <v>#N/A</v>
      </c>
      <c r="U106" s="52" t="e">
        <f>VLOOKUP(S106,'Status GPSC'!A:N,10,0)</f>
        <v>#N/A</v>
      </c>
    </row>
    <row r="107" spans="1:21" ht="14" customHeight="1">
      <c r="A107" s="84">
        <v>145777</v>
      </c>
      <c r="B107" s="52" t="s">
        <v>160</v>
      </c>
      <c r="C107" s="52" t="s">
        <v>63</v>
      </c>
      <c r="D107" s="52" t="s">
        <v>63</v>
      </c>
      <c r="G107" s="101" t="s">
        <v>161</v>
      </c>
      <c r="H107" s="52" t="s">
        <v>5</v>
      </c>
      <c r="I107" s="52" t="s">
        <v>32</v>
      </c>
      <c r="K107" s="52" t="s">
        <v>33</v>
      </c>
      <c r="L107" s="115">
        <v>44295</v>
      </c>
      <c r="M107" s="116" t="str">
        <f t="shared" si="1"/>
        <v>http://prueba.gpsc.com.mx/panel/detallesproyecto/id/44/proyecto/2/sitio/361</v>
      </c>
      <c r="N107" s="52">
        <v>44</v>
      </c>
      <c r="O107" s="52">
        <v>361</v>
      </c>
      <c r="P107" s="51">
        <f>VLOOKUP(H107,W:X,2,0)</f>
        <v>2</v>
      </c>
      <c r="Q107" s="116"/>
      <c r="R107" s="117" t="str">
        <f>HYPERLINK(CONCATENATE("http://prueba.gpsc.com.mx/panel/sitiosdetailedit/id/",N107,"/proyecto/",O107,"/sitio/",P107))</f>
        <v>http://prueba.gpsc.com.mx/panel/sitiosdetailedit/id/44/proyecto/361/sitio/2</v>
      </c>
      <c r="S107" s="52" t="str">
        <f>CONCATENATE(N107,O107)</f>
        <v>44361</v>
      </c>
      <c r="T107" s="52" t="e">
        <f>VLOOKUP(S107,'Status GPSC'!A:N,9,0)</f>
        <v>#N/A</v>
      </c>
      <c r="U107" s="52" t="e">
        <f>VLOOKUP(S107,'Status GPSC'!A:N,10,0)</f>
        <v>#N/A</v>
      </c>
    </row>
    <row r="108" spans="1:21" ht="14" customHeight="1">
      <c r="A108" s="89">
        <v>145779</v>
      </c>
      <c r="B108" s="88" t="s">
        <v>37</v>
      </c>
      <c r="C108" s="49" t="s">
        <v>30</v>
      </c>
      <c r="D108" s="49" t="s">
        <v>30</v>
      </c>
      <c r="E108" s="88" t="s">
        <v>33</v>
      </c>
      <c r="F108" s="88" t="s">
        <v>650</v>
      </c>
      <c r="G108" s="101" t="s">
        <v>711</v>
      </c>
      <c r="H108" s="52" t="s">
        <v>6</v>
      </c>
      <c r="I108" s="52" t="s">
        <v>13</v>
      </c>
      <c r="K108" s="52" t="s">
        <v>33</v>
      </c>
      <c r="L108" s="115">
        <v>44330</v>
      </c>
      <c r="M108" s="116" t="str">
        <f t="shared" si="1"/>
        <v>http://prueba.gpsc.com.mx/panel/detallesproyecto/id/45/proyecto/4/sitio/296</v>
      </c>
      <c r="N108" s="88">
        <v>45</v>
      </c>
      <c r="O108" s="88">
        <v>296</v>
      </c>
      <c r="P108" s="51">
        <f>VLOOKUP(H108,W:X,2,0)</f>
        <v>4</v>
      </c>
      <c r="Q108" s="52" t="s">
        <v>540</v>
      </c>
      <c r="R108" s="117" t="str">
        <f>HYPERLINK(CONCATENATE("http://prueba.gpsc.com.mx/panel/sitiosdetailedit/id/",N108,"/proyecto/",P108,"/sitio/",O108))</f>
        <v>http://prueba.gpsc.com.mx/panel/sitiosdetailedit/id/45/proyecto/4/sitio/296</v>
      </c>
      <c r="S108" s="52" t="str">
        <f>CONCATENATE(N108,O108)</f>
        <v>45296</v>
      </c>
      <c r="T108" s="52" t="e">
        <f>VLOOKUP(S108,'Status GPSC'!A:N,9,0)</f>
        <v>#N/A</v>
      </c>
      <c r="U108" s="52" t="e">
        <f>VLOOKUP(S108,'Status GPSC'!A:N,10,0)</f>
        <v>#N/A</v>
      </c>
    </row>
    <row r="109" spans="1:21" ht="14" customHeight="1">
      <c r="A109" s="84">
        <v>145779</v>
      </c>
      <c r="B109" s="52" t="s">
        <v>37</v>
      </c>
      <c r="C109" s="49" t="s">
        <v>30</v>
      </c>
      <c r="D109" s="49" t="s">
        <v>30</v>
      </c>
      <c r="E109" s="88"/>
      <c r="F109" s="88"/>
      <c r="G109" s="101" t="s">
        <v>588</v>
      </c>
      <c r="H109" s="52" t="s">
        <v>5</v>
      </c>
      <c r="I109" s="52" t="s">
        <v>13</v>
      </c>
      <c r="K109" s="52" t="s">
        <v>33</v>
      </c>
      <c r="L109" s="115">
        <v>44312</v>
      </c>
      <c r="M109" s="116" t="str">
        <f t="shared" si="1"/>
        <v>http://prueba.gpsc.com.mx/panel/detallesproyecto/id/45/proyecto/2/sitio/372</v>
      </c>
      <c r="N109" s="52">
        <v>45</v>
      </c>
      <c r="O109" s="52">
        <v>372</v>
      </c>
      <c r="P109" s="51">
        <f>VLOOKUP(H109,W:X,2,0)</f>
        <v>2</v>
      </c>
      <c r="Q109" s="52" t="s">
        <v>540</v>
      </c>
      <c r="R109" s="117" t="str">
        <f>HYPERLINK(CONCATENATE("http://prueba.gpsc.com.mx/panel/sitiosdetailedit/id/",N109,"/proyecto/",P109,"/sitio/",O109))</f>
        <v>http://prueba.gpsc.com.mx/panel/sitiosdetailedit/id/45/proyecto/2/sitio/372</v>
      </c>
      <c r="S109" s="52" t="str">
        <f>CONCATENATE(N109,O109)</f>
        <v>45372</v>
      </c>
      <c r="T109" s="52" t="e">
        <f>VLOOKUP(S109,'Status GPSC'!A:N,9,0)</f>
        <v>#N/A</v>
      </c>
      <c r="U109" s="52" t="e">
        <f>VLOOKUP(S109,'Status GPSC'!A:N,10,0)</f>
        <v>#N/A</v>
      </c>
    </row>
    <row r="110" spans="1:21" ht="14" customHeight="1">
      <c r="A110" s="84">
        <v>145783</v>
      </c>
      <c r="B110" s="52" t="s">
        <v>164</v>
      </c>
      <c r="C110" s="49" t="s">
        <v>30</v>
      </c>
      <c r="D110" s="49" t="s">
        <v>30</v>
      </c>
      <c r="G110" s="101"/>
      <c r="H110" s="52" t="s">
        <v>5</v>
      </c>
      <c r="I110" s="52" t="s">
        <v>32</v>
      </c>
      <c r="K110" s="52" t="s">
        <v>33</v>
      </c>
      <c r="L110" s="115">
        <v>44295</v>
      </c>
      <c r="M110" s="116" t="str">
        <f t="shared" si="1"/>
        <v>http://prueba.gpsc.com.mx/panel/detallesproyecto/id/122/proyecto/2/sitio/374</v>
      </c>
      <c r="N110" s="52">
        <v>122</v>
      </c>
      <c r="O110" s="52">
        <v>374</v>
      </c>
      <c r="P110" s="51">
        <f>VLOOKUP(H110,W:X,2,0)</f>
        <v>2</v>
      </c>
      <c r="Q110" s="116"/>
      <c r="R110" s="117" t="str">
        <f>HYPERLINK(CONCATENATE("http://prueba.gpsc.com.mx/panel/sitiosdetailedit/id/",N110,"/proyecto/",O110,"/sitio/",P110))</f>
        <v>http://prueba.gpsc.com.mx/panel/sitiosdetailedit/id/122/proyecto/374/sitio/2</v>
      </c>
      <c r="S110" s="52" t="str">
        <f>CONCATENATE(N110,O110)</f>
        <v>122374</v>
      </c>
      <c r="T110" s="52" t="e">
        <f>VLOOKUP(S110,'Status GPSC'!A:N,9,0)</f>
        <v>#N/A</v>
      </c>
      <c r="U110" s="52" t="e">
        <f>VLOOKUP(S110,'Status GPSC'!A:N,10,0)</f>
        <v>#N/A</v>
      </c>
    </row>
    <row r="111" spans="1:21" ht="14" customHeight="1">
      <c r="A111" s="85">
        <v>145804</v>
      </c>
      <c r="B111" s="49" t="s">
        <v>322</v>
      </c>
      <c r="C111" s="51" t="s">
        <v>63</v>
      </c>
      <c r="D111" s="51" t="s">
        <v>63</v>
      </c>
      <c r="E111" s="51"/>
      <c r="F111" s="51"/>
      <c r="G111" s="101" t="s">
        <v>323</v>
      </c>
      <c r="H111" s="52" t="s">
        <v>7</v>
      </c>
      <c r="I111" s="52" t="s">
        <v>32</v>
      </c>
      <c r="K111" s="52" t="s">
        <v>33</v>
      </c>
      <c r="M111" s="116" t="str">
        <f t="shared" si="1"/>
        <v>http://prueba.gpsc.com.mx/panel/detallesproyecto/id/46/proyecto/3/sitio/389</v>
      </c>
      <c r="N111" s="51">
        <v>46</v>
      </c>
      <c r="O111" s="88">
        <v>389</v>
      </c>
      <c r="P111" s="51">
        <f>VLOOKUP(H111,W:X,2,0)</f>
        <v>3</v>
      </c>
      <c r="Q111" s="116"/>
      <c r="R111" s="117" t="str">
        <f>HYPERLINK(CONCATENATE("http://prueba.gpsc.com.mx/panel/sitiosdetailedit/id/",N111,"/proyecto/",O111,"/sitio/",P111))</f>
        <v>http://prueba.gpsc.com.mx/panel/sitiosdetailedit/id/46/proyecto/389/sitio/3</v>
      </c>
      <c r="S111" s="52" t="str">
        <f>CONCATENATE(N111,O111)</f>
        <v>46389</v>
      </c>
      <c r="T111" s="52" t="e">
        <f>VLOOKUP(S111,'Status GPSC'!A:N,9,0)</f>
        <v>#N/A</v>
      </c>
      <c r="U111" s="52" t="e">
        <f>VLOOKUP(S111,'Status GPSC'!A:N,10,0)</f>
        <v>#N/A</v>
      </c>
    </row>
    <row r="112" spans="1:21" ht="14" customHeight="1">
      <c r="A112" s="84">
        <v>145813</v>
      </c>
      <c r="B112" s="52" t="s">
        <v>165</v>
      </c>
      <c r="C112" s="49" t="s">
        <v>30</v>
      </c>
      <c r="D112" s="49" t="s">
        <v>30</v>
      </c>
      <c r="G112" s="101"/>
      <c r="H112" s="52" t="s">
        <v>5</v>
      </c>
      <c r="I112" s="52" t="s">
        <v>32</v>
      </c>
      <c r="K112" s="52" t="s">
        <v>33</v>
      </c>
      <c r="L112" s="115">
        <v>44295</v>
      </c>
      <c r="M112" s="116" t="str">
        <f t="shared" si="1"/>
        <v>http://prueba.gpsc.com.mx/panel/detallesproyecto/id/47/proyecto/2/sitio/369</v>
      </c>
      <c r="N112" s="52">
        <v>47</v>
      </c>
      <c r="O112" s="52">
        <v>369</v>
      </c>
      <c r="P112" s="51">
        <f>VLOOKUP(H112,W:X,2,0)</f>
        <v>2</v>
      </c>
      <c r="Q112" s="116"/>
      <c r="R112" s="117" t="str">
        <f>HYPERLINK(CONCATENATE("http://prueba.gpsc.com.mx/panel/sitiosdetailedit/id/",N112,"/proyecto/",O112,"/sitio/",P112))</f>
        <v>http://prueba.gpsc.com.mx/panel/sitiosdetailedit/id/47/proyecto/369/sitio/2</v>
      </c>
      <c r="S112" s="52" t="str">
        <f>CONCATENATE(N112,O112)</f>
        <v>47369</v>
      </c>
      <c r="T112" s="52" t="e">
        <f>VLOOKUP(S112,'Status GPSC'!A:N,9,0)</f>
        <v>#N/A</v>
      </c>
      <c r="U112" s="52" t="e">
        <f>VLOOKUP(S112,'Status GPSC'!A:N,10,0)</f>
        <v>#N/A</v>
      </c>
    </row>
    <row r="113" spans="1:21" ht="14" customHeight="1">
      <c r="A113" s="85">
        <v>145843</v>
      </c>
      <c r="B113" s="51" t="s">
        <v>108</v>
      </c>
      <c r="C113" s="51" t="s">
        <v>36</v>
      </c>
      <c r="D113" s="51" t="s">
        <v>36</v>
      </c>
      <c r="E113" s="51" t="s">
        <v>273</v>
      </c>
      <c r="F113" s="51" t="s">
        <v>586</v>
      </c>
      <c r="G113" s="101" t="s">
        <v>712</v>
      </c>
      <c r="H113" s="52" t="s">
        <v>6</v>
      </c>
      <c r="I113" s="52" t="s">
        <v>14</v>
      </c>
      <c r="K113" s="52" t="s">
        <v>33</v>
      </c>
      <c r="L113" s="115">
        <v>44312</v>
      </c>
      <c r="M113" s="116" t="str">
        <f t="shared" si="1"/>
        <v>http://prueba.gpsc.com.mx/panel/detallesproyecto/id/211/proyecto/4/sitio/264</v>
      </c>
      <c r="N113" s="51">
        <v>211</v>
      </c>
      <c r="O113" s="51">
        <v>264</v>
      </c>
      <c r="P113" s="51">
        <f>VLOOKUP(H113,W:X,2,0)</f>
        <v>4</v>
      </c>
      <c r="Q113" s="52" t="s">
        <v>540</v>
      </c>
      <c r="R113" s="117" t="str">
        <f>HYPERLINK(CONCATENATE("http://prueba.gpsc.com.mx/panel/sitiosdetailedit/id/",N113,"/proyecto/",P113,"/sitio/",O113))</f>
        <v>http://prueba.gpsc.com.mx/panel/sitiosdetailedit/id/211/proyecto/4/sitio/264</v>
      </c>
      <c r="S113" s="52" t="str">
        <f>CONCATENATE(N113,O113)</f>
        <v>211264</v>
      </c>
      <c r="T113" s="52" t="str">
        <f>VLOOKUP(S113,'Status GPSC'!A:N,9,0)</f>
        <v>En Ejecucion</v>
      </c>
      <c r="U113" s="52" t="str">
        <f>VLOOKUP(S113,'Status GPSC'!A:N,10,0)</f>
        <v>En Ejecucion</v>
      </c>
    </row>
    <row r="114" spans="1:21" ht="14" customHeight="1">
      <c r="A114" s="84">
        <v>145843</v>
      </c>
      <c r="B114" s="49" t="s">
        <v>108</v>
      </c>
      <c r="C114" s="87" t="s">
        <v>416</v>
      </c>
      <c r="D114" s="87" t="s">
        <v>417</v>
      </c>
      <c r="F114" s="55" t="s">
        <v>586</v>
      </c>
      <c r="G114" s="101" t="s">
        <v>713</v>
      </c>
      <c r="H114" s="141" t="s">
        <v>687</v>
      </c>
      <c r="I114" s="52" t="s">
        <v>14</v>
      </c>
      <c r="K114" s="52" t="s">
        <v>33</v>
      </c>
      <c r="L114" s="115">
        <v>44312</v>
      </c>
      <c r="M114" s="116" t="str">
        <f t="shared" si="1"/>
        <v>http://prueba.gpsc.com.mx/panel/detallesproyecto/id/211/proyecto/5/sitio/245</v>
      </c>
      <c r="N114" s="87">
        <v>211</v>
      </c>
      <c r="O114" s="103">
        <v>245</v>
      </c>
      <c r="P114" s="51">
        <f>VLOOKUP(H114,W:X,2,0)</f>
        <v>5</v>
      </c>
      <c r="Q114" s="52" t="s">
        <v>540</v>
      </c>
      <c r="R114" s="117" t="str">
        <f>HYPERLINK(CONCATENATE("http://prueba.gpsc.com.mx/panel/sitiosdetailedit/id/",N114,"/proyecto/",P114,"/sitio/",O114))</f>
        <v>http://prueba.gpsc.com.mx/panel/sitiosdetailedit/id/211/proyecto/5/sitio/245</v>
      </c>
      <c r="S114" s="52" t="str">
        <f>CONCATENATE(N114,O114)</f>
        <v>211245</v>
      </c>
      <c r="T114" s="52" t="str">
        <f>VLOOKUP(S114,'Status GPSC'!A:N,9,0)</f>
        <v>Asignada</v>
      </c>
      <c r="U114" s="52" t="str">
        <f>VLOOKUP(S114,'Status GPSC'!A:N,10,0)</f>
        <v>Fabricacion y Galvanizado</v>
      </c>
    </row>
    <row r="115" spans="1:21" ht="14" customHeight="1">
      <c r="A115" s="85">
        <v>145884</v>
      </c>
      <c r="B115" s="49" t="s">
        <v>324</v>
      </c>
      <c r="C115" s="49" t="s">
        <v>30</v>
      </c>
      <c r="D115" s="49" t="s">
        <v>30</v>
      </c>
      <c r="E115" s="51"/>
      <c r="F115" s="51"/>
      <c r="G115" s="101" t="s">
        <v>325</v>
      </c>
      <c r="H115" s="52" t="s">
        <v>7</v>
      </c>
      <c r="I115" s="52" t="s">
        <v>32</v>
      </c>
      <c r="K115" s="52" t="s">
        <v>33</v>
      </c>
      <c r="M115" s="116" t="str">
        <f t="shared" si="1"/>
        <v>http://prueba.gpsc.com.mx/panel/detallesproyecto/id/90/proyecto/3/sitio/433</v>
      </c>
      <c r="N115" s="51">
        <v>90</v>
      </c>
      <c r="O115" s="88">
        <v>433</v>
      </c>
      <c r="P115" s="51">
        <f>VLOOKUP(H115,W:X,2,0)</f>
        <v>3</v>
      </c>
      <c r="Q115" s="116"/>
      <c r="R115" s="117" t="str">
        <f>HYPERLINK(CONCATENATE("http://prueba.gpsc.com.mx/panel/sitiosdetailedit/id/",N115,"/proyecto/",O115,"/sitio/",P115))</f>
        <v>http://prueba.gpsc.com.mx/panel/sitiosdetailedit/id/90/proyecto/433/sitio/3</v>
      </c>
      <c r="S115" s="52" t="str">
        <f>CONCATENATE(N115,O115)</f>
        <v>90433</v>
      </c>
      <c r="T115" s="52" t="e">
        <f>VLOOKUP(S115,'Status GPSC'!A:N,9,0)</f>
        <v>#N/A</v>
      </c>
      <c r="U115" s="52" t="e">
        <f>VLOOKUP(S115,'Status GPSC'!A:N,10,0)</f>
        <v>#N/A</v>
      </c>
    </row>
    <row r="116" spans="1:21" ht="14" customHeight="1">
      <c r="A116" s="84">
        <v>145906</v>
      </c>
      <c r="B116" s="52" t="s">
        <v>166</v>
      </c>
      <c r="C116" s="49" t="s">
        <v>30</v>
      </c>
      <c r="D116" s="49" t="s">
        <v>30</v>
      </c>
      <c r="G116" s="101" t="s">
        <v>167</v>
      </c>
      <c r="H116" s="52" t="s">
        <v>5</v>
      </c>
      <c r="I116" s="52" t="s">
        <v>32</v>
      </c>
      <c r="K116" s="52" t="s">
        <v>33</v>
      </c>
      <c r="L116" s="115">
        <v>44295</v>
      </c>
      <c r="M116" s="116" t="str">
        <f t="shared" si="1"/>
        <v>http://prueba.gpsc.com.mx/panel/detallesproyecto/id/48/proyecto/2/sitio/360</v>
      </c>
      <c r="N116" s="52">
        <v>48</v>
      </c>
      <c r="O116" s="52">
        <v>360</v>
      </c>
      <c r="P116" s="51">
        <f>VLOOKUP(H116,W:X,2,0)</f>
        <v>2</v>
      </c>
      <c r="Q116" s="116"/>
      <c r="R116" s="117" t="str">
        <f>HYPERLINK(CONCATENATE("http://prueba.gpsc.com.mx/panel/sitiosdetailedit/id/",N116,"/proyecto/",O116,"/sitio/",P116))</f>
        <v>http://prueba.gpsc.com.mx/panel/sitiosdetailedit/id/48/proyecto/360/sitio/2</v>
      </c>
      <c r="S116" s="52" t="str">
        <f>CONCATENATE(N116,O116)</f>
        <v>48360</v>
      </c>
      <c r="T116" s="52" t="e">
        <f>VLOOKUP(S116,'Status GPSC'!A:N,9,0)</f>
        <v>#N/A</v>
      </c>
      <c r="U116" s="52" t="e">
        <f>VLOOKUP(S116,'Status GPSC'!A:N,10,0)</f>
        <v>#N/A</v>
      </c>
    </row>
    <row r="117" spans="1:21" ht="14" customHeight="1">
      <c r="A117" s="85">
        <v>145906</v>
      </c>
      <c r="B117" s="49" t="s">
        <v>326</v>
      </c>
      <c r="C117" s="49" t="s">
        <v>30</v>
      </c>
      <c r="D117" s="49" t="s">
        <v>30</v>
      </c>
      <c r="E117" s="51"/>
      <c r="F117" s="51"/>
      <c r="G117" s="101" t="s">
        <v>327</v>
      </c>
      <c r="H117" s="52" t="s">
        <v>7</v>
      </c>
      <c r="I117" s="52" t="s">
        <v>32</v>
      </c>
      <c r="K117" s="52" t="s">
        <v>33</v>
      </c>
      <c r="M117" s="116" t="str">
        <f t="shared" si="1"/>
        <v>http://prueba.gpsc.com.mx/panel/detallesproyecto/id/48/proyecto/3/sitio/416</v>
      </c>
      <c r="N117" s="51">
        <v>48</v>
      </c>
      <c r="O117" s="88">
        <v>416</v>
      </c>
      <c r="P117" s="51">
        <f>VLOOKUP(H117,W:X,2,0)</f>
        <v>3</v>
      </c>
      <c r="Q117" s="116"/>
      <c r="R117" s="117" t="str">
        <f>HYPERLINK(CONCATENATE("http://prueba.gpsc.com.mx/panel/sitiosdetailedit/id/",N117,"/proyecto/",O117,"/sitio/",P117))</f>
        <v>http://prueba.gpsc.com.mx/panel/sitiosdetailedit/id/48/proyecto/416/sitio/3</v>
      </c>
      <c r="S117" s="52" t="str">
        <f>CONCATENATE(N117,O117)</f>
        <v>48416</v>
      </c>
      <c r="T117" s="52" t="e">
        <f>VLOOKUP(S117,'Status GPSC'!A:N,9,0)</f>
        <v>#N/A</v>
      </c>
      <c r="U117" s="52" t="e">
        <f>VLOOKUP(S117,'Status GPSC'!A:N,10,0)</f>
        <v>#N/A</v>
      </c>
    </row>
    <row r="118" spans="1:21" ht="14" customHeight="1">
      <c r="A118" s="84">
        <v>145922</v>
      </c>
      <c r="B118" s="52" t="s">
        <v>168</v>
      </c>
      <c r="C118" s="49" t="s">
        <v>30</v>
      </c>
      <c r="D118" s="49" t="s">
        <v>30</v>
      </c>
      <c r="G118" s="101" t="s">
        <v>169</v>
      </c>
      <c r="H118" s="52" t="s">
        <v>5</v>
      </c>
      <c r="I118" s="52" t="s">
        <v>32</v>
      </c>
      <c r="K118" s="52" t="s">
        <v>33</v>
      </c>
      <c r="L118" s="115">
        <v>44295</v>
      </c>
      <c r="M118" s="116" t="str">
        <f t="shared" si="1"/>
        <v>http://prueba.gpsc.com.mx/panel/detallesproyecto/id/49/proyecto/2/sitio/371</v>
      </c>
      <c r="N118" s="52">
        <v>49</v>
      </c>
      <c r="O118" s="52">
        <v>371</v>
      </c>
      <c r="P118" s="51">
        <f>VLOOKUP(H118,W:X,2,0)</f>
        <v>2</v>
      </c>
      <c r="Q118" s="116"/>
      <c r="R118" s="117" t="str">
        <f>HYPERLINK(CONCATENATE("http://prueba.gpsc.com.mx/panel/sitiosdetailedit/id/",N118,"/proyecto/",O118,"/sitio/",P118))</f>
        <v>http://prueba.gpsc.com.mx/panel/sitiosdetailedit/id/49/proyecto/371/sitio/2</v>
      </c>
      <c r="S118" s="52" t="str">
        <f>CONCATENATE(N118,O118)</f>
        <v>49371</v>
      </c>
      <c r="T118" s="52" t="e">
        <f>VLOOKUP(S118,'Status GPSC'!A:N,9,0)</f>
        <v>#N/A</v>
      </c>
      <c r="U118" s="52" t="e">
        <f>VLOOKUP(S118,'Status GPSC'!A:N,10,0)</f>
        <v>#N/A</v>
      </c>
    </row>
    <row r="119" spans="1:21" ht="14" customHeight="1">
      <c r="A119" s="84">
        <v>145929</v>
      </c>
      <c r="B119" s="52" t="s">
        <v>170</v>
      </c>
      <c r="C119" s="49" t="s">
        <v>30</v>
      </c>
      <c r="D119" s="49" t="s">
        <v>30</v>
      </c>
      <c r="G119" s="101" t="s">
        <v>171</v>
      </c>
      <c r="H119" s="52" t="s">
        <v>5</v>
      </c>
      <c r="I119" s="52" t="s">
        <v>32</v>
      </c>
      <c r="K119" s="52" t="s">
        <v>33</v>
      </c>
      <c r="L119" s="115">
        <v>44295</v>
      </c>
      <c r="M119" s="116" t="str">
        <f t="shared" si="1"/>
        <v>http://prueba.gpsc.com.mx/panel/detallesproyecto/id/50/proyecto/2/sitio/327</v>
      </c>
      <c r="N119" s="52">
        <v>50</v>
      </c>
      <c r="O119" s="52">
        <v>327</v>
      </c>
      <c r="P119" s="51">
        <f>VLOOKUP(H119,W:X,2,0)</f>
        <v>2</v>
      </c>
      <c r="Q119" s="116"/>
      <c r="R119" s="117" t="str">
        <f>HYPERLINK(CONCATENATE("http://prueba.gpsc.com.mx/panel/sitiosdetailedit/id/",N119,"/proyecto/",O119,"/sitio/",P119))</f>
        <v>http://prueba.gpsc.com.mx/panel/sitiosdetailedit/id/50/proyecto/327/sitio/2</v>
      </c>
      <c r="S119" s="52" t="str">
        <f>CONCATENATE(N119,O119)</f>
        <v>50327</v>
      </c>
      <c r="T119" s="52" t="e">
        <f>VLOOKUP(S119,'Status GPSC'!A:N,9,0)</f>
        <v>#N/A</v>
      </c>
      <c r="U119" s="52" t="e">
        <f>VLOOKUP(S119,'Status GPSC'!A:N,10,0)</f>
        <v>#N/A</v>
      </c>
    </row>
    <row r="120" spans="1:21" ht="14" customHeight="1">
      <c r="A120" s="85">
        <v>146012</v>
      </c>
      <c r="B120" s="49" t="s">
        <v>328</v>
      </c>
      <c r="C120" s="49" t="s">
        <v>30</v>
      </c>
      <c r="D120" s="49" t="s">
        <v>30</v>
      </c>
      <c r="E120" s="51"/>
      <c r="F120" s="51"/>
      <c r="G120" s="101" t="s">
        <v>329</v>
      </c>
      <c r="H120" s="52" t="s">
        <v>7</v>
      </c>
      <c r="I120" s="52" t="s">
        <v>32</v>
      </c>
      <c r="K120" s="52" t="s">
        <v>33</v>
      </c>
      <c r="M120" s="116" t="str">
        <f t="shared" si="1"/>
        <v>http://prueba.gpsc.com.mx/panel/detallesproyecto/id/177/proyecto/3/sitio/473</v>
      </c>
      <c r="N120" s="51">
        <v>177</v>
      </c>
      <c r="O120" s="88">
        <v>473</v>
      </c>
      <c r="P120" s="51">
        <f>VLOOKUP(H120,W:X,2,0)</f>
        <v>3</v>
      </c>
      <c r="Q120" s="116"/>
      <c r="R120" s="117" t="str">
        <f>HYPERLINK(CONCATENATE("http://prueba.gpsc.com.mx/panel/sitiosdetailedit/id/",N120,"/proyecto/",O120,"/sitio/",P120))</f>
        <v>http://prueba.gpsc.com.mx/panel/sitiosdetailedit/id/177/proyecto/473/sitio/3</v>
      </c>
      <c r="S120" s="52" t="str">
        <f>CONCATENATE(N120,O120)</f>
        <v>177473</v>
      </c>
      <c r="T120" s="52" t="e">
        <f>VLOOKUP(S120,'Status GPSC'!A:N,9,0)</f>
        <v>#N/A</v>
      </c>
      <c r="U120" s="52" t="e">
        <f>VLOOKUP(S120,'Status GPSC'!A:N,10,0)</f>
        <v>#N/A</v>
      </c>
    </row>
    <row r="121" spans="1:21" ht="14" customHeight="1">
      <c r="A121" s="85">
        <v>146021</v>
      </c>
      <c r="B121" s="49" t="s">
        <v>330</v>
      </c>
      <c r="C121" s="49" t="s">
        <v>30</v>
      </c>
      <c r="D121" s="49" t="s">
        <v>30</v>
      </c>
      <c r="E121" s="51"/>
      <c r="F121" s="51"/>
      <c r="G121" s="101" t="s">
        <v>331</v>
      </c>
      <c r="H121" s="52" t="s">
        <v>7</v>
      </c>
      <c r="I121" s="52" t="s">
        <v>32</v>
      </c>
      <c r="K121" s="52" t="s">
        <v>33</v>
      </c>
      <c r="M121" s="116" t="str">
        <f t="shared" si="1"/>
        <v>http://prueba.gpsc.com.mx/panel/detallesproyecto/id/165/proyecto/3/sitio/465</v>
      </c>
      <c r="N121" s="51">
        <v>165</v>
      </c>
      <c r="O121" s="88">
        <v>465</v>
      </c>
      <c r="P121" s="51">
        <f>VLOOKUP(H121,W:X,2,0)</f>
        <v>3</v>
      </c>
      <c r="Q121" s="116"/>
      <c r="R121" s="117" t="str">
        <f>HYPERLINK(CONCATENATE("http://prueba.gpsc.com.mx/panel/sitiosdetailedit/id/",N121,"/proyecto/",O121,"/sitio/",P121))</f>
        <v>http://prueba.gpsc.com.mx/panel/sitiosdetailedit/id/165/proyecto/465/sitio/3</v>
      </c>
      <c r="S121" s="52" t="str">
        <f>CONCATENATE(N121,O121)</f>
        <v>165465</v>
      </c>
      <c r="T121" s="52" t="e">
        <f>VLOOKUP(S121,'Status GPSC'!A:N,9,0)</f>
        <v>#N/A</v>
      </c>
      <c r="U121" s="52" t="e">
        <f>VLOOKUP(S121,'Status GPSC'!A:N,10,0)</f>
        <v>#N/A</v>
      </c>
    </row>
    <row r="122" spans="1:21" ht="14" customHeight="1">
      <c r="A122" s="85">
        <v>146027</v>
      </c>
      <c r="B122" s="49" t="s">
        <v>332</v>
      </c>
      <c r="C122" s="49" t="s">
        <v>30</v>
      </c>
      <c r="D122" s="49" t="s">
        <v>30</v>
      </c>
      <c r="E122" s="88" t="s">
        <v>33</v>
      </c>
      <c r="F122" s="88"/>
      <c r="G122" s="101" t="s">
        <v>714</v>
      </c>
      <c r="H122" s="52" t="s">
        <v>7</v>
      </c>
      <c r="I122" s="52" t="s">
        <v>32</v>
      </c>
      <c r="K122" s="52" t="s">
        <v>33</v>
      </c>
      <c r="L122" s="115">
        <v>44295</v>
      </c>
      <c r="M122" s="116" t="str">
        <f t="shared" si="1"/>
        <v>http://prueba.gpsc.com.mx/panel/detallesproyecto/id/164/proyecto/3/sitio/286</v>
      </c>
      <c r="N122" s="51">
        <v>164</v>
      </c>
      <c r="O122" s="88">
        <v>286</v>
      </c>
      <c r="P122" s="51">
        <f>VLOOKUP(H122,W:X,2,0)</f>
        <v>3</v>
      </c>
      <c r="Q122" s="52" t="s">
        <v>540</v>
      </c>
      <c r="R122" s="117" t="str">
        <f>HYPERLINK(CONCATENATE("http://prueba.gpsc.com.mx/panel/sitiosdetailedit/id/",N122,"/proyecto/",O122,"/sitio/",P122))</f>
        <v>http://prueba.gpsc.com.mx/panel/sitiosdetailedit/id/164/proyecto/286/sitio/3</v>
      </c>
      <c r="S122" s="52" t="str">
        <f>CONCATENATE(N122,O122)</f>
        <v>164286</v>
      </c>
      <c r="T122" s="52" t="e">
        <f>VLOOKUP(S122,'Status GPSC'!A:N,9,0)</f>
        <v>#N/A</v>
      </c>
      <c r="U122" s="52" t="e">
        <f>VLOOKUP(S122,'Status GPSC'!A:N,10,0)</f>
        <v>#N/A</v>
      </c>
    </row>
    <row r="123" spans="1:21" ht="14" customHeight="1">
      <c r="A123" s="85">
        <v>146029</v>
      </c>
      <c r="B123" s="49" t="s">
        <v>333</v>
      </c>
      <c r="C123" s="49" t="s">
        <v>30</v>
      </c>
      <c r="D123" s="49" t="s">
        <v>30</v>
      </c>
      <c r="E123" s="51"/>
      <c r="F123" s="51"/>
      <c r="G123" s="101" t="s">
        <v>334</v>
      </c>
      <c r="H123" s="52" t="s">
        <v>7</v>
      </c>
      <c r="I123" s="52" t="s">
        <v>32</v>
      </c>
      <c r="K123" s="52" t="s">
        <v>33</v>
      </c>
      <c r="M123" s="116" t="str">
        <f t="shared" si="1"/>
        <v>http://prueba.gpsc.com.mx/panel/detallesproyecto/id/175/proyecto/3/sitio/471</v>
      </c>
      <c r="N123" s="51">
        <v>175</v>
      </c>
      <c r="O123" s="88">
        <v>471</v>
      </c>
      <c r="P123" s="51">
        <f>VLOOKUP(H123,W:X,2,0)</f>
        <v>3</v>
      </c>
      <c r="Q123" s="116"/>
      <c r="R123" s="117" t="str">
        <f>HYPERLINK(CONCATENATE("http://prueba.gpsc.com.mx/panel/sitiosdetailedit/id/",N123,"/proyecto/",O123,"/sitio/",P123))</f>
        <v>http://prueba.gpsc.com.mx/panel/sitiosdetailedit/id/175/proyecto/471/sitio/3</v>
      </c>
      <c r="S123" s="52" t="str">
        <f>CONCATENATE(N123,O123)</f>
        <v>175471</v>
      </c>
      <c r="T123" s="52" t="e">
        <f>VLOOKUP(S123,'Status GPSC'!A:N,9,0)</f>
        <v>#N/A</v>
      </c>
      <c r="U123" s="52" t="e">
        <f>VLOOKUP(S123,'Status GPSC'!A:N,10,0)</f>
        <v>#N/A</v>
      </c>
    </row>
    <row r="124" spans="1:21" ht="14" customHeight="1">
      <c r="A124" s="85">
        <v>146091</v>
      </c>
      <c r="B124" s="51" t="s">
        <v>110</v>
      </c>
      <c r="C124" s="51" t="s">
        <v>626</v>
      </c>
      <c r="D124" s="51" t="s">
        <v>626</v>
      </c>
      <c r="E124" s="51"/>
      <c r="F124" s="51" t="s">
        <v>652</v>
      </c>
      <c r="G124" s="101" t="s">
        <v>715</v>
      </c>
      <c r="H124" s="52" t="s">
        <v>6</v>
      </c>
      <c r="I124" s="52" t="s">
        <v>13</v>
      </c>
      <c r="K124" s="52" t="s">
        <v>33</v>
      </c>
      <c r="L124" s="115">
        <v>44330</v>
      </c>
      <c r="M124" s="116" t="str">
        <f t="shared" si="1"/>
        <v>http://prueba.gpsc.com.mx/panel/detallesproyecto/id/208/proyecto/4/sitio/234</v>
      </c>
      <c r="N124" s="51">
        <v>208</v>
      </c>
      <c r="O124" s="51">
        <v>234</v>
      </c>
      <c r="P124" s="51">
        <f>VLOOKUP(H124,W:X,2,0)</f>
        <v>4</v>
      </c>
      <c r="Q124" s="52" t="s">
        <v>540</v>
      </c>
      <c r="R124" s="117" t="str">
        <f>HYPERLINK(CONCATENATE("http://prueba.gpsc.com.mx/panel/sitiosdetailedit/id/",N124,"/proyecto/",P124,"/sitio/",O124))</f>
        <v>http://prueba.gpsc.com.mx/panel/sitiosdetailedit/id/208/proyecto/4/sitio/234</v>
      </c>
      <c r="S124" s="52" t="str">
        <f>CONCATENATE(N124,O124)</f>
        <v>208234</v>
      </c>
      <c r="T124" s="52" t="str">
        <f>VLOOKUP(S124,'Status GPSC'!A:N,9,0)</f>
        <v>Entrega de Carpeta</v>
      </c>
      <c r="U124" s="52" t="str">
        <f>VLOOKUP(S124,'Status GPSC'!A:N,10,0)</f>
        <v>Entrega de Carpeta</v>
      </c>
    </row>
    <row r="125" spans="1:21" ht="14" customHeight="1">
      <c r="A125" s="84">
        <v>146091</v>
      </c>
      <c r="B125" s="52" t="s">
        <v>110</v>
      </c>
      <c r="C125" s="52" t="s">
        <v>173</v>
      </c>
      <c r="D125" s="52" t="s">
        <v>173</v>
      </c>
      <c r="E125" s="52" t="s">
        <v>33</v>
      </c>
      <c r="F125" s="51" t="s">
        <v>651</v>
      </c>
      <c r="G125" s="101" t="s">
        <v>716</v>
      </c>
      <c r="H125" s="52" t="s">
        <v>5</v>
      </c>
      <c r="I125" s="52" t="s">
        <v>13</v>
      </c>
      <c r="K125" s="52" t="s">
        <v>33</v>
      </c>
      <c r="L125" s="115">
        <v>44330</v>
      </c>
      <c r="M125" s="116" t="str">
        <f t="shared" si="1"/>
        <v>http://prueba.gpsc.com.mx/panel/detallesproyecto/id/208/proyecto/2/sitio/523</v>
      </c>
      <c r="N125" s="52">
        <v>208</v>
      </c>
      <c r="O125" s="52">
        <v>523</v>
      </c>
      <c r="P125" s="51">
        <f>VLOOKUP(H125,W:X,2,0)</f>
        <v>2</v>
      </c>
      <c r="Q125" s="52" t="s">
        <v>540</v>
      </c>
      <c r="R125" s="117" t="str">
        <f>HYPERLINK(CONCATENATE("http://prueba.gpsc.com.mx/panel/sitiosdetailedit/id/",N125,"/proyecto/",P125,"/sitio/",O125))</f>
        <v>http://prueba.gpsc.com.mx/panel/sitiosdetailedit/id/208/proyecto/2/sitio/523</v>
      </c>
      <c r="S125" s="52" t="str">
        <f>CONCATENATE(N125,O125)</f>
        <v>208523</v>
      </c>
      <c r="T125" s="52" t="str">
        <f>VLOOKUP(S125,'Status GPSC'!A:N,9,0)</f>
        <v>ODK Operador</v>
      </c>
      <c r="U125" s="52" t="str">
        <f>VLOOKUP(S125,'Status GPSC'!A:N,10,0)</f>
        <v>ODK Operador</v>
      </c>
    </row>
    <row r="126" spans="1:21" ht="14" customHeight="1">
      <c r="A126" s="85">
        <v>146093</v>
      </c>
      <c r="B126" s="49" t="s">
        <v>335</v>
      </c>
      <c r="C126" s="49" t="s">
        <v>30</v>
      </c>
      <c r="D126" s="49" t="s">
        <v>30</v>
      </c>
      <c r="E126" s="51"/>
      <c r="F126" s="51"/>
      <c r="G126" s="101" t="s">
        <v>336</v>
      </c>
      <c r="H126" s="52" t="s">
        <v>7</v>
      </c>
      <c r="I126" s="52" t="s">
        <v>32</v>
      </c>
      <c r="K126" s="52" t="s">
        <v>33</v>
      </c>
      <c r="M126" s="116" t="str">
        <f t="shared" si="1"/>
        <v>http://prueba.gpsc.com.mx/panel/detallesproyecto/id/108/proyecto/3/sitio/447</v>
      </c>
      <c r="N126" s="51">
        <v>108</v>
      </c>
      <c r="O126" s="88">
        <v>447</v>
      </c>
      <c r="P126" s="51">
        <f>VLOOKUP(H126,W:X,2,0)</f>
        <v>3</v>
      </c>
      <c r="Q126" s="116"/>
      <c r="R126" s="117" t="str">
        <f>HYPERLINK(CONCATENATE("http://prueba.gpsc.com.mx/panel/sitiosdetailedit/id/",N126,"/proyecto/",O126,"/sitio/",P126))</f>
        <v>http://prueba.gpsc.com.mx/panel/sitiosdetailedit/id/108/proyecto/447/sitio/3</v>
      </c>
      <c r="S126" s="52" t="str">
        <f>CONCATENATE(N126,O126)</f>
        <v>108447</v>
      </c>
      <c r="T126" s="52" t="e">
        <f>VLOOKUP(S126,'Status GPSC'!A:N,9,0)</f>
        <v>#N/A</v>
      </c>
      <c r="U126" s="52" t="e">
        <f>VLOOKUP(S126,'Status GPSC'!A:N,10,0)</f>
        <v>#N/A</v>
      </c>
    </row>
    <row r="127" spans="1:21" ht="14" customHeight="1">
      <c r="A127" s="85">
        <v>146155</v>
      </c>
      <c r="B127" s="49" t="s">
        <v>337</v>
      </c>
      <c r="C127" s="49" t="s">
        <v>30</v>
      </c>
      <c r="D127" s="49" t="s">
        <v>30</v>
      </c>
      <c r="E127" s="51"/>
      <c r="F127" s="51"/>
      <c r="G127" s="101" t="s">
        <v>338</v>
      </c>
      <c r="H127" s="52" t="s">
        <v>7</v>
      </c>
      <c r="I127" s="52" t="s">
        <v>32</v>
      </c>
      <c r="K127" s="52" t="s">
        <v>33</v>
      </c>
      <c r="M127" s="116" t="str">
        <f t="shared" si="1"/>
        <v>http://prueba.gpsc.com.mx/panel/detallesproyecto/id/51/proyecto/3/sitio/414</v>
      </c>
      <c r="N127" s="51">
        <v>51</v>
      </c>
      <c r="O127" s="88">
        <v>414</v>
      </c>
      <c r="P127" s="51">
        <f>VLOOKUP(H127,W:X,2,0)</f>
        <v>3</v>
      </c>
      <c r="Q127" s="116"/>
      <c r="R127" s="117" t="str">
        <f>HYPERLINK(CONCATENATE("http://prueba.gpsc.com.mx/panel/sitiosdetailedit/id/",N127,"/proyecto/",O127,"/sitio/",P127))</f>
        <v>http://prueba.gpsc.com.mx/panel/sitiosdetailedit/id/51/proyecto/414/sitio/3</v>
      </c>
      <c r="S127" s="52" t="str">
        <f>CONCATENATE(N127,O127)</f>
        <v>51414</v>
      </c>
      <c r="T127" s="52" t="e">
        <f>VLOOKUP(S127,'Status GPSC'!A:N,9,0)</f>
        <v>#N/A</v>
      </c>
      <c r="U127" s="52" t="e">
        <f>VLOOKUP(S127,'Status GPSC'!A:N,10,0)</f>
        <v>#N/A</v>
      </c>
    </row>
    <row r="128" spans="1:21" ht="14" customHeight="1">
      <c r="A128" s="84">
        <v>146185</v>
      </c>
      <c r="B128" s="52" t="s">
        <v>172</v>
      </c>
      <c r="C128" s="49" t="s">
        <v>30</v>
      </c>
      <c r="D128" s="49" t="s">
        <v>30</v>
      </c>
      <c r="G128" s="101"/>
      <c r="H128" s="52" t="s">
        <v>5</v>
      </c>
      <c r="I128" s="52" t="s">
        <v>32</v>
      </c>
      <c r="K128" s="52" t="s">
        <v>33</v>
      </c>
      <c r="L128" s="115">
        <v>44295</v>
      </c>
      <c r="M128" s="116" t="str">
        <f t="shared" si="1"/>
        <v>http://prueba.gpsc.com.mx/panel/detallesproyecto/id/129/proyecto/2/sitio/380</v>
      </c>
      <c r="N128" s="52">
        <v>129</v>
      </c>
      <c r="O128" s="52">
        <v>380</v>
      </c>
      <c r="P128" s="51">
        <f>VLOOKUP(H128,W:X,2,0)</f>
        <v>2</v>
      </c>
      <c r="Q128" s="116"/>
      <c r="R128" s="117" t="str">
        <f>HYPERLINK(CONCATENATE("http://prueba.gpsc.com.mx/panel/sitiosdetailedit/id/",N128,"/proyecto/",O128,"/sitio/",P128))</f>
        <v>http://prueba.gpsc.com.mx/panel/sitiosdetailedit/id/129/proyecto/380/sitio/2</v>
      </c>
      <c r="S128" s="52" t="str">
        <f>CONCATENATE(N128,O128)</f>
        <v>129380</v>
      </c>
      <c r="T128" s="52" t="e">
        <f>VLOOKUP(S128,'Status GPSC'!A:N,9,0)</f>
        <v>#N/A</v>
      </c>
      <c r="U128" s="52" t="e">
        <f>VLOOKUP(S128,'Status GPSC'!A:N,10,0)</f>
        <v>#N/A</v>
      </c>
    </row>
    <row r="129" spans="1:21" ht="14" customHeight="1">
      <c r="A129" s="84">
        <v>146193</v>
      </c>
      <c r="B129" s="52" t="s">
        <v>131</v>
      </c>
      <c r="C129" s="52" t="s">
        <v>173</v>
      </c>
      <c r="D129" s="52" t="s">
        <v>173</v>
      </c>
      <c r="F129" s="81" t="s">
        <v>978</v>
      </c>
      <c r="G129" s="101" t="s">
        <v>717</v>
      </c>
      <c r="H129" s="52" t="s">
        <v>5</v>
      </c>
      <c r="I129" s="52" t="s">
        <v>10</v>
      </c>
      <c r="K129" s="52" t="s">
        <v>33</v>
      </c>
      <c r="L129" s="115">
        <v>44330</v>
      </c>
      <c r="M129" s="116" t="str">
        <f t="shared" si="1"/>
        <v>http://prueba.gpsc.com.mx/panel/detallesproyecto/id/52/proyecto/2/sitio/249</v>
      </c>
      <c r="N129" s="52">
        <v>52</v>
      </c>
      <c r="O129" s="52">
        <v>249</v>
      </c>
      <c r="P129" s="51">
        <f>VLOOKUP(H129,W:X,2,0)</f>
        <v>2</v>
      </c>
      <c r="Q129" s="52" t="s">
        <v>540</v>
      </c>
      <c r="R129" s="117" t="str">
        <f>HYPERLINK(CONCATENATE("http://prueba.gpsc.com.mx/panel/sitiosdetailedit/id/",N129,"/proyecto/",P129,"/sitio/",O129))</f>
        <v>http://prueba.gpsc.com.mx/panel/sitiosdetailedit/id/52/proyecto/2/sitio/249</v>
      </c>
      <c r="S129" s="52" t="str">
        <f>CONCATENATE(N129,O129)</f>
        <v>52249</v>
      </c>
      <c r="T129" s="52" t="str">
        <f>VLOOKUP(S129,'Status GPSC'!A:N,9,0)</f>
        <v>ODK Operador</v>
      </c>
      <c r="U129" s="52" t="str">
        <f>VLOOKUP(S129,'Status GPSC'!A:N,10,0)</f>
        <v>ODK Operador</v>
      </c>
    </row>
    <row r="130" spans="1:21" ht="14" customHeight="1">
      <c r="A130" s="85">
        <v>146287</v>
      </c>
      <c r="B130" s="51" t="s">
        <v>111</v>
      </c>
      <c r="C130" s="51" t="s">
        <v>63</v>
      </c>
      <c r="D130" s="51" t="s">
        <v>63</v>
      </c>
      <c r="E130" s="51"/>
      <c r="F130" s="51"/>
      <c r="G130" s="101" t="s">
        <v>112</v>
      </c>
      <c r="H130" s="52" t="s">
        <v>6</v>
      </c>
      <c r="I130" s="52" t="s">
        <v>32</v>
      </c>
      <c r="K130" s="52" t="s">
        <v>33</v>
      </c>
      <c r="L130" s="118"/>
      <c r="M130" s="116" t="str">
        <f t="shared" ref="M130:M193" si="2">HYPERLINK(CONCATENATE("http://prueba.gpsc.com.mx/panel/detallesproyecto/id/",N130,"/proyecto/",P130,"/sitio/",O130))</f>
        <v>http://prueba.gpsc.com.mx/panel/detallesproyecto/id/187/proyecto/4/sitio/386</v>
      </c>
      <c r="N130" s="51">
        <v>187</v>
      </c>
      <c r="O130" s="51">
        <v>386</v>
      </c>
      <c r="P130" s="51">
        <f>VLOOKUP(H130,W:X,2,0)</f>
        <v>4</v>
      </c>
      <c r="Q130" s="116"/>
      <c r="R130" s="117" t="str">
        <f>HYPERLINK(CONCATENATE("http://prueba.gpsc.com.mx/panel/sitiosdetailedit/id/",N130,"/proyecto/",O130,"/sitio/",P130))</f>
        <v>http://prueba.gpsc.com.mx/panel/sitiosdetailedit/id/187/proyecto/386/sitio/4</v>
      </c>
      <c r="S130" s="52" t="str">
        <f>CONCATENATE(N130,O130)</f>
        <v>187386</v>
      </c>
      <c r="T130" s="52" t="e">
        <f>VLOOKUP(S130,'Status GPSC'!A:N,9,0)</f>
        <v>#N/A</v>
      </c>
      <c r="U130" s="52" t="e">
        <f>VLOOKUP(S130,'Status GPSC'!A:N,10,0)</f>
        <v>#N/A</v>
      </c>
    </row>
    <row r="131" spans="1:21" ht="14" customHeight="1">
      <c r="A131" s="85">
        <v>146817</v>
      </c>
      <c r="B131" s="49" t="s">
        <v>147</v>
      </c>
      <c r="C131" s="51" t="s">
        <v>98</v>
      </c>
      <c r="D131" s="51" t="s">
        <v>80</v>
      </c>
      <c r="E131" s="51"/>
      <c r="F131" s="51" t="s">
        <v>586</v>
      </c>
      <c r="G131" s="101" t="s">
        <v>718</v>
      </c>
      <c r="H131" s="52" t="s">
        <v>7</v>
      </c>
      <c r="I131" s="52" t="s">
        <v>10</v>
      </c>
      <c r="K131" s="52" t="s">
        <v>33</v>
      </c>
      <c r="L131" s="115">
        <v>44295</v>
      </c>
      <c r="M131" s="116" t="str">
        <f t="shared" si="2"/>
        <v>http://prueba.gpsc.com.mx/panel/detallesproyecto/id/223/proyecto/3/sitio/294</v>
      </c>
      <c r="N131" s="51">
        <v>223</v>
      </c>
      <c r="O131" s="88">
        <v>294</v>
      </c>
      <c r="P131" s="51">
        <f>VLOOKUP(H131,W:X,2,0)</f>
        <v>3</v>
      </c>
      <c r="Q131" s="52" t="s">
        <v>540</v>
      </c>
      <c r="R131" s="117" t="str">
        <f>HYPERLINK(CONCATENATE("http://prueba.gpsc.com.mx/panel/sitiosdetailedit/id/",N131,"/proyecto/",P131,"/sitio/",O131))</f>
        <v>http://prueba.gpsc.com.mx/panel/sitiosdetailedit/id/223/proyecto/3/sitio/294</v>
      </c>
      <c r="S131" s="52" t="str">
        <f>CONCATENATE(N131,O131)</f>
        <v>223294</v>
      </c>
      <c r="T131" s="52" t="str">
        <f>VLOOKUP(S131,'Status GPSC'!A:N,9,0)</f>
        <v>En espera de PO</v>
      </c>
      <c r="U131" s="52" t="str">
        <f>VLOOKUP(S131,'Status GPSC'!A:N,10,0)</f>
        <v>En espera de PO</v>
      </c>
    </row>
    <row r="132" spans="1:21" ht="14" customHeight="1">
      <c r="A132" s="85">
        <v>146830</v>
      </c>
      <c r="B132" s="49" t="s">
        <v>339</v>
      </c>
      <c r="C132" s="51" t="s">
        <v>63</v>
      </c>
      <c r="D132" s="51" t="s">
        <v>63</v>
      </c>
      <c r="E132" s="51"/>
      <c r="F132" s="51"/>
      <c r="G132" s="101" t="s">
        <v>340</v>
      </c>
      <c r="H132" s="52" t="s">
        <v>7</v>
      </c>
      <c r="I132" s="52" t="s">
        <v>32</v>
      </c>
      <c r="K132" s="52" t="s">
        <v>33</v>
      </c>
      <c r="M132" s="116" t="str">
        <f t="shared" si="2"/>
        <v>http://prueba.gpsc.com.mx/panel/detallesproyecto/id/112/proyecto/3/sitio/451</v>
      </c>
      <c r="N132" s="51">
        <v>112</v>
      </c>
      <c r="O132" s="88">
        <v>451</v>
      </c>
      <c r="P132" s="51">
        <f>VLOOKUP(H132,W:X,2,0)</f>
        <v>3</v>
      </c>
      <c r="Q132" s="116"/>
      <c r="R132" s="117" t="str">
        <f>HYPERLINK(CONCATENATE("http://prueba.gpsc.com.mx/panel/sitiosdetailedit/id/",N132,"/proyecto/",O132,"/sitio/",P132))</f>
        <v>http://prueba.gpsc.com.mx/panel/sitiosdetailedit/id/112/proyecto/451/sitio/3</v>
      </c>
      <c r="S132" s="52" t="str">
        <f>CONCATENATE(N132,O132)</f>
        <v>112451</v>
      </c>
      <c r="T132" s="52" t="e">
        <f>VLOOKUP(S132,'Status GPSC'!A:N,9,0)</f>
        <v>#N/A</v>
      </c>
      <c r="U132" s="52" t="e">
        <f>VLOOKUP(S132,'Status GPSC'!A:N,10,0)</f>
        <v>#N/A</v>
      </c>
    </row>
    <row r="133" spans="1:21" ht="14" customHeight="1">
      <c r="A133" s="85">
        <v>146868</v>
      </c>
      <c r="B133" s="49" t="s">
        <v>341</v>
      </c>
      <c r="C133" s="49" t="s">
        <v>30</v>
      </c>
      <c r="D133" s="49" t="s">
        <v>30</v>
      </c>
      <c r="E133" s="51"/>
      <c r="F133" s="51"/>
      <c r="G133" s="101" t="s">
        <v>342</v>
      </c>
      <c r="H133" s="52" t="s">
        <v>7</v>
      </c>
      <c r="I133" s="52" t="s">
        <v>32</v>
      </c>
      <c r="K133" s="52" t="s">
        <v>33</v>
      </c>
      <c r="M133" s="116" t="str">
        <f t="shared" si="2"/>
        <v>http://prueba.gpsc.com.mx/panel/detallesproyecto/id/53/proyecto/3/sitio/393</v>
      </c>
      <c r="N133" s="51">
        <v>53</v>
      </c>
      <c r="O133" s="88">
        <v>393</v>
      </c>
      <c r="P133" s="51">
        <f>VLOOKUP(H133,W:X,2,0)</f>
        <v>3</v>
      </c>
      <c r="Q133" s="116"/>
      <c r="R133" s="117" t="str">
        <f>HYPERLINK(CONCATENATE("http://prueba.gpsc.com.mx/panel/sitiosdetailedit/id/",N133,"/proyecto/",O133,"/sitio/",P133))</f>
        <v>http://prueba.gpsc.com.mx/panel/sitiosdetailedit/id/53/proyecto/393/sitio/3</v>
      </c>
      <c r="S133" s="52" t="str">
        <f>CONCATENATE(N133,O133)</f>
        <v>53393</v>
      </c>
      <c r="T133" s="52" t="e">
        <f>VLOOKUP(S133,'Status GPSC'!A:N,9,0)</f>
        <v>#N/A</v>
      </c>
      <c r="U133" s="52" t="e">
        <f>VLOOKUP(S133,'Status GPSC'!A:N,10,0)</f>
        <v>#N/A</v>
      </c>
    </row>
    <row r="134" spans="1:21" ht="14" customHeight="1">
      <c r="A134" s="85">
        <v>146933</v>
      </c>
      <c r="B134" s="49" t="s">
        <v>343</v>
      </c>
      <c r="C134" s="49" t="s">
        <v>30</v>
      </c>
      <c r="D134" s="49" t="s">
        <v>30</v>
      </c>
      <c r="E134" s="51"/>
      <c r="F134" s="51"/>
      <c r="G134" s="101" t="s">
        <v>344</v>
      </c>
      <c r="H134" s="52" t="s">
        <v>7</v>
      </c>
      <c r="I134" s="52" t="s">
        <v>32</v>
      </c>
      <c r="K134" s="52" t="s">
        <v>33</v>
      </c>
      <c r="M134" s="116" t="str">
        <f t="shared" si="2"/>
        <v>http://prueba.gpsc.com.mx/panel/detallesproyecto/id/113/proyecto/3/sitio/452</v>
      </c>
      <c r="N134" s="51">
        <v>113</v>
      </c>
      <c r="O134" s="88">
        <v>452</v>
      </c>
      <c r="P134" s="51">
        <f>VLOOKUP(H134,W:X,2,0)</f>
        <v>3</v>
      </c>
      <c r="Q134" s="116"/>
      <c r="R134" s="117" t="str">
        <f>HYPERLINK(CONCATENATE("http://prueba.gpsc.com.mx/panel/sitiosdetailedit/id/",N134,"/proyecto/",O134,"/sitio/",P134))</f>
        <v>http://prueba.gpsc.com.mx/panel/sitiosdetailedit/id/113/proyecto/452/sitio/3</v>
      </c>
      <c r="S134" s="52" t="str">
        <f>CONCATENATE(N134,O134)</f>
        <v>113452</v>
      </c>
      <c r="T134" s="52" t="e">
        <f>VLOOKUP(S134,'Status GPSC'!A:N,9,0)</f>
        <v>#N/A</v>
      </c>
      <c r="U134" s="52" t="e">
        <f>VLOOKUP(S134,'Status GPSC'!A:N,10,0)</f>
        <v>#N/A</v>
      </c>
    </row>
    <row r="135" spans="1:21" ht="14" customHeight="1">
      <c r="A135" s="85">
        <v>147011</v>
      </c>
      <c r="B135" s="49" t="s">
        <v>345</v>
      </c>
      <c r="C135" s="49" t="s">
        <v>30</v>
      </c>
      <c r="D135" s="49" t="s">
        <v>30</v>
      </c>
      <c r="E135" s="51"/>
      <c r="F135" s="51"/>
      <c r="G135" s="101" t="s">
        <v>346</v>
      </c>
      <c r="H135" s="52" t="s">
        <v>7</v>
      </c>
      <c r="I135" s="52" t="s">
        <v>32</v>
      </c>
      <c r="K135" s="52" t="s">
        <v>33</v>
      </c>
      <c r="M135" s="116" t="str">
        <f t="shared" si="2"/>
        <v>http://prueba.gpsc.com.mx/panel/detallesproyecto/id/98/proyecto/3/sitio/439</v>
      </c>
      <c r="N135" s="51">
        <v>98</v>
      </c>
      <c r="O135" s="88">
        <v>439</v>
      </c>
      <c r="P135" s="51">
        <f>VLOOKUP(H135,W:X,2,0)</f>
        <v>3</v>
      </c>
      <c r="Q135" s="116"/>
      <c r="R135" s="117" t="str">
        <f>HYPERLINK(CONCATENATE("http://prueba.gpsc.com.mx/panel/sitiosdetailedit/id/",N135,"/proyecto/",O135,"/sitio/",P135))</f>
        <v>http://prueba.gpsc.com.mx/panel/sitiosdetailedit/id/98/proyecto/439/sitio/3</v>
      </c>
      <c r="S135" s="52" t="str">
        <f>CONCATENATE(N135,O135)</f>
        <v>98439</v>
      </c>
      <c r="T135" s="52" t="e">
        <f>VLOOKUP(S135,'Status GPSC'!A:N,9,0)</f>
        <v>#N/A</v>
      </c>
      <c r="U135" s="52" t="e">
        <f>VLOOKUP(S135,'Status GPSC'!A:N,10,0)</f>
        <v>#N/A</v>
      </c>
    </row>
    <row r="136" spans="1:21" ht="14" customHeight="1">
      <c r="A136" s="89">
        <v>147062</v>
      </c>
      <c r="B136" s="88" t="s">
        <v>113</v>
      </c>
      <c r="C136" s="49" t="s">
        <v>30</v>
      </c>
      <c r="D136" s="49" t="s">
        <v>30</v>
      </c>
      <c r="E136" s="88"/>
      <c r="F136" s="88"/>
      <c r="G136" s="101" t="s">
        <v>114</v>
      </c>
      <c r="H136" s="52" t="s">
        <v>6</v>
      </c>
      <c r="I136" s="52" t="s">
        <v>32</v>
      </c>
      <c r="K136" s="52" t="s">
        <v>33</v>
      </c>
      <c r="L136" s="118"/>
      <c r="M136" s="116" t="str">
        <f t="shared" si="2"/>
        <v>http://prueba.gpsc.com.mx/panel/detallesproyecto/id/54/proyecto/4/sitio/384</v>
      </c>
      <c r="N136" s="88">
        <v>54</v>
      </c>
      <c r="O136" s="88">
        <v>384</v>
      </c>
      <c r="P136" s="51">
        <f>VLOOKUP(H136,W:X,2,0)</f>
        <v>4</v>
      </c>
      <c r="Q136" s="116"/>
      <c r="R136" s="117" t="str">
        <f>HYPERLINK(CONCATENATE("http://prueba.gpsc.com.mx/panel/sitiosdetailedit/id/",N136,"/proyecto/",O136,"/sitio/",P136))</f>
        <v>http://prueba.gpsc.com.mx/panel/sitiosdetailedit/id/54/proyecto/384/sitio/4</v>
      </c>
      <c r="S136" s="52" t="str">
        <f>CONCATENATE(N136,O136)</f>
        <v>54384</v>
      </c>
      <c r="T136" s="52" t="e">
        <f>VLOOKUP(S136,'Status GPSC'!A:N,9,0)</f>
        <v>#N/A</v>
      </c>
      <c r="U136" s="52" t="e">
        <f>VLOOKUP(S136,'Status GPSC'!A:N,10,0)</f>
        <v>#N/A</v>
      </c>
    </row>
    <row r="137" spans="1:21" ht="14" customHeight="1">
      <c r="A137" s="85">
        <v>147256</v>
      </c>
      <c r="B137" s="49" t="s">
        <v>213</v>
      </c>
      <c r="C137" s="51" t="s">
        <v>63</v>
      </c>
      <c r="D137" s="51" t="s">
        <v>63</v>
      </c>
      <c r="E137" s="51"/>
      <c r="F137" s="51"/>
      <c r="G137" s="101" t="s">
        <v>347</v>
      </c>
      <c r="H137" s="52" t="s">
        <v>7</v>
      </c>
      <c r="I137" s="52" t="s">
        <v>32</v>
      </c>
      <c r="K137" s="52" t="s">
        <v>33</v>
      </c>
      <c r="M137" s="116" t="str">
        <f t="shared" si="2"/>
        <v>http://prueba.gpsc.com.mx/panel/detallesproyecto/id/55/proyecto/3/sitio/422</v>
      </c>
      <c r="N137" s="51">
        <v>55</v>
      </c>
      <c r="O137" s="88">
        <v>422</v>
      </c>
      <c r="P137" s="51">
        <f>VLOOKUP(H137,W:X,2,0)</f>
        <v>3</v>
      </c>
      <c r="Q137" s="116"/>
      <c r="R137" s="117" t="str">
        <f>HYPERLINK(CONCATENATE("http://prueba.gpsc.com.mx/panel/sitiosdetailedit/id/",N137,"/proyecto/",O137,"/sitio/",P137))</f>
        <v>http://prueba.gpsc.com.mx/panel/sitiosdetailedit/id/55/proyecto/422/sitio/3</v>
      </c>
      <c r="S137" s="52" t="str">
        <f>CONCATENATE(N137,O137)</f>
        <v>55422</v>
      </c>
      <c r="T137" s="52" t="e">
        <f>VLOOKUP(S137,'Status GPSC'!A:N,9,0)</f>
        <v>#N/A</v>
      </c>
      <c r="U137" s="52" t="e">
        <f>VLOOKUP(S137,'Status GPSC'!A:N,10,0)</f>
        <v>#N/A</v>
      </c>
    </row>
    <row r="138" spans="1:21" ht="14" customHeight="1">
      <c r="A138" s="85">
        <v>147258</v>
      </c>
      <c r="B138" s="49" t="s">
        <v>348</v>
      </c>
      <c r="C138" s="51" t="s">
        <v>63</v>
      </c>
      <c r="D138" s="51" t="s">
        <v>63</v>
      </c>
      <c r="E138" s="51"/>
      <c r="F138" s="51"/>
      <c r="G138" s="101" t="s">
        <v>349</v>
      </c>
      <c r="H138" s="52" t="s">
        <v>7</v>
      </c>
      <c r="I138" s="52" t="s">
        <v>32</v>
      </c>
      <c r="K138" s="52" t="s">
        <v>33</v>
      </c>
      <c r="M138" s="116" t="str">
        <f t="shared" si="2"/>
        <v>http://prueba.gpsc.com.mx/panel/detallesproyecto/id/56/proyecto/3/sitio/394</v>
      </c>
      <c r="N138" s="51">
        <v>56</v>
      </c>
      <c r="O138" s="88">
        <v>394</v>
      </c>
      <c r="P138" s="51">
        <f>VLOOKUP(H138,W:X,2,0)</f>
        <v>3</v>
      </c>
      <c r="Q138" s="116"/>
      <c r="R138" s="117" t="str">
        <f>HYPERLINK(CONCATENATE("http://prueba.gpsc.com.mx/panel/sitiosdetailedit/id/",N138,"/proyecto/",O138,"/sitio/",P138))</f>
        <v>http://prueba.gpsc.com.mx/panel/sitiosdetailedit/id/56/proyecto/394/sitio/3</v>
      </c>
      <c r="S138" s="52" t="str">
        <f>CONCATENATE(N138,O138)</f>
        <v>56394</v>
      </c>
      <c r="T138" s="52" t="e">
        <f>VLOOKUP(S138,'Status GPSC'!A:N,9,0)</f>
        <v>#N/A</v>
      </c>
      <c r="U138" s="52" t="e">
        <f>VLOOKUP(S138,'Status GPSC'!A:N,10,0)</f>
        <v>#N/A</v>
      </c>
    </row>
    <row r="139" spans="1:21" ht="14" customHeight="1">
      <c r="A139" s="91">
        <v>147260</v>
      </c>
      <c r="B139" s="92" t="s">
        <v>350</v>
      </c>
      <c r="C139" s="55" t="s">
        <v>63</v>
      </c>
      <c r="D139" s="55" t="s">
        <v>63</v>
      </c>
      <c r="E139" s="55"/>
      <c r="F139" s="55"/>
      <c r="G139" s="101" t="s">
        <v>719</v>
      </c>
      <c r="H139" s="52" t="s">
        <v>7</v>
      </c>
      <c r="I139" s="52" t="s">
        <v>32</v>
      </c>
      <c r="K139" s="52" t="s">
        <v>33</v>
      </c>
      <c r="M139" s="116" t="str">
        <f t="shared" si="2"/>
        <v>http://prueba.gpsc.com.mx/panel/detallesproyecto/id/57/proyecto/3/sitio/423</v>
      </c>
      <c r="N139" s="55">
        <v>57</v>
      </c>
      <c r="O139" s="128">
        <v>423</v>
      </c>
      <c r="P139" s="51">
        <f>VLOOKUP(H139,W:X,2,0)</f>
        <v>3</v>
      </c>
      <c r="Q139" s="116"/>
      <c r="R139" s="117" t="str">
        <f>HYPERLINK(CONCATENATE("http://prueba.gpsc.com.mx/panel/sitiosdetailedit/id/",N139,"/proyecto/",O139,"/sitio/",P139))</f>
        <v>http://prueba.gpsc.com.mx/panel/sitiosdetailedit/id/57/proyecto/423/sitio/3</v>
      </c>
      <c r="S139" s="52" t="str">
        <f>CONCATENATE(N139,O139)</f>
        <v>57423</v>
      </c>
      <c r="T139" s="52" t="e">
        <f>VLOOKUP(S139,'Status GPSC'!A:N,9,0)</f>
        <v>#N/A</v>
      </c>
      <c r="U139" s="52" t="e">
        <f>VLOOKUP(S139,'Status GPSC'!A:N,10,0)</f>
        <v>#N/A</v>
      </c>
    </row>
    <row r="140" spans="1:21" ht="14" customHeight="1">
      <c r="A140" s="85">
        <v>147265</v>
      </c>
      <c r="B140" s="49" t="s">
        <v>351</v>
      </c>
      <c r="C140" s="49" t="s">
        <v>30</v>
      </c>
      <c r="D140" s="49" t="s">
        <v>30</v>
      </c>
      <c r="E140" s="51"/>
      <c r="F140" s="51"/>
      <c r="G140" s="101" t="s">
        <v>352</v>
      </c>
      <c r="H140" s="52" t="s">
        <v>7</v>
      </c>
      <c r="I140" s="52" t="s">
        <v>32</v>
      </c>
      <c r="K140" s="52" t="s">
        <v>33</v>
      </c>
      <c r="M140" s="116" t="str">
        <f t="shared" si="2"/>
        <v>http://prueba.gpsc.com.mx/panel/detallesproyecto/id/58/proyecto/3/sitio/395</v>
      </c>
      <c r="N140" s="51">
        <v>58</v>
      </c>
      <c r="O140" s="128">
        <v>395</v>
      </c>
      <c r="P140" s="51">
        <f>VLOOKUP(H140,W:X,2,0)</f>
        <v>3</v>
      </c>
      <c r="Q140" s="116"/>
      <c r="R140" s="117" t="str">
        <f>HYPERLINK(CONCATENATE("http://prueba.gpsc.com.mx/panel/sitiosdetailedit/id/",N140,"/proyecto/",O140,"/sitio/",P140))</f>
        <v>http://prueba.gpsc.com.mx/panel/sitiosdetailedit/id/58/proyecto/395/sitio/3</v>
      </c>
      <c r="S140" s="52" t="str">
        <f>CONCATENATE(N140,O140)</f>
        <v>58395</v>
      </c>
      <c r="T140" s="52" t="e">
        <f>VLOOKUP(S140,'Status GPSC'!A:N,9,0)</f>
        <v>#N/A</v>
      </c>
      <c r="U140" s="52" t="e">
        <f>VLOOKUP(S140,'Status GPSC'!A:N,10,0)</f>
        <v>#N/A</v>
      </c>
    </row>
    <row r="141" spans="1:21" ht="14" customHeight="1">
      <c r="A141" s="85">
        <v>147324</v>
      </c>
      <c r="B141" s="49" t="s">
        <v>353</v>
      </c>
      <c r="C141" s="51" t="s">
        <v>63</v>
      </c>
      <c r="D141" s="51" t="s">
        <v>63</v>
      </c>
      <c r="E141" s="51"/>
      <c r="F141" s="51"/>
      <c r="G141" s="101" t="s">
        <v>354</v>
      </c>
      <c r="H141" s="52" t="s">
        <v>7</v>
      </c>
      <c r="I141" s="52" t="s">
        <v>32</v>
      </c>
      <c r="K141" s="52" t="s">
        <v>33</v>
      </c>
      <c r="M141" s="116" t="str">
        <f t="shared" si="2"/>
        <v>http://prueba.gpsc.com.mx/panel/detallesproyecto/id/97/proyecto/3/sitio/438</v>
      </c>
      <c r="N141" s="51">
        <v>97</v>
      </c>
      <c r="O141" s="128">
        <v>438</v>
      </c>
      <c r="P141" s="51">
        <f>VLOOKUP(H141,W:X,2,0)</f>
        <v>3</v>
      </c>
      <c r="Q141" s="116"/>
      <c r="R141" s="117" t="str">
        <f>HYPERLINK(CONCATENATE("http://prueba.gpsc.com.mx/panel/sitiosdetailedit/id/",N141,"/proyecto/",O141,"/sitio/",P141))</f>
        <v>http://prueba.gpsc.com.mx/panel/sitiosdetailedit/id/97/proyecto/438/sitio/3</v>
      </c>
      <c r="S141" s="52" t="str">
        <f>CONCATENATE(N141,O141)</f>
        <v>97438</v>
      </c>
      <c r="T141" s="52" t="e">
        <f>VLOOKUP(S141,'Status GPSC'!A:N,9,0)</f>
        <v>#N/A</v>
      </c>
      <c r="U141" s="52" t="e">
        <f>VLOOKUP(S141,'Status GPSC'!A:N,10,0)</f>
        <v>#N/A</v>
      </c>
    </row>
    <row r="142" spans="1:21" ht="14" customHeight="1">
      <c r="A142" s="85">
        <v>147398</v>
      </c>
      <c r="B142" s="49" t="s">
        <v>355</v>
      </c>
      <c r="C142" s="49" t="s">
        <v>30</v>
      </c>
      <c r="D142" s="49" t="s">
        <v>30</v>
      </c>
      <c r="E142" s="51"/>
      <c r="F142" s="51"/>
      <c r="G142" s="101" t="s">
        <v>356</v>
      </c>
      <c r="H142" s="52" t="s">
        <v>7</v>
      </c>
      <c r="I142" s="52" t="s">
        <v>32</v>
      </c>
      <c r="K142" s="52" t="s">
        <v>33</v>
      </c>
      <c r="M142" s="116" t="str">
        <f t="shared" si="2"/>
        <v>http://prueba.gpsc.com.mx/panel/detallesproyecto/id/59/proyecto/3/sitio/396</v>
      </c>
      <c r="N142" s="51">
        <v>59</v>
      </c>
      <c r="O142" s="128">
        <v>396</v>
      </c>
      <c r="P142" s="51">
        <f>VLOOKUP(H142,W:X,2,0)</f>
        <v>3</v>
      </c>
      <c r="Q142" s="116"/>
      <c r="R142" s="117" t="str">
        <f>HYPERLINK(CONCATENATE("http://prueba.gpsc.com.mx/panel/sitiosdetailedit/id/",N142,"/proyecto/",O142,"/sitio/",P142))</f>
        <v>http://prueba.gpsc.com.mx/panel/sitiosdetailedit/id/59/proyecto/396/sitio/3</v>
      </c>
      <c r="S142" s="52" t="str">
        <f>CONCATENATE(N142,O142)</f>
        <v>59396</v>
      </c>
      <c r="T142" s="52" t="e">
        <f>VLOOKUP(S142,'Status GPSC'!A:N,9,0)</f>
        <v>#N/A</v>
      </c>
      <c r="U142" s="52" t="e">
        <f>VLOOKUP(S142,'Status GPSC'!A:N,10,0)</f>
        <v>#N/A</v>
      </c>
    </row>
    <row r="143" spans="1:21" ht="14" customHeight="1">
      <c r="A143" s="85">
        <v>147417</v>
      </c>
      <c r="B143" s="51" t="s">
        <v>115</v>
      </c>
      <c r="C143" s="51" t="s">
        <v>107</v>
      </c>
      <c r="D143" s="51" t="s">
        <v>80</v>
      </c>
      <c r="E143" s="51"/>
      <c r="F143" s="51" t="s">
        <v>670</v>
      </c>
      <c r="G143" s="101" t="s">
        <v>720</v>
      </c>
      <c r="H143" s="52" t="s">
        <v>6</v>
      </c>
      <c r="I143" s="52" t="s">
        <v>12</v>
      </c>
      <c r="K143" s="52" t="s">
        <v>33</v>
      </c>
      <c r="L143" s="115">
        <v>44312</v>
      </c>
      <c r="M143" s="116" t="str">
        <f t="shared" si="2"/>
        <v>http://prueba.gpsc.com.mx/panel/detallesproyecto/id/283/proyecto/4/sitio/519</v>
      </c>
      <c r="N143" s="51">
        <v>283</v>
      </c>
      <c r="O143" s="51">
        <v>519</v>
      </c>
      <c r="P143" s="51">
        <f>VLOOKUP(H143,W:X,2,0)</f>
        <v>4</v>
      </c>
      <c r="Q143" s="52" t="s">
        <v>540</v>
      </c>
      <c r="R143" s="117" t="str">
        <f>HYPERLINK(CONCATENATE("http://prueba.gpsc.com.mx/panel/sitiosdetailedit/id/",N143,"/proyecto/",P143,"/sitio/",O143))</f>
        <v>http://prueba.gpsc.com.mx/panel/sitiosdetailedit/id/283/proyecto/4/sitio/519</v>
      </c>
      <c r="S143" s="52" t="str">
        <f>CONCATENATE(N143,O143)</f>
        <v>283519</v>
      </c>
      <c r="T143" s="52" t="str">
        <f>VLOOKUP(S143,'Status GPSC'!A:N,9,0)</f>
        <v>Cotizacion</v>
      </c>
      <c r="U143" s="52" t="str">
        <f>VLOOKUP(S143,'Status GPSC'!A:N,10,0)</f>
        <v>Cotizacion</v>
      </c>
    </row>
    <row r="144" spans="1:21" ht="14" customHeight="1">
      <c r="A144" s="84">
        <v>147417</v>
      </c>
      <c r="B144" s="52" t="s">
        <v>115</v>
      </c>
      <c r="C144" s="87" t="s">
        <v>411</v>
      </c>
      <c r="D144" s="52" t="s">
        <v>412</v>
      </c>
      <c r="G144" s="101" t="s">
        <v>721</v>
      </c>
      <c r="H144" s="141" t="s">
        <v>687</v>
      </c>
      <c r="I144" s="52" t="s">
        <v>16</v>
      </c>
      <c r="K144" s="52" t="s">
        <v>33</v>
      </c>
      <c r="L144" s="115">
        <v>44294</v>
      </c>
      <c r="M144" s="116" t="str">
        <f t="shared" si="2"/>
        <v>http://prueba.gpsc.com.mx/panel/detallesproyecto/id/283/proyecto/5/sitio/512</v>
      </c>
      <c r="N144" s="126">
        <v>283</v>
      </c>
      <c r="O144" s="127">
        <v>512</v>
      </c>
      <c r="P144" s="51">
        <f>VLOOKUP(H144,W:X,2,0)</f>
        <v>5</v>
      </c>
      <c r="Q144" s="52" t="s">
        <v>540</v>
      </c>
      <c r="R144" s="117" t="str">
        <f>HYPERLINK(CONCATENATE("http://prueba.gpsc.com.mx/panel/sitiosdetailedit/id/",N144,"/proyecto/",P144,"/sitio/",O144))</f>
        <v>http://prueba.gpsc.com.mx/panel/sitiosdetailedit/id/283/proyecto/5/sitio/512</v>
      </c>
      <c r="S144" s="52" t="str">
        <f>CONCATENATE(N144,O144)</f>
        <v>283512</v>
      </c>
      <c r="T144" s="52" t="str">
        <f>VLOOKUP(S144,'Status GPSC'!A:N,9,0)</f>
        <v>En Cotizacion</v>
      </c>
      <c r="U144" s="52" t="str">
        <f>VLOOKUP(S144,'Status GPSC'!A:N,10,0)</f>
        <v>Disenada</v>
      </c>
    </row>
    <row r="145" spans="1:16377" ht="14" customHeight="1">
      <c r="A145" s="85">
        <v>147433</v>
      </c>
      <c r="B145" s="49" t="s">
        <v>357</v>
      </c>
      <c r="C145" s="51" t="s">
        <v>98</v>
      </c>
      <c r="D145" s="51" t="s">
        <v>98</v>
      </c>
      <c r="E145" s="51"/>
      <c r="F145" s="51" t="s">
        <v>586</v>
      </c>
      <c r="G145" s="101" t="s">
        <v>722</v>
      </c>
      <c r="H145" s="52" t="s">
        <v>7</v>
      </c>
      <c r="I145" s="52" t="s">
        <v>13</v>
      </c>
      <c r="K145" s="52" t="s">
        <v>33</v>
      </c>
      <c r="L145" s="115">
        <v>44312</v>
      </c>
      <c r="M145" s="116" t="str">
        <f t="shared" si="2"/>
        <v>http://prueba.gpsc.com.mx/panel/detallesproyecto/id/60/proyecto/3/sitio/265</v>
      </c>
      <c r="N145" s="51">
        <v>60</v>
      </c>
      <c r="O145" s="128">
        <v>265</v>
      </c>
      <c r="P145" s="51">
        <f>VLOOKUP(H145,W:X,2,0)</f>
        <v>3</v>
      </c>
      <c r="Q145" s="52" t="s">
        <v>540</v>
      </c>
      <c r="R145" s="117" t="str">
        <f>HYPERLINK(CONCATENATE("http://prueba.gpsc.com.mx/panel/sitiosdetailedit/id/",N145,"/proyecto/",P145,"/sitio/",O145))</f>
        <v>http://prueba.gpsc.com.mx/panel/sitiosdetailedit/id/60/proyecto/3/sitio/265</v>
      </c>
      <c r="S145" s="52" t="str">
        <f>CONCATENATE(N145,O145)</f>
        <v>60265</v>
      </c>
      <c r="T145" s="52" t="str">
        <f>VLOOKUP(S145,'Status GPSC'!A:N,9,0)</f>
        <v>En espera de PO</v>
      </c>
      <c r="U145" s="52" t="str">
        <f>VLOOKUP(S145,'Status GPSC'!A:N,10,0)</f>
        <v>En espera de PO</v>
      </c>
    </row>
    <row r="146" spans="1:16377" ht="14" customHeight="1">
      <c r="A146" s="85">
        <v>147711</v>
      </c>
      <c r="B146" s="49" t="s">
        <v>99</v>
      </c>
      <c r="C146" s="51" t="s">
        <v>107</v>
      </c>
      <c r="D146" s="51" t="s">
        <v>80</v>
      </c>
      <c r="E146" s="51" t="s">
        <v>273</v>
      </c>
      <c r="F146" s="51" t="s">
        <v>977</v>
      </c>
      <c r="G146" s="101" t="s">
        <v>723</v>
      </c>
      <c r="H146" s="52" t="s">
        <v>7</v>
      </c>
      <c r="I146" s="52" t="s">
        <v>14</v>
      </c>
      <c r="K146" s="52" t="s">
        <v>33</v>
      </c>
      <c r="L146" s="115">
        <v>44330</v>
      </c>
      <c r="M146" s="116" t="str">
        <f t="shared" si="2"/>
        <v>http://prueba.gpsc.com.mx/panel/detallesproyecto/id/61/proyecto/3/sitio/266</v>
      </c>
      <c r="N146" s="51">
        <v>61</v>
      </c>
      <c r="O146" s="128">
        <v>266</v>
      </c>
      <c r="P146" s="51">
        <f>VLOOKUP(H146,W:X,2,0)</f>
        <v>3</v>
      </c>
      <c r="Q146" s="52" t="s">
        <v>540</v>
      </c>
      <c r="R146" s="117" t="str">
        <f>HYPERLINK(CONCATENATE("http://prueba.gpsc.com.mx/panel/sitiosdetailedit/id/",N146,"/proyecto/",P146,"/sitio/",O146))</f>
        <v>http://prueba.gpsc.com.mx/panel/sitiosdetailedit/id/61/proyecto/3/sitio/266</v>
      </c>
      <c r="S146" s="52" t="str">
        <f>CONCATENATE(N146,O146)</f>
        <v>61266</v>
      </c>
      <c r="T146" s="52" t="str">
        <f>VLOOKUP(S146,'Status GPSC'!A:N,9,0)</f>
        <v>En Cotizacion</v>
      </c>
      <c r="U146" s="52" t="str">
        <f>VLOOKUP(S146,'Status GPSC'!A:N,10,0)</f>
        <v>Levantamiento</v>
      </c>
    </row>
    <row r="147" spans="1:16377" ht="14" customHeight="1">
      <c r="A147" s="85">
        <v>147713</v>
      </c>
      <c r="B147" s="49" t="s">
        <v>358</v>
      </c>
      <c r="C147" s="51" t="s">
        <v>63</v>
      </c>
      <c r="D147" s="51" t="s">
        <v>63</v>
      </c>
      <c r="E147" s="51"/>
      <c r="F147" s="51"/>
      <c r="G147" s="101" t="s">
        <v>359</v>
      </c>
      <c r="H147" s="52" t="s">
        <v>7</v>
      </c>
      <c r="I147" s="52" t="s">
        <v>32</v>
      </c>
      <c r="K147" s="52" t="s">
        <v>33</v>
      </c>
      <c r="M147" s="116" t="str">
        <f t="shared" si="2"/>
        <v>http://prueba.gpsc.com.mx/panel/detallesproyecto/id/62/proyecto/3/sitio/397</v>
      </c>
      <c r="N147" s="51">
        <v>62</v>
      </c>
      <c r="O147" s="128">
        <v>397</v>
      </c>
      <c r="P147" s="51">
        <f>VLOOKUP(H147,W:X,2,0)</f>
        <v>3</v>
      </c>
      <c r="Q147" s="116"/>
      <c r="R147" s="117" t="str">
        <f>HYPERLINK(CONCATENATE("http://prueba.gpsc.com.mx/panel/sitiosdetailedit/id/",N147,"/proyecto/",O147,"/sitio/",P147))</f>
        <v>http://prueba.gpsc.com.mx/panel/sitiosdetailedit/id/62/proyecto/397/sitio/3</v>
      </c>
      <c r="S147" s="52" t="str">
        <f>CONCATENATE(N147,O147)</f>
        <v>62397</v>
      </c>
      <c r="T147" s="52" t="e">
        <f>VLOOKUP(S147,'Status GPSC'!A:N,9,0)</f>
        <v>#N/A</v>
      </c>
      <c r="U147" s="52" t="e">
        <f>VLOOKUP(S147,'Status GPSC'!A:N,10,0)</f>
        <v>#N/A</v>
      </c>
    </row>
    <row r="148" spans="1:16377" ht="14" customHeight="1">
      <c r="A148" s="85">
        <v>147722</v>
      </c>
      <c r="B148" s="49" t="s">
        <v>360</v>
      </c>
      <c r="C148" s="49" t="s">
        <v>30</v>
      </c>
      <c r="D148" s="49" t="s">
        <v>30</v>
      </c>
      <c r="E148" s="51"/>
      <c r="F148" s="51"/>
      <c r="G148" s="101" t="s">
        <v>361</v>
      </c>
      <c r="H148" s="52" t="s">
        <v>7</v>
      </c>
      <c r="I148" s="52" t="s">
        <v>32</v>
      </c>
      <c r="K148" s="52" t="s">
        <v>33</v>
      </c>
      <c r="M148" s="116" t="str">
        <f t="shared" si="2"/>
        <v>http://prueba.gpsc.com.mx/panel/detallesproyecto/id/63/proyecto/3/sitio/398</v>
      </c>
      <c r="N148" s="51">
        <v>63</v>
      </c>
      <c r="O148" s="128">
        <v>398</v>
      </c>
      <c r="P148" s="51">
        <f>VLOOKUP(H148,W:X,2,0)</f>
        <v>3</v>
      </c>
      <c r="Q148" s="116"/>
      <c r="R148" s="117" t="str">
        <f>HYPERLINK(CONCATENATE("http://prueba.gpsc.com.mx/panel/sitiosdetailedit/id/",N148,"/proyecto/",O148,"/sitio/",P148))</f>
        <v>http://prueba.gpsc.com.mx/panel/sitiosdetailedit/id/63/proyecto/398/sitio/3</v>
      </c>
      <c r="S148" s="52" t="str">
        <f>CONCATENATE(N148,O148)</f>
        <v>63398</v>
      </c>
      <c r="T148" s="52" t="e">
        <f>VLOOKUP(S148,'Status GPSC'!A:N,9,0)</f>
        <v>#N/A</v>
      </c>
      <c r="U148" s="52" t="e">
        <f>VLOOKUP(S148,'Status GPSC'!A:N,10,0)</f>
        <v>#N/A</v>
      </c>
    </row>
    <row r="149" spans="1:16377" ht="14" customHeight="1">
      <c r="A149" s="85">
        <v>147740</v>
      </c>
      <c r="B149" s="49" t="s">
        <v>362</v>
      </c>
      <c r="C149" s="49" t="s">
        <v>30</v>
      </c>
      <c r="D149" s="49" t="s">
        <v>30</v>
      </c>
      <c r="E149" s="51"/>
      <c r="F149" s="51"/>
      <c r="G149" s="101" t="s">
        <v>363</v>
      </c>
      <c r="H149" s="52" t="s">
        <v>7</v>
      </c>
      <c r="I149" s="52" t="s">
        <v>32</v>
      </c>
      <c r="K149" s="52" t="s">
        <v>33</v>
      </c>
      <c r="M149" s="116" t="str">
        <f t="shared" si="2"/>
        <v>http://prueba.gpsc.com.mx/panel/detallesproyecto/id/64/proyecto/3/sitio/399</v>
      </c>
      <c r="N149" s="51">
        <v>64</v>
      </c>
      <c r="O149" s="128">
        <v>399</v>
      </c>
      <c r="P149" s="51">
        <f>VLOOKUP(H149,W:X,2,0)</f>
        <v>3</v>
      </c>
      <c r="Q149" s="116"/>
      <c r="R149" s="117" t="str">
        <f>HYPERLINK(CONCATENATE("http://prueba.gpsc.com.mx/panel/sitiosdetailedit/id/",N149,"/proyecto/",O149,"/sitio/",P149))</f>
        <v>http://prueba.gpsc.com.mx/panel/sitiosdetailedit/id/64/proyecto/399/sitio/3</v>
      </c>
      <c r="S149" s="52" t="str">
        <f>CONCATENATE(N149,O149)</f>
        <v>64399</v>
      </c>
      <c r="T149" s="52" t="e">
        <f>VLOOKUP(S149,'Status GPSC'!A:N,9,0)</f>
        <v>#N/A</v>
      </c>
      <c r="U149" s="52" t="e">
        <f>VLOOKUP(S149,'Status GPSC'!A:N,10,0)</f>
        <v>#N/A</v>
      </c>
    </row>
    <row r="150" spans="1:16377" s="119" customFormat="1" ht="14" customHeight="1">
      <c r="A150" s="84">
        <v>147773</v>
      </c>
      <c r="B150" s="52" t="s">
        <v>364</v>
      </c>
      <c r="C150" s="87" t="s">
        <v>416</v>
      </c>
      <c r="D150" s="87" t="s">
        <v>36</v>
      </c>
      <c r="E150" s="52"/>
      <c r="F150" s="55" t="s">
        <v>671</v>
      </c>
      <c r="G150" s="101" t="s">
        <v>724</v>
      </c>
      <c r="H150" s="52" t="s">
        <v>7</v>
      </c>
      <c r="I150" s="52" t="s">
        <v>12</v>
      </c>
      <c r="K150" s="52" t="s">
        <v>33</v>
      </c>
      <c r="L150" s="115">
        <v>44330</v>
      </c>
      <c r="M150" s="116" t="str">
        <f t="shared" si="2"/>
        <v>http://prueba.gpsc.com.mx/panel/detallesproyecto/id/303/proyecto/3/sitio/537</v>
      </c>
      <c r="N150" s="126">
        <v>303</v>
      </c>
      <c r="O150" s="127">
        <v>537</v>
      </c>
      <c r="P150" s="51">
        <f>VLOOKUP(H150,W:X,2,0)</f>
        <v>3</v>
      </c>
      <c r="Q150" s="52"/>
      <c r="R150" s="117" t="str">
        <f>HYPERLINK(CONCATENATE("http://prueba.gpsc.com.mx/panel/sitiosdetailedit/id/",N150,"/proyecto/",P150,"/sitio/",O150))</f>
        <v>http://prueba.gpsc.com.mx/panel/sitiosdetailedit/id/303/proyecto/3/sitio/537</v>
      </c>
      <c r="S150" s="52" t="str">
        <f>CONCATENATE(N150,O150)</f>
        <v>303537</v>
      </c>
      <c r="T150" s="52" t="str">
        <f>VLOOKUP(S150,'Status GPSC'!A:N,9,0)</f>
        <v>En Ejecucion</v>
      </c>
      <c r="U150" s="52" t="str">
        <f>VLOOKUP(S150,'Status GPSC'!A:N,10,0)</f>
        <v>Fabricacion y Galvanizado</v>
      </c>
      <c r="V150" s="52"/>
      <c r="W150" s="52"/>
      <c r="X150" s="52"/>
      <c r="Y150" s="120"/>
      <c r="Z150" s="120"/>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c r="EC150" s="52"/>
      <c r="ED150" s="52"/>
      <c r="EE150" s="52"/>
      <c r="EF150" s="52"/>
      <c r="EG150" s="52"/>
      <c r="EH150" s="52"/>
      <c r="EI150" s="52"/>
      <c r="EJ150" s="52"/>
      <c r="EK150" s="52"/>
      <c r="EL150" s="52"/>
      <c r="EM150" s="52"/>
      <c r="EN150" s="52"/>
      <c r="EO150" s="52"/>
      <c r="EP150" s="52"/>
      <c r="EQ150" s="52"/>
      <c r="ER150" s="52"/>
      <c r="ES150" s="52"/>
      <c r="ET150" s="52"/>
      <c r="EU150" s="52"/>
      <c r="EV150" s="52"/>
      <c r="EW150" s="52"/>
      <c r="EX150" s="52"/>
      <c r="EY150" s="52"/>
      <c r="EZ150" s="52"/>
      <c r="FA150" s="52"/>
      <c r="FB150" s="52"/>
      <c r="FC150" s="52"/>
      <c r="FD150" s="52"/>
      <c r="FE150" s="52"/>
      <c r="FF150" s="52"/>
      <c r="FG150" s="52"/>
      <c r="FH150" s="52"/>
      <c r="FI150" s="52"/>
      <c r="FJ150" s="52"/>
      <c r="FK150" s="52"/>
      <c r="FL150" s="52"/>
      <c r="FM150" s="52"/>
      <c r="FN150" s="52"/>
      <c r="FO150" s="52"/>
      <c r="FP150" s="52"/>
      <c r="FQ150" s="52"/>
      <c r="FR150" s="52"/>
      <c r="FS150" s="52"/>
      <c r="FT150" s="52"/>
      <c r="FU150" s="52"/>
      <c r="FV150" s="52"/>
      <c r="FW150" s="52"/>
      <c r="FX150" s="52"/>
      <c r="FY150" s="52"/>
      <c r="FZ150" s="52"/>
      <c r="GA150" s="52"/>
      <c r="GB150" s="52"/>
      <c r="GC150" s="52"/>
      <c r="GD150" s="52"/>
      <c r="GE150" s="52"/>
      <c r="GF150" s="52"/>
      <c r="GG150" s="52"/>
      <c r="GH150" s="52"/>
      <c r="GI150" s="52"/>
      <c r="GJ150" s="52"/>
      <c r="GK150" s="52"/>
      <c r="GL150" s="52"/>
      <c r="GM150" s="52"/>
      <c r="GN150" s="52"/>
      <c r="GO150" s="52"/>
      <c r="GP150" s="52"/>
      <c r="GQ150" s="52"/>
      <c r="GR150" s="52"/>
      <c r="GS150" s="52"/>
      <c r="GT150" s="52"/>
      <c r="GU150" s="52"/>
      <c r="GV150" s="52"/>
      <c r="GW150" s="52"/>
      <c r="GX150" s="52"/>
      <c r="GY150" s="52"/>
      <c r="GZ150" s="52"/>
      <c r="HA150" s="52"/>
      <c r="HB150" s="52"/>
      <c r="HC150" s="52"/>
      <c r="HD150" s="52"/>
      <c r="HE150" s="52"/>
      <c r="HF150" s="52"/>
      <c r="HG150" s="52"/>
      <c r="HH150" s="52"/>
      <c r="HI150" s="52"/>
      <c r="HJ150" s="52"/>
      <c r="HK150" s="52"/>
      <c r="HL150" s="52"/>
      <c r="HM150" s="52"/>
      <c r="HN150" s="52"/>
      <c r="HO150" s="52"/>
      <c r="HP150" s="52"/>
      <c r="HQ150" s="52"/>
      <c r="HR150" s="52"/>
      <c r="HS150" s="52"/>
      <c r="HT150" s="52"/>
      <c r="HU150" s="52"/>
      <c r="HV150" s="52"/>
      <c r="HW150" s="52"/>
      <c r="HX150" s="52"/>
      <c r="HY150" s="52"/>
      <c r="HZ150" s="52"/>
      <c r="IA150" s="52"/>
      <c r="IB150" s="52"/>
      <c r="IC150" s="52"/>
      <c r="ID150" s="52"/>
      <c r="IE150" s="52"/>
      <c r="IF150" s="52"/>
      <c r="IG150" s="52"/>
      <c r="IH150" s="52"/>
      <c r="II150" s="52"/>
      <c r="IJ150" s="52"/>
      <c r="IK150" s="52"/>
      <c r="IL150" s="52"/>
      <c r="IM150" s="52"/>
      <c r="IN150" s="52"/>
      <c r="IO150" s="52"/>
      <c r="IP150" s="52"/>
      <c r="IQ150" s="52"/>
      <c r="IR150" s="52"/>
      <c r="IS150" s="52"/>
      <c r="IT150" s="52"/>
      <c r="IU150" s="52"/>
      <c r="IV150" s="52"/>
      <c r="IW150" s="52"/>
      <c r="IX150" s="52"/>
      <c r="IY150" s="52"/>
      <c r="IZ150" s="52"/>
      <c r="JA150" s="52"/>
      <c r="JB150" s="52"/>
      <c r="JC150" s="52"/>
      <c r="JD150" s="52"/>
      <c r="JE150" s="52"/>
      <c r="JF150" s="52"/>
      <c r="JG150" s="52"/>
      <c r="JH150" s="52"/>
      <c r="JI150" s="52"/>
      <c r="JJ150" s="52"/>
      <c r="JK150" s="52"/>
      <c r="JL150" s="52"/>
      <c r="JM150" s="52"/>
      <c r="JN150" s="52"/>
      <c r="JO150" s="52"/>
      <c r="JP150" s="52"/>
      <c r="JQ150" s="52"/>
      <c r="JR150" s="52"/>
      <c r="JS150" s="52"/>
      <c r="JT150" s="52"/>
      <c r="JU150" s="52"/>
      <c r="JV150" s="52"/>
      <c r="JW150" s="52"/>
      <c r="JX150" s="52"/>
      <c r="JY150" s="52"/>
      <c r="JZ150" s="52"/>
      <c r="KA150" s="52"/>
      <c r="KB150" s="52"/>
      <c r="KC150" s="52"/>
      <c r="KD150" s="52"/>
      <c r="KE150" s="52"/>
      <c r="KF150" s="52"/>
      <c r="KG150" s="52"/>
      <c r="KH150" s="52"/>
      <c r="KI150" s="52"/>
      <c r="KJ150" s="52"/>
      <c r="KK150" s="52"/>
      <c r="KL150" s="52"/>
      <c r="KM150" s="52"/>
      <c r="KN150" s="52"/>
      <c r="KO150" s="52"/>
      <c r="KP150" s="52"/>
      <c r="KQ150" s="52"/>
      <c r="KR150" s="52"/>
      <c r="KS150" s="52"/>
      <c r="KT150" s="52"/>
      <c r="KU150" s="52"/>
      <c r="KV150" s="52"/>
      <c r="KW150" s="52"/>
      <c r="KX150" s="52"/>
      <c r="KY150" s="52"/>
      <c r="KZ150" s="52"/>
      <c r="LA150" s="52"/>
      <c r="LB150" s="52"/>
      <c r="LC150" s="52"/>
      <c r="LD150" s="52"/>
      <c r="LE150" s="52"/>
      <c r="LF150" s="52"/>
      <c r="LG150" s="52"/>
      <c r="LH150" s="52"/>
      <c r="LI150" s="52"/>
      <c r="LJ150" s="52"/>
      <c r="LK150" s="52"/>
      <c r="LL150" s="52"/>
      <c r="LM150" s="52"/>
      <c r="LN150" s="52"/>
      <c r="LO150" s="52"/>
      <c r="LP150" s="52"/>
      <c r="LQ150" s="52"/>
      <c r="LR150" s="52"/>
      <c r="LS150" s="52"/>
      <c r="LT150" s="52"/>
      <c r="LU150" s="52"/>
      <c r="LV150" s="52"/>
      <c r="LW150" s="52"/>
      <c r="LX150" s="52"/>
      <c r="LY150" s="52"/>
      <c r="LZ150" s="52"/>
      <c r="MA150" s="52"/>
      <c r="MB150" s="52"/>
      <c r="MC150" s="52"/>
      <c r="MD150" s="52"/>
      <c r="ME150" s="52"/>
      <c r="MF150" s="52"/>
      <c r="MG150" s="52"/>
      <c r="MH150" s="52"/>
      <c r="MI150" s="52"/>
      <c r="MJ150" s="52"/>
      <c r="MK150" s="52"/>
      <c r="ML150" s="52"/>
      <c r="MM150" s="52"/>
      <c r="MN150" s="52"/>
      <c r="MO150" s="52"/>
      <c r="MP150" s="52"/>
      <c r="MQ150" s="52"/>
      <c r="MR150" s="52"/>
      <c r="MS150" s="52"/>
      <c r="MT150" s="52"/>
      <c r="MU150" s="52"/>
      <c r="MV150" s="52"/>
      <c r="MW150" s="52"/>
      <c r="MX150" s="52"/>
      <c r="MY150" s="52"/>
      <c r="MZ150" s="52"/>
      <c r="NA150" s="52"/>
      <c r="NB150" s="52"/>
      <c r="NC150" s="52"/>
      <c r="ND150" s="52"/>
      <c r="NE150" s="52"/>
      <c r="NF150" s="52"/>
      <c r="NG150" s="52"/>
      <c r="NH150" s="52"/>
      <c r="NI150" s="52"/>
      <c r="NJ150" s="52"/>
      <c r="NK150" s="52"/>
      <c r="NL150" s="52"/>
      <c r="NM150" s="52"/>
      <c r="NN150" s="52"/>
      <c r="NO150" s="52"/>
      <c r="NP150" s="52"/>
      <c r="NQ150" s="52"/>
      <c r="NR150" s="52"/>
      <c r="NS150" s="52"/>
      <c r="NT150" s="52"/>
      <c r="NU150" s="52"/>
      <c r="NV150" s="52"/>
      <c r="NW150" s="52"/>
      <c r="NX150" s="52"/>
      <c r="NY150" s="52"/>
      <c r="NZ150" s="52"/>
      <c r="OA150" s="52"/>
      <c r="OB150" s="52"/>
      <c r="OC150" s="52"/>
      <c r="OD150" s="52"/>
      <c r="OE150" s="52"/>
      <c r="OF150" s="52"/>
      <c r="OG150" s="52"/>
      <c r="OH150" s="52"/>
      <c r="OI150" s="52"/>
      <c r="OJ150" s="52"/>
      <c r="OK150" s="52"/>
      <c r="OL150" s="52"/>
      <c r="OM150" s="52"/>
      <c r="ON150" s="52"/>
      <c r="OO150" s="52"/>
      <c r="OP150" s="52"/>
      <c r="OQ150" s="52"/>
      <c r="OR150" s="52"/>
      <c r="OS150" s="52"/>
      <c r="OT150" s="52"/>
      <c r="OU150" s="52"/>
      <c r="OV150" s="52"/>
      <c r="OW150" s="52"/>
      <c r="OX150" s="52"/>
      <c r="OY150" s="52"/>
      <c r="OZ150" s="52"/>
      <c r="PA150" s="52"/>
      <c r="PB150" s="52"/>
      <c r="PC150" s="52"/>
      <c r="PD150" s="52"/>
      <c r="PE150" s="52"/>
      <c r="PF150" s="52"/>
      <c r="PG150" s="52"/>
      <c r="PH150" s="52"/>
      <c r="PI150" s="52"/>
      <c r="PJ150" s="52"/>
      <c r="PK150" s="52"/>
      <c r="PL150" s="52"/>
      <c r="PM150" s="52"/>
      <c r="PN150" s="52"/>
      <c r="PO150" s="52"/>
      <c r="PP150" s="52"/>
      <c r="PQ150" s="52"/>
      <c r="PR150" s="52"/>
      <c r="PS150" s="52"/>
      <c r="PT150" s="52"/>
      <c r="PU150" s="52"/>
      <c r="PV150" s="52"/>
      <c r="PW150" s="52"/>
      <c r="PX150" s="52"/>
      <c r="PY150" s="52"/>
      <c r="PZ150" s="52"/>
      <c r="QA150" s="52"/>
      <c r="QB150" s="52"/>
      <c r="QC150" s="52"/>
      <c r="QD150" s="52"/>
      <c r="QE150" s="52"/>
      <c r="QF150" s="52"/>
      <c r="QG150" s="52"/>
      <c r="QH150" s="52"/>
      <c r="QI150" s="52"/>
      <c r="QJ150" s="52"/>
      <c r="QK150" s="52"/>
      <c r="QL150" s="52"/>
      <c r="QM150" s="52"/>
      <c r="QN150" s="52"/>
      <c r="QO150" s="52"/>
      <c r="QP150" s="52"/>
      <c r="QQ150" s="52"/>
      <c r="QR150" s="52"/>
      <c r="QS150" s="52"/>
      <c r="QT150" s="52"/>
      <c r="QU150" s="52"/>
      <c r="QV150" s="52"/>
      <c r="QW150" s="52"/>
      <c r="QX150" s="52"/>
      <c r="QY150" s="52"/>
      <c r="QZ150" s="52"/>
      <c r="RA150" s="52"/>
      <c r="RB150" s="52"/>
      <c r="RC150" s="52"/>
      <c r="RD150" s="52"/>
      <c r="RE150" s="52"/>
      <c r="RF150" s="52"/>
      <c r="RG150" s="52"/>
      <c r="RH150" s="52"/>
      <c r="RI150" s="52"/>
      <c r="RJ150" s="52"/>
      <c r="RK150" s="52"/>
      <c r="RL150" s="52"/>
      <c r="RM150" s="52"/>
      <c r="RN150" s="52"/>
      <c r="RO150" s="52"/>
      <c r="RP150" s="52"/>
      <c r="RQ150" s="52"/>
      <c r="RR150" s="52"/>
      <c r="RS150" s="52"/>
      <c r="RT150" s="52"/>
      <c r="RU150" s="52"/>
      <c r="RV150" s="52"/>
      <c r="RW150" s="52"/>
      <c r="RX150" s="52"/>
      <c r="RY150" s="52"/>
      <c r="RZ150" s="52"/>
      <c r="SA150" s="52"/>
      <c r="SB150" s="52"/>
      <c r="SC150" s="52"/>
      <c r="SD150" s="52"/>
      <c r="SE150" s="52"/>
      <c r="SF150" s="52"/>
      <c r="SG150" s="52"/>
      <c r="SH150" s="52"/>
      <c r="SI150" s="52"/>
      <c r="SJ150" s="52"/>
      <c r="SK150" s="52"/>
      <c r="SL150" s="52"/>
      <c r="SM150" s="52"/>
      <c r="SN150" s="52"/>
      <c r="SO150" s="52"/>
      <c r="SP150" s="52"/>
      <c r="SQ150" s="52"/>
      <c r="SR150" s="52"/>
      <c r="SS150" s="52"/>
      <c r="ST150" s="52"/>
      <c r="SU150" s="52"/>
      <c r="SV150" s="52"/>
      <c r="SW150" s="52"/>
      <c r="SX150" s="52"/>
      <c r="SY150" s="52"/>
      <c r="SZ150" s="52"/>
      <c r="TA150" s="52"/>
      <c r="TB150" s="52"/>
      <c r="TC150" s="52"/>
      <c r="TD150" s="52"/>
      <c r="TE150" s="52"/>
      <c r="TF150" s="52"/>
      <c r="TG150" s="52"/>
      <c r="TH150" s="52"/>
      <c r="TI150" s="52"/>
      <c r="TJ150" s="52"/>
      <c r="TK150" s="52"/>
      <c r="TL150" s="52"/>
      <c r="TM150" s="52"/>
      <c r="TN150" s="52"/>
      <c r="TO150" s="52"/>
      <c r="TP150" s="52"/>
      <c r="TQ150" s="52"/>
      <c r="TR150" s="52"/>
      <c r="TS150" s="52"/>
      <c r="TT150" s="52"/>
      <c r="TU150" s="52"/>
      <c r="TV150" s="52"/>
      <c r="TW150" s="52"/>
      <c r="TX150" s="52"/>
      <c r="TY150" s="52"/>
      <c r="TZ150" s="52"/>
      <c r="UA150" s="52"/>
      <c r="UB150" s="52"/>
      <c r="UC150" s="52"/>
      <c r="UD150" s="52"/>
      <c r="UE150" s="52"/>
      <c r="UF150" s="52"/>
      <c r="UG150" s="52"/>
      <c r="UH150" s="52"/>
      <c r="UI150" s="52"/>
      <c r="UJ150" s="52"/>
      <c r="UK150" s="52"/>
      <c r="UL150" s="52"/>
      <c r="UM150" s="52"/>
      <c r="UN150" s="52"/>
      <c r="UO150" s="52"/>
      <c r="UP150" s="52"/>
      <c r="UQ150" s="52"/>
      <c r="UR150" s="52"/>
      <c r="US150" s="52"/>
      <c r="UT150" s="52"/>
      <c r="UU150" s="52"/>
      <c r="UV150" s="52"/>
      <c r="UW150" s="52"/>
      <c r="UX150" s="52"/>
      <c r="UY150" s="52"/>
      <c r="UZ150" s="52"/>
      <c r="VA150" s="52"/>
      <c r="VB150" s="52"/>
      <c r="VC150" s="52"/>
      <c r="VD150" s="52"/>
      <c r="VE150" s="52"/>
      <c r="VF150" s="52"/>
      <c r="VG150" s="52"/>
      <c r="VH150" s="52"/>
      <c r="VI150" s="52"/>
      <c r="VJ150" s="52"/>
      <c r="VK150" s="52"/>
      <c r="VL150" s="52"/>
      <c r="VM150" s="52"/>
      <c r="VN150" s="52"/>
      <c r="VO150" s="52"/>
      <c r="VP150" s="52"/>
      <c r="VQ150" s="52"/>
      <c r="VR150" s="52"/>
      <c r="VS150" s="52"/>
      <c r="VT150" s="52"/>
      <c r="VU150" s="52"/>
      <c r="VV150" s="52"/>
      <c r="VW150" s="52"/>
      <c r="VX150" s="52"/>
      <c r="VY150" s="52"/>
      <c r="VZ150" s="52"/>
      <c r="WA150" s="52"/>
      <c r="WB150" s="52"/>
      <c r="WC150" s="52"/>
      <c r="WD150" s="52"/>
      <c r="WE150" s="52"/>
      <c r="WF150" s="52"/>
      <c r="WG150" s="52"/>
      <c r="WH150" s="52"/>
      <c r="WI150" s="52"/>
      <c r="WJ150" s="52"/>
      <c r="WK150" s="52"/>
      <c r="WL150" s="52"/>
      <c r="WM150" s="52"/>
      <c r="WN150" s="52"/>
      <c r="WO150" s="52"/>
      <c r="WP150" s="52"/>
      <c r="WQ150" s="52"/>
      <c r="WR150" s="52"/>
      <c r="WS150" s="52"/>
      <c r="WT150" s="52"/>
      <c r="WU150" s="52"/>
      <c r="WV150" s="52"/>
      <c r="WW150" s="52"/>
      <c r="WX150" s="52"/>
      <c r="WY150" s="52"/>
      <c r="WZ150" s="52"/>
      <c r="XA150" s="52"/>
      <c r="XB150" s="52"/>
      <c r="XC150" s="52"/>
      <c r="XD150" s="52"/>
      <c r="XE150" s="52"/>
      <c r="XF150" s="52"/>
      <c r="XG150" s="52"/>
      <c r="XH150" s="52"/>
      <c r="XI150" s="52"/>
      <c r="XJ150" s="52"/>
      <c r="XK150" s="52"/>
      <c r="XL150" s="52"/>
      <c r="XM150" s="52"/>
      <c r="XN150" s="52"/>
      <c r="XO150" s="52"/>
      <c r="XP150" s="52"/>
      <c r="XQ150" s="52"/>
      <c r="XR150" s="52"/>
      <c r="XS150" s="52"/>
      <c r="XT150" s="52"/>
      <c r="XU150" s="52"/>
      <c r="XV150" s="52"/>
      <c r="XW150" s="52"/>
      <c r="XX150" s="52"/>
      <c r="XY150" s="52"/>
      <c r="XZ150" s="52"/>
      <c r="YA150" s="52"/>
      <c r="YB150" s="52"/>
      <c r="YC150" s="52"/>
      <c r="YD150" s="52"/>
      <c r="YE150" s="52"/>
      <c r="YF150" s="52"/>
      <c r="YG150" s="52"/>
      <c r="YH150" s="52"/>
      <c r="YI150" s="52"/>
      <c r="YJ150" s="52"/>
      <c r="YK150" s="52"/>
      <c r="YL150" s="52"/>
      <c r="YM150" s="52"/>
      <c r="YN150" s="52"/>
      <c r="YO150" s="52"/>
      <c r="YP150" s="52"/>
      <c r="YQ150" s="52"/>
      <c r="YR150" s="52"/>
      <c r="YS150" s="52"/>
      <c r="YT150" s="52"/>
      <c r="YU150" s="52"/>
      <c r="YV150" s="52"/>
      <c r="YW150" s="52"/>
      <c r="YX150" s="52"/>
      <c r="YY150" s="52"/>
      <c r="YZ150" s="52"/>
      <c r="ZA150" s="52"/>
      <c r="ZB150" s="52"/>
      <c r="ZC150" s="52"/>
      <c r="ZD150" s="52"/>
      <c r="ZE150" s="52"/>
      <c r="ZF150" s="52"/>
      <c r="ZG150" s="52"/>
      <c r="ZH150" s="52"/>
      <c r="ZI150" s="52"/>
      <c r="ZJ150" s="52"/>
      <c r="ZK150" s="52"/>
      <c r="ZL150" s="52"/>
      <c r="ZM150" s="52"/>
      <c r="ZN150" s="52"/>
      <c r="ZO150" s="52"/>
      <c r="ZP150" s="52"/>
      <c r="ZQ150" s="52"/>
      <c r="ZR150" s="52"/>
      <c r="ZS150" s="52"/>
      <c r="ZT150" s="52"/>
      <c r="ZU150" s="52"/>
      <c r="ZV150" s="52"/>
      <c r="ZW150" s="52"/>
      <c r="ZX150" s="52"/>
      <c r="ZY150" s="52"/>
      <c r="ZZ150" s="52"/>
      <c r="AAA150" s="52"/>
      <c r="AAB150" s="52"/>
      <c r="AAC150" s="52"/>
      <c r="AAD150" s="52"/>
      <c r="AAE150" s="52"/>
      <c r="AAF150" s="52"/>
      <c r="AAG150" s="52"/>
      <c r="AAH150" s="52"/>
      <c r="AAI150" s="52"/>
      <c r="AAJ150" s="52"/>
      <c r="AAK150" s="52"/>
      <c r="AAL150" s="52"/>
      <c r="AAM150" s="52"/>
      <c r="AAN150" s="52"/>
      <c r="AAO150" s="52"/>
      <c r="AAP150" s="52"/>
      <c r="AAQ150" s="52"/>
      <c r="AAR150" s="52"/>
      <c r="AAS150" s="52"/>
      <c r="AAT150" s="52"/>
      <c r="AAU150" s="52"/>
      <c r="AAV150" s="52"/>
      <c r="AAW150" s="52"/>
      <c r="AAX150" s="52"/>
      <c r="AAY150" s="52"/>
      <c r="AAZ150" s="52"/>
      <c r="ABA150" s="52"/>
      <c r="ABB150" s="52"/>
      <c r="ABC150" s="52"/>
      <c r="ABD150" s="52"/>
      <c r="ABE150" s="52"/>
      <c r="ABF150" s="52"/>
      <c r="ABG150" s="52"/>
      <c r="ABH150" s="52"/>
      <c r="ABI150" s="52"/>
      <c r="ABJ150" s="52"/>
      <c r="ABK150" s="52"/>
      <c r="ABL150" s="52"/>
      <c r="ABM150" s="52"/>
      <c r="ABN150" s="52"/>
      <c r="ABO150" s="52"/>
      <c r="ABP150" s="52"/>
      <c r="ABQ150" s="52"/>
      <c r="ABR150" s="52"/>
      <c r="ABS150" s="52"/>
      <c r="ABT150" s="52"/>
      <c r="ABU150" s="52"/>
      <c r="ABV150" s="52"/>
      <c r="ABW150" s="52"/>
      <c r="ABX150" s="52"/>
      <c r="ABY150" s="52"/>
      <c r="ABZ150" s="52"/>
      <c r="ACA150" s="52"/>
      <c r="ACB150" s="52"/>
      <c r="ACC150" s="52"/>
      <c r="ACD150" s="52"/>
      <c r="ACE150" s="52"/>
      <c r="ACF150" s="52"/>
      <c r="ACG150" s="52"/>
      <c r="ACH150" s="52"/>
      <c r="ACI150" s="52"/>
      <c r="ACJ150" s="52"/>
      <c r="ACK150" s="52"/>
      <c r="ACL150" s="52"/>
      <c r="ACM150" s="52"/>
      <c r="ACN150" s="52"/>
      <c r="ACO150" s="52"/>
      <c r="ACP150" s="52"/>
      <c r="ACQ150" s="52"/>
      <c r="ACR150" s="52"/>
      <c r="ACS150" s="52"/>
      <c r="ACT150" s="52"/>
      <c r="ACU150" s="52"/>
      <c r="ACV150" s="52"/>
      <c r="ACW150" s="52"/>
      <c r="ACX150" s="52"/>
      <c r="ACY150" s="52"/>
      <c r="ACZ150" s="52"/>
      <c r="ADA150" s="52"/>
      <c r="ADB150" s="52"/>
      <c r="ADC150" s="52"/>
      <c r="ADD150" s="52"/>
      <c r="ADE150" s="52"/>
      <c r="ADF150" s="52"/>
      <c r="ADG150" s="52"/>
      <c r="ADH150" s="52"/>
      <c r="ADI150" s="52"/>
      <c r="ADJ150" s="52"/>
      <c r="ADK150" s="52"/>
      <c r="ADL150" s="52"/>
      <c r="ADM150" s="52"/>
      <c r="ADN150" s="52"/>
      <c r="ADO150" s="52"/>
      <c r="ADP150" s="52"/>
      <c r="ADQ150" s="52"/>
      <c r="ADR150" s="52"/>
      <c r="ADS150" s="52"/>
      <c r="ADT150" s="52"/>
      <c r="ADU150" s="52"/>
      <c r="ADV150" s="52"/>
      <c r="ADW150" s="52"/>
      <c r="ADX150" s="52"/>
      <c r="ADY150" s="52"/>
      <c r="ADZ150" s="52"/>
      <c r="AEA150" s="52"/>
      <c r="AEB150" s="52"/>
      <c r="AEC150" s="52"/>
      <c r="AED150" s="52"/>
      <c r="AEE150" s="52"/>
      <c r="AEF150" s="52"/>
      <c r="AEG150" s="52"/>
      <c r="AEH150" s="52"/>
      <c r="AEI150" s="52"/>
      <c r="AEJ150" s="52"/>
      <c r="AEK150" s="52"/>
      <c r="AEL150" s="52"/>
      <c r="AEM150" s="52"/>
      <c r="AEN150" s="52"/>
      <c r="AEO150" s="52"/>
      <c r="AEP150" s="52"/>
      <c r="AEQ150" s="52"/>
      <c r="AER150" s="52"/>
      <c r="AES150" s="52"/>
      <c r="AET150" s="52"/>
      <c r="AEU150" s="52"/>
      <c r="AEV150" s="52"/>
      <c r="AEW150" s="52"/>
      <c r="AEX150" s="52"/>
      <c r="AEY150" s="52"/>
      <c r="AEZ150" s="52"/>
      <c r="AFA150" s="52"/>
      <c r="AFB150" s="52"/>
      <c r="AFC150" s="52"/>
      <c r="AFD150" s="52"/>
      <c r="AFE150" s="52"/>
      <c r="AFF150" s="52"/>
      <c r="AFG150" s="52"/>
      <c r="AFH150" s="52"/>
      <c r="AFI150" s="52"/>
      <c r="AFJ150" s="52"/>
      <c r="AFK150" s="52"/>
      <c r="AFL150" s="52"/>
      <c r="AFM150" s="52"/>
      <c r="AFN150" s="52"/>
      <c r="AFO150" s="52"/>
      <c r="AFP150" s="52"/>
      <c r="AFQ150" s="52"/>
      <c r="AFR150" s="52"/>
      <c r="AFS150" s="52"/>
      <c r="AFT150" s="52"/>
      <c r="AFU150" s="52"/>
      <c r="AFV150" s="52"/>
      <c r="AFW150" s="52"/>
      <c r="AFX150" s="52"/>
      <c r="AFY150" s="52"/>
      <c r="AFZ150" s="52"/>
      <c r="AGA150" s="52"/>
      <c r="AGB150" s="52"/>
      <c r="AGC150" s="52"/>
      <c r="AGD150" s="52"/>
      <c r="AGE150" s="52"/>
      <c r="AGF150" s="52"/>
      <c r="AGG150" s="52"/>
      <c r="AGH150" s="52"/>
      <c r="AGI150" s="52"/>
      <c r="AGJ150" s="52"/>
      <c r="AGK150" s="52"/>
      <c r="AGL150" s="52"/>
      <c r="AGM150" s="52"/>
      <c r="AGN150" s="52"/>
      <c r="AGO150" s="52"/>
      <c r="AGP150" s="52"/>
      <c r="AGQ150" s="52"/>
      <c r="AGR150" s="52"/>
      <c r="AGS150" s="52"/>
      <c r="AGT150" s="52"/>
      <c r="AGU150" s="52"/>
      <c r="AGV150" s="52"/>
      <c r="AGW150" s="52"/>
      <c r="AGX150" s="52"/>
      <c r="AGY150" s="52"/>
      <c r="AGZ150" s="52"/>
      <c r="AHA150" s="52"/>
      <c r="AHB150" s="52"/>
      <c r="AHC150" s="52"/>
      <c r="AHD150" s="52"/>
      <c r="AHE150" s="52"/>
      <c r="AHF150" s="52"/>
      <c r="AHG150" s="52"/>
      <c r="AHH150" s="52"/>
      <c r="AHI150" s="52"/>
      <c r="AHJ150" s="52"/>
      <c r="AHK150" s="52"/>
      <c r="AHL150" s="52"/>
      <c r="AHM150" s="52"/>
      <c r="AHN150" s="52"/>
      <c r="AHO150" s="52"/>
      <c r="AHP150" s="52"/>
      <c r="AHQ150" s="52"/>
      <c r="AHR150" s="52"/>
      <c r="AHS150" s="52"/>
      <c r="AHT150" s="52"/>
      <c r="AHU150" s="52"/>
      <c r="AHV150" s="52"/>
      <c r="AHW150" s="52"/>
      <c r="AHX150" s="52"/>
      <c r="AHY150" s="52"/>
      <c r="AHZ150" s="52"/>
      <c r="AIA150" s="52"/>
      <c r="AIB150" s="52"/>
      <c r="AIC150" s="52"/>
      <c r="AID150" s="52"/>
      <c r="AIE150" s="52"/>
      <c r="AIF150" s="52"/>
      <c r="AIG150" s="52"/>
      <c r="AIH150" s="52"/>
      <c r="AII150" s="52"/>
      <c r="AIJ150" s="52"/>
      <c r="AIK150" s="52"/>
      <c r="AIL150" s="52"/>
      <c r="AIM150" s="52"/>
      <c r="AIN150" s="52"/>
      <c r="AIO150" s="52"/>
      <c r="AIP150" s="52"/>
      <c r="AIQ150" s="52"/>
      <c r="AIR150" s="52"/>
      <c r="AIS150" s="52"/>
      <c r="AIT150" s="52"/>
      <c r="AIU150" s="52"/>
      <c r="AIV150" s="52"/>
      <c r="AIW150" s="52"/>
      <c r="AIX150" s="52"/>
      <c r="AIY150" s="52"/>
      <c r="AIZ150" s="52"/>
      <c r="AJA150" s="52"/>
      <c r="AJB150" s="52"/>
      <c r="AJC150" s="52"/>
      <c r="AJD150" s="52"/>
      <c r="AJE150" s="52"/>
      <c r="AJF150" s="52"/>
      <c r="AJG150" s="52"/>
      <c r="AJH150" s="52"/>
      <c r="AJI150" s="52"/>
      <c r="AJJ150" s="52"/>
      <c r="AJK150" s="52"/>
      <c r="AJL150" s="52"/>
      <c r="AJM150" s="52"/>
      <c r="AJN150" s="52"/>
      <c r="AJO150" s="52"/>
      <c r="AJP150" s="52"/>
      <c r="AJQ150" s="52"/>
      <c r="AJR150" s="52"/>
      <c r="AJS150" s="52"/>
      <c r="AJT150" s="52"/>
      <c r="AJU150" s="52"/>
      <c r="AJV150" s="52"/>
      <c r="AJW150" s="52"/>
      <c r="AJX150" s="52"/>
      <c r="AJY150" s="52"/>
      <c r="AJZ150" s="52"/>
      <c r="AKA150" s="52"/>
      <c r="AKB150" s="52"/>
      <c r="AKC150" s="52"/>
      <c r="AKD150" s="52"/>
      <c r="AKE150" s="52"/>
      <c r="AKF150" s="52"/>
      <c r="AKG150" s="52"/>
      <c r="AKH150" s="52"/>
      <c r="AKI150" s="52"/>
      <c r="AKJ150" s="52"/>
      <c r="AKK150" s="52"/>
      <c r="AKL150" s="52"/>
      <c r="AKM150" s="52"/>
      <c r="AKN150" s="52"/>
      <c r="AKO150" s="52"/>
      <c r="AKP150" s="52"/>
      <c r="AKQ150" s="52"/>
      <c r="AKR150" s="52"/>
      <c r="AKS150" s="52"/>
      <c r="AKT150" s="52"/>
      <c r="AKU150" s="52"/>
      <c r="AKV150" s="52"/>
      <c r="AKW150" s="52"/>
      <c r="AKX150" s="52"/>
      <c r="AKY150" s="52"/>
      <c r="AKZ150" s="52"/>
      <c r="ALA150" s="52"/>
      <c r="ALB150" s="52"/>
      <c r="ALC150" s="52"/>
      <c r="ALD150" s="52"/>
      <c r="ALE150" s="52"/>
      <c r="ALF150" s="52"/>
      <c r="ALG150" s="52"/>
      <c r="ALH150" s="52"/>
      <c r="ALI150" s="52"/>
      <c r="ALJ150" s="52"/>
      <c r="ALK150" s="52"/>
      <c r="ALL150" s="52"/>
      <c r="ALM150" s="52"/>
      <c r="ALN150" s="52"/>
      <c r="ALO150" s="52"/>
      <c r="ALP150" s="52"/>
      <c r="ALQ150" s="52"/>
      <c r="ALR150" s="52"/>
      <c r="ALS150" s="52"/>
      <c r="ALT150" s="52"/>
      <c r="ALU150" s="52"/>
      <c r="ALV150" s="52"/>
      <c r="ALW150" s="52"/>
      <c r="ALX150" s="52"/>
      <c r="ALY150" s="52"/>
      <c r="ALZ150" s="52"/>
      <c r="AMA150" s="52"/>
      <c r="AMB150" s="52"/>
      <c r="AMC150" s="52"/>
      <c r="AMD150" s="52"/>
      <c r="AME150" s="52"/>
      <c r="AMF150" s="52"/>
      <c r="AMG150" s="52"/>
      <c r="AMH150" s="52"/>
      <c r="AMI150" s="52"/>
      <c r="AMJ150" s="52"/>
      <c r="AMK150" s="52"/>
      <c r="AML150" s="52"/>
      <c r="AMM150" s="52"/>
      <c r="AMN150" s="52"/>
      <c r="AMO150" s="52"/>
      <c r="AMP150" s="52"/>
      <c r="AMQ150" s="52"/>
      <c r="AMR150" s="52"/>
      <c r="AMS150" s="52"/>
      <c r="AMT150" s="52"/>
      <c r="AMU150" s="52"/>
      <c r="AMV150" s="52"/>
      <c r="AMW150" s="52"/>
      <c r="AMX150" s="52"/>
      <c r="AMY150" s="52"/>
      <c r="AMZ150" s="52"/>
      <c r="ANA150" s="52"/>
      <c r="ANB150" s="52"/>
      <c r="ANC150" s="52"/>
      <c r="AND150" s="52"/>
      <c r="ANE150" s="52"/>
      <c r="ANF150" s="52"/>
      <c r="ANG150" s="52"/>
      <c r="ANH150" s="52"/>
      <c r="ANI150" s="52"/>
      <c r="ANJ150" s="52"/>
      <c r="ANK150" s="52"/>
      <c r="ANL150" s="52"/>
      <c r="ANM150" s="52"/>
      <c r="ANN150" s="52"/>
      <c r="ANO150" s="52"/>
      <c r="ANP150" s="52"/>
      <c r="ANQ150" s="52"/>
      <c r="ANR150" s="52"/>
      <c r="ANS150" s="52"/>
      <c r="ANT150" s="52"/>
      <c r="ANU150" s="52"/>
      <c r="ANV150" s="52"/>
      <c r="ANW150" s="52"/>
      <c r="ANX150" s="52"/>
      <c r="ANY150" s="52"/>
      <c r="ANZ150" s="52"/>
      <c r="AOA150" s="52"/>
      <c r="AOB150" s="52"/>
      <c r="AOC150" s="52"/>
      <c r="AOD150" s="52"/>
      <c r="AOE150" s="52"/>
      <c r="AOF150" s="52"/>
      <c r="AOG150" s="52"/>
      <c r="AOH150" s="52"/>
      <c r="AOI150" s="52"/>
      <c r="AOJ150" s="52"/>
      <c r="AOK150" s="52"/>
      <c r="AOL150" s="52"/>
      <c r="AOM150" s="52"/>
      <c r="AON150" s="52"/>
      <c r="AOO150" s="52"/>
      <c r="AOP150" s="52"/>
      <c r="AOQ150" s="52"/>
      <c r="AOR150" s="52"/>
      <c r="AOS150" s="52"/>
      <c r="AOT150" s="52"/>
      <c r="AOU150" s="52"/>
      <c r="AOV150" s="52"/>
      <c r="AOW150" s="52"/>
      <c r="AOX150" s="52"/>
      <c r="AOY150" s="52"/>
      <c r="AOZ150" s="52"/>
      <c r="APA150" s="52"/>
      <c r="APB150" s="52"/>
      <c r="APC150" s="52"/>
      <c r="APD150" s="52"/>
      <c r="APE150" s="52"/>
      <c r="APF150" s="52"/>
      <c r="APG150" s="52"/>
      <c r="APH150" s="52"/>
      <c r="API150" s="52"/>
      <c r="APJ150" s="52"/>
      <c r="APK150" s="52"/>
      <c r="APL150" s="52"/>
      <c r="APM150" s="52"/>
      <c r="APN150" s="52"/>
      <c r="APO150" s="52"/>
      <c r="APP150" s="52"/>
      <c r="APQ150" s="52"/>
      <c r="APR150" s="52"/>
      <c r="APS150" s="52"/>
      <c r="APT150" s="52"/>
      <c r="APU150" s="52"/>
      <c r="APV150" s="52"/>
      <c r="APW150" s="52"/>
      <c r="APX150" s="52"/>
      <c r="APY150" s="52"/>
      <c r="APZ150" s="52"/>
      <c r="AQA150" s="52"/>
      <c r="AQB150" s="52"/>
      <c r="AQC150" s="52"/>
      <c r="AQD150" s="52"/>
      <c r="AQE150" s="52"/>
      <c r="AQF150" s="52"/>
      <c r="AQG150" s="52"/>
      <c r="AQH150" s="52"/>
      <c r="AQI150" s="52"/>
      <c r="AQJ150" s="52"/>
      <c r="AQK150" s="52"/>
      <c r="AQL150" s="52"/>
      <c r="AQM150" s="52"/>
      <c r="AQN150" s="52"/>
      <c r="AQO150" s="52"/>
      <c r="AQP150" s="52"/>
      <c r="AQQ150" s="52"/>
      <c r="AQR150" s="52"/>
      <c r="AQS150" s="52"/>
      <c r="AQT150" s="52"/>
      <c r="AQU150" s="52"/>
      <c r="AQV150" s="52"/>
      <c r="AQW150" s="52"/>
      <c r="AQX150" s="52"/>
      <c r="AQY150" s="52"/>
      <c r="AQZ150" s="52"/>
      <c r="ARA150" s="52"/>
      <c r="ARB150" s="52"/>
      <c r="ARC150" s="52"/>
      <c r="ARD150" s="52"/>
      <c r="ARE150" s="52"/>
      <c r="ARF150" s="52"/>
      <c r="ARG150" s="52"/>
      <c r="ARH150" s="52"/>
      <c r="ARI150" s="52"/>
      <c r="ARJ150" s="52"/>
      <c r="ARK150" s="52"/>
      <c r="ARL150" s="52"/>
      <c r="ARM150" s="52"/>
      <c r="ARN150" s="52"/>
      <c r="ARO150" s="52"/>
      <c r="ARP150" s="52"/>
      <c r="ARQ150" s="52"/>
      <c r="ARR150" s="52"/>
      <c r="ARS150" s="52"/>
      <c r="ART150" s="52"/>
      <c r="ARU150" s="52"/>
      <c r="ARV150" s="52"/>
      <c r="ARW150" s="52"/>
      <c r="ARX150" s="52"/>
      <c r="ARY150" s="52"/>
      <c r="ARZ150" s="52"/>
      <c r="ASA150" s="52"/>
      <c r="ASB150" s="52"/>
      <c r="ASC150" s="52"/>
      <c r="ASD150" s="52"/>
      <c r="ASE150" s="52"/>
      <c r="ASF150" s="52"/>
      <c r="ASG150" s="52"/>
      <c r="ASH150" s="52"/>
      <c r="ASI150" s="52"/>
      <c r="ASJ150" s="52"/>
      <c r="ASK150" s="52"/>
      <c r="ASL150" s="52"/>
      <c r="ASM150" s="52"/>
      <c r="ASN150" s="52"/>
      <c r="ASO150" s="52"/>
      <c r="ASP150" s="52"/>
      <c r="ASQ150" s="52"/>
      <c r="ASR150" s="52"/>
      <c r="ASS150" s="52"/>
      <c r="AST150" s="52"/>
      <c r="ASU150" s="52"/>
      <c r="ASV150" s="52"/>
      <c r="ASW150" s="52"/>
      <c r="ASX150" s="52"/>
      <c r="ASY150" s="52"/>
      <c r="ASZ150" s="52"/>
      <c r="ATA150" s="52"/>
      <c r="ATB150" s="52"/>
      <c r="ATC150" s="52"/>
      <c r="ATD150" s="52"/>
      <c r="ATE150" s="52"/>
      <c r="ATF150" s="52"/>
      <c r="ATG150" s="52"/>
      <c r="ATH150" s="52"/>
      <c r="ATI150" s="52"/>
      <c r="ATJ150" s="52"/>
      <c r="ATK150" s="52"/>
      <c r="ATL150" s="52"/>
      <c r="ATM150" s="52"/>
      <c r="ATN150" s="52"/>
      <c r="ATO150" s="52"/>
      <c r="ATP150" s="52"/>
      <c r="ATQ150" s="52"/>
      <c r="ATR150" s="52"/>
      <c r="ATS150" s="52"/>
      <c r="ATT150" s="52"/>
      <c r="ATU150" s="52"/>
      <c r="ATV150" s="52"/>
      <c r="ATW150" s="52"/>
      <c r="ATX150" s="52"/>
      <c r="ATY150" s="52"/>
      <c r="ATZ150" s="52"/>
      <c r="AUA150" s="52"/>
      <c r="AUB150" s="52"/>
      <c r="AUC150" s="52"/>
      <c r="AUD150" s="52"/>
      <c r="AUE150" s="52"/>
      <c r="AUF150" s="52"/>
      <c r="AUG150" s="52"/>
      <c r="AUH150" s="52"/>
      <c r="AUI150" s="52"/>
      <c r="AUJ150" s="52"/>
      <c r="AUK150" s="52"/>
      <c r="AUL150" s="52"/>
      <c r="AUM150" s="52"/>
      <c r="AUN150" s="52"/>
      <c r="AUO150" s="52"/>
      <c r="AUP150" s="52"/>
      <c r="AUQ150" s="52"/>
      <c r="AUR150" s="52"/>
      <c r="AUS150" s="52"/>
      <c r="AUT150" s="52"/>
      <c r="AUU150" s="52"/>
      <c r="AUV150" s="52"/>
      <c r="AUW150" s="52"/>
      <c r="AUX150" s="52"/>
      <c r="AUY150" s="52"/>
      <c r="AUZ150" s="52"/>
      <c r="AVA150" s="52"/>
      <c r="AVB150" s="52"/>
      <c r="AVC150" s="52"/>
      <c r="AVD150" s="52"/>
      <c r="AVE150" s="52"/>
      <c r="AVF150" s="52"/>
      <c r="AVG150" s="52"/>
      <c r="AVH150" s="52"/>
      <c r="AVI150" s="52"/>
      <c r="AVJ150" s="52"/>
      <c r="AVK150" s="52"/>
      <c r="AVL150" s="52"/>
      <c r="AVM150" s="52"/>
      <c r="AVN150" s="52"/>
      <c r="AVO150" s="52"/>
      <c r="AVP150" s="52"/>
      <c r="AVQ150" s="52"/>
      <c r="AVR150" s="52"/>
      <c r="AVS150" s="52"/>
      <c r="AVT150" s="52"/>
      <c r="AVU150" s="52"/>
      <c r="AVV150" s="52"/>
      <c r="AVW150" s="52"/>
      <c r="AVX150" s="52"/>
      <c r="AVY150" s="52"/>
      <c r="AVZ150" s="52"/>
      <c r="AWA150" s="52"/>
      <c r="AWB150" s="52"/>
      <c r="AWC150" s="52"/>
      <c r="AWD150" s="52"/>
      <c r="AWE150" s="52"/>
      <c r="AWF150" s="52"/>
      <c r="AWG150" s="52"/>
      <c r="AWH150" s="52"/>
      <c r="AWI150" s="52"/>
      <c r="AWJ150" s="52"/>
      <c r="AWK150" s="52"/>
      <c r="AWL150" s="52"/>
      <c r="AWM150" s="52"/>
      <c r="AWN150" s="52"/>
      <c r="AWO150" s="52"/>
      <c r="AWP150" s="52"/>
      <c r="AWQ150" s="52"/>
      <c r="AWR150" s="52"/>
      <c r="AWS150" s="52"/>
      <c r="AWT150" s="52"/>
      <c r="AWU150" s="52"/>
      <c r="AWV150" s="52"/>
      <c r="AWW150" s="52"/>
      <c r="AWX150" s="52"/>
      <c r="AWY150" s="52"/>
      <c r="AWZ150" s="52"/>
      <c r="AXA150" s="52"/>
      <c r="AXB150" s="52"/>
      <c r="AXC150" s="52"/>
      <c r="AXD150" s="52"/>
      <c r="AXE150" s="52"/>
      <c r="AXF150" s="52"/>
      <c r="AXG150" s="52"/>
      <c r="AXH150" s="52"/>
      <c r="AXI150" s="52"/>
      <c r="AXJ150" s="52"/>
      <c r="AXK150" s="52"/>
      <c r="AXL150" s="52"/>
      <c r="AXM150" s="52"/>
      <c r="AXN150" s="52"/>
      <c r="AXO150" s="52"/>
      <c r="AXP150" s="52"/>
      <c r="AXQ150" s="52"/>
      <c r="AXR150" s="52"/>
      <c r="AXS150" s="52"/>
      <c r="AXT150" s="52"/>
      <c r="AXU150" s="52"/>
      <c r="AXV150" s="52"/>
      <c r="AXW150" s="52"/>
      <c r="AXX150" s="52"/>
      <c r="AXY150" s="52"/>
      <c r="AXZ150" s="52"/>
      <c r="AYA150" s="52"/>
      <c r="AYB150" s="52"/>
      <c r="AYC150" s="52"/>
      <c r="AYD150" s="52"/>
      <c r="AYE150" s="52"/>
      <c r="AYF150" s="52"/>
      <c r="AYG150" s="52"/>
      <c r="AYH150" s="52"/>
      <c r="AYI150" s="52"/>
      <c r="AYJ150" s="52"/>
      <c r="AYK150" s="52"/>
      <c r="AYL150" s="52"/>
      <c r="AYM150" s="52"/>
      <c r="AYN150" s="52"/>
      <c r="AYO150" s="52"/>
      <c r="AYP150" s="52"/>
      <c r="AYQ150" s="52"/>
      <c r="AYR150" s="52"/>
      <c r="AYS150" s="52"/>
      <c r="AYT150" s="52"/>
      <c r="AYU150" s="52"/>
      <c r="AYV150" s="52"/>
      <c r="AYW150" s="52"/>
      <c r="AYX150" s="52"/>
      <c r="AYY150" s="52"/>
      <c r="AYZ150" s="52"/>
      <c r="AZA150" s="52"/>
      <c r="AZB150" s="52"/>
      <c r="AZC150" s="52"/>
      <c r="AZD150" s="52"/>
      <c r="AZE150" s="52"/>
      <c r="AZF150" s="52"/>
      <c r="AZG150" s="52"/>
      <c r="AZH150" s="52"/>
      <c r="AZI150" s="52"/>
      <c r="AZJ150" s="52"/>
      <c r="AZK150" s="52"/>
      <c r="AZL150" s="52"/>
      <c r="AZM150" s="52"/>
      <c r="AZN150" s="52"/>
      <c r="AZO150" s="52"/>
      <c r="AZP150" s="52"/>
      <c r="AZQ150" s="52"/>
      <c r="AZR150" s="52"/>
      <c r="AZS150" s="52"/>
      <c r="AZT150" s="52"/>
      <c r="AZU150" s="52"/>
      <c r="AZV150" s="52"/>
      <c r="AZW150" s="52"/>
      <c r="AZX150" s="52"/>
      <c r="AZY150" s="52"/>
      <c r="AZZ150" s="52"/>
      <c r="BAA150" s="52"/>
      <c r="BAB150" s="52"/>
      <c r="BAC150" s="52"/>
      <c r="BAD150" s="52"/>
      <c r="BAE150" s="52"/>
      <c r="BAF150" s="52"/>
      <c r="BAG150" s="52"/>
      <c r="BAH150" s="52"/>
      <c r="BAI150" s="52"/>
      <c r="BAJ150" s="52"/>
      <c r="BAK150" s="52"/>
      <c r="BAL150" s="52"/>
      <c r="BAM150" s="52"/>
      <c r="BAN150" s="52"/>
      <c r="BAO150" s="52"/>
      <c r="BAP150" s="52"/>
      <c r="BAQ150" s="52"/>
      <c r="BAR150" s="52"/>
      <c r="BAS150" s="52"/>
      <c r="BAT150" s="52"/>
      <c r="BAU150" s="52"/>
      <c r="BAV150" s="52"/>
      <c r="BAW150" s="52"/>
      <c r="BAX150" s="52"/>
      <c r="BAY150" s="52"/>
      <c r="BAZ150" s="52"/>
      <c r="BBA150" s="52"/>
      <c r="BBB150" s="52"/>
      <c r="BBC150" s="52"/>
      <c r="BBD150" s="52"/>
      <c r="BBE150" s="52"/>
      <c r="BBF150" s="52"/>
      <c r="BBG150" s="52"/>
      <c r="BBH150" s="52"/>
      <c r="BBI150" s="52"/>
      <c r="BBJ150" s="52"/>
      <c r="BBK150" s="52"/>
      <c r="BBL150" s="52"/>
      <c r="BBM150" s="52"/>
      <c r="BBN150" s="52"/>
      <c r="BBO150" s="52"/>
      <c r="BBP150" s="52"/>
      <c r="BBQ150" s="52"/>
      <c r="BBR150" s="52"/>
      <c r="BBS150" s="52"/>
      <c r="BBT150" s="52"/>
      <c r="BBU150" s="52"/>
      <c r="BBV150" s="52"/>
      <c r="BBW150" s="52"/>
      <c r="BBX150" s="52"/>
      <c r="BBY150" s="52"/>
      <c r="BBZ150" s="52"/>
      <c r="BCA150" s="52"/>
      <c r="BCB150" s="52"/>
      <c r="BCC150" s="52"/>
      <c r="BCD150" s="52"/>
      <c r="BCE150" s="52"/>
      <c r="BCF150" s="52"/>
      <c r="BCG150" s="52"/>
      <c r="BCH150" s="52"/>
      <c r="BCI150" s="52"/>
      <c r="BCJ150" s="52"/>
      <c r="BCK150" s="52"/>
      <c r="BCL150" s="52"/>
      <c r="BCM150" s="52"/>
      <c r="BCN150" s="52"/>
      <c r="BCO150" s="52"/>
      <c r="BCP150" s="52"/>
      <c r="BCQ150" s="52"/>
      <c r="BCR150" s="52"/>
      <c r="BCS150" s="52"/>
      <c r="BCT150" s="52"/>
      <c r="BCU150" s="52"/>
      <c r="BCV150" s="52"/>
      <c r="BCW150" s="52"/>
      <c r="BCX150" s="52"/>
      <c r="BCY150" s="52"/>
      <c r="BCZ150" s="52"/>
      <c r="BDA150" s="52"/>
      <c r="BDB150" s="52"/>
      <c r="BDC150" s="52"/>
      <c r="BDD150" s="52"/>
      <c r="BDE150" s="52"/>
      <c r="BDF150" s="52"/>
      <c r="BDG150" s="52"/>
      <c r="BDH150" s="52"/>
      <c r="BDI150" s="52"/>
      <c r="BDJ150" s="52"/>
      <c r="BDK150" s="52"/>
      <c r="BDL150" s="52"/>
      <c r="BDM150" s="52"/>
      <c r="BDN150" s="52"/>
      <c r="BDO150" s="52"/>
      <c r="BDP150" s="52"/>
      <c r="BDQ150" s="52"/>
      <c r="BDR150" s="52"/>
      <c r="BDS150" s="52"/>
      <c r="BDT150" s="52"/>
      <c r="BDU150" s="52"/>
      <c r="BDV150" s="52"/>
      <c r="BDW150" s="52"/>
      <c r="BDX150" s="52"/>
      <c r="BDY150" s="52"/>
      <c r="BDZ150" s="52"/>
      <c r="BEA150" s="52"/>
      <c r="BEB150" s="52"/>
      <c r="BEC150" s="52"/>
      <c r="BED150" s="52"/>
      <c r="BEE150" s="52"/>
      <c r="BEF150" s="52"/>
      <c r="BEG150" s="52"/>
      <c r="BEH150" s="52"/>
      <c r="BEI150" s="52"/>
      <c r="BEJ150" s="52"/>
      <c r="BEK150" s="52"/>
      <c r="BEL150" s="52"/>
      <c r="BEM150" s="52"/>
      <c r="BEN150" s="52"/>
      <c r="BEO150" s="52"/>
      <c r="BEP150" s="52"/>
      <c r="BEQ150" s="52"/>
      <c r="BER150" s="52"/>
      <c r="BES150" s="52"/>
      <c r="BET150" s="52"/>
      <c r="BEU150" s="52"/>
      <c r="BEV150" s="52"/>
      <c r="BEW150" s="52"/>
      <c r="BEX150" s="52"/>
      <c r="BEY150" s="52"/>
      <c r="BEZ150" s="52"/>
      <c r="BFA150" s="52"/>
      <c r="BFB150" s="52"/>
      <c r="BFC150" s="52"/>
      <c r="BFD150" s="52"/>
      <c r="BFE150" s="52"/>
      <c r="BFF150" s="52"/>
      <c r="BFG150" s="52"/>
      <c r="BFH150" s="52"/>
      <c r="BFI150" s="52"/>
      <c r="BFJ150" s="52"/>
      <c r="BFK150" s="52"/>
      <c r="BFL150" s="52"/>
      <c r="BFM150" s="52"/>
      <c r="BFN150" s="52"/>
      <c r="BFO150" s="52"/>
      <c r="BFP150" s="52"/>
      <c r="BFQ150" s="52"/>
      <c r="BFR150" s="52"/>
      <c r="BFS150" s="52"/>
      <c r="BFT150" s="52"/>
      <c r="BFU150" s="52"/>
      <c r="BFV150" s="52"/>
      <c r="BFW150" s="52"/>
      <c r="BFX150" s="52"/>
      <c r="BFY150" s="52"/>
      <c r="BFZ150" s="52"/>
      <c r="BGA150" s="52"/>
      <c r="BGB150" s="52"/>
      <c r="BGC150" s="52"/>
      <c r="BGD150" s="52"/>
      <c r="BGE150" s="52"/>
      <c r="BGF150" s="52"/>
      <c r="BGG150" s="52"/>
      <c r="BGH150" s="52"/>
      <c r="BGI150" s="52"/>
      <c r="BGJ150" s="52"/>
      <c r="BGK150" s="52"/>
      <c r="BGL150" s="52"/>
      <c r="BGM150" s="52"/>
      <c r="BGN150" s="52"/>
      <c r="BGO150" s="52"/>
      <c r="BGP150" s="52"/>
      <c r="BGQ150" s="52"/>
      <c r="BGR150" s="52"/>
      <c r="BGS150" s="52"/>
      <c r="BGT150" s="52"/>
      <c r="BGU150" s="52"/>
      <c r="BGV150" s="52"/>
      <c r="BGW150" s="52"/>
      <c r="BGX150" s="52"/>
      <c r="BGY150" s="52"/>
      <c r="BGZ150" s="52"/>
      <c r="BHA150" s="52"/>
      <c r="BHB150" s="52"/>
      <c r="BHC150" s="52"/>
      <c r="BHD150" s="52"/>
      <c r="BHE150" s="52"/>
      <c r="BHF150" s="52"/>
      <c r="BHG150" s="52"/>
      <c r="BHH150" s="52"/>
      <c r="BHI150" s="52"/>
      <c r="BHJ150" s="52"/>
      <c r="BHK150" s="52"/>
      <c r="BHL150" s="52"/>
      <c r="BHM150" s="52"/>
      <c r="BHN150" s="52"/>
      <c r="BHO150" s="52"/>
      <c r="BHP150" s="52"/>
      <c r="BHQ150" s="52"/>
      <c r="BHR150" s="52"/>
      <c r="BHS150" s="52"/>
      <c r="BHT150" s="52"/>
      <c r="BHU150" s="52"/>
      <c r="BHV150" s="52"/>
      <c r="BHW150" s="52"/>
      <c r="BHX150" s="52"/>
      <c r="BHY150" s="52"/>
      <c r="BHZ150" s="52"/>
      <c r="BIA150" s="52"/>
      <c r="BIB150" s="52"/>
      <c r="BIC150" s="52"/>
      <c r="BID150" s="52"/>
      <c r="BIE150" s="52"/>
      <c r="BIF150" s="52"/>
      <c r="BIG150" s="52"/>
      <c r="BIH150" s="52"/>
      <c r="BII150" s="52"/>
      <c r="BIJ150" s="52"/>
      <c r="BIK150" s="52"/>
      <c r="BIL150" s="52"/>
      <c r="BIM150" s="52"/>
      <c r="BIN150" s="52"/>
      <c r="BIO150" s="52"/>
      <c r="BIP150" s="52"/>
      <c r="BIQ150" s="52"/>
      <c r="BIR150" s="52"/>
      <c r="BIS150" s="52"/>
      <c r="BIT150" s="52"/>
      <c r="BIU150" s="52"/>
      <c r="BIV150" s="52"/>
      <c r="BIW150" s="52"/>
      <c r="BIX150" s="52"/>
      <c r="BIY150" s="52"/>
      <c r="BIZ150" s="52"/>
      <c r="BJA150" s="52"/>
      <c r="BJB150" s="52"/>
      <c r="BJC150" s="52"/>
      <c r="BJD150" s="52"/>
      <c r="BJE150" s="52"/>
      <c r="BJF150" s="52"/>
      <c r="BJG150" s="52"/>
      <c r="BJH150" s="52"/>
      <c r="BJI150" s="52"/>
      <c r="BJJ150" s="52"/>
      <c r="BJK150" s="52"/>
      <c r="BJL150" s="52"/>
      <c r="BJM150" s="52"/>
      <c r="BJN150" s="52"/>
      <c r="BJO150" s="52"/>
      <c r="BJP150" s="52"/>
      <c r="BJQ150" s="52"/>
      <c r="BJR150" s="52"/>
      <c r="BJS150" s="52"/>
      <c r="BJT150" s="52"/>
      <c r="BJU150" s="52"/>
      <c r="BJV150" s="52"/>
      <c r="BJW150" s="52"/>
      <c r="BJX150" s="52"/>
      <c r="BJY150" s="52"/>
      <c r="BJZ150" s="52"/>
      <c r="BKA150" s="52"/>
      <c r="BKB150" s="52"/>
      <c r="BKC150" s="52"/>
      <c r="BKD150" s="52"/>
      <c r="BKE150" s="52"/>
      <c r="BKF150" s="52"/>
      <c r="BKG150" s="52"/>
      <c r="BKH150" s="52"/>
      <c r="BKI150" s="52"/>
      <c r="BKJ150" s="52"/>
      <c r="BKK150" s="52"/>
      <c r="BKL150" s="52"/>
      <c r="BKM150" s="52"/>
      <c r="BKN150" s="52"/>
      <c r="BKO150" s="52"/>
      <c r="BKP150" s="52"/>
      <c r="BKQ150" s="52"/>
      <c r="BKR150" s="52"/>
      <c r="BKS150" s="52"/>
      <c r="BKT150" s="52"/>
      <c r="BKU150" s="52"/>
      <c r="BKV150" s="52"/>
      <c r="BKW150" s="52"/>
      <c r="BKX150" s="52"/>
      <c r="BKY150" s="52"/>
      <c r="BKZ150" s="52"/>
      <c r="BLA150" s="52"/>
      <c r="BLB150" s="52"/>
      <c r="BLC150" s="52"/>
      <c r="BLD150" s="52"/>
      <c r="BLE150" s="52"/>
      <c r="BLF150" s="52"/>
      <c r="BLG150" s="52"/>
      <c r="BLH150" s="52"/>
      <c r="BLI150" s="52"/>
      <c r="BLJ150" s="52"/>
      <c r="BLK150" s="52"/>
      <c r="BLL150" s="52"/>
      <c r="BLM150" s="52"/>
      <c r="BLN150" s="52"/>
      <c r="BLO150" s="52"/>
      <c r="BLP150" s="52"/>
      <c r="BLQ150" s="52"/>
      <c r="BLR150" s="52"/>
      <c r="BLS150" s="52"/>
      <c r="BLT150" s="52"/>
      <c r="BLU150" s="52"/>
      <c r="BLV150" s="52"/>
      <c r="BLW150" s="52"/>
      <c r="BLX150" s="52"/>
      <c r="BLY150" s="52"/>
      <c r="BLZ150" s="52"/>
      <c r="BMA150" s="52"/>
      <c r="BMB150" s="52"/>
      <c r="BMC150" s="52"/>
      <c r="BMD150" s="52"/>
      <c r="BME150" s="52"/>
      <c r="BMF150" s="52"/>
      <c r="BMG150" s="52"/>
      <c r="BMH150" s="52"/>
      <c r="BMI150" s="52"/>
      <c r="BMJ150" s="52"/>
      <c r="BMK150" s="52"/>
      <c r="BML150" s="52"/>
      <c r="BMM150" s="52"/>
      <c r="BMN150" s="52"/>
      <c r="BMO150" s="52"/>
      <c r="BMP150" s="52"/>
      <c r="BMQ150" s="52"/>
      <c r="BMR150" s="52"/>
      <c r="BMS150" s="52"/>
      <c r="BMT150" s="52"/>
      <c r="BMU150" s="52"/>
      <c r="BMV150" s="52"/>
      <c r="BMW150" s="52"/>
      <c r="BMX150" s="52"/>
      <c r="BMY150" s="52"/>
      <c r="BMZ150" s="52"/>
      <c r="BNA150" s="52"/>
      <c r="BNB150" s="52"/>
      <c r="BNC150" s="52"/>
      <c r="BND150" s="52"/>
      <c r="BNE150" s="52"/>
      <c r="BNF150" s="52"/>
      <c r="BNG150" s="52"/>
      <c r="BNH150" s="52"/>
      <c r="BNI150" s="52"/>
      <c r="BNJ150" s="52"/>
      <c r="BNK150" s="52"/>
      <c r="BNL150" s="52"/>
      <c r="BNM150" s="52"/>
      <c r="BNN150" s="52"/>
      <c r="BNO150" s="52"/>
      <c r="BNP150" s="52"/>
      <c r="BNQ150" s="52"/>
      <c r="BNR150" s="52"/>
      <c r="BNS150" s="52"/>
      <c r="BNT150" s="52"/>
      <c r="BNU150" s="52"/>
      <c r="BNV150" s="52"/>
      <c r="BNW150" s="52"/>
      <c r="BNX150" s="52"/>
      <c r="BNY150" s="52"/>
      <c r="BNZ150" s="52"/>
      <c r="BOA150" s="52"/>
      <c r="BOB150" s="52"/>
      <c r="BOC150" s="52"/>
      <c r="BOD150" s="52"/>
      <c r="BOE150" s="52"/>
      <c r="BOF150" s="52"/>
      <c r="BOG150" s="52"/>
      <c r="BOH150" s="52"/>
      <c r="BOI150" s="52"/>
      <c r="BOJ150" s="52"/>
      <c r="BOK150" s="52"/>
      <c r="BOL150" s="52"/>
      <c r="BOM150" s="52"/>
      <c r="BON150" s="52"/>
      <c r="BOO150" s="52"/>
      <c r="BOP150" s="52"/>
      <c r="BOQ150" s="52"/>
      <c r="BOR150" s="52"/>
      <c r="BOS150" s="52"/>
      <c r="BOT150" s="52"/>
      <c r="BOU150" s="52"/>
      <c r="BOV150" s="52"/>
      <c r="BOW150" s="52"/>
      <c r="BOX150" s="52"/>
      <c r="BOY150" s="52"/>
      <c r="BOZ150" s="52"/>
      <c r="BPA150" s="52"/>
      <c r="BPB150" s="52"/>
      <c r="BPC150" s="52"/>
      <c r="BPD150" s="52"/>
      <c r="BPE150" s="52"/>
      <c r="BPF150" s="52"/>
      <c r="BPG150" s="52"/>
      <c r="BPH150" s="52"/>
      <c r="BPI150" s="52"/>
      <c r="BPJ150" s="52"/>
      <c r="BPK150" s="52"/>
      <c r="BPL150" s="52"/>
      <c r="BPM150" s="52"/>
      <c r="BPN150" s="52"/>
      <c r="BPO150" s="52"/>
      <c r="BPP150" s="52"/>
      <c r="BPQ150" s="52"/>
      <c r="BPR150" s="52"/>
      <c r="BPS150" s="52"/>
      <c r="BPT150" s="52"/>
      <c r="BPU150" s="52"/>
      <c r="BPV150" s="52"/>
      <c r="BPW150" s="52"/>
      <c r="BPX150" s="52"/>
      <c r="BPY150" s="52"/>
      <c r="BPZ150" s="52"/>
      <c r="BQA150" s="52"/>
      <c r="BQB150" s="52"/>
      <c r="BQC150" s="52"/>
      <c r="BQD150" s="52"/>
      <c r="BQE150" s="52"/>
      <c r="BQF150" s="52"/>
      <c r="BQG150" s="52"/>
      <c r="BQH150" s="52"/>
      <c r="BQI150" s="52"/>
      <c r="BQJ150" s="52"/>
      <c r="BQK150" s="52"/>
      <c r="BQL150" s="52"/>
      <c r="BQM150" s="52"/>
      <c r="BQN150" s="52"/>
      <c r="BQO150" s="52"/>
      <c r="BQP150" s="52"/>
      <c r="BQQ150" s="52"/>
      <c r="BQR150" s="52"/>
      <c r="BQS150" s="52"/>
      <c r="BQT150" s="52"/>
      <c r="BQU150" s="52"/>
      <c r="BQV150" s="52"/>
      <c r="BQW150" s="52"/>
      <c r="BQX150" s="52"/>
      <c r="BQY150" s="52"/>
      <c r="BQZ150" s="52"/>
      <c r="BRA150" s="52"/>
      <c r="BRB150" s="52"/>
      <c r="BRC150" s="52"/>
      <c r="BRD150" s="52"/>
      <c r="BRE150" s="52"/>
      <c r="BRF150" s="52"/>
      <c r="BRG150" s="52"/>
      <c r="BRH150" s="52"/>
      <c r="BRI150" s="52"/>
      <c r="BRJ150" s="52"/>
      <c r="BRK150" s="52"/>
      <c r="BRL150" s="52"/>
      <c r="BRM150" s="52"/>
      <c r="BRN150" s="52"/>
      <c r="BRO150" s="52"/>
      <c r="BRP150" s="52"/>
      <c r="BRQ150" s="52"/>
      <c r="BRR150" s="52"/>
      <c r="BRS150" s="52"/>
      <c r="BRT150" s="52"/>
      <c r="BRU150" s="52"/>
      <c r="BRV150" s="52"/>
      <c r="BRW150" s="52"/>
      <c r="BRX150" s="52"/>
      <c r="BRY150" s="52"/>
      <c r="BRZ150" s="52"/>
      <c r="BSA150" s="52"/>
      <c r="BSB150" s="52"/>
      <c r="BSC150" s="52"/>
      <c r="BSD150" s="52"/>
      <c r="BSE150" s="52"/>
      <c r="BSF150" s="52"/>
      <c r="BSG150" s="52"/>
      <c r="BSH150" s="52"/>
      <c r="BSI150" s="52"/>
      <c r="BSJ150" s="52"/>
      <c r="BSK150" s="52"/>
      <c r="BSL150" s="52"/>
      <c r="BSM150" s="52"/>
      <c r="BSN150" s="52"/>
      <c r="BSO150" s="52"/>
      <c r="BSP150" s="52"/>
      <c r="BSQ150" s="52"/>
      <c r="BSR150" s="52"/>
      <c r="BSS150" s="52"/>
      <c r="BST150" s="52"/>
      <c r="BSU150" s="52"/>
      <c r="BSV150" s="52"/>
      <c r="BSW150" s="52"/>
      <c r="BSX150" s="52"/>
      <c r="BSY150" s="52"/>
      <c r="BSZ150" s="52"/>
      <c r="BTA150" s="52"/>
      <c r="BTB150" s="52"/>
      <c r="BTC150" s="52"/>
      <c r="BTD150" s="52"/>
      <c r="BTE150" s="52"/>
      <c r="BTF150" s="52"/>
      <c r="BTG150" s="52"/>
      <c r="BTH150" s="52"/>
      <c r="BTI150" s="52"/>
      <c r="BTJ150" s="52"/>
      <c r="BTK150" s="52"/>
      <c r="BTL150" s="52"/>
      <c r="BTM150" s="52"/>
      <c r="BTN150" s="52"/>
      <c r="BTO150" s="52"/>
      <c r="BTP150" s="52"/>
      <c r="BTQ150" s="52"/>
      <c r="BTR150" s="52"/>
      <c r="BTS150" s="52"/>
      <c r="BTT150" s="52"/>
      <c r="BTU150" s="52"/>
      <c r="BTV150" s="52"/>
      <c r="BTW150" s="52"/>
      <c r="BTX150" s="52"/>
      <c r="BTY150" s="52"/>
      <c r="BTZ150" s="52"/>
      <c r="BUA150" s="52"/>
      <c r="BUB150" s="52"/>
      <c r="BUC150" s="52"/>
      <c r="BUD150" s="52"/>
      <c r="BUE150" s="52"/>
      <c r="BUF150" s="52"/>
      <c r="BUG150" s="52"/>
      <c r="BUH150" s="52"/>
      <c r="BUI150" s="52"/>
      <c r="BUJ150" s="52"/>
      <c r="BUK150" s="52"/>
      <c r="BUL150" s="52"/>
      <c r="BUM150" s="52"/>
      <c r="BUN150" s="52"/>
      <c r="BUO150" s="52"/>
      <c r="BUP150" s="52"/>
      <c r="BUQ150" s="52"/>
      <c r="BUR150" s="52"/>
      <c r="BUS150" s="52"/>
      <c r="BUT150" s="52"/>
      <c r="BUU150" s="52"/>
      <c r="BUV150" s="52"/>
      <c r="BUW150" s="52"/>
      <c r="BUX150" s="52"/>
      <c r="BUY150" s="52"/>
      <c r="BUZ150" s="52"/>
      <c r="BVA150" s="52"/>
      <c r="BVB150" s="52"/>
      <c r="BVC150" s="52"/>
      <c r="BVD150" s="52"/>
      <c r="BVE150" s="52"/>
      <c r="BVF150" s="52"/>
      <c r="BVG150" s="52"/>
      <c r="BVH150" s="52"/>
      <c r="BVI150" s="52"/>
      <c r="BVJ150" s="52"/>
      <c r="BVK150" s="52"/>
      <c r="BVL150" s="52"/>
      <c r="BVM150" s="52"/>
      <c r="BVN150" s="52"/>
      <c r="BVO150" s="52"/>
      <c r="BVP150" s="52"/>
      <c r="BVQ150" s="52"/>
      <c r="BVR150" s="52"/>
      <c r="BVS150" s="52"/>
      <c r="BVT150" s="52"/>
      <c r="BVU150" s="52"/>
      <c r="BVV150" s="52"/>
      <c r="BVW150" s="52"/>
      <c r="BVX150" s="52"/>
      <c r="BVY150" s="52"/>
      <c r="BVZ150" s="52"/>
      <c r="BWA150" s="52"/>
      <c r="BWB150" s="52"/>
      <c r="BWC150" s="52"/>
      <c r="BWD150" s="52"/>
      <c r="BWE150" s="52"/>
      <c r="BWF150" s="52"/>
      <c r="BWG150" s="52"/>
      <c r="BWH150" s="52"/>
      <c r="BWI150" s="52"/>
      <c r="BWJ150" s="52"/>
      <c r="BWK150" s="52"/>
      <c r="BWL150" s="52"/>
      <c r="BWM150" s="52"/>
      <c r="BWN150" s="52"/>
      <c r="BWO150" s="52"/>
      <c r="BWP150" s="52"/>
      <c r="BWQ150" s="52"/>
      <c r="BWR150" s="52"/>
      <c r="BWS150" s="52"/>
      <c r="BWT150" s="52"/>
      <c r="BWU150" s="52"/>
      <c r="BWV150" s="52"/>
      <c r="BWW150" s="52"/>
      <c r="BWX150" s="52"/>
      <c r="BWY150" s="52"/>
      <c r="BWZ150" s="52"/>
      <c r="BXA150" s="52"/>
      <c r="BXB150" s="52"/>
      <c r="BXC150" s="52"/>
      <c r="BXD150" s="52"/>
      <c r="BXE150" s="52"/>
      <c r="BXF150" s="52"/>
      <c r="BXG150" s="52"/>
      <c r="BXH150" s="52"/>
      <c r="BXI150" s="52"/>
      <c r="BXJ150" s="52"/>
      <c r="BXK150" s="52"/>
      <c r="BXL150" s="52"/>
      <c r="BXM150" s="52"/>
      <c r="BXN150" s="52"/>
      <c r="BXO150" s="52"/>
      <c r="BXP150" s="52"/>
      <c r="BXQ150" s="52"/>
      <c r="BXR150" s="52"/>
      <c r="BXS150" s="52"/>
      <c r="BXT150" s="52"/>
      <c r="BXU150" s="52"/>
      <c r="BXV150" s="52"/>
      <c r="BXW150" s="52"/>
      <c r="BXX150" s="52"/>
      <c r="BXY150" s="52"/>
      <c r="BXZ150" s="52"/>
      <c r="BYA150" s="52"/>
      <c r="BYB150" s="52"/>
      <c r="BYC150" s="52"/>
      <c r="BYD150" s="52"/>
      <c r="BYE150" s="52"/>
      <c r="BYF150" s="52"/>
      <c r="BYG150" s="52"/>
      <c r="BYH150" s="52"/>
      <c r="BYI150" s="52"/>
      <c r="BYJ150" s="52"/>
      <c r="BYK150" s="52"/>
      <c r="BYL150" s="52"/>
      <c r="BYM150" s="52"/>
      <c r="BYN150" s="52"/>
      <c r="BYO150" s="52"/>
      <c r="BYP150" s="52"/>
      <c r="BYQ150" s="52"/>
      <c r="BYR150" s="52"/>
      <c r="BYS150" s="52"/>
      <c r="BYT150" s="52"/>
      <c r="BYU150" s="52"/>
      <c r="BYV150" s="52"/>
      <c r="BYW150" s="52"/>
      <c r="BYX150" s="52"/>
      <c r="BYY150" s="52"/>
      <c r="BYZ150" s="52"/>
      <c r="BZA150" s="52"/>
      <c r="BZB150" s="52"/>
      <c r="BZC150" s="52"/>
      <c r="BZD150" s="52"/>
      <c r="BZE150" s="52"/>
      <c r="BZF150" s="52"/>
      <c r="BZG150" s="52"/>
      <c r="BZH150" s="52"/>
      <c r="BZI150" s="52"/>
      <c r="BZJ150" s="52"/>
      <c r="BZK150" s="52"/>
      <c r="BZL150" s="52"/>
      <c r="BZM150" s="52"/>
      <c r="BZN150" s="52"/>
      <c r="BZO150" s="52"/>
      <c r="BZP150" s="52"/>
      <c r="BZQ150" s="52"/>
      <c r="BZR150" s="52"/>
      <c r="BZS150" s="52"/>
      <c r="BZT150" s="52"/>
      <c r="BZU150" s="52"/>
      <c r="BZV150" s="52"/>
      <c r="BZW150" s="52"/>
      <c r="BZX150" s="52"/>
      <c r="BZY150" s="52"/>
      <c r="BZZ150" s="52"/>
      <c r="CAA150" s="52"/>
      <c r="CAB150" s="52"/>
      <c r="CAC150" s="52"/>
      <c r="CAD150" s="52"/>
      <c r="CAE150" s="52"/>
      <c r="CAF150" s="52"/>
      <c r="CAG150" s="52"/>
      <c r="CAH150" s="52"/>
      <c r="CAI150" s="52"/>
      <c r="CAJ150" s="52"/>
      <c r="CAK150" s="52"/>
      <c r="CAL150" s="52"/>
      <c r="CAM150" s="52"/>
      <c r="CAN150" s="52"/>
      <c r="CAO150" s="52"/>
      <c r="CAP150" s="52"/>
      <c r="CAQ150" s="52"/>
      <c r="CAR150" s="52"/>
      <c r="CAS150" s="52"/>
      <c r="CAT150" s="52"/>
      <c r="CAU150" s="52"/>
      <c r="CAV150" s="52"/>
      <c r="CAW150" s="52"/>
      <c r="CAX150" s="52"/>
      <c r="CAY150" s="52"/>
      <c r="CAZ150" s="52"/>
      <c r="CBA150" s="52"/>
      <c r="CBB150" s="52"/>
      <c r="CBC150" s="52"/>
      <c r="CBD150" s="52"/>
      <c r="CBE150" s="52"/>
      <c r="CBF150" s="52"/>
      <c r="CBG150" s="52"/>
      <c r="CBH150" s="52"/>
      <c r="CBI150" s="52"/>
      <c r="CBJ150" s="52"/>
      <c r="CBK150" s="52"/>
      <c r="CBL150" s="52"/>
      <c r="CBM150" s="52"/>
      <c r="CBN150" s="52"/>
      <c r="CBO150" s="52"/>
      <c r="CBP150" s="52"/>
      <c r="CBQ150" s="52"/>
      <c r="CBR150" s="52"/>
      <c r="CBS150" s="52"/>
      <c r="CBT150" s="52"/>
      <c r="CBU150" s="52"/>
      <c r="CBV150" s="52"/>
      <c r="CBW150" s="52"/>
      <c r="CBX150" s="52"/>
      <c r="CBY150" s="52"/>
      <c r="CBZ150" s="52"/>
      <c r="CCA150" s="52"/>
      <c r="CCB150" s="52"/>
      <c r="CCC150" s="52"/>
      <c r="CCD150" s="52"/>
      <c r="CCE150" s="52"/>
      <c r="CCF150" s="52"/>
      <c r="CCG150" s="52"/>
      <c r="CCH150" s="52"/>
      <c r="CCI150" s="52"/>
      <c r="CCJ150" s="52"/>
      <c r="CCK150" s="52"/>
      <c r="CCL150" s="52"/>
      <c r="CCM150" s="52"/>
      <c r="CCN150" s="52"/>
      <c r="CCO150" s="52"/>
      <c r="CCP150" s="52"/>
      <c r="CCQ150" s="52"/>
      <c r="CCR150" s="52"/>
      <c r="CCS150" s="52"/>
      <c r="CCT150" s="52"/>
      <c r="CCU150" s="52"/>
      <c r="CCV150" s="52"/>
      <c r="CCW150" s="52"/>
      <c r="CCX150" s="52"/>
      <c r="CCY150" s="52"/>
      <c r="CCZ150" s="52"/>
      <c r="CDA150" s="52"/>
      <c r="CDB150" s="52"/>
      <c r="CDC150" s="52"/>
      <c r="CDD150" s="52"/>
      <c r="CDE150" s="52"/>
      <c r="CDF150" s="52"/>
      <c r="CDG150" s="52"/>
      <c r="CDH150" s="52"/>
      <c r="CDI150" s="52"/>
      <c r="CDJ150" s="52"/>
      <c r="CDK150" s="52"/>
      <c r="CDL150" s="52"/>
      <c r="CDM150" s="52"/>
      <c r="CDN150" s="52"/>
      <c r="CDO150" s="52"/>
      <c r="CDP150" s="52"/>
      <c r="CDQ150" s="52"/>
      <c r="CDR150" s="52"/>
      <c r="CDS150" s="52"/>
      <c r="CDT150" s="52"/>
      <c r="CDU150" s="52"/>
      <c r="CDV150" s="52"/>
      <c r="CDW150" s="52"/>
      <c r="CDX150" s="52"/>
      <c r="CDY150" s="52"/>
      <c r="CDZ150" s="52"/>
      <c r="CEA150" s="52"/>
      <c r="CEB150" s="52"/>
      <c r="CEC150" s="52"/>
      <c r="CED150" s="52"/>
      <c r="CEE150" s="52"/>
      <c r="CEF150" s="52"/>
      <c r="CEG150" s="52"/>
      <c r="CEH150" s="52"/>
      <c r="CEI150" s="52"/>
      <c r="CEJ150" s="52"/>
      <c r="CEK150" s="52"/>
      <c r="CEL150" s="52"/>
      <c r="CEM150" s="52"/>
      <c r="CEN150" s="52"/>
      <c r="CEO150" s="52"/>
      <c r="CEP150" s="52"/>
      <c r="CEQ150" s="52"/>
      <c r="CER150" s="52"/>
      <c r="CES150" s="52"/>
      <c r="CET150" s="52"/>
      <c r="CEU150" s="52"/>
      <c r="CEV150" s="52"/>
      <c r="CEW150" s="52"/>
      <c r="CEX150" s="52"/>
      <c r="CEY150" s="52"/>
      <c r="CEZ150" s="52"/>
      <c r="CFA150" s="52"/>
      <c r="CFB150" s="52"/>
      <c r="CFC150" s="52"/>
      <c r="CFD150" s="52"/>
      <c r="CFE150" s="52"/>
      <c r="CFF150" s="52"/>
      <c r="CFG150" s="52"/>
      <c r="CFH150" s="52"/>
      <c r="CFI150" s="52"/>
      <c r="CFJ150" s="52"/>
      <c r="CFK150" s="52"/>
      <c r="CFL150" s="52"/>
      <c r="CFM150" s="52"/>
      <c r="CFN150" s="52"/>
      <c r="CFO150" s="52"/>
      <c r="CFP150" s="52"/>
      <c r="CFQ150" s="52"/>
      <c r="CFR150" s="52"/>
      <c r="CFS150" s="52"/>
      <c r="CFT150" s="52"/>
      <c r="CFU150" s="52"/>
      <c r="CFV150" s="52"/>
      <c r="CFW150" s="52"/>
      <c r="CFX150" s="52"/>
      <c r="CFY150" s="52"/>
      <c r="CFZ150" s="52"/>
      <c r="CGA150" s="52"/>
      <c r="CGB150" s="52"/>
      <c r="CGC150" s="52"/>
      <c r="CGD150" s="52"/>
      <c r="CGE150" s="52"/>
      <c r="CGF150" s="52"/>
      <c r="CGG150" s="52"/>
      <c r="CGH150" s="52"/>
      <c r="CGI150" s="52"/>
      <c r="CGJ150" s="52"/>
      <c r="CGK150" s="52"/>
      <c r="CGL150" s="52"/>
      <c r="CGM150" s="52"/>
      <c r="CGN150" s="52"/>
      <c r="CGO150" s="52"/>
      <c r="CGP150" s="52"/>
      <c r="CGQ150" s="52"/>
      <c r="CGR150" s="52"/>
      <c r="CGS150" s="52"/>
      <c r="CGT150" s="52"/>
      <c r="CGU150" s="52"/>
      <c r="CGV150" s="52"/>
      <c r="CGW150" s="52"/>
      <c r="CGX150" s="52"/>
      <c r="CGY150" s="52"/>
      <c r="CGZ150" s="52"/>
      <c r="CHA150" s="52"/>
      <c r="CHB150" s="52"/>
      <c r="CHC150" s="52"/>
      <c r="CHD150" s="52"/>
      <c r="CHE150" s="52"/>
      <c r="CHF150" s="52"/>
      <c r="CHG150" s="52"/>
      <c r="CHH150" s="52"/>
      <c r="CHI150" s="52"/>
      <c r="CHJ150" s="52"/>
      <c r="CHK150" s="52"/>
      <c r="CHL150" s="52"/>
      <c r="CHM150" s="52"/>
      <c r="CHN150" s="52"/>
      <c r="CHO150" s="52"/>
      <c r="CHP150" s="52"/>
      <c r="CHQ150" s="52"/>
      <c r="CHR150" s="52"/>
      <c r="CHS150" s="52"/>
      <c r="CHT150" s="52"/>
      <c r="CHU150" s="52"/>
      <c r="CHV150" s="52"/>
      <c r="CHW150" s="52"/>
      <c r="CHX150" s="52"/>
      <c r="CHY150" s="52"/>
      <c r="CHZ150" s="52"/>
      <c r="CIA150" s="52"/>
      <c r="CIB150" s="52"/>
      <c r="CIC150" s="52"/>
      <c r="CID150" s="52"/>
      <c r="CIE150" s="52"/>
      <c r="CIF150" s="52"/>
      <c r="CIG150" s="52"/>
      <c r="CIH150" s="52"/>
      <c r="CII150" s="52"/>
      <c r="CIJ150" s="52"/>
      <c r="CIK150" s="52"/>
      <c r="CIL150" s="52"/>
      <c r="CIM150" s="52"/>
      <c r="CIN150" s="52"/>
      <c r="CIO150" s="52"/>
      <c r="CIP150" s="52"/>
      <c r="CIQ150" s="52"/>
      <c r="CIR150" s="52"/>
      <c r="CIS150" s="52"/>
      <c r="CIT150" s="52"/>
      <c r="CIU150" s="52"/>
      <c r="CIV150" s="52"/>
      <c r="CIW150" s="52"/>
      <c r="CIX150" s="52"/>
      <c r="CIY150" s="52"/>
      <c r="CIZ150" s="52"/>
      <c r="CJA150" s="52"/>
      <c r="CJB150" s="52"/>
      <c r="CJC150" s="52"/>
      <c r="CJD150" s="52"/>
      <c r="CJE150" s="52"/>
      <c r="CJF150" s="52"/>
      <c r="CJG150" s="52"/>
      <c r="CJH150" s="52"/>
      <c r="CJI150" s="52"/>
      <c r="CJJ150" s="52"/>
      <c r="CJK150" s="52"/>
      <c r="CJL150" s="52"/>
      <c r="CJM150" s="52"/>
      <c r="CJN150" s="52"/>
      <c r="CJO150" s="52"/>
      <c r="CJP150" s="52"/>
      <c r="CJQ150" s="52"/>
      <c r="CJR150" s="52"/>
      <c r="CJS150" s="52"/>
      <c r="CJT150" s="52"/>
      <c r="CJU150" s="52"/>
      <c r="CJV150" s="52"/>
      <c r="CJW150" s="52"/>
      <c r="CJX150" s="52"/>
      <c r="CJY150" s="52"/>
      <c r="CJZ150" s="52"/>
      <c r="CKA150" s="52"/>
      <c r="CKB150" s="52"/>
      <c r="CKC150" s="52"/>
      <c r="CKD150" s="52"/>
      <c r="CKE150" s="52"/>
      <c r="CKF150" s="52"/>
      <c r="CKG150" s="52"/>
      <c r="CKH150" s="52"/>
      <c r="CKI150" s="52"/>
      <c r="CKJ150" s="52"/>
      <c r="CKK150" s="52"/>
      <c r="CKL150" s="52"/>
      <c r="CKM150" s="52"/>
      <c r="CKN150" s="52"/>
      <c r="CKO150" s="52"/>
      <c r="CKP150" s="52"/>
      <c r="CKQ150" s="52"/>
      <c r="CKR150" s="52"/>
      <c r="CKS150" s="52"/>
      <c r="CKT150" s="52"/>
      <c r="CKU150" s="52"/>
      <c r="CKV150" s="52"/>
      <c r="CKW150" s="52"/>
      <c r="CKX150" s="52"/>
      <c r="CKY150" s="52"/>
      <c r="CKZ150" s="52"/>
      <c r="CLA150" s="52"/>
      <c r="CLB150" s="52"/>
      <c r="CLC150" s="52"/>
      <c r="CLD150" s="52"/>
      <c r="CLE150" s="52"/>
      <c r="CLF150" s="52"/>
      <c r="CLG150" s="52"/>
      <c r="CLH150" s="52"/>
      <c r="CLI150" s="52"/>
      <c r="CLJ150" s="52"/>
      <c r="CLK150" s="52"/>
      <c r="CLL150" s="52"/>
      <c r="CLM150" s="52"/>
      <c r="CLN150" s="52"/>
      <c r="CLO150" s="52"/>
      <c r="CLP150" s="52"/>
      <c r="CLQ150" s="52"/>
      <c r="CLR150" s="52"/>
      <c r="CLS150" s="52"/>
      <c r="CLT150" s="52"/>
      <c r="CLU150" s="52"/>
      <c r="CLV150" s="52"/>
      <c r="CLW150" s="52"/>
      <c r="CLX150" s="52"/>
      <c r="CLY150" s="52"/>
      <c r="CLZ150" s="52"/>
      <c r="CMA150" s="52"/>
      <c r="CMB150" s="52"/>
      <c r="CMC150" s="52"/>
      <c r="CMD150" s="52"/>
      <c r="CME150" s="52"/>
      <c r="CMF150" s="52"/>
      <c r="CMG150" s="52"/>
      <c r="CMH150" s="52"/>
      <c r="CMI150" s="52"/>
      <c r="CMJ150" s="52"/>
      <c r="CMK150" s="52"/>
      <c r="CML150" s="52"/>
      <c r="CMM150" s="52"/>
      <c r="CMN150" s="52"/>
      <c r="CMO150" s="52"/>
      <c r="CMP150" s="52"/>
      <c r="CMQ150" s="52"/>
      <c r="CMR150" s="52"/>
      <c r="CMS150" s="52"/>
      <c r="CMT150" s="52"/>
      <c r="CMU150" s="52"/>
      <c r="CMV150" s="52"/>
      <c r="CMW150" s="52"/>
      <c r="CMX150" s="52"/>
      <c r="CMY150" s="52"/>
      <c r="CMZ150" s="52"/>
      <c r="CNA150" s="52"/>
      <c r="CNB150" s="52"/>
      <c r="CNC150" s="52"/>
      <c r="CND150" s="52"/>
      <c r="CNE150" s="52"/>
      <c r="CNF150" s="52"/>
      <c r="CNG150" s="52"/>
      <c r="CNH150" s="52"/>
      <c r="CNI150" s="52"/>
      <c r="CNJ150" s="52"/>
      <c r="CNK150" s="52"/>
      <c r="CNL150" s="52"/>
      <c r="CNM150" s="52"/>
      <c r="CNN150" s="52"/>
      <c r="CNO150" s="52"/>
      <c r="CNP150" s="52"/>
      <c r="CNQ150" s="52"/>
      <c r="CNR150" s="52"/>
      <c r="CNS150" s="52"/>
      <c r="CNT150" s="52"/>
      <c r="CNU150" s="52"/>
      <c r="CNV150" s="52"/>
      <c r="CNW150" s="52"/>
      <c r="CNX150" s="52"/>
      <c r="CNY150" s="52"/>
      <c r="CNZ150" s="52"/>
      <c r="COA150" s="52"/>
      <c r="COB150" s="52"/>
      <c r="COC150" s="52"/>
      <c r="COD150" s="52"/>
      <c r="COE150" s="52"/>
      <c r="COF150" s="52"/>
      <c r="COG150" s="52"/>
      <c r="COH150" s="52"/>
      <c r="COI150" s="52"/>
      <c r="COJ150" s="52"/>
      <c r="COK150" s="52"/>
      <c r="COL150" s="52"/>
      <c r="COM150" s="52"/>
      <c r="CON150" s="52"/>
      <c r="COO150" s="52"/>
      <c r="COP150" s="52"/>
      <c r="COQ150" s="52"/>
      <c r="COR150" s="52"/>
      <c r="COS150" s="52"/>
      <c r="COT150" s="52"/>
      <c r="COU150" s="52"/>
      <c r="COV150" s="52"/>
      <c r="COW150" s="52"/>
      <c r="COX150" s="52"/>
      <c r="COY150" s="52"/>
      <c r="COZ150" s="52"/>
      <c r="CPA150" s="52"/>
      <c r="CPB150" s="52"/>
      <c r="CPC150" s="52"/>
      <c r="CPD150" s="52"/>
      <c r="CPE150" s="52"/>
      <c r="CPF150" s="52"/>
      <c r="CPG150" s="52"/>
      <c r="CPH150" s="52"/>
      <c r="CPI150" s="52"/>
      <c r="CPJ150" s="52"/>
      <c r="CPK150" s="52"/>
      <c r="CPL150" s="52"/>
      <c r="CPM150" s="52"/>
      <c r="CPN150" s="52"/>
      <c r="CPO150" s="52"/>
      <c r="CPP150" s="52"/>
      <c r="CPQ150" s="52"/>
      <c r="CPR150" s="52"/>
      <c r="CPS150" s="52"/>
      <c r="CPT150" s="52"/>
      <c r="CPU150" s="52"/>
      <c r="CPV150" s="52"/>
      <c r="CPW150" s="52"/>
      <c r="CPX150" s="52"/>
      <c r="CPY150" s="52"/>
      <c r="CPZ150" s="52"/>
      <c r="CQA150" s="52"/>
      <c r="CQB150" s="52"/>
      <c r="CQC150" s="52"/>
      <c r="CQD150" s="52"/>
      <c r="CQE150" s="52"/>
      <c r="CQF150" s="52"/>
      <c r="CQG150" s="52"/>
      <c r="CQH150" s="52"/>
      <c r="CQI150" s="52"/>
      <c r="CQJ150" s="52"/>
      <c r="CQK150" s="52"/>
      <c r="CQL150" s="52"/>
      <c r="CQM150" s="52"/>
      <c r="CQN150" s="52"/>
      <c r="CQO150" s="52"/>
      <c r="CQP150" s="52"/>
      <c r="CQQ150" s="52"/>
      <c r="CQR150" s="52"/>
      <c r="CQS150" s="52"/>
      <c r="CQT150" s="52"/>
      <c r="CQU150" s="52"/>
      <c r="CQV150" s="52"/>
      <c r="CQW150" s="52"/>
      <c r="CQX150" s="52"/>
      <c r="CQY150" s="52"/>
      <c r="CQZ150" s="52"/>
      <c r="CRA150" s="52"/>
      <c r="CRB150" s="52"/>
      <c r="CRC150" s="52"/>
      <c r="CRD150" s="52"/>
      <c r="CRE150" s="52"/>
      <c r="CRF150" s="52"/>
      <c r="CRG150" s="52"/>
      <c r="CRH150" s="52"/>
      <c r="CRI150" s="52"/>
      <c r="CRJ150" s="52"/>
      <c r="CRK150" s="52"/>
      <c r="CRL150" s="52"/>
      <c r="CRM150" s="52"/>
      <c r="CRN150" s="52"/>
      <c r="CRO150" s="52"/>
      <c r="CRP150" s="52"/>
      <c r="CRQ150" s="52"/>
      <c r="CRR150" s="52"/>
      <c r="CRS150" s="52"/>
      <c r="CRT150" s="52"/>
      <c r="CRU150" s="52"/>
      <c r="CRV150" s="52"/>
      <c r="CRW150" s="52"/>
      <c r="CRX150" s="52"/>
      <c r="CRY150" s="52"/>
      <c r="CRZ150" s="52"/>
      <c r="CSA150" s="52"/>
      <c r="CSB150" s="52"/>
      <c r="CSC150" s="52"/>
      <c r="CSD150" s="52"/>
      <c r="CSE150" s="52"/>
      <c r="CSF150" s="52"/>
      <c r="CSG150" s="52"/>
      <c r="CSH150" s="52"/>
      <c r="CSI150" s="52"/>
      <c r="CSJ150" s="52"/>
      <c r="CSK150" s="52"/>
      <c r="CSL150" s="52"/>
      <c r="CSM150" s="52"/>
      <c r="CSN150" s="52"/>
      <c r="CSO150" s="52"/>
      <c r="CSP150" s="52"/>
      <c r="CSQ150" s="52"/>
      <c r="CSR150" s="52"/>
      <c r="CSS150" s="52"/>
      <c r="CST150" s="52"/>
      <c r="CSU150" s="52"/>
      <c r="CSV150" s="52"/>
      <c r="CSW150" s="52"/>
      <c r="CSX150" s="52"/>
      <c r="CSY150" s="52"/>
      <c r="CSZ150" s="52"/>
      <c r="CTA150" s="52"/>
      <c r="CTB150" s="52"/>
      <c r="CTC150" s="52"/>
      <c r="CTD150" s="52"/>
      <c r="CTE150" s="52"/>
      <c r="CTF150" s="52"/>
      <c r="CTG150" s="52"/>
      <c r="CTH150" s="52"/>
      <c r="CTI150" s="52"/>
      <c r="CTJ150" s="52"/>
      <c r="CTK150" s="52"/>
      <c r="CTL150" s="52"/>
      <c r="CTM150" s="52"/>
      <c r="CTN150" s="52"/>
      <c r="CTO150" s="52"/>
      <c r="CTP150" s="52"/>
      <c r="CTQ150" s="52"/>
      <c r="CTR150" s="52"/>
      <c r="CTS150" s="52"/>
      <c r="CTT150" s="52"/>
      <c r="CTU150" s="52"/>
      <c r="CTV150" s="52"/>
      <c r="CTW150" s="52"/>
      <c r="CTX150" s="52"/>
      <c r="CTY150" s="52"/>
      <c r="CTZ150" s="52"/>
      <c r="CUA150" s="52"/>
      <c r="CUB150" s="52"/>
      <c r="CUC150" s="52"/>
      <c r="CUD150" s="52"/>
      <c r="CUE150" s="52"/>
      <c r="CUF150" s="52"/>
      <c r="CUG150" s="52"/>
      <c r="CUH150" s="52"/>
      <c r="CUI150" s="52"/>
      <c r="CUJ150" s="52"/>
      <c r="CUK150" s="52"/>
      <c r="CUL150" s="52"/>
      <c r="CUM150" s="52"/>
      <c r="CUN150" s="52"/>
      <c r="CUO150" s="52"/>
      <c r="CUP150" s="52"/>
      <c r="CUQ150" s="52"/>
      <c r="CUR150" s="52"/>
      <c r="CUS150" s="52"/>
      <c r="CUT150" s="52"/>
      <c r="CUU150" s="52"/>
      <c r="CUV150" s="52"/>
      <c r="CUW150" s="52"/>
      <c r="CUX150" s="52"/>
      <c r="CUY150" s="52"/>
      <c r="CUZ150" s="52"/>
      <c r="CVA150" s="52"/>
      <c r="CVB150" s="52"/>
      <c r="CVC150" s="52"/>
      <c r="CVD150" s="52"/>
      <c r="CVE150" s="52"/>
      <c r="CVF150" s="52"/>
      <c r="CVG150" s="52"/>
      <c r="CVH150" s="52"/>
      <c r="CVI150" s="52"/>
      <c r="CVJ150" s="52"/>
      <c r="CVK150" s="52"/>
      <c r="CVL150" s="52"/>
      <c r="CVM150" s="52"/>
      <c r="CVN150" s="52"/>
      <c r="CVO150" s="52"/>
      <c r="CVP150" s="52"/>
      <c r="CVQ150" s="52"/>
      <c r="CVR150" s="52"/>
      <c r="CVS150" s="52"/>
      <c r="CVT150" s="52"/>
      <c r="CVU150" s="52"/>
      <c r="CVV150" s="52"/>
      <c r="CVW150" s="52"/>
      <c r="CVX150" s="52"/>
      <c r="CVY150" s="52"/>
      <c r="CVZ150" s="52"/>
      <c r="CWA150" s="52"/>
      <c r="CWB150" s="52"/>
      <c r="CWC150" s="52"/>
      <c r="CWD150" s="52"/>
      <c r="CWE150" s="52"/>
      <c r="CWF150" s="52"/>
      <c r="CWG150" s="52"/>
      <c r="CWH150" s="52"/>
      <c r="CWI150" s="52"/>
      <c r="CWJ150" s="52"/>
      <c r="CWK150" s="52"/>
      <c r="CWL150" s="52"/>
      <c r="CWM150" s="52"/>
      <c r="CWN150" s="52"/>
      <c r="CWO150" s="52"/>
      <c r="CWP150" s="52"/>
      <c r="CWQ150" s="52"/>
      <c r="CWR150" s="52"/>
      <c r="CWS150" s="52"/>
      <c r="CWT150" s="52"/>
      <c r="CWU150" s="52"/>
      <c r="CWV150" s="52"/>
      <c r="CWW150" s="52"/>
      <c r="CWX150" s="52"/>
      <c r="CWY150" s="52"/>
      <c r="CWZ150" s="52"/>
      <c r="CXA150" s="52"/>
      <c r="CXB150" s="52"/>
      <c r="CXC150" s="52"/>
      <c r="CXD150" s="52"/>
      <c r="CXE150" s="52"/>
      <c r="CXF150" s="52"/>
      <c r="CXG150" s="52"/>
      <c r="CXH150" s="52"/>
      <c r="CXI150" s="52"/>
      <c r="CXJ150" s="52"/>
      <c r="CXK150" s="52"/>
      <c r="CXL150" s="52"/>
      <c r="CXM150" s="52"/>
      <c r="CXN150" s="52"/>
      <c r="CXO150" s="52"/>
      <c r="CXP150" s="52"/>
      <c r="CXQ150" s="52"/>
      <c r="CXR150" s="52"/>
      <c r="CXS150" s="52"/>
      <c r="CXT150" s="52"/>
      <c r="CXU150" s="52"/>
      <c r="CXV150" s="52"/>
      <c r="CXW150" s="52"/>
      <c r="CXX150" s="52"/>
      <c r="CXY150" s="52"/>
      <c r="CXZ150" s="52"/>
      <c r="CYA150" s="52"/>
      <c r="CYB150" s="52"/>
      <c r="CYC150" s="52"/>
      <c r="CYD150" s="52"/>
      <c r="CYE150" s="52"/>
      <c r="CYF150" s="52"/>
      <c r="CYG150" s="52"/>
      <c r="CYH150" s="52"/>
      <c r="CYI150" s="52"/>
      <c r="CYJ150" s="52"/>
      <c r="CYK150" s="52"/>
      <c r="CYL150" s="52"/>
      <c r="CYM150" s="52"/>
      <c r="CYN150" s="52"/>
      <c r="CYO150" s="52"/>
      <c r="CYP150" s="52"/>
      <c r="CYQ150" s="52"/>
      <c r="CYR150" s="52"/>
      <c r="CYS150" s="52"/>
      <c r="CYT150" s="52"/>
      <c r="CYU150" s="52"/>
      <c r="CYV150" s="52"/>
      <c r="CYW150" s="52"/>
      <c r="CYX150" s="52"/>
      <c r="CYY150" s="52"/>
      <c r="CYZ150" s="52"/>
      <c r="CZA150" s="52"/>
      <c r="CZB150" s="52"/>
      <c r="CZC150" s="52"/>
      <c r="CZD150" s="52"/>
      <c r="CZE150" s="52"/>
      <c r="CZF150" s="52"/>
      <c r="CZG150" s="52"/>
      <c r="CZH150" s="52"/>
      <c r="CZI150" s="52"/>
      <c r="CZJ150" s="52"/>
      <c r="CZK150" s="52"/>
      <c r="CZL150" s="52"/>
      <c r="CZM150" s="52"/>
      <c r="CZN150" s="52"/>
      <c r="CZO150" s="52"/>
      <c r="CZP150" s="52"/>
      <c r="CZQ150" s="52"/>
      <c r="CZR150" s="52"/>
      <c r="CZS150" s="52"/>
      <c r="CZT150" s="52"/>
      <c r="CZU150" s="52"/>
      <c r="CZV150" s="52"/>
      <c r="CZW150" s="52"/>
      <c r="CZX150" s="52"/>
      <c r="CZY150" s="52"/>
      <c r="CZZ150" s="52"/>
      <c r="DAA150" s="52"/>
      <c r="DAB150" s="52"/>
      <c r="DAC150" s="52"/>
      <c r="DAD150" s="52"/>
      <c r="DAE150" s="52"/>
      <c r="DAF150" s="52"/>
      <c r="DAG150" s="52"/>
      <c r="DAH150" s="52"/>
      <c r="DAI150" s="52"/>
      <c r="DAJ150" s="52"/>
      <c r="DAK150" s="52"/>
      <c r="DAL150" s="52"/>
      <c r="DAM150" s="52"/>
      <c r="DAN150" s="52"/>
      <c r="DAO150" s="52"/>
      <c r="DAP150" s="52"/>
      <c r="DAQ150" s="52"/>
      <c r="DAR150" s="52"/>
      <c r="DAS150" s="52"/>
      <c r="DAT150" s="52"/>
      <c r="DAU150" s="52"/>
      <c r="DAV150" s="52"/>
      <c r="DAW150" s="52"/>
      <c r="DAX150" s="52"/>
      <c r="DAY150" s="52"/>
      <c r="DAZ150" s="52"/>
      <c r="DBA150" s="52"/>
      <c r="DBB150" s="52"/>
      <c r="DBC150" s="52"/>
      <c r="DBD150" s="52"/>
      <c r="DBE150" s="52"/>
      <c r="DBF150" s="52"/>
      <c r="DBG150" s="52"/>
      <c r="DBH150" s="52"/>
      <c r="DBI150" s="52"/>
      <c r="DBJ150" s="52"/>
      <c r="DBK150" s="52"/>
      <c r="DBL150" s="52"/>
      <c r="DBM150" s="52"/>
      <c r="DBN150" s="52"/>
      <c r="DBO150" s="52"/>
      <c r="DBP150" s="52"/>
      <c r="DBQ150" s="52"/>
      <c r="DBR150" s="52"/>
      <c r="DBS150" s="52"/>
      <c r="DBT150" s="52"/>
      <c r="DBU150" s="52"/>
      <c r="DBV150" s="52"/>
      <c r="DBW150" s="52"/>
      <c r="DBX150" s="52"/>
      <c r="DBY150" s="52"/>
      <c r="DBZ150" s="52"/>
      <c r="DCA150" s="52"/>
      <c r="DCB150" s="52"/>
      <c r="DCC150" s="52"/>
      <c r="DCD150" s="52"/>
      <c r="DCE150" s="52"/>
      <c r="DCF150" s="52"/>
      <c r="DCG150" s="52"/>
      <c r="DCH150" s="52"/>
      <c r="DCI150" s="52"/>
      <c r="DCJ150" s="52"/>
      <c r="DCK150" s="52"/>
      <c r="DCL150" s="52"/>
      <c r="DCM150" s="52"/>
      <c r="DCN150" s="52"/>
      <c r="DCO150" s="52"/>
      <c r="DCP150" s="52"/>
      <c r="DCQ150" s="52"/>
      <c r="DCR150" s="52"/>
      <c r="DCS150" s="52"/>
      <c r="DCT150" s="52"/>
      <c r="DCU150" s="52"/>
      <c r="DCV150" s="52"/>
      <c r="DCW150" s="52"/>
      <c r="DCX150" s="52"/>
      <c r="DCY150" s="52"/>
      <c r="DCZ150" s="52"/>
      <c r="DDA150" s="52"/>
      <c r="DDB150" s="52"/>
      <c r="DDC150" s="52"/>
      <c r="DDD150" s="52"/>
      <c r="DDE150" s="52"/>
      <c r="DDF150" s="52"/>
      <c r="DDG150" s="52"/>
      <c r="DDH150" s="52"/>
      <c r="DDI150" s="52"/>
      <c r="DDJ150" s="52"/>
      <c r="DDK150" s="52"/>
      <c r="DDL150" s="52"/>
      <c r="DDM150" s="52"/>
      <c r="DDN150" s="52"/>
      <c r="DDO150" s="52"/>
      <c r="DDP150" s="52"/>
      <c r="DDQ150" s="52"/>
      <c r="DDR150" s="52"/>
      <c r="DDS150" s="52"/>
      <c r="DDT150" s="52"/>
      <c r="DDU150" s="52"/>
      <c r="DDV150" s="52"/>
      <c r="DDW150" s="52"/>
      <c r="DDX150" s="52"/>
      <c r="DDY150" s="52"/>
      <c r="DDZ150" s="52"/>
      <c r="DEA150" s="52"/>
      <c r="DEB150" s="52"/>
      <c r="DEC150" s="52"/>
      <c r="DED150" s="52"/>
      <c r="DEE150" s="52"/>
      <c r="DEF150" s="52"/>
      <c r="DEG150" s="52"/>
      <c r="DEH150" s="52"/>
      <c r="DEI150" s="52"/>
      <c r="DEJ150" s="52"/>
      <c r="DEK150" s="52"/>
      <c r="DEL150" s="52"/>
      <c r="DEM150" s="52"/>
      <c r="DEN150" s="52"/>
      <c r="DEO150" s="52"/>
      <c r="DEP150" s="52"/>
      <c r="DEQ150" s="52"/>
      <c r="DER150" s="52"/>
      <c r="DES150" s="52"/>
      <c r="DET150" s="52"/>
      <c r="DEU150" s="52"/>
      <c r="DEV150" s="52"/>
      <c r="DEW150" s="52"/>
      <c r="DEX150" s="52"/>
      <c r="DEY150" s="52"/>
      <c r="DEZ150" s="52"/>
      <c r="DFA150" s="52"/>
      <c r="DFB150" s="52"/>
      <c r="DFC150" s="52"/>
      <c r="DFD150" s="52"/>
      <c r="DFE150" s="52"/>
      <c r="DFF150" s="52"/>
      <c r="DFG150" s="52"/>
      <c r="DFH150" s="52"/>
      <c r="DFI150" s="52"/>
      <c r="DFJ150" s="52"/>
      <c r="DFK150" s="52"/>
      <c r="DFL150" s="52"/>
      <c r="DFM150" s="52"/>
      <c r="DFN150" s="52"/>
      <c r="DFO150" s="52"/>
      <c r="DFP150" s="52"/>
      <c r="DFQ150" s="52"/>
      <c r="DFR150" s="52"/>
      <c r="DFS150" s="52"/>
      <c r="DFT150" s="52"/>
      <c r="DFU150" s="52"/>
      <c r="DFV150" s="52"/>
      <c r="DFW150" s="52"/>
      <c r="DFX150" s="52"/>
      <c r="DFY150" s="52"/>
      <c r="DFZ150" s="52"/>
      <c r="DGA150" s="52"/>
      <c r="DGB150" s="52"/>
      <c r="DGC150" s="52"/>
      <c r="DGD150" s="52"/>
      <c r="DGE150" s="52"/>
      <c r="DGF150" s="52"/>
      <c r="DGG150" s="52"/>
      <c r="DGH150" s="52"/>
      <c r="DGI150" s="52"/>
      <c r="DGJ150" s="52"/>
      <c r="DGK150" s="52"/>
      <c r="DGL150" s="52"/>
      <c r="DGM150" s="52"/>
      <c r="DGN150" s="52"/>
      <c r="DGO150" s="52"/>
      <c r="DGP150" s="52"/>
      <c r="DGQ150" s="52"/>
      <c r="DGR150" s="52"/>
      <c r="DGS150" s="52"/>
      <c r="DGT150" s="52"/>
      <c r="DGU150" s="52"/>
      <c r="DGV150" s="52"/>
      <c r="DGW150" s="52"/>
      <c r="DGX150" s="52"/>
      <c r="DGY150" s="52"/>
      <c r="DGZ150" s="52"/>
      <c r="DHA150" s="52"/>
      <c r="DHB150" s="52"/>
      <c r="DHC150" s="52"/>
      <c r="DHD150" s="52"/>
      <c r="DHE150" s="52"/>
      <c r="DHF150" s="52"/>
      <c r="DHG150" s="52"/>
      <c r="DHH150" s="52"/>
      <c r="DHI150" s="52"/>
      <c r="DHJ150" s="52"/>
      <c r="DHK150" s="52"/>
      <c r="DHL150" s="52"/>
      <c r="DHM150" s="52"/>
      <c r="DHN150" s="52"/>
      <c r="DHO150" s="52"/>
      <c r="DHP150" s="52"/>
      <c r="DHQ150" s="52"/>
      <c r="DHR150" s="52"/>
      <c r="DHS150" s="52"/>
      <c r="DHT150" s="52"/>
      <c r="DHU150" s="52"/>
      <c r="DHV150" s="52"/>
      <c r="DHW150" s="52"/>
      <c r="DHX150" s="52"/>
      <c r="DHY150" s="52"/>
      <c r="DHZ150" s="52"/>
      <c r="DIA150" s="52"/>
      <c r="DIB150" s="52"/>
      <c r="DIC150" s="52"/>
      <c r="DID150" s="52"/>
      <c r="DIE150" s="52"/>
      <c r="DIF150" s="52"/>
      <c r="DIG150" s="52"/>
      <c r="DIH150" s="52"/>
      <c r="DII150" s="52"/>
      <c r="DIJ150" s="52"/>
      <c r="DIK150" s="52"/>
      <c r="DIL150" s="52"/>
      <c r="DIM150" s="52"/>
      <c r="DIN150" s="52"/>
      <c r="DIO150" s="52"/>
      <c r="DIP150" s="52"/>
      <c r="DIQ150" s="52"/>
      <c r="DIR150" s="52"/>
      <c r="DIS150" s="52"/>
      <c r="DIT150" s="52"/>
      <c r="DIU150" s="52"/>
      <c r="DIV150" s="52"/>
      <c r="DIW150" s="52"/>
      <c r="DIX150" s="52"/>
      <c r="DIY150" s="52"/>
      <c r="DIZ150" s="52"/>
      <c r="DJA150" s="52"/>
      <c r="DJB150" s="52"/>
      <c r="DJC150" s="52"/>
      <c r="DJD150" s="52"/>
      <c r="DJE150" s="52"/>
      <c r="DJF150" s="52"/>
      <c r="DJG150" s="52"/>
      <c r="DJH150" s="52"/>
      <c r="DJI150" s="52"/>
      <c r="DJJ150" s="52"/>
      <c r="DJK150" s="52"/>
      <c r="DJL150" s="52"/>
      <c r="DJM150" s="52"/>
      <c r="DJN150" s="52"/>
      <c r="DJO150" s="52"/>
      <c r="DJP150" s="52"/>
      <c r="DJQ150" s="52"/>
      <c r="DJR150" s="52"/>
      <c r="DJS150" s="52"/>
      <c r="DJT150" s="52"/>
      <c r="DJU150" s="52"/>
      <c r="DJV150" s="52"/>
      <c r="DJW150" s="52"/>
      <c r="DJX150" s="52"/>
      <c r="DJY150" s="52"/>
      <c r="DJZ150" s="52"/>
      <c r="DKA150" s="52"/>
      <c r="DKB150" s="52"/>
      <c r="DKC150" s="52"/>
      <c r="DKD150" s="52"/>
      <c r="DKE150" s="52"/>
      <c r="DKF150" s="52"/>
      <c r="DKG150" s="52"/>
      <c r="DKH150" s="52"/>
      <c r="DKI150" s="52"/>
      <c r="DKJ150" s="52"/>
      <c r="DKK150" s="52"/>
      <c r="DKL150" s="52"/>
      <c r="DKM150" s="52"/>
      <c r="DKN150" s="52"/>
      <c r="DKO150" s="52"/>
      <c r="DKP150" s="52"/>
      <c r="DKQ150" s="52"/>
      <c r="DKR150" s="52"/>
      <c r="DKS150" s="52"/>
      <c r="DKT150" s="52"/>
      <c r="DKU150" s="52"/>
      <c r="DKV150" s="52"/>
      <c r="DKW150" s="52"/>
      <c r="DKX150" s="52"/>
      <c r="DKY150" s="52"/>
      <c r="DKZ150" s="52"/>
      <c r="DLA150" s="52"/>
      <c r="DLB150" s="52"/>
      <c r="DLC150" s="52"/>
      <c r="DLD150" s="52"/>
      <c r="DLE150" s="52"/>
      <c r="DLF150" s="52"/>
      <c r="DLG150" s="52"/>
      <c r="DLH150" s="52"/>
      <c r="DLI150" s="52"/>
      <c r="DLJ150" s="52"/>
      <c r="DLK150" s="52"/>
      <c r="DLL150" s="52"/>
      <c r="DLM150" s="52"/>
      <c r="DLN150" s="52"/>
      <c r="DLO150" s="52"/>
      <c r="DLP150" s="52"/>
      <c r="DLQ150" s="52"/>
      <c r="DLR150" s="52"/>
      <c r="DLS150" s="52"/>
      <c r="DLT150" s="52"/>
      <c r="DLU150" s="52"/>
      <c r="DLV150" s="52"/>
      <c r="DLW150" s="52"/>
      <c r="DLX150" s="52"/>
      <c r="DLY150" s="52"/>
      <c r="DLZ150" s="52"/>
      <c r="DMA150" s="52"/>
      <c r="DMB150" s="52"/>
      <c r="DMC150" s="52"/>
      <c r="DMD150" s="52"/>
      <c r="DME150" s="52"/>
      <c r="DMF150" s="52"/>
      <c r="DMG150" s="52"/>
      <c r="DMH150" s="52"/>
      <c r="DMI150" s="52"/>
      <c r="DMJ150" s="52"/>
      <c r="DMK150" s="52"/>
      <c r="DML150" s="52"/>
      <c r="DMM150" s="52"/>
      <c r="DMN150" s="52"/>
      <c r="DMO150" s="52"/>
      <c r="DMP150" s="52"/>
      <c r="DMQ150" s="52"/>
      <c r="DMR150" s="52"/>
      <c r="DMS150" s="52"/>
      <c r="DMT150" s="52"/>
      <c r="DMU150" s="52"/>
      <c r="DMV150" s="52"/>
      <c r="DMW150" s="52"/>
      <c r="DMX150" s="52"/>
      <c r="DMY150" s="52"/>
      <c r="DMZ150" s="52"/>
      <c r="DNA150" s="52"/>
      <c r="DNB150" s="52"/>
      <c r="DNC150" s="52"/>
      <c r="DND150" s="52"/>
      <c r="DNE150" s="52"/>
      <c r="DNF150" s="52"/>
      <c r="DNG150" s="52"/>
      <c r="DNH150" s="52"/>
      <c r="DNI150" s="52"/>
      <c r="DNJ150" s="52"/>
      <c r="DNK150" s="52"/>
      <c r="DNL150" s="52"/>
      <c r="DNM150" s="52"/>
      <c r="DNN150" s="52"/>
      <c r="DNO150" s="52"/>
      <c r="DNP150" s="52"/>
      <c r="DNQ150" s="52"/>
      <c r="DNR150" s="52"/>
      <c r="DNS150" s="52"/>
      <c r="DNT150" s="52"/>
      <c r="DNU150" s="52"/>
      <c r="DNV150" s="52"/>
      <c r="DNW150" s="52"/>
      <c r="DNX150" s="52"/>
      <c r="DNY150" s="52"/>
      <c r="DNZ150" s="52"/>
      <c r="DOA150" s="52"/>
      <c r="DOB150" s="52"/>
      <c r="DOC150" s="52"/>
      <c r="DOD150" s="52"/>
      <c r="DOE150" s="52"/>
      <c r="DOF150" s="52"/>
      <c r="DOG150" s="52"/>
      <c r="DOH150" s="52"/>
      <c r="DOI150" s="52"/>
      <c r="DOJ150" s="52"/>
      <c r="DOK150" s="52"/>
      <c r="DOL150" s="52"/>
      <c r="DOM150" s="52"/>
      <c r="DON150" s="52"/>
      <c r="DOO150" s="52"/>
      <c r="DOP150" s="52"/>
      <c r="DOQ150" s="52"/>
      <c r="DOR150" s="52"/>
      <c r="DOS150" s="52"/>
      <c r="DOT150" s="52"/>
      <c r="DOU150" s="52"/>
      <c r="DOV150" s="52"/>
      <c r="DOW150" s="52"/>
      <c r="DOX150" s="52"/>
      <c r="DOY150" s="52"/>
      <c r="DOZ150" s="52"/>
      <c r="DPA150" s="52"/>
      <c r="DPB150" s="52"/>
      <c r="DPC150" s="52"/>
      <c r="DPD150" s="52"/>
      <c r="DPE150" s="52"/>
      <c r="DPF150" s="52"/>
      <c r="DPG150" s="52"/>
      <c r="DPH150" s="52"/>
      <c r="DPI150" s="52"/>
      <c r="DPJ150" s="52"/>
      <c r="DPK150" s="52"/>
      <c r="DPL150" s="52"/>
      <c r="DPM150" s="52"/>
      <c r="DPN150" s="52"/>
      <c r="DPO150" s="52"/>
      <c r="DPP150" s="52"/>
      <c r="DPQ150" s="52"/>
      <c r="DPR150" s="52"/>
      <c r="DPS150" s="52"/>
      <c r="DPT150" s="52"/>
      <c r="DPU150" s="52"/>
      <c r="DPV150" s="52"/>
      <c r="DPW150" s="52"/>
      <c r="DPX150" s="52"/>
      <c r="DPY150" s="52"/>
      <c r="DPZ150" s="52"/>
      <c r="DQA150" s="52"/>
      <c r="DQB150" s="52"/>
      <c r="DQC150" s="52"/>
      <c r="DQD150" s="52"/>
      <c r="DQE150" s="52"/>
      <c r="DQF150" s="52"/>
      <c r="DQG150" s="52"/>
      <c r="DQH150" s="52"/>
      <c r="DQI150" s="52"/>
      <c r="DQJ150" s="52"/>
      <c r="DQK150" s="52"/>
      <c r="DQL150" s="52"/>
      <c r="DQM150" s="52"/>
      <c r="DQN150" s="52"/>
      <c r="DQO150" s="52"/>
      <c r="DQP150" s="52"/>
      <c r="DQQ150" s="52"/>
      <c r="DQR150" s="52"/>
      <c r="DQS150" s="52"/>
      <c r="DQT150" s="52"/>
      <c r="DQU150" s="52"/>
      <c r="DQV150" s="52"/>
      <c r="DQW150" s="52"/>
      <c r="DQX150" s="52"/>
      <c r="DQY150" s="52"/>
      <c r="DQZ150" s="52"/>
      <c r="DRA150" s="52"/>
      <c r="DRB150" s="52"/>
      <c r="DRC150" s="52"/>
      <c r="DRD150" s="52"/>
      <c r="DRE150" s="52"/>
      <c r="DRF150" s="52"/>
      <c r="DRG150" s="52"/>
      <c r="DRH150" s="52"/>
      <c r="DRI150" s="52"/>
      <c r="DRJ150" s="52"/>
      <c r="DRK150" s="52"/>
      <c r="DRL150" s="52"/>
      <c r="DRM150" s="52"/>
      <c r="DRN150" s="52"/>
      <c r="DRO150" s="52"/>
      <c r="DRP150" s="52"/>
      <c r="DRQ150" s="52"/>
      <c r="DRR150" s="52"/>
      <c r="DRS150" s="52"/>
      <c r="DRT150" s="52"/>
      <c r="DRU150" s="52"/>
      <c r="DRV150" s="52"/>
      <c r="DRW150" s="52"/>
      <c r="DRX150" s="52"/>
      <c r="DRY150" s="52"/>
      <c r="DRZ150" s="52"/>
      <c r="DSA150" s="52"/>
      <c r="DSB150" s="52"/>
      <c r="DSC150" s="52"/>
      <c r="DSD150" s="52"/>
      <c r="DSE150" s="52"/>
      <c r="DSF150" s="52"/>
      <c r="DSG150" s="52"/>
      <c r="DSH150" s="52"/>
      <c r="DSI150" s="52"/>
      <c r="DSJ150" s="52"/>
      <c r="DSK150" s="52"/>
      <c r="DSL150" s="52"/>
      <c r="DSM150" s="52"/>
      <c r="DSN150" s="52"/>
      <c r="DSO150" s="52"/>
      <c r="DSP150" s="52"/>
      <c r="DSQ150" s="52"/>
      <c r="DSR150" s="52"/>
      <c r="DSS150" s="52"/>
      <c r="DST150" s="52"/>
      <c r="DSU150" s="52"/>
      <c r="DSV150" s="52"/>
      <c r="DSW150" s="52"/>
      <c r="DSX150" s="52"/>
      <c r="DSY150" s="52"/>
      <c r="DSZ150" s="52"/>
      <c r="DTA150" s="52"/>
      <c r="DTB150" s="52"/>
      <c r="DTC150" s="52"/>
      <c r="DTD150" s="52"/>
      <c r="DTE150" s="52"/>
      <c r="DTF150" s="52"/>
      <c r="DTG150" s="52"/>
      <c r="DTH150" s="52"/>
      <c r="DTI150" s="52"/>
      <c r="DTJ150" s="52"/>
      <c r="DTK150" s="52"/>
      <c r="DTL150" s="52"/>
      <c r="DTM150" s="52"/>
      <c r="DTN150" s="52"/>
      <c r="DTO150" s="52"/>
      <c r="DTP150" s="52"/>
      <c r="DTQ150" s="52"/>
      <c r="DTR150" s="52"/>
      <c r="DTS150" s="52"/>
      <c r="DTT150" s="52"/>
      <c r="DTU150" s="52"/>
      <c r="DTV150" s="52"/>
      <c r="DTW150" s="52"/>
      <c r="DTX150" s="52"/>
      <c r="DTY150" s="52"/>
      <c r="DTZ150" s="52"/>
      <c r="DUA150" s="52"/>
      <c r="DUB150" s="52"/>
      <c r="DUC150" s="52"/>
      <c r="DUD150" s="52"/>
      <c r="DUE150" s="52"/>
      <c r="DUF150" s="52"/>
      <c r="DUG150" s="52"/>
      <c r="DUH150" s="52"/>
      <c r="DUI150" s="52"/>
      <c r="DUJ150" s="52"/>
      <c r="DUK150" s="52"/>
      <c r="DUL150" s="52"/>
      <c r="DUM150" s="52"/>
      <c r="DUN150" s="52"/>
      <c r="DUO150" s="52"/>
      <c r="DUP150" s="52"/>
      <c r="DUQ150" s="52"/>
      <c r="DUR150" s="52"/>
      <c r="DUS150" s="52"/>
      <c r="DUT150" s="52"/>
      <c r="DUU150" s="52"/>
      <c r="DUV150" s="52"/>
      <c r="DUW150" s="52"/>
      <c r="DUX150" s="52"/>
      <c r="DUY150" s="52"/>
      <c r="DUZ150" s="52"/>
      <c r="DVA150" s="52"/>
      <c r="DVB150" s="52"/>
      <c r="DVC150" s="52"/>
      <c r="DVD150" s="52"/>
      <c r="DVE150" s="52"/>
      <c r="DVF150" s="52"/>
      <c r="DVG150" s="52"/>
      <c r="DVH150" s="52"/>
      <c r="DVI150" s="52"/>
      <c r="DVJ150" s="52"/>
      <c r="DVK150" s="52"/>
      <c r="DVL150" s="52"/>
      <c r="DVM150" s="52"/>
      <c r="DVN150" s="52"/>
      <c r="DVO150" s="52"/>
      <c r="DVP150" s="52"/>
      <c r="DVQ150" s="52"/>
      <c r="DVR150" s="52"/>
      <c r="DVS150" s="52"/>
      <c r="DVT150" s="52"/>
      <c r="DVU150" s="52"/>
      <c r="DVV150" s="52"/>
      <c r="DVW150" s="52"/>
      <c r="DVX150" s="52"/>
      <c r="DVY150" s="52"/>
      <c r="DVZ150" s="52"/>
      <c r="DWA150" s="52"/>
      <c r="DWB150" s="52"/>
      <c r="DWC150" s="52"/>
      <c r="DWD150" s="52"/>
      <c r="DWE150" s="52"/>
      <c r="DWF150" s="52"/>
      <c r="DWG150" s="52"/>
      <c r="DWH150" s="52"/>
      <c r="DWI150" s="52"/>
      <c r="DWJ150" s="52"/>
      <c r="DWK150" s="52"/>
      <c r="DWL150" s="52"/>
      <c r="DWM150" s="52"/>
      <c r="DWN150" s="52"/>
      <c r="DWO150" s="52"/>
      <c r="DWP150" s="52"/>
      <c r="DWQ150" s="52"/>
      <c r="DWR150" s="52"/>
      <c r="DWS150" s="52"/>
      <c r="DWT150" s="52"/>
      <c r="DWU150" s="52"/>
      <c r="DWV150" s="52"/>
      <c r="DWW150" s="52"/>
      <c r="DWX150" s="52"/>
      <c r="DWY150" s="52"/>
      <c r="DWZ150" s="52"/>
      <c r="DXA150" s="52"/>
      <c r="DXB150" s="52"/>
      <c r="DXC150" s="52"/>
      <c r="DXD150" s="52"/>
      <c r="DXE150" s="52"/>
      <c r="DXF150" s="52"/>
      <c r="DXG150" s="52"/>
      <c r="DXH150" s="52"/>
      <c r="DXI150" s="52"/>
      <c r="DXJ150" s="52"/>
      <c r="DXK150" s="52"/>
      <c r="DXL150" s="52"/>
      <c r="DXM150" s="52"/>
      <c r="DXN150" s="52"/>
      <c r="DXO150" s="52"/>
      <c r="DXP150" s="52"/>
      <c r="DXQ150" s="52"/>
      <c r="DXR150" s="52"/>
      <c r="DXS150" s="52"/>
      <c r="DXT150" s="52"/>
      <c r="DXU150" s="52"/>
      <c r="DXV150" s="52"/>
      <c r="DXW150" s="52"/>
      <c r="DXX150" s="52"/>
      <c r="DXY150" s="52"/>
      <c r="DXZ150" s="52"/>
      <c r="DYA150" s="52"/>
      <c r="DYB150" s="52"/>
      <c r="DYC150" s="52"/>
      <c r="DYD150" s="52"/>
      <c r="DYE150" s="52"/>
      <c r="DYF150" s="52"/>
      <c r="DYG150" s="52"/>
      <c r="DYH150" s="52"/>
      <c r="DYI150" s="52"/>
      <c r="DYJ150" s="52"/>
      <c r="DYK150" s="52"/>
      <c r="DYL150" s="52"/>
      <c r="DYM150" s="52"/>
      <c r="DYN150" s="52"/>
      <c r="DYO150" s="52"/>
      <c r="DYP150" s="52"/>
      <c r="DYQ150" s="52"/>
      <c r="DYR150" s="52"/>
      <c r="DYS150" s="52"/>
      <c r="DYT150" s="52"/>
      <c r="DYU150" s="52"/>
      <c r="DYV150" s="52"/>
      <c r="DYW150" s="52"/>
      <c r="DYX150" s="52"/>
      <c r="DYY150" s="52"/>
      <c r="DYZ150" s="52"/>
      <c r="DZA150" s="52"/>
      <c r="DZB150" s="52"/>
      <c r="DZC150" s="52"/>
      <c r="DZD150" s="52"/>
      <c r="DZE150" s="52"/>
      <c r="DZF150" s="52"/>
      <c r="DZG150" s="52"/>
      <c r="DZH150" s="52"/>
      <c r="DZI150" s="52"/>
      <c r="DZJ150" s="52"/>
      <c r="DZK150" s="52"/>
      <c r="DZL150" s="52"/>
      <c r="DZM150" s="52"/>
      <c r="DZN150" s="52"/>
      <c r="DZO150" s="52"/>
      <c r="DZP150" s="52"/>
      <c r="DZQ150" s="52"/>
      <c r="DZR150" s="52"/>
      <c r="DZS150" s="52"/>
      <c r="DZT150" s="52"/>
      <c r="DZU150" s="52"/>
      <c r="DZV150" s="52"/>
      <c r="DZW150" s="52"/>
      <c r="DZX150" s="52"/>
      <c r="DZY150" s="52"/>
      <c r="DZZ150" s="52"/>
      <c r="EAA150" s="52"/>
      <c r="EAB150" s="52"/>
      <c r="EAC150" s="52"/>
      <c r="EAD150" s="52"/>
      <c r="EAE150" s="52"/>
      <c r="EAF150" s="52"/>
      <c r="EAG150" s="52"/>
      <c r="EAH150" s="52"/>
      <c r="EAI150" s="52"/>
      <c r="EAJ150" s="52"/>
      <c r="EAK150" s="52"/>
      <c r="EAL150" s="52"/>
      <c r="EAM150" s="52"/>
      <c r="EAN150" s="52"/>
      <c r="EAO150" s="52"/>
      <c r="EAP150" s="52"/>
      <c r="EAQ150" s="52"/>
      <c r="EAR150" s="52"/>
      <c r="EAS150" s="52"/>
      <c r="EAT150" s="52"/>
      <c r="EAU150" s="52"/>
      <c r="EAV150" s="52"/>
      <c r="EAW150" s="52"/>
      <c r="EAX150" s="52"/>
      <c r="EAY150" s="52"/>
      <c r="EAZ150" s="52"/>
      <c r="EBA150" s="52"/>
      <c r="EBB150" s="52"/>
      <c r="EBC150" s="52"/>
      <c r="EBD150" s="52"/>
      <c r="EBE150" s="52"/>
      <c r="EBF150" s="52"/>
      <c r="EBG150" s="52"/>
      <c r="EBH150" s="52"/>
      <c r="EBI150" s="52"/>
      <c r="EBJ150" s="52"/>
      <c r="EBK150" s="52"/>
      <c r="EBL150" s="52"/>
      <c r="EBM150" s="52"/>
      <c r="EBN150" s="52"/>
      <c r="EBO150" s="52"/>
      <c r="EBP150" s="52"/>
      <c r="EBQ150" s="52"/>
      <c r="EBR150" s="52"/>
      <c r="EBS150" s="52"/>
      <c r="EBT150" s="52"/>
      <c r="EBU150" s="52"/>
      <c r="EBV150" s="52"/>
      <c r="EBW150" s="52"/>
      <c r="EBX150" s="52"/>
      <c r="EBY150" s="52"/>
      <c r="EBZ150" s="52"/>
      <c r="ECA150" s="52"/>
      <c r="ECB150" s="52"/>
      <c r="ECC150" s="52"/>
      <c r="ECD150" s="52"/>
      <c r="ECE150" s="52"/>
      <c r="ECF150" s="52"/>
      <c r="ECG150" s="52"/>
      <c r="ECH150" s="52"/>
      <c r="ECI150" s="52"/>
      <c r="ECJ150" s="52"/>
      <c r="ECK150" s="52"/>
      <c r="ECL150" s="52"/>
      <c r="ECM150" s="52"/>
      <c r="ECN150" s="52"/>
      <c r="ECO150" s="52"/>
      <c r="ECP150" s="52"/>
      <c r="ECQ150" s="52"/>
      <c r="ECR150" s="52"/>
      <c r="ECS150" s="52"/>
      <c r="ECT150" s="52"/>
      <c r="ECU150" s="52"/>
      <c r="ECV150" s="52"/>
      <c r="ECW150" s="52"/>
      <c r="ECX150" s="52"/>
      <c r="ECY150" s="52"/>
      <c r="ECZ150" s="52"/>
      <c r="EDA150" s="52"/>
      <c r="EDB150" s="52"/>
      <c r="EDC150" s="52"/>
      <c r="EDD150" s="52"/>
      <c r="EDE150" s="52"/>
      <c r="EDF150" s="52"/>
      <c r="EDG150" s="52"/>
      <c r="EDH150" s="52"/>
      <c r="EDI150" s="52"/>
      <c r="EDJ150" s="52"/>
      <c r="EDK150" s="52"/>
      <c r="EDL150" s="52"/>
      <c r="EDM150" s="52"/>
      <c r="EDN150" s="52"/>
      <c r="EDO150" s="52"/>
      <c r="EDP150" s="52"/>
      <c r="EDQ150" s="52"/>
      <c r="EDR150" s="52"/>
      <c r="EDS150" s="52"/>
      <c r="EDT150" s="52"/>
      <c r="EDU150" s="52"/>
      <c r="EDV150" s="52"/>
      <c r="EDW150" s="52"/>
      <c r="EDX150" s="52"/>
      <c r="EDY150" s="52"/>
      <c r="EDZ150" s="52"/>
      <c r="EEA150" s="52"/>
      <c r="EEB150" s="52"/>
      <c r="EEC150" s="52"/>
      <c r="EED150" s="52"/>
      <c r="EEE150" s="52"/>
      <c r="EEF150" s="52"/>
      <c r="EEG150" s="52"/>
      <c r="EEH150" s="52"/>
      <c r="EEI150" s="52"/>
      <c r="EEJ150" s="52"/>
      <c r="EEK150" s="52"/>
      <c r="EEL150" s="52"/>
      <c r="EEM150" s="52"/>
      <c r="EEN150" s="52"/>
      <c r="EEO150" s="52"/>
      <c r="EEP150" s="52"/>
      <c r="EEQ150" s="52"/>
      <c r="EER150" s="52"/>
      <c r="EES150" s="52"/>
      <c r="EET150" s="52"/>
      <c r="EEU150" s="52"/>
      <c r="EEV150" s="52"/>
      <c r="EEW150" s="52"/>
      <c r="EEX150" s="52"/>
      <c r="EEY150" s="52"/>
      <c r="EEZ150" s="52"/>
      <c r="EFA150" s="52"/>
      <c r="EFB150" s="52"/>
      <c r="EFC150" s="52"/>
      <c r="EFD150" s="52"/>
      <c r="EFE150" s="52"/>
      <c r="EFF150" s="52"/>
      <c r="EFG150" s="52"/>
      <c r="EFH150" s="52"/>
      <c r="EFI150" s="52"/>
      <c r="EFJ150" s="52"/>
      <c r="EFK150" s="52"/>
      <c r="EFL150" s="52"/>
      <c r="EFM150" s="52"/>
      <c r="EFN150" s="52"/>
      <c r="EFO150" s="52"/>
      <c r="EFP150" s="52"/>
      <c r="EFQ150" s="52"/>
      <c r="EFR150" s="52"/>
      <c r="EFS150" s="52"/>
      <c r="EFT150" s="52"/>
      <c r="EFU150" s="52"/>
      <c r="EFV150" s="52"/>
      <c r="EFW150" s="52"/>
      <c r="EFX150" s="52"/>
      <c r="EFY150" s="52"/>
      <c r="EFZ150" s="52"/>
      <c r="EGA150" s="52"/>
      <c r="EGB150" s="52"/>
      <c r="EGC150" s="52"/>
      <c r="EGD150" s="52"/>
      <c r="EGE150" s="52"/>
      <c r="EGF150" s="52"/>
      <c r="EGG150" s="52"/>
      <c r="EGH150" s="52"/>
      <c r="EGI150" s="52"/>
      <c r="EGJ150" s="52"/>
      <c r="EGK150" s="52"/>
      <c r="EGL150" s="52"/>
      <c r="EGM150" s="52"/>
      <c r="EGN150" s="52"/>
      <c r="EGO150" s="52"/>
      <c r="EGP150" s="52"/>
      <c r="EGQ150" s="52"/>
      <c r="EGR150" s="52"/>
      <c r="EGS150" s="52"/>
      <c r="EGT150" s="52"/>
      <c r="EGU150" s="52"/>
      <c r="EGV150" s="52"/>
      <c r="EGW150" s="52"/>
      <c r="EGX150" s="52"/>
      <c r="EGY150" s="52"/>
      <c r="EGZ150" s="52"/>
      <c r="EHA150" s="52"/>
      <c r="EHB150" s="52"/>
      <c r="EHC150" s="52"/>
      <c r="EHD150" s="52"/>
      <c r="EHE150" s="52"/>
      <c r="EHF150" s="52"/>
      <c r="EHG150" s="52"/>
      <c r="EHH150" s="52"/>
      <c r="EHI150" s="52"/>
      <c r="EHJ150" s="52"/>
      <c r="EHK150" s="52"/>
      <c r="EHL150" s="52"/>
      <c r="EHM150" s="52"/>
      <c r="EHN150" s="52"/>
      <c r="EHO150" s="52"/>
      <c r="EHP150" s="52"/>
      <c r="EHQ150" s="52"/>
      <c r="EHR150" s="52"/>
      <c r="EHS150" s="52"/>
      <c r="EHT150" s="52"/>
      <c r="EHU150" s="52"/>
      <c r="EHV150" s="52"/>
      <c r="EHW150" s="52"/>
      <c r="EHX150" s="52"/>
      <c r="EHY150" s="52"/>
      <c r="EHZ150" s="52"/>
      <c r="EIA150" s="52"/>
      <c r="EIB150" s="52"/>
      <c r="EIC150" s="52"/>
      <c r="EID150" s="52"/>
      <c r="EIE150" s="52"/>
      <c r="EIF150" s="52"/>
      <c r="EIG150" s="52"/>
      <c r="EIH150" s="52"/>
      <c r="EII150" s="52"/>
      <c r="EIJ150" s="52"/>
      <c r="EIK150" s="52"/>
      <c r="EIL150" s="52"/>
      <c r="EIM150" s="52"/>
      <c r="EIN150" s="52"/>
      <c r="EIO150" s="52"/>
      <c r="EIP150" s="52"/>
      <c r="EIQ150" s="52"/>
      <c r="EIR150" s="52"/>
      <c r="EIS150" s="52"/>
      <c r="EIT150" s="52"/>
      <c r="EIU150" s="52"/>
      <c r="EIV150" s="52"/>
      <c r="EIW150" s="52"/>
      <c r="EIX150" s="52"/>
      <c r="EIY150" s="52"/>
      <c r="EIZ150" s="52"/>
      <c r="EJA150" s="52"/>
      <c r="EJB150" s="52"/>
      <c r="EJC150" s="52"/>
      <c r="EJD150" s="52"/>
      <c r="EJE150" s="52"/>
      <c r="EJF150" s="52"/>
      <c r="EJG150" s="52"/>
      <c r="EJH150" s="52"/>
      <c r="EJI150" s="52"/>
      <c r="EJJ150" s="52"/>
      <c r="EJK150" s="52"/>
      <c r="EJL150" s="52"/>
      <c r="EJM150" s="52"/>
      <c r="EJN150" s="52"/>
      <c r="EJO150" s="52"/>
      <c r="EJP150" s="52"/>
      <c r="EJQ150" s="52"/>
      <c r="EJR150" s="52"/>
      <c r="EJS150" s="52"/>
      <c r="EJT150" s="52"/>
      <c r="EJU150" s="52"/>
      <c r="EJV150" s="52"/>
      <c r="EJW150" s="52"/>
      <c r="EJX150" s="52"/>
      <c r="EJY150" s="52"/>
      <c r="EJZ150" s="52"/>
      <c r="EKA150" s="52"/>
      <c r="EKB150" s="52"/>
      <c r="EKC150" s="52"/>
      <c r="EKD150" s="52"/>
      <c r="EKE150" s="52"/>
      <c r="EKF150" s="52"/>
      <c r="EKG150" s="52"/>
      <c r="EKH150" s="52"/>
      <c r="EKI150" s="52"/>
      <c r="EKJ150" s="52"/>
      <c r="EKK150" s="52"/>
      <c r="EKL150" s="52"/>
      <c r="EKM150" s="52"/>
      <c r="EKN150" s="52"/>
      <c r="EKO150" s="52"/>
      <c r="EKP150" s="52"/>
      <c r="EKQ150" s="52"/>
      <c r="EKR150" s="52"/>
      <c r="EKS150" s="52"/>
      <c r="EKT150" s="52"/>
      <c r="EKU150" s="52"/>
      <c r="EKV150" s="52"/>
      <c r="EKW150" s="52"/>
      <c r="EKX150" s="52"/>
      <c r="EKY150" s="52"/>
      <c r="EKZ150" s="52"/>
      <c r="ELA150" s="52"/>
      <c r="ELB150" s="52"/>
      <c r="ELC150" s="52"/>
      <c r="ELD150" s="52"/>
      <c r="ELE150" s="52"/>
      <c r="ELF150" s="52"/>
      <c r="ELG150" s="52"/>
      <c r="ELH150" s="52"/>
      <c r="ELI150" s="52"/>
      <c r="ELJ150" s="52"/>
      <c r="ELK150" s="52"/>
      <c r="ELL150" s="52"/>
      <c r="ELM150" s="52"/>
      <c r="ELN150" s="52"/>
      <c r="ELO150" s="52"/>
      <c r="ELP150" s="52"/>
      <c r="ELQ150" s="52"/>
      <c r="ELR150" s="52"/>
      <c r="ELS150" s="52"/>
      <c r="ELT150" s="52"/>
      <c r="ELU150" s="52"/>
      <c r="ELV150" s="52"/>
      <c r="ELW150" s="52"/>
      <c r="ELX150" s="52"/>
      <c r="ELY150" s="52"/>
      <c r="ELZ150" s="52"/>
      <c r="EMA150" s="52"/>
      <c r="EMB150" s="52"/>
      <c r="EMC150" s="52"/>
      <c r="EMD150" s="52"/>
      <c r="EME150" s="52"/>
      <c r="EMF150" s="52"/>
      <c r="EMG150" s="52"/>
      <c r="EMH150" s="52"/>
      <c r="EMI150" s="52"/>
      <c r="EMJ150" s="52"/>
      <c r="EMK150" s="52"/>
      <c r="EML150" s="52"/>
      <c r="EMM150" s="52"/>
      <c r="EMN150" s="52"/>
      <c r="EMO150" s="52"/>
      <c r="EMP150" s="52"/>
      <c r="EMQ150" s="52"/>
      <c r="EMR150" s="52"/>
      <c r="EMS150" s="52"/>
      <c r="EMT150" s="52"/>
      <c r="EMU150" s="52"/>
      <c r="EMV150" s="52"/>
      <c r="EMW150" s="52"/>
      <c r="EMX150" s="52"/>
      <c r="EMY150" s="52"/>
      <c r="EMZ150" s="52"/>
      <c r="ENA150" s="52"/>
      <c r="ENB150" s="52"/>
      <c r="ENC150" s="52"/>
      <c r="END150" s="52"/>
      <c r="ENE150" s="52"/>
      <c r="ENF150" s="52"/>
      <c r="ENG150" s="52"/>
      <c r="ENH150" s="52"/>
      <c r="ENI150" s="52"/>
      <c r="ENJ150" s="52"/>
      <c r="ENK150" s="52"/>
      <c r="ENL150" s="52"/>
      <c r="ENM150" s="52"/>
      <c r="ENN150" s="52"/>
      <c r="ENO150" s="52"/>
      <c r="ENP150" s="52"/>
      <c r="ENQ150" s="52"/>
      <c r="ENR150" s="52"/>
      <c r="ENS150" s="52"/>
      <c r="ENT150" s="52"/>
      <c r="ENU150" s="52"/>
      <c r="ENV150" s="52"/>
      <c r="ENW150" s="52"/>
      <c r="ENX150" s="52"/>
      <c r="ENY150" s="52"/>
      <c r="ENZ150" s="52"/>
      <c r="EOA150" s="52"/>
      <c r="EOB150" s="52"/>
      <c r="EOC150" s="52"/>
      <c r="EOD150" s="52"/>
      <c r="EOE150" s="52"/>
      <c r="EOF150" s="52"/>
      <c r="EOG150" s="52"/>
      <c r="EOH150" s="52"/>
      <c r="EOI150" s="52"/>
      <c r="EOJ150" s="52"/>
      <c r="EOK150" s="52"/>
      <c r="EOL150" s="52"/>
      <c r="EOM150" s="52"/>
      <c r="EON150" s="52"/>
      <c r="EOO150" s="52"/>
      <c r="EOP150" s="52"/>
      <c r="EOQ150" s="52"/>
      <c r="EOR150" s="52"/>
      <c r="EOS150" s="52"/>
      <c r="EOT150" s="52"/>
      <c r="EOU150" s="52"/>
      <c r="EOV150" s="52"/>
      <c r="EOW150" s="52"/>
      <c r="EOX150" s="52"/>
      <c r="EOY150" s="52"/>
      <c r="EOZ150" s="52"/>
      <c r="EPA150" s="52"/>
      <c r="EPB150" s="52"/>
      <c r="EPC150" s="52"/>
      <c r="EPD150" s="52"/>
      <c r="EPE150" s="52"/>
      <c r="EPF150" s="52"/>
      <c r="EPG150" s="52"/>
      <c r="EPH150" s="52"/>
      <c r="EPI150" s="52"/>
      <c r="EPJ150" s="52"/>
      <c r="EPK150" s="52"/>
      <c r="EPL150" s="52"/>
      <c r="EPM150" s="52"/>
      <c r="EPN150" s="52"/>
      <c r="EPO150" s="52"/>
      <c r="EPP150" s="52"/>
      <c r="EPQ150" s="52"/>
      <c r="EPR150" s="52"/>
      <c r="EPS150" s="52"/>
      <c r="EPT150" s="52"/>
      <c r="EPU150" s="52"/>
      <c r="EPV150" s="52"/>
      <c r="EPW150" s="52"/>
      <c r="EPX150" s="52"/>
      <c r="EPY150" s="52"/>
      <c r="EPZ150" s="52"/>
      <c r="EQA150" s="52"/>
      <c r="EQB150" s="52"/>
      <c r="EQC150" s="52"/>
      <c r="EQD150" s="52"/>
      <c r="EQE150" s="52"/>
      <c r="EQF150" s="52"/>
      <c r="EQG150" s="52"/>
      <c r="EQH150" s="52"/>
      <c r="EQI150" s="52"/>
      <c r="EQJ150" s="52"/>
      <c r="EQK150" s="52"/>
      <c r="EQL150" s="52"/>
      <c r="EQM150" s="52"/>
      <c r="EQN150" s="52"/>
      <c r="EQO150" s="52"/>
      <c r="EQP150" s="52"/>
      <c r="EQQ150" s="52"/>
      <c r="EQR150" s="52"/>
      <c r="EQS150" s="52"/>
      <c r="EQT150" s="52"/>
      <c r="EQU150" s="52"/>
      <c r="EQV150" s="52"/>
      <c r="EQW150" s="52"/>
      <c r="EQX150" s="52"/>
      <c r="EQY150" s="52"/>
      <c r="EQZ150" s="52"/>
      <c r="ERA150" s="52"/>
      <c r="ERB150" s="52"/>
      <c r="ERC150" s="52"/>
      <c r="ERD150" s="52"/>
      <c r="ERE150" s="52"/>
      <c r="ERF150" s="52"/>
      <c r="ERG150" s="52"/>
      <c r="ERH150" s="52"/>
      <c r="ERI150" s="52"/>
      <c r="ERJ150" s="52"/>
      <c r="ERK150" s="52"/>
      <c r="ERL150" s="52"/>
      <c r="ERM150" s="52"/>
      <c r="ERN150" s="52"/>
      <c r="ERO150" s="52"/>
      <c r="ERP150" s="52"/>
      <c r="ERQ150" s="52"/>
      <c r="ERR150" s="52"/>
      <c r="ERS150" s="52"/>
      <c r="ERT150" s="52"/>
      <c r="ERU150" s="52"/>
      <c r="ERV150" s="52"/>
      <c r="ERW150" s="52"/>
      <c r="ERX150" s="52"/>
      <c r="ERY150" s="52"/>
      <c r="ERZ150" s="52"/>
      <c r="ESA150" s="52"/>
      <c r="ESB150" s="52"/>
      <c r="ESC150" s="52"/>
      <c r="ESD150" s="52"/>
      <c r="ESE150" s="52"/>
      <c r="ESF150" s="52"/>
      <c r="ESG150" s="52"/>
      <c r="ESH150" s="52"/>
      <c r="ESI150" s="52"/>
      <c r="ESJ150" s="52"/>
      <c r="ESK150" s="52"/>
      <c r="ESL150" s="52"/>
      <c r="ESM150" s="52"/>
      <c r="ESN150" s="52"/>
      <c r="ESO150" s="52"/>
      <c r="ESP150" s="52"/>
      <c r="ESQ150" s="52"/>
      <c r="ESR150" s="52"/>
      <c r="ESS150" s="52"/>
      <c r="EST150" s="52"/>
      <c r="ESU150" s="52"/>
      <c r="ESV150" s="52"/>
      <c r="ESW150" s="52"/>
      <c r="ESX150" s="52"/>
      <c r="ESY150" s="52"/>
      <c r="ESZ150" s="52"/>
      <c r="ETA150" s="52"/>
      <c r="ETB150" s="52"/>
      <c r="ETC150" s="52"/>
      <c r="ETD150" s="52"/>
      <c r="ETE150" s="52"/>
      <c r="ETF150" s="52"/>
      <c r="ETG150" s="52"/>
      <c r="ETH150" s="52"/>
      <c r="ETI150" s="52"/>
      <c r="ETJ150" s="52"/>
      <c r="ETK150" s="52"/>
      <c r="ETL150" s="52"/>
      <c r="ETM150" s="52"/>
      <c r="ETN150" s="52"/>
      <c r="ETO150" s="52"/>
      <c r="ETP150" s="52"/>
      <c r="ETQ150" s="52"/>
      <c r="ETR150" s="52"/>
      <c r="ETS150" s="52"/>
      <c r="ETT150" s="52"/>
      <c r="ETU150" s="52"/>
      <c r="ETV150" s="52"/>
      <c r="ETW150" s="52"/>
      <c r="ETX150" s="52"/>
      <c r="ETY150" s="52"/>
      <c r="ETZ150" s="52"/>
      <c r="EUA150" s="52"/>
      <c r="EUB150" s="52"/>
      <c r="EUC150" s="52"/>
      <c r="EUD150" s="52"/>
      <c r="EUE150" s="52"/>
      <c r="EUF150" s="52"/>
      <c r="EUG150" s="52"/>
      <c r="EUH150" s="52"/>
      <c r="EUI150" s="52"/>
      <c r="EUJ150" s="52"/>
      <c r="EUK150" s="52"/>
      <c r="EUL150" s="52"/>
      <c r="EUM150" s="52"/>
      <c r="EUN150" s="52"/>
      <c r="EUO150" s="52"/>
      <c r="EUP150" s="52"/>
      <c r="EUQ150" s="52"/>
      <c r="EUR150" s="52"/>
      <c r="EUS150" s="52"/>
      <c r="EUT150" s="52"/>
      <c r="EUU150" s="52"/>
      <c r="EUV150" s="52"/>
      <c r="EUW150" s="52"/>
      <c r="EUX150" s="52"/>
      <c r="EUY150" s="52"/>
      <c r="EUZ150" s="52"/>
      <c r="EVA150" s="52"/>
      <c r="EVB150" s="52"/>
      <c r="EVC150" s="52"/>
      <c r="EVD150" s="52"/>
      <c r="EVE150" s="52"/>
      <c r="EVF150" s="52"/>
      <c r="EVG150" s="52"/>
      <c r="EVH150" s="52"/>
      <c r="EVI150" s="52"/>
      <c r="EVJ150" s="52"/>
      <c r="EVK150" s="52"/>
      <c r="EVL150" s="52"/>
      <c r="EVM150" s="52"/>
      <c r="EVN150" s="52"/>
      <c r="EVO150" s="52"/>
      <c r="EVP150" s="52"/>
      <c r="EVQ150" s="52"/>
      <c r="EVR150" s="52"/>
      <c r="EVS150" s="52"/>
      <c r="EVT150" s="52"/>
      <c r="EVU150" s="52"/>
      <c r="EVV150" s="52"/>
      <c r="EVW150" s="52"/>
      <c r="EVX150" s="52"/>
      <c r="EVY150" s="52"/>
      <c r="EVZ150" s="52"/>
      <c r="EWA150" s="52"/>
      <c r="EWB150" s="52"/>
      <c r="EWC150" s="52"/>
      <c r="EWD150" s="52"/>
      <c r="EWE150" s="52"/>
      <c r="EWF150" s="52"/>
      <c r="EWG150" s="52"/>
      <c r="EWH150" s="52"/>
      <c r="EWI150" s="52"/>
      <c r="EWJ150" s="52"/>
      <c r="EWK150" s="52"/>
      <c r="EWL150" s="52"/>
      <c r="EWM150" s="52"/>
      <c r="EWN150" s="52"/>
      <c r="EWO150" s="52"/>
      <c r="EWP150" s="52"/>
      <c r="EWQ150" s="52"/>
      <c r="EWR150" s="52"/>
      <c r="EWS150" s="52"/>
      <c r="EWT150" s="52"/>
      <c r="EWU150" s="52"/>
      <c r="EWV150" s="52"/>
      <c r="EWW150" s="52"/>
      <c r="EWX150" s="52"/>
      <c r="EWY150" s="52"/>
      <c r="EWZ150" s="52"/>
      <c r="EXA150" s="52"/>
      <c r="EXB150" s="52"/>
      <c r="EXC150" s="52"/>
      <c r="EXD150" s="52"/>
      <c r="EXE150" s="52"/>
      <c r="EXF150" s="52"/>
      <c r="EXG150" s="52"/>
      <c r="EXH150" s="52"/>
      <c r="EXI150" s="52"/>
      <c r="EXJ150" s="52"/>
      <c r="EXK150" s="52"/>
      <c r="EXL150" s="52"/>
      <c r="EXM150" s="52"/>
      <c r="EXN150" s="52"/>
      <c r="EXO150" s="52"/>
      <c r="EXP150" s="52"/>
      <c r="EXQ150" s="52"/>
      <c r="EXR150" s="52"/>
      <c r="EXS150" s="52"/>
      <c r="EXT150" s="52"/>
      <c r="EXU150" s="52"/>
      <c r="EXV150" s="52"/>
      <c r="EXW150" s="52"/>
      <c r="EXX150" s="52"/>
      <c r="EXY150" s="52"/>
      <c r="EXZ150" s="52"/>
      <c r="EYA150" s="52"/>
      <c r="EYB150" s="52"/>
      <c r="EYC150" s="52"/>
      <c r="EYD150" s="52"/>
      <c r="EYE150" s="52"/>
      <c r="EYF150" s="52"/>
      <c r="EYG150" s="52"/>
      <c r="EYH150" s="52"/>
      <c r="EYI150" s="52"/>
      <c r="EYJ150" s="52"/>
      <c r="EYK150" s="52"/>
      <c r="EYL150" s="52"/>
      <c r="EYM150" s="52"/>
      <c r="EYN150" s="52"/>
      <c r="EYO150" s="52"/>
      <c r="EYP150" s="52"/>
      <c r="EYQ150" s="52"/>
      <c r="EYR150" s="52"/>
      <c r="EYS150" s="52"/>
      <c r="EYT150" s="52"/>
      <c r="EYU150" s="52"/>
      <c r="EYV150" s="52"/>
      <c r="EYW150" s="52"/>
      <c r="EYX150" s="52"/>
      <c r="EYY150" s="52"/>
      <c r="EYZ150" s="52"/>
      <c r="EZA150" s="52"/>
      <c r="EZB150" s="52"/>
      <c r="EZC150" s="52"/>
      <c r="EZD150" s="52"/>
      <c r="EZE150" s="52"/>
      <c r="EZF150" s="52"/>
      <c r="EZG150" s="52"/>
      <c r="EZH150" s="52"/>
      <c r="EZI150" s="52"/>
      <c r="EZJ150" s="52"/>
      <c r="EZK150" s="52"/>
      <c r="EZL150" s="52"/>
      <c r="EZM150" s="52"/>
      <c r="EZN150" s="52"/>
      <c r="EZO150" s="52"/>
      <c r="EZP150" s="52"/>
      <c r="EZQ150" s="52"/>
      <c r="EZR150" s="52"/>
      <c r="EZS150" s="52"/>
      <c r="EZT150" s="52"/>
      <c r="EZU150" s="52"/>
      <c r="EZV150" s="52"/>
      <c r="EZW150" s="52"/>
      <c r="EZX150" s="52"/>
      <c r="EZY150" s="52"/>
      <c r="EZZ150" s="52"/>
      <c r="FAA150" s="52"/>
      <c r="FAB150" s="52"/>
      <c r="FAC150" s="52"/>
      <c r="FAD150" s="52"/>
      <c r="FAE150" s="52"/>
      <c r="FAF150" s="52"/>
      <c r="FAG150" s="52"/>
      <c r="FAH150" s="52"/>
      <c r="FAI150" s="52"/>
      <c r="FAJ150" s="52"/>
      <c r="FAK150" s="52"/>
      <c r="FAL150" s="52"/>
      <c r="FAM150" s="52"/>
      <c r="FAN150" s="52"/>
      <c r="FAO150" s="52"/>
      <c r="FAP150" s="52"/>
      <c r="FAQ150" s="52"/>
      <c r="FAR150" s="52"/>
      <c r="FAS150" s="52"/>
      <c r="FAT150" s="52"/>
      <c r="FAU150" s="52"/>
      <c r="FAV150" s="52"/>
      <c r="FAW150" s="52"/>
      <c r="FAX150" s="52"/>
      <c r="FAY150" s="52"/>
      <c r="FAZ150" s="52"/>
      <c r="FBA150" s="52"/>
      <c r="FBB150" s="52"/>
      <c r="FBC150" s="52"/>
      <c r="FBD150" s="52"/>
      <c r="FBE150" s="52"/>
      <c r="FBF150" s="52"/>
      <c r="FBG150" s="52"/>
      <c r="FBH150" s="52"/>
      <c r="FBI150" s="52"/>
      <c r="FBJ150" s="52"/>
      <c r="FBK150" s="52"/>
      <c r="FBL150" s="52"/>
      <c r="FBM150" s="52"/>
      <c r="FBN150" s="52"/>
      <c r="FBO150" s="52"/>
      <c r="FBP150" s="52"/>
      <c r="FBQ150" s="52"/>
      <c r="FBR150" s="52"/>
      <c r="FBS150" s="52"/>
      <c r="FBT150" s="52"/>
      <c r="FBU150" s="52"/>
      <c r="FBV150" s="52"/>
      <c r="FBW150" s="52"/>
      <c r="FBX150" s="52"/>
      <c r="FBY150" s="52"/>
      <c r="FBZ150" s="52"/>
      <c r="FCA150" s="52"/>
      <c r="FCB150" s="52"/>
      <c r="FCC150" s="52"/>
      <c r="FCD150" s="52"/>
      <c r="FCE150" s="52"/>
      <c r="FCF150" s="52"/>
      <c r="FCG150" s="52"/>
      <c r="FCH150" s="52"/>
      <c r="FCI150" s="52"/>
      <c r="FCJ150" s="52"/>
      <c r="FCK150" s="52"/>
      <c r="FCL150" s="52"/>
      <c r="FCM150" s="52"/>
      <c r="FCN150" s="52"/>
      <c r="FCO150" s="52"/>
      <c r="FCP150" s="52"/>
      <c r="FCQ150" s="52"/>
      <c r="FCR150" s="52"/>
      <c r="FCS150" s="52"/>
      <c r="FCT150" s="52"/>
      <c r="FCU150" s="52"/>
      <c r="FCV150" s="52"/>
      <c r="FCW150" s="52"/>
      <c r="FCX150" s="52"/>
      <c r="FCY150" s="52"/>
      <c r="FCZ150" s="52"/>
      <c r="FDA150" s="52"/>
      <c r="FDB150" s="52"/>
      <c r="FDC150" s="52"/>
      <c r="FDD150" s="52"/>
      <c r="FDE150" s="52"/>
      <c r="FDF150" s="52"/>
      <c r="FDG150" s="52"/>
      <c r="FDH150" s="52"/>
      <c r="FDI150" s="52"/>
      <c r="FDJ150" s="52"/>
      <c r="FDK150" s="52"/>
      <c r="FDL150" s="52"/>
      <c r="FDM150" s="52"/>
      <c r="FDN150" s="52"/>
      <c r="FDO150" s="52"/>
      <c r="FDP150" s="52"/>
      <c r="FDQ150" s="52"/>
      <c r="FDR150" s="52"/>
      <c r="FDS150" s="52"/>
      <c r="FDT150" s="52"/>
      <c r="FDU150" s="52"/>
      <c r="FDV150" s="52"/>
      <c r="FDW150" s="52"/>
      <c r="FDX150" s="52"/>
      <c r="FDY150" s="52"/>
      <c r="FDZ150" s="52"/>
      <c r="FEA150" s="52"/>
      <c r="FEB150" s="52"/>
      <c r="FEC150" s="52"/>
      <c r="FED150" s="52"/>
      <c r="FEE150" s="52"/>
      <c r="FEF150" s="52"/>
      <c r="FEG150" s="52"/>
      <c r="FEH150" s="52"/>
      <c r="FEI150" s="52"/>
      <c r="FEJ150" s="52"/>
      <c r="FEK150" s="52"/>
      <c r="FEL150" s="52"/>
      <c r="FEM150" s="52"/>
      <c r="FEN150" s="52"/>
      <c r="FEO150" s="52"/>
      <c r="FEP150" s="52"/>
      <c r="FEQ150" s="52"/>
      <c r="FER150" s="52"/>
      <c r="FES150" s="52"/>
      <c r="FET150" s="52"/>
      <c r="FEU150" s="52"/>
      <c r="FEV150" s="52"/>
      <c r="FEW150" s="52"/>
      <c r="FEX150" s="52"/>
      <c r="FEY150" s="52"/>
      <c r="FEZ150" s="52"/>
      <c r="FFA150" s="52"/>
      <c r="FFB150" s="52"/>
      <c r="FFC150" s="52"/>
      <c r="FFD150" s="52"/>
      <c r="FFE150" s="52"/>
      <c r="FFF150" s="52"/>
      <c r="FFG150" s="52"/>
      <c r="FFH150" s="52"/>
      <c r="FFI150" s="52"/>
      <c r="FFJ150" s="52"/>
      <c r="FFK150" s="52"/>
      <c r="FFL150" s="52"/>
      <c r="FFM150" s="52"/>
      <c r="FFN150" s="52"/>
      <c r="FFO150" s="52"/>
      <c r="FFP150" s="52"/>
      <c r="FFQ150" s="52"/>
      <c r="FFR150" s="52"/>
      <c r="FFS150" s="52"/>
      <c r="FFT150" s="52"/>
      <c r="FFU150" s="52"/>
      <c r="FFV150" s="52"/>
      <c r="FFW150" s="52"/>
      <c r="FFX150" s="52"/>
      <c r="FFY150" s="52"/>
      <c r="FFZ150" s="52"/>
      <c r="FGA150" s="52"/>
      <c r="FGB150" s="52"/>
      <c r="FGC150" s="52"/>
      <c r="FGD150" s="52"/>
      <c r="FGE150" s="52"/>
      <c r="FGF150" s="52"/>
      <c r="FGG150" s="52"/>
      <c r="FGH150" s="52"/>
      <c r="FGI150" s="52"/>
      <c r="FGJ150" s="52"/>
      <c r="FGK150" s="52"/>
      <c r="FGL150" s="52"/>
      <c r="FGM150" s="52"/>
      <c r="FGN150" s="52"/>
      <c r="FGO150" s="52"/>
      <c r="FGP150" s="52"/>
      <c r="FGQ150" s="52"/>
      <c r="FGR150" s="52"/>
      <c r="FGS150" s="52"/>
      <c r="FGT150" s="52"/>
      <c r="FGU150" s="52"/>
      <c r="FGV150" s="52"/>
      <c r="FGW150" s="52"/>
      <c r="FGX150" s="52"/>
      <c r="FGY150" s="52"/>
      <c r="FGZ150" s="52"/>
      <c r="FHA150" s="52"/>
      <c r="FHB150" s="52"/>
      <c r="FHC150" s="52"/>
      <c r="FHD150" s="52"/>
      <c r="FHE150" s="52"/>
      <c r="FHF150" s="52"/>
      <c r="FHG150" s="52"/>
      <c r="FHH150" s="52"/>
      <c r="FHI150" s="52"/>
      <c r="FHJ150" s="52"/>
      <c r="FHK150" s="52"/>
      <c r="FHL150" s="52"/>
      <c r="FHM150" s="52"/>
      <c r="FHN150" s="52"/>
      <c r="FHO150" s="52"/>
      <c r="FHP150" s="52"/>
      <c r="FHQ150" s="52"/>
      <c r="FHR150" s="52"/>
      <c r="FHS150" s="52"/>
      <c r="FHT150" s="52"/>
      <c r="FHU150" s="52"/>
      <c r="FHV150" s="52"/>
      <c r="FHW150" s="52"/>
      <c r="FHX150" s="52"/>
      <c r="FHY150" s="52"/>
      <c r="FHZ150" s="52"/>
      <c r="FIA150" s="52"/>
      <c r="FIB150" s="52"/>
      <c r="FIC150" s="52"/>
      <c r="FID150" s="52"/>
      <c r="FIE150" s="52"/>
      <c r="FIF150" s="52"/>
      <c r="FIG150" s="52"/>
      <c r="FIH150" s="52"/>
      <c r="FII150" s="52"/>
      <c r="FIJ150" s="52"/>
      <c r="FIK150" s="52"/>
      <c r="FIL150" s="52"/>
      <c r="FIM150" s="52"/>
      <c r="FIN150" s="52"/>
      <c r="FIO150" s="52"/>
      <c r="FIP150" s="52"/>
      <c r="FIQ150" s="52"/>
      <c r="FIR150" s="52"/>
      <c r="FIS150" s="52"/>
      <c r="FIT150" s="52"/>
      <c r="FIU150" s="52"/>
      <c r="FIV150" s="52"/>
      <c r="FIW150" s="52"/>
      <c r="FIX150" s="52"/>
      <c r="FIY150" s="52"/>
      <c r="FIZ150" s="52"/>
      <c r="FJA150" s="52"/>
      <c r="FJB150" s="52"/>
      <c r="FJC150" s="52"/>
      <c r="FJD150" s="52"/>
      <c r="FJE150" s="52"/>
      <c r="FJF150" s="52"/>
      <c r="FJG150" s="52"/>
      <c r="FJH150" s="52"/>
      <c r="FJI150" s="52"/>
      <c r="FJJ150" s="52"/>
      <c r="FJK150" s="52"/>
      <c r="FJL150" s="52"/>
      <c r="FJM150" s="52"/>
      <c r="FJN150" s="52"/>
      <c r="FJO150" s="52"/>
      <c r="FJP150" s="52"/>
      <c r="FJQ150" s="52"/>
      <c r="FJR150" s="52"/>
      <c r="FJS150" s="52"/>
      <c r="FJT150" s="52"/>
      <c r="FJU150" s="52"/>
      <c r="FJV150" s="52"/>
      <c r="FJW150" s="52"/>
      <c r="FJX150" s="52"/>
      <c r="FJY150" s="52"/>
      <c r="FJZ150" s="52"/>
      <c r="FKA150" s="52"/>
      <c r="FKB150" s="52"/>
      <c r="FKC150" s="52"/>
      <c r="FKD150" s="52"/>
      <c r="FKE150" s="52"/>
      <c r="FKF150" s="52"/>
      <c r="FKG150" s="52"/>
      <c r="FKH150" s="52"/>
      <c r="FKI150" s="52"/>
      <c r="FKJ150" s="52"/>
      <c r="FKK150" s="52"/>
      <c r="FKL150" s="52"/>
      <c r="FKM150" s="52"/>
      <c r="FKN150" s="52"/>
      <c r="FKO150" s="52"/>
      <c r="FKP150" s="52"/>
      <c r="FKQ150" s="52"/>
      <c r="FKR150" s="52"/>
      <c r="FKS150" s="52"/>
      <c r="FKT150" s="52"/>
      <c r="FKU150" s="52"/>
      <c r="FKV150" s="52"/>
      <c r="FKW150" s="52"/>
      <c r="FKX150" s="52"/>
      <c r="FKY150" s="52"/>
      <c r="FKZ150" s="52"/>
      <c r="FLA150" s="52"/>
      <c r="FLB150" s="52"/>
      <c r="FLC150" s="52"/>
      <c r="FLD150" s="52"/>
      <c r="FLE150" s="52"/>
      <c r="FLF150" s="52"/>
      <c r="FLG150" s="52"/>
      <c r="FLH150" s="52"/>
      <c r="FLI150" s="52"/>
      <c r="FLJ150" s="52"/>
      <c r="FLK150" s="52"/>
      <c r="FLL150" s="52"/>
      <c r="FLM150" s="52"/>
      <c r="FLN150" s="52"/>
      <c r="FLO150" s="52"/>
      <c r="FLP150" s="52"/>
      <c r="FLQ150" s="52"/>
      <c r="FLR150" s="52"/>
      <c r="FLS150" s="52"/>
      <c r="FLT150" s="52"/>
      <c r="FLU150" s="52"/>
      <c r="FLV150" s="52"/>
      <c r="FLW150" s="52"/>
      <c r="FLX150" s="52"/>
      <c r="FLY150" s="52"/>
      <c r="FLZ150" s="52"/>
      <c r="FMA150" s="52"/>
      <c r="FMB150" s="52"/>
      <c r="FMC150" s="52"/>
      <c r="FMD150" s="52"/>
      <c r="FME150" s="52"/>
      <c r="FMF150" s="52"/>
      <c r="FMG150" s="52"/>
      <c r="FMH150" s="52"/>
      <c r="FMI150" s="52"/>
      <c r="FMJ150" s="52"/>
      <c r="FMK150" s="52"/>
      <c r="FML150" s="52"/>
      <c r="FMM150" s="52"/>
      <c r="FMN150" s="52"/>
      <c r="FMO150" s="52"/>
      <c r="FMP150" s="52"/>
      <c r="FMQ150" s="52"/>
      <c r="FMR150" s="52"/>
      <c r="FMS150" s="52"/>
      <c r="FMT150" s="52"/>
      <c r="FMU150" s="52"/>
      <c r="FMV150" s="52"/>
      <c r="FMW150" s="52"/>
      <c r="FMX150" s="52"/>
      <c r="FMY150" s="52"/>
      <c r="FMZ150" s="52"/>
      <c r="FNA150" s="52"/>
      <c r="FNB150" s="52"/>
      <c r="FNC150" s="52"/>
      <c r="FND150" s="52"/>
      <c r="FNE150" s="52"/>
      <c r="FNF150" s="52"/>
      <c r="FNG150" s="52"/>
      <c r="FNH150" s="52"/>
      <c r="FNI150" s="52"/>
      <c r="FNJ150" s="52"/>
      <c r="FNK150" s="52"/>
      <c r="FNL150" s="52"/>
      <c r="FNM150" s="52"/>
      <c r="FNN150" s="52"/>
      <c r="FNO150" s="52"/>
      <c r="FNP150" s="52"/>
      <c r="FNQ150" s="52"/>
      <c r="FNR150" s="52"/>
      <c r="FNS150" s="52"/>
      <c r="FNT150" s="52"/>
      <c r="FNU150" s="52"/>
      <c r="FNV150" s="52"/>
      <c r="FNW150" s="52"/>
      <c r="FNX150" s="52"/>
      <c r="FNY150" s="52"/>
      <c r="FNZ150" s="52"/>
      <c r="FOA150" s="52"/>
      <c r="FOB150" s="52"/>
      <c r="FOC150" s="52"/>
      <c r="FOD150" s="52"/>
      <c r="FOE150" s="52"/>
      <c r="FOF150" s="52"/>
      <c r="FOG150" s="52"/>
      <c r="FOH150" s="52"/>
      <c r="FOI150" s="52"/>
      <c r="FOJ150" s="52"/>
      <c r="FOK150" s="52"/>
      <c r="FOL150" s="52"/>
      <c r="FOM150" s="52"/>
      <c r="FON150" s="52"/>
      <c r="FOO150" s="52"/>
      <c r="FOP150" s="52"/>
      <c r="FOQ150" s="52"/>
      <c r="FOR150" s="52"/>
      <c r="FOS150" s="52"/>
      <c r="FOT150" s="52"/>
      <c r="FOU150" s="52"/>
      <c r="FOV150" s="52"/>
      <c r="FOW150" s="52"/>
      <c r="FOX150" s="52"/>
      <c r="FOY150" s="52"/>
      <c r="FOZ150" s="52"/>
      <c r="FPA150" s="52"/>
      <c r="FPB150" s="52"/>
      <c r="FPC150" s="52"/>
      <c r="FPD150" s="52"/>
      <c r="FPE150" s="52"/>
      <c r="FPF150" s="52"/>
      <c r="FPG150" s="52"/>
      <c r="FPH150" s="52"/>
      <c r="FPI150" s="52"/>
      <c r="FPJ150" s="52"/>
      <c r="FPK150" s="52"/>
      <c r="FPL150" s="52"/>
      <c r="FPM150" s="52"/>
      <c r="FPN150" s="52"/>
      <c r="FPO150" s="52"/>
      <c r="FPP150" s="52"/>
      <c r="FPQ150" s="52"/>
      <c r="FPR150" s="52"/>
      <c r="FPS150" s="52"/>
      <c r="FPT150" s="52"/>
      <c r="FPU150" s="52"/>
      <c r="FPV150" s="52"/>
      <c r="FPW150" s="52"/>
      <c r="FPX150" s="52"/>
      <c r="FPY150" s="52"/>
      <c r="FPZ150" s="52"/>
      <c r="FQA150" s="52"/>
      <c r="FQB150" s="52"/>
      <c r="FQC150" s="52"/>
      <c r="FQD150" s="52"/>
      <c r="FQE150" s="52"/>
      <c r="FQF150" s="52"/>
      <c r="FQG150" s="52"/>
      <c r="FQH150" s="52"/>
      <c r="FQI150" s="52"/>
      <c r="FQJ150" s="52"/>
      <c r="FQK150" s="52"/>
      <c r="FQL150" s="52"/>
      <c r="FQM150" s="52"/>
      <c r="FQN150" s="52"/>
      <c r="FQO150" s="52"/>
      <c r="FQP150" s="52"/>
      <c r="FQQ150" s="52"/>
      <c r="FQR150" s="52"/>
      <c r="FQS150" s="52"/>
      <c r="FQT150" s="52"/>
      <c r="FQU150" s="52"/>
      <c r="FQV150" s="52"/>
      <c r="FQW150" s="52"/>
      <c r="FQX150" s="52"/>
      <c r="FQY150" s="52"/>
      <c r="FQZ150" s="52"/>
      <c r="FRA150" s="52"/>
      <c r="FRB150" s="52"/>
      <c r="FRC150" s="52"/>
      <c r="FRD150" s="52"/>
      <c r="FRE150" s="52"/>
      <c r="FRF150" s="52"/>
      <c r="FRG150" s="52"/>
      <c r="FRH150" s="52"/>
      <c r="FRI150" s="52"/>
      <c r="FRJ150" s="52"/>
      <c r="FRK150" s="52"/>
      <c r="FRL150" s="52"/>
      <c r="FRM150" s="52"/>
      <c r="FRN150" s="52"/>
      <c r="FRO150" s="52"/>
      <c r="FRP150" s="52"/>
      <c r="FRQ150" s="52"/>
      <c r="FRR150" s="52"/>
      <c r="FRS150" s="52"/>
      <c r="FRT150" s="52"/>
      <c r="FRU150" s="52"/>
      <c r="FRV150" s="52"/>
      <c r="FRW150" s="52"/>
      <c r="FRX150" s="52"/>
      <c r="FRY150" s="52"/>
      <c r="FRZ150" s="52"/>
      <c r="FSA150" s="52"/>
      <c r="FSB150" s="52"/>
      <c r="FSC150" s="52"/>
      <c r="FSD150" s="52"/>
      <c r="FSE150" s="52"/>
      <c r="FSF150" s="52"/>
      <c r="FSG150" s="52"/>
      <c r="FSH150" s="52"/>
      <c r="FSI150" s="52"/>
      <c r="FSJ150" s="52"/>
      <c r="FSK150" s="52"/>
      <c r="FSL150" s="52"/>
      <c r="FSM150" s="52"/>
      <c r="FSN150" s="52"/>
      <c r="FSO150" s="52"/>
      <c r="FSP150" s="52"/>
      <c r="FSQ150" s="52"/>
      <c r="FSR150" s="52"/>
      <c r="FSS150" s="52"/>
      <c r="FST150" s="52"/>
      <c r="FSU150" s="52"/>
      <c r="FSV150" s="52"/>
      <c r="FSW150" s="52"/>
      <c r="FSX150" s="52"/>
      <c r="FSY150" s="52"/>
      <c r="FSZ150" s="52"/>
      <c r="FTA150" s="52"/>
      <c r="FTB150" s="52"/>
      <c r="FTC150" s="52"/>
      <c r="FTD150" s="52"/>
      <c r="FTE150" s="52"/>
      <c r="FTF150" s="52"/>
      <c r="FTG150" s="52"/>
      <c r="FTH150" s="52"/>
      <c r="FTI150" s="52"/>
      <c r="FTJ150" s="52"/>
      <c r="FTK150" s="52"/>
      <c r="FTL150" s="52"/>
      <c r="FTM150" s="52"/>
      <c r="FTN150" s="52"/>
      <c r="FTO150" s="52"/>
      <c r="FTP150" s="52"/>
      <c r="FTQ150" s="52"/>
      <c r="FTR150" s="52"/>
      <c r="FTS150" s="52"/>
      <c r="FTT150" s="52"/>
      <c r="FTU150" s="52"/>
      <c r="FTV150" s="52"/>
      <c r="FTW150" s="52"/>
      <c r="FTX150" s="52"/>
      <c r="FTY150" s="52"/>
      <c r="FTZ150" s="52"/>
      <c r="FUA150" s="52"/>
      <c r="FUB150" s="52"/>
      <c r="FUC150" s="52"/>
      <c r="FUD150" s="52"/>
      <c r="FUE150" s="52"/>
      <c r="FUF150" s="52"/>
      <c r="FUG150" s="52"/>
      <c r="FUH150" s="52"/>
      <c r="FUI150" s="52"/>
      <c r="FUJ150" s="52"/>
      <c r="FUK150" s="52"/>
      <c r="FUL150" s="52"/>
      <c r="FUM150" s="52"/>
      <c r="FUN150" s="52"/>
      <c r="FUO150" s="52"/>
      <c r="FUP150" s="52"/>
      <c r="FUQ150" s="52"/>
      <c r="FUR150" s="52"/>
      <c r="FUS150" s="52"/>
      <c r="FUT150" s="52"/>
      <c r="FUU150" s="52"/>
      <c r="FUV150" s="52"/>
      <c r="FUW150" s="52"/>
      <c r="FUX150" s="52"/>
      <c r="FUY150" s="52"/>
      <c r="FUZ150" s="52"/>
      <c r="FVA150" s="52"/>
      <c r="FVB150" s="52"/>
      <c r="FVC150" s="52"/>
      <c r="FVD150" s="52"/>
      <c r="FVE150" s="52"/>
      <c r="FVF150" s="52"/>
      <c r="FVG150" s="52"/>
      <c r="FVH150" s="52"/>
      <c r="FVI150" s="52"/>
      <c r="FVJ150" s="52"/>
      <c r="FVK150" s="52"/>
      <c r="FVL150" s="52"/>
      <c r="FVM150" s="52"/>
      <c r="FVN150" s="52"/>
      <c r="FVO150" s="52"/>
      <c r="FVP150" s="52"/>
      <c r="FVQ150" s="52"/>
      <c r="FVR150" s="52"/>
      <c r="FVS150" s="52"/>
      <c r="FVT150" s="52"/>
      <c r="FVU150" s="52"/>
      <c r="FVV150" s="52"/>
      <c r="FVW150" s="52"/>
      <c r="FVX150" s="52"/>
      <c r="FVY150" s="52"/>
      <c r="FVZ150" s="52"/>
      <c r="FWA150" s="52"/>
      <c r="FWB150" s="52"/>
      <c r="FWC150" s="52"/>
      <c r="FWD150" s="52"/>
      <c r="FWE150" s="52"/>
      <c r="FWF150" s="52"/>
      <c r="FWG150" s="52"/>
      <c r="FWH150" s="52"/>
      <c r="FWI150" s="52"/>
      <c r="FWJ150" s="52"/>
      <c r="FWK150" s="52"/>
      <c r="FWL150" s="52"/>
      <c r="FWM150" s="52"/>
      <c r="FWN150" s="52"/>
      <c r="FWO150" s="52"/>
      <c r="FWP150" s="52"/>
      <c r="FWQ150" s="52"/>
      <c r="FWR150" s="52"/>
      <c r="FWS150" s="52"/>
      <c r="FWT150" s="52"/>
      <c r="FWU150" s="52"/>
      <c r="FWV150" s="52"/>
      <c r="FWW150" s="52"/>
      <c r="FWX150" s="52"/>
      <c r="FWY150" s="52"/>
      <c r="FWZ150" s="52"/>
      <c r="FXA150" s="52"/>
      <c r="FXB150" s="52"/>
      <c r="FXC150" s="52"/>
      <c r="FXD150" s="52"/>
      <c r="FXE150" s="52"/>
      <c r="FXF150" s="52"/>
      <c r="FXG150" s="52"/>
      <c r="FXH150" s="52"/>
      <c r="FXI150" s="52"/>
      <c r="FXJ150" s="52"/>
      <c r="FXK150" s="52"/>
      <c r="FXL150" s="52"/>
      <c r="FXM150" s="52"/>
      <c r="FXN150" s="52"/>
      <c r="FXO150" s="52"/>
      <c r="FXP150" s="52"/>
      <c r="FXQ150" s="52"/>
      <c r="FXR150" s="52"/>
      <c r="FXS150" s="52"/>
      <c r="FXT150" s="52"/>
      <c r="FXU150" s="52"/>
      <c r="FXV150" s="52"/>
      <c r="FXW150" s="52"/>
      <c r="FXX150" s="52"/>
      <c r="FXY150" s="52"/>
      <c r="FXZ150" s="52"/>
      <c r="FYA150" s="52"/>
      <c r="FYB150" s="52"/>
      <c r="FYC150" s="52"/>
      <c r="FYD150" s="52"/>
      <c r="FYE150" s="52"/>
      <c r="FYF150" s="52"/>
      <c r="FYG150" s="52"/>
      <c r="FYH150" s="52"/>
      <c r="FYI150" s="52"/>
      <c r="FYJ150" s="52"/>
      <c r="FYK150" s="52"/>
      <c r="FYL150" s="52"/>
      <c r="FYM150" s="52"/>
      <c r="FYN150" s="52"/>
      <c r="FYO150" s="52"/>
      <c r="FYP150" s="52"/>
      <c r="FYQ150" s="52"/>
      <c r="FYR150" s="52"/>
      <c r="FYS150" s="52"/>
      <c r="FYT150" s="52"/>
      <c r="FYU150" s="52"/>
      <c r="FYV150" s="52"/>
      <c r="FYW150" s="52"/>
      <c r="FYX150" s="52"/>
      <c r="FYY150" s="52"/>
      <c r="FYZ150" s="52"/>
      <c r="FZA150" s="52"/>
      <c r="FZB150" s="52"/>
      <c r="FZC150" s="52"/>
      <c r="FZD150" s="52"/>
      <c r="FZE150" s="52"/>
      <c r="FZF150" s="52"/>
      <c r="FZG150" s="52"/>
      <c r="FZH150" s="52"/>
      <c r="FZI150" s="52"/>
      <c r="FZJ150" s="52"/>
      <c r="FZK150" s="52"/>
      <c r="FZL150" s="52"/>
      <c r="FZM150" s="52"/>
      <c r="FZN150" s="52"/>
      <c r="FZO150" s="52"/>
      <c r="FZP150" s="52"/>
      <c r="FZQ150" s="52"/>
      <c r="FZR150" s="52"/>
      <c r="FZS150" s="52"/>
      <c r="FZT150" s="52"/>
      <c r="FZU150" s="52"/>
      <c r="FZV150" s="52"/>
      <c r="FZW150" s="52"/>
      <c r="FZX150" s="52"/>
      <c r="FZY150" s="52"/>
      <c r="FZZ150" s="52"/>
      <c r="GAA150" s="52"/>
      <c r="GAB150" s="52"/>
      <c r="GAC150" s="52"/>
      <c r="GAD150" s="52"/>
      <c r="GAE150" s="52"/>
      <c r="GAF150" s="52"/>
      <c r="GAG150" s="52"/>
      <c r="GAH150" s="52"/>
      <c r="GAI150" s="52"/>
      <c r="GAJ150" s="52"/>
      <c r="GAK150" s="52"/>
      <c r="GAL150" s="52"/>
      <c r="GAM150" s="52"/>
      <c r="GAN150" s="52"/>
      <c r="GAO150" s="52"/>
      <c r="GAP150" s="52"/>
      <c r="GAQ150" s="52"/>
      <c r="GAR150" s="52"/>
      <c r="GAS150" s="52"/>
      <c r="GAT150" s="52"/>
      <c r="GAU150" s="52"/>
      <c r="GAV150" s="52"/>
      <c r="GAW150" s="52"/>
      <c r="GAX150" s="52"/>
      <c r="GAY150" s="52"/>
      <c r="GAZ150" s="52"/>
      <c r="GBA150" s="52"/>
      <c r="GBB150" s="52"/>
      <c r="GBC150" s="52"/>
      <c r="GBD150" s="52"/>
      <c r="GBE150" s="52"/>
      <c r="GBF150" s="52"/>
      <c r="GBG150" s="52"/>
      <c r="GBH150" s="52"/>
      <c r="GBI150" s="52"/>
      <c r="GBJ150" s="52"/>
      <c r="GBK150" s="52"/>
      <c r="GBL150" s="52"/>
      <c r="GBM150" s="52"/>
      <c r="GBN150" s="52"/>
      <c r="GBO150" s="52"/>
      <c r="GBP150" s="52"/>
      <c r="GBQ150" s="52"/>
      <c r="GBR150" s="52"/>
      <c r="GBS150" s="52"/>
      <c r="GBT150" s="52"/>
      <c r="GBU150" s="52"/>
      <c r="GBV150" s="52"/>
      <c r="GBW150" s="52"/>
      <c r="GBX150" s="52"/>
      <c r="GBY150" s="52"/>
      <c r="GBZ150" s="52"/>
      <c r="GCA150" s="52"/>
      <c r="GCB150" s="52"/>
      <c r="GCC150" s="52"/>
      <c r="GCD150" s="52"/>
      <c r="GCE150" s="52"/>
      <c r="GCF150" s="52"/>
      <c r="GCG150" s="52"/>
      <c r="GCH150" s="52"/>
      <c r="GCI150" s="52"/>
      <c r="GCJ150" s="52"/>
      <c r="GCK150" s="52"/>
      <c r="GCL150" s="52"/>
      <c r="GCM150" s="52"/>
      <c r="GCN150" s="52"/>
      <c r="GCO150" s="52"/>
      <c r="GCP150" s="52"/>
      <c r="GCQ150" s="52"/>
      <c r="GCR150" s="52"/>
      <c r="GCS150" s="52"/>
      <c r="GCT150" s="52"/>
      <c r="GCU150" s="52"/>
      <c r="GCV150" s="52"/>
      <c r="GCW150" s="52"/>
      <c r="GCX150" s="52"/>
      <c r="GCY150" s="52"/>
      <c r="GCZ150" s="52"/>
      <c r="GDA150" s="52"/>
      <c r="GDB150" s="52"/>
      <c r="GDC150" s="52"/>
      <c r="GDD150" s="52"/>
      <c r="GDE150" s="52"/>
      <c r="GDF150" s="52"/>
      <c r="GDG150" s="52"/>
      <c r="GDH150" s="52"/>
      <c r="GDI150" s="52"/>
      <c r="GDJ150" s="52"/>
      <c r="GDK150" s="52"/>
      <c r="GDL150" s="52"/>
      <c r="GDM150" s="52"/>
      <c r="GDN150" s="52"/>
      <c r="GDO150" s="52"/>
      <c r="GDP150" s="52"/>
      <c r="GDQ150" s="52"/>
      <c r="GDR150" s="52"/>
      <c r="GDS150" s="52"/>
      <c r="GDT150" s="52"/>
      <c r="GDU150" s="52"/>
      <c r="GDV150" s="52"/>
      <c r="GDW150" s="52"/>
      <c r="GDX150" s="52"/>
      <c r="GDY150" s="52"/>
      <c r="GDZ150" s="52"/>
      <c r="GEA150" s="52"/>
      <c r="GEB150" s="52"/>
      <c r="GEC150" s="52"/>
      <c r="GED150" s="52"/>
      <c r="GEE150" s="52"/>
      <c r="GEF150" s="52"/>
      <c r="GEG150" s="52"/>
      <c r="GEH150" s="52"/>
      <c r="GEI150" s="52"/>
      <c r="GEJ150" s="52"/>
      <c r="GEK150" s="52"/>
      <c r="GEL150" s="52"/>
      <c r="GEM150" s="52"/>
      <c r="GEN150" s="52"/>
      <c r="GEO150" s="52"/>
      <c r="GEP150" s="52"/>
      <c r="GEQ150" s="52"/>
      <c r="GER150" s="52"/>
      <c r="GES150" s="52"/>
      <c r="GET150" s="52"/>
      <c r="GEU150" s="52"/>
      <c r="GEV150" s="52"/>
      <c r="GEW150" s="52"/>
      <c r="GEX150" s="52"/>
      <c r="GEY150" s="52"/>
      <c r="GEZ150" s="52"/>
      <c r="GFA150" s="52"/>
      <c r="GFB150" s="52"/>
      <c r="GFC150" s="52"/>
      <c r="GFD150" s="52"/>
      <c r="GFE150" s="52"/>
      <c r="GFF150" s="52"/>
      <c r="GFG150" s="52"/>
      <c r="GFH150" s="52"/>
      <c r="GFI150" s="52"/>
      <c r="GFJ150" s="52"/>
      <c r="GFK150" s="52"/>
      <c r="GFL150" s="52"/>
      <c r="GFM150" s="52"/>
      <c r="GFN150" s="52"/>
      <c r="GFO150" s="52"/>
      <c r="GFP150" s="52"/>
      <c r="GFQ150" s="52"/>
      <c r="GFR150" s="52"/>
      <c r="GFS150" s="52"/>
      <c r="GFT150" s="52"/>
      <c r="GFU150" s="52"/>
      <c r="GFV150" s="52"/>
      <c r="GFW150" s="52"/>
      <c r="GFX150" s="52"/>
      <c r="GFY150" s="52"/>
      <c r="GFZ150" s="52"/>
      <c r="GGA150" s="52"/>
      <c r="GGB150" s="52"/>
      <c r="GGC150" s="52"/>
      <c r="GGD150" s="52"/>
      <c r="GGE150" s="52"/>
      <c r="GGF150" s="52"/>
      <c r="GGG150" s="52"/>
      <c r="GGH150" s="52"/>
      <c r="GGI150" s="52"/>
      <c r="GGJ150" s="52"/>
      <c r="GGK150" s="52"/>
      <c r="GGL150" s="52"/>
      <c r="GGM150" s="52"/>
      <c r="GGN150" s="52"/>
      <c r="GGO150" s="52"/>
      <c r="GGP150" s="52"/>
      <c r="GGQ150" s="52"/>
      <c r="GGR150" s="52"/>
      <c r="GGS150" s="52"/>
      <c r="GGT150" s="52"/>
      <c r="GGU150" s="52"/>
      <c r="GGV150" s="52"/>
      <c r="GGW150" s="52"/>
      <c r="GGX150" s="52"/>
      <c r="GGY150" s="52"/>
      <c r="GGZ150" s="52"/>
      <c r="GHA150" s="52"/>
      <c r="GHB150" s="52"/>
      <c r="GHC150" s="52"/>
      <c r="GHD150" s="52"/>
      <c r="GHE150" s="52"/>
      <c r="GHF150" s="52"/>
      <c r="GHG150" s="52"/>
      <c r="GHH150" s="52"/>
      <c r="GHI150" s="52"/>
      <c r="GHJ150" s="52"/>
      <c r="GHK150" s="52"/>
      <c r="GHL150" s="52"/>
      <c r="GHM150" s="52"/>
      <c r="GHN150" s="52"/>
      <c r="GHO150" s="52"/>
      <c r="GHP150" s="52"/>
      <c r="GHQ150" s="52"/>
      <c r="GHR150" s="52"/>
      <c r="GHS150" s="52"/>
      <c r="GHT150" s="52"/>
      <c r="GHU150" s="52"/>
      <c r="GHV150" s="52"/>
      <c r="GHW150" s="52"/>
      <c r="GHX150" s="52"/>
      <c r="GHY150" s="52"/>
      <c r="GHZ150" s="52"/>
      <c r="GIA150" s="52"/>
      <c r="GIB150" s="52"/>
      <c r="GIC150" s="52"/>
      <c r="GID150" s="52"/>
      <c r="GIE150" s="52"/>
      <c r="GIF150" s="52"/>
      <c r="GIG150" s="52"/>
      <c r="GIH150" s="52"/>
      <c r="GII150" s="52"/>
      <c r="GIJ150" s="52"/>
      <c r="GIK150" s="52"/>
      <c r="GIL150" s="52"/>
      <c r="GIM150" s="52"/>
      <c r="GIN150" s="52"/>
      <c r="GIO150" s="52"/>
      <c r="GIP150" s="52"/>
      <c r="GIQ150" s="52"/>
      <c r="GIR150" s="52"/>
      <c r="GIS150" s="52"/>
      <c r="GIT150" s="52"/>
      <c r="GIU150" s="52"/>
      <c r="GIV150" s="52"/>
      <c r="GIW150" s="52"/>
      <c r="GIX150" s="52"/>
      <c r="GIY150" s="52"/>
      <c r="GIZ150" s="52"/>
      <c r="GJA150" s="52"/>
      <c r="GJB150" s="52"/>
      <c r="GJC150" s="52"/>
      <c r="GJD150" s="52"/>
      <c r="GJE150" s="52"/>
      <c r="GJF150" s="52"/>
      <c r="GJG150" s="52"/>
      <c r="GJH150" s="52"/>
      <c r="GJI150" s="52"/>
      <c r="GJJ150" s="52"/>
      <c r="GJK150" s="52"/>
      <c r="GJL150" s="52"/>
      <c r="GJM150" s="52"/>
      <c r="GJN150" s="52"/>
      <c r="GJO150" s="52"/>
      <c r="GJP150" s="52"/>
      <c r="GJQ150" s="52"/>
      <c r="GJR150" s="52"/>
      <c r="GJS150" s="52"/>
      <c r="GJT150" s="52"/>
      <c r="GJU150" s="52"/>
      <c r="GJV150" s="52"/>
      <c r="GJW150" s="52"/>
      <c r="GJX150" s="52"/>
      <c r="GJY150" s="52"/>
      <c r="GJZ150" s="52"/>
      <c r="GKA150" s="52"/>
      <c r="GKB150" s="52"/>
      <c r="GKC150" s="52"/>
      <c r="GKD150" s="52"/>
      <c r="GKE150" s="52"/>
      <c r="GKF150" s="52"/>
      <c r="GKG150" s="52"/>
      <c r="GKH150" s="52"/>
      <c r="GKI150" s="52"/>
      <c r="GKJ150" s="52"/>
      <c r="GKK150" s="52"/>
      <c r="GKL150" s="52"/>
      <c r="GKM150" s="52"/>
      <c r="GKN150" s="52"/>
      <c r="GKO150" s="52"/>
      <c r="GKP150" s="52"/>
      <c r="GKQ150" s="52"/>
      <c r="GKR150" s="52"/>
      <c r="GKS150" s="52"/>
      <c r="GKT150" s="52"/>
      <c r="GKU150" s="52"/>
      <c r="GKV150" s="52"/>
      <c r="GKW150" s="52"/>
      <c r="GKX150" s="52"/>
      <c r="GKY150" s="52"/>
      <c r="GKZ150" s="52"/>
      <c r="GLA150" s="52"/>
      <c r="GLB150" s="52"/>
      <c r="GLC150" s="52"/>
      <c r="GLD150" s="52"/>
      <c r="GLE150" s="52"/>
      <c r="GLF150" s="52"/>
      <c r="GLG150" s="52"/>
      <c r="GLH150" s="52"/>
      <c r="GLI150" s="52"/>
      <c r="GLJ150" s="52"/>
      <c r="GLK150" s="52"/>
      <c r="GLL150" s="52"/>
      <c r="GLM150" s="52"/>
      <c r="GLN150" s="52"/>
      <c r="GLO150" s="52"/>
      <c r="GLP150" s="52"/>
      <c r="GLQ150" s="52"/>
      <c r="GLR150" s="52"/>
      <c r="GLS150" s="52"/>
      <c r="GLT150" s="52"/>
      <c r="GLU150" s="52"/>
      <c r="GLV150" s="52"/>
      <c r="GLW150" s="52"/>
      <c r="GLX150" s="52"/>
      <c r="GLY150" s="52"/>
      <c r="GLZ150" s="52"/>
      <c r="GMA150" s="52"/>
      <c r="GMB150" s="52"/>
      <c r="GMC150" s="52"/>
      <c r="GMD150" s="52"/>
      <c r="GME150" s="52"/>
      <c r="GMF150" s="52"/>
      <c r="GMG150" s="52"/>
      <c r="GMH150" s="52"/>
      <c r="GMI150" s="52"/>
      <c r="GMJ150" s="52"/>
      <c r="GMK150" s="52"/>
      <c r="GML150" s="52"/>
      <c r="GMM150" s="52"/>
      <c r="GMN150" s="52"/>
      <c r="GMO150" s="52"/>
      <c r="GMP150" s="52"/>
      <c r="GMQ150" s="52"/>
      <c r="GMR150" s="52"/>
      <c r="GMS150" s="52"/>
      <c r="GMT150" s="52"/>
      <c r="GMU150" s="52"/>
      <c r="GMV150" s="52"/>
      <c r="GMW150" s="52"/>
      <c r="GMX150" s="52"/>
      <c r="GMY150" s="52"/>
      <c r="GMZ150" s="52"/>
      <c r="GNA150" s="52"/>
      <c r="GNB150" s="52"/>
      <c r="GNC150" s="52"/>
      <c r="GND150" s="52"/>
      <c r="GNE150" s="52"/>
      <c r="GNF150" s="52"/>
      <c r="GNG150" s="52"/>
      <c r="GNH150" s="52"/>
      <c r="GNI150" s="52"/>
      <c r="GNJ150" s="52"/>
      <c r="GNK150" s="52"/>
      <c r="GNL150" s="52"/>
      <c r="GNM150" s="52"/>
      <c r="GNN150" s="52"/>
      <c r="GNO150" s="52"/>
      <c r="GNP150" s="52"/>
      <c r="GNQ150" s="52"/>
      <c r="GNR150" s="52"/>
      <c r="GNS150" s="52"/>
      <c r="GNT150" s="52"/>
      <c r="GNU150" s="52"/>
      <c r="GNV150" s="52"/>
      <c r="GNW150" s="52"/>
      <c r="GNX150" s="52"/>
      <c r="GNY150" s="52"/>
      <c r="GNZ150" s="52"/>
      <c r="GOA150" s="52"/>
      <c r="GOB150" s="52"/>
      <c r="GOC150" s="52"/>
      <c r="GOD150" s="52"/>
      <c r="GOE150" s="52"/>
      <c r="GOF150" s="52"/>
      <c r="GOG150" s="52"/>
      <c r="GOH150" s="52"/>
      <c r="GOI150" s="52"/>
      <c r="GOJ150" s="52"/>
      <c r="GOK150" s="52"/>
      <c r="GOL150" s="52"/>
      <c r="GOM150" s="52"/>
      <c r="GON150" s="52"/>
      <c r="GOO150" s="52"/>
      <c r="GOP150" s="52"/>
      <c r="GOQ150" s="52"/>
      <c r="GOR150" s="52"/>
      <c r="GOS150" s="52"/>
      <c r="GOT150" s="52"/>
      <c r="GOU150" s="52"/>
      <c r="GOV150" s="52"/>
      <c r="GOW150" s="52"/>
      <c r="GOX150" s="52"/>
      <c r="GOY150" s="52"/>
      <c r="GOZ150" s="52"/>
      <c r="GPA150" s="52"/>
      <c r="GPB150" s="52"/>
      <c r="GPC150" s="52"/>
      <c r="GPD150" s="52"/>
      <c r="GPE150" s="52"/>
      <c r="GPF150" s="52"/>
      <c r="GPG150" s="52"/>
      <c r="GPH150" s="52"/>
      <c r="GPI150" s="52"/>
      <c r="GPJ150" s="52"/>
      <c r="GPK150" s="52"/>
      <c r="GPL150" s="52"/>
      <c r="GPM150" s="52"/>
      <c r="GPN150" s="52"/>
      <c r="GPO150" s="52"/>
      <c r="GPP150" s="52"/>
      <c r="GPQ150" s="52"/>
      <c r="GPR150" s="52"/>
      <c r="GPS150" s="52"/>
      <c r="GPT150" s="52"/>
      <c r="GPU150" s="52"/>
      <c r="GPV150" s="52"/>
      <c r="GPW150" s="52"/>
      <c r="GPX150" s="52"/>
      <c r="GPY150" s="52"/>
      <c r="GPZ150" s="52"/>
      <c r="GQA150" s="52"/>
      <c r="GQB150" s="52"/>
      <c r="GQC150" s="52"/>
      <c r="GQD150" s="52"/>
      <c r="GQE150" s="52"/>
      <c r="GQF150" s="52"/>
      <c r="GQG150" s="52"/>
      <c r="GQH150" s="52"/>
      <c r="GQI150" s="52"/>
      <c r="GQJ150" s="52"/>
      <c r="GQK150" s="52"/>
      <c r="GQL150" s="52"/>
      <c r="GQM150" s="52"/>
      <c r="GQN150" s="52"/>
      <c r="GQO150" s="52"/>
      <c r="GQP150" s="52"/>
      <c r="GQQ150" s="52"/>
      <c r="GQR150" s="52"/>
      <c r="GQS150" s="52"/>
      <c r="GQT150" s="52"/>
      <c r="GQU150" s="52"/>
      <c r="GQV150" s="52"/>
      <c r="GQW150" s="52"/>
      <c r="GQX150" s="52"/>
      <c r="GQY150" s="52"/>
      <c r="GQZ150" s="52"/>
      <c r="GRA150" s="52"/>
      <c r="GRB150" s="52"/>
      <c r="GRC150" s="52"/>
      <c r="GRD150" s="52"/>
      <c r="GRE150" s="52"/>
      <c r="GRF150" s="52"/>
      <c r="GRG150" s="52"/>
      <c r="GRH150" s="52"/>
      <c r="GRI150" s="52"/>
      <c r="GRJ150" s="52"/>
      <c r="GRK150" s="52"/>
      <c r="GRL150" s="52"/>
      <c r="GRM150" s="52"/>
      <c r="GRN150" s="52"/>
      <c r="GRO150" s="52"/>
      <c r="GRP150" s="52"/>
      <c r="GRQ150" s="52"/>
      <c r="GRR150" s="52"/>
      <c r="GRS150" s="52"/>
      <c r="GRT150" s="52"/>
      <c r="GRU150" s="52"/>
      <c r="GRV150" s="52"/>
      <c r="GRW150" s="52"/>
      <c r="GRX150" s="52"/>
      <c r="GRY150" s="52"/>
      <c r="GRZ150" s="52"/>
      <c r="GSA150" s="52"/>
      <c r="GSB150" s="52"/>
      <c r="GSC150" s="52"/>
      <c r="GSD150" s="52"/>
      <c r="GSE150" s="52"/>
      <c r="GSF150" s="52"/>
      <c r="GSG150" s="52"/>
      <c r="GSH150" s="52"/>
      <c r="GSI150" s="52"/>
      <c r="GSJ150" s="52"/>
      <c r="GSK150" s="52"/>
      <c r="GSL150" s="52"/>
      <c r="GSM150" s="52"/>
      <c r="GSN150" s="52"/>
      <c r="GSO150" s="52"/>
      <c r="GSP150" s="52"/>
      <c r="GSQ150" s="52"/>
      <c r="GSR150" s="52"/>
      <c r="GSS150" s="52"/>
      <c r="GST150" s="52"/>
      <c r="GSU150" s="52"/>
      <c r="GSV150" s="52"/>
      <c r="GSW150" s="52"/>
      <c r="GSX150" s="52"/>
      <c r="GSY150" s="52"/>
      <c r="GSZ150" s="52"/>
      <c r="GTA150" s="52"/>
      <c r="GTB150" s="52"/>
      <c r="GTC150" s="52"/>
      <c r="GTD150" s="52"/>
      <c r="GTE150" s="52"/>
      <c r="GTF150" s="52"/>
      <c r="GTG150" s="52"/>
      <c r="GTH150" s="52"/>
      <c r="GTI150" s="52"/>
      <c r="GTJ150" s="52"/>
      <c r="GTK150" s="52"/>
      <c r="GTL150" s="52"/>
      <c r="GTM150" s="52"/>
      <c r="GTN150" s="52"/>
      <c r="GTO150" s="52"/>
      <c r="GTP150" s="52"/>
      <c r="GTQ150" s="52"/>
      <c r="GTR150" s="52"/>
      <c r="GTS150" s="52"/>
      <c r="GTT150" s="52"/>
      <c r="GTU150" s="52"/>
      <c r="GTV150" s="52"/>
      <c r="GTW150" s="52"/>
      <c r="GTX150" s="52"/>
      <c r="GTY150" s="52"/>
      <c r="GTZ150" s="52"/>
      <c r="GUA150" s="52"/>
      <c r="GUB150" s="52"/>
      <c r="GUC150" s="52"/>
      <c r="GUD150" s="52"/>
      <c r="GUE150" s="52"/>
      <c r="GUF150" s="52"/>
      <c r="GUG150" s="52"/>
      <c r="GUH150" s="52"/>
      <c r="GUI150" s="52"/>
      <c r="GUJ150" s="52"/>
      <c r="GUK150" s="52"/>
      <c r="GUL150" s="52"/>
      <c r="GUM150" s="52"/>
      <c r="GUN150" s="52"/>
      <c r="GUO150" s="52"/>
      <c r="GUP150" s="52"/>
      <c r="GUQ150" s="52"/>
      <c r="GUR150" s="52"/>
      <c r="GUS150" s="52"/>
      <c r="GUT150" s="52"/>
      <c r="GUU150" s="52"/>
      <c r="GUV150" s="52"/>
      <c r="GUW150" s="52"/>
      <c r="GUX150" s="52"/>
      <c r="GUY150" s="52"/>
      <c r="GUZ150" s="52"/>
      <c r="GVA150" s="52"/>
      <c r="GVB150" s="52"/>
      <c r="GVC150" s="52"/>
      <c r="GVD150" s="52"/>
      <c r="GVE150" s="52"/>
      <c r="GVF150" s="52"/>
      <c r="GVG150" s="52"/>
      <c r="GVH150" s="52"/>
      <c r="GVI150" s="52"/>
      <c r="GVJ150" s="52"/>
      <c r="GVK150" s="52"/>
      <c r="GVL150" s="52"/>
      <c r="GVM150" s="52"/>
      <c r="GVN150" s="52"/>
      <c r="GVO150" s="52"/>
      <c r="GVP150" s="52"/>
      <c r="GVQ150" s="52"/>
      <c r="GVR150" s="52"/>
      <c r="GVS150" s="52"/>
      <c r="GVT150" s="52"/>
      <c r="GVU150" s="52"/>
      <c r="GVV150" s="52"/>
      <c r="GVW150" s="52"/>
      <c r="GVX150" s="52"/>
      <c r="GVY150" s="52"/>
      <c r="GVZ150" s="52"/>
      <c r="GWA150" s="52"/>
      <c r="GWB150" s="52"/>
      <c r="GWC150" s="52"/>
      <c r="GWD150" s="52"/>
      <c r="GWE150" s="52"/>
      <c r="GWF150" s="52"/>
      <c r="GWG150" s="52"/>
      <c r="GWH150" s="52"/>
      <c r="GWI150" s="52"/>
      <c r="GWJ150" s="52"/>
      <c r="GWK150" s="52"/>
      <c r="GWL150" s="52"/>
      <c r="GWM150" s="52"/>
      <c r="GWN150" s="52"/>
      <c r="GWO150" s="52"/>
      <c r="GWP150" s="52"/>
      <c r="GWQ150" s="52"/>
      <c r="GWR150" s="52"/>
      <c r="GWS150" s="52"/>
      <c r="GWT150" s="52"/>
      <c r="GWU150" s="52"/>
      <c r="GWV150" s="52"/>
      <c r="GWW150" s="52"/>
      <c r="GWX150" s="52"/>
      <c r="GWY150" s="52"/>
      <c r="GWZ150" s="52"/>
      <c r="GXA150" s="52"/>
      <c r="GXB150" s="52"/>
      <c r="GXC150" s="52"/>
      <c r="GXD150" s="52"/>
      <c r="GXE150" s="52"/>
      <c r="GXF150" s="52"/>
      <c r="GXG150" s="52"/>
      <c r="GXH150" s="52"/>
      <c r="GXI150" s="52"/>
      <c r="GXJ150" s="52"/>
      <c r="GXK150" s="52"/>
      <c r="GXL150" s="52"/>
      <c r="GXM150" s="52"/>
      <c r="GXN150" s="52"/>
      <c r="GXO150" s="52"/>
      <c r="GXP150" s="52"/>
      <c r="GXQ150" s="52"/>
      <c r="GXR150" s="52"/>
      <c r="GXS150" s="52"/>
      <c r="GXT150" s="52"/>
      <c r="GXU150" s="52"/>
      <c r="GXV150" s="52"/>
      <c r="GXW150" s="52"/>
      <c r="GXX150" s="52"/>
      <c r="GXY150" s="52"/>
      <c r="GXZ150" s="52"/>
      <c r="GYA150" s="52"/>
      <c r="GYB150" s="52"/>
      <c r="GYC150" s="52"/>
      <c r="GYD150" s="52"/>
      <c r="GYE150" s="52"/>
      <c r="GYF150" s="52"/>
      <c r="GYG150" s="52"/>
      <c r="GYH150" s="52"/>
      <c r="GYI150" s="52"/>
      <c r="GYJ150" s="52"/>
      <c r="GYK150" s="52"/>
      <c r="GYL150" s="52"/>
      <c r="GYM150" s="52"/>
      <c r="GYN150" s="52"/>
      <c r="GYO150" s="52"/>
      <c r="GYP150" s="52"/>
      <c r="GYQ150" s="52"/>
      <c r="GYR150" s="52"/>
      <c r="GYS150" s="52"/>
      <c r="GYT150" s="52"/>
      <c r="GYU150" s="52"/>
      <c r="GYV150" s="52"/>
      <c r="GYW150" s="52"/>
      <c r="GYX150" s="52"/>
      <c r="GYY150" s="52"/>
      <c r="GYZ150" s="52"/>
      <c r="GZA150" s="52"/>
      <c r="GZB150" s="52"/>
      <c r="GZC150" s="52"/>
      <c r="GZD150" s="52"/>
      <c r="GZE150" s="52"/>
      <c r="GZF150" s="52"/>
      <c r="GZG150" s="52"/>
      <c r="GZH150" s="52"/>
      <c r="GZI150" s="52"/>
      <c r="GZJ150" s="52"/>
      <c r="GZK150" s="52"/>
      <c r="GZL150" s="52"/>
      <c r="GZM150" s="52"/>
      <c r="GZN150" s="52"/>
      <c r="GZO150" s="52"/>
      <c r="GZP150" s="52"/>
      <c r="GZQ150" s="52"/>
      <c r="GZR150" s="52"/>
      <c r="GZS150" s="52"/>
      <c r="GZT150" s="52"/>
      <c r="GZU150" s="52"/>
      <c r="GZV150" s="52"/>
      <c r="GZW150" s="52"/>
      <c r="GZX150" s="52"/>
      <c r="GZY150" s="52"/>
      <c r="GZZ150" s="52"/>
      <c r="HAA150" s="52"/>
      <c r="HAB150" s="52"/>
      <c r="HAC150" s="52"/>
      <c r="HAD150" s="52"/>
      <c r="HAE150" s="52"/>
      <c r="HAF150" s="52"/>
      <c r="HAG150" s="52"/>
      <c r="HAH150" s="52"/>
      <c r="HAI150" s="52"/>
      <c r="HAJ150" s="52"/>
      <c r="HAK150" s="52"/>
      <c r="HAL150" s="52"/>
      <c r="HAM150" s="52"/>
      <c r="HAN150" s="52"/>
      <c r="HAO150" s="52"/>
      <c r="HAP150" s="52"/>
      <c r="HAQ150" s="52"/>
      <c r="HAR150" s="52"/>
      <c r="HAS150" s="52"/>
      <c r="HAT150" s="52"/>
      <c r="HAU150" s="52"/>
      <c r="HAV150" s="52"/>
      <c r="HAW150" s="52"/>
      <c r="HAX150" s="52"/>
      <c r="HAY150" s="52"/>
      <c r="HAZ150" s="52"/>
      <c r="HBA150" s="52"/>
      <c r="HBB150" s="52"/>
      <c r="HBC150" s="52"/>
      <c r="HBD150" s="52"/>
      <c r="HBE150" s="52"/>
      <c r="HBF150" s="52"/>
      <c r="HBG150" s="52"/>
      <c r="HBH150" s="52"/>
      <c r="HBI150" s="52"/>
      <c r="HBJ150" s="52"/>
      <c r="HBK150" s="52"/>
      <c r="HBL150" s="52"/>
      <c r="HBM150" s="52"/>
      <c r="HBN150" s="52"/>
      <c r="HBO150" s="52"/>
      <c r="HBP150" s="52"/>
      <c r="HBQ150" s="52"/>
      <c r="HBR150" s="52"/>
      <c r="HBS150" s="52"/>
      <c r="HBT150" s="52"/>
      <c r="HBU150" s="52"/>
      <c r="HBV150" s="52"/>
      <c r="HBW150" s="52"/>
      <c r="HBX150" s="52"/>
      <c r="HBY150" s="52"/>
      <c r="HBZ150" s="52"/>
      <c r="HCA150" s="52"/>
      <c r="HCB150" s="52"/>
      <c r="HCC150" s="52"/>
      <c r="HCD150" s="52"/>
      <c r="HCE150" s="52"/>
      <c r="HCF150" s="52"/>
      <c r="HCG150" s="52"/>
      <c r="HCH150" s="52"/>
      <c r="HCI150" s="52"/>
      <c r="HCJ150" s="52"/>
      <c r="HCK150" s="52"/>
      <c r="HCL150" s="52"/>
      <c r="HCM150" s="52"/>
      <c r="HCN150" s="52"/>
      <c r="HCO150" s="52"/>
      <c r="HCP150" s="52"/>
      <c r="HCQ150" s="52"/>
      <c r="HCR150" s="52"/>
      <c r="HCS150" s="52"/>
      <c r="HCT150" s="52"/>
      <c r="HCU150" s="52"/>
      <c r="HCV150" s="52"/>
      <c r="HCW150" s="52"/>
      <c r="HCX150" s="52"/>
      <c r="HCY150" s="52"/>
      <c r="HCZ150" s="52"/>
      <c r="HDA150" s="52"/>
      <c r="HDB150" s="52"/>
      <c r="HDC150" s="52"/>
      <c r="HDD150" s="52"/>
      <c r="HDE150" s="52"/>
      <c r="HDF150" s="52"/>
      <c r="HDG150" s="52"/>
      <c r="HDH150" s="52"/>
      <c r="HDI150" s="52"/>
      <c r="HDJ150" s="52"/>
      <c r="HDK150" s="52"/>
      <c r="HDL150" s="52"/>
      <c r="HDM150" s="52"/>
      <c r="HDN150" s="52"/>
      <c r="HDO150" s="52"/>
      <c r="HDP150" s="52"/>
      <c r="HDQ150" s="52"/>
      <c r="HDR150" s="52"/>
      <c r="HDS150" s="52"/>
      <c r="HDT150" s="52"/>
      <c r="HDU150" s="52"/>
      <c r="HDV150" s="52"/>
      <c r="HDW150" s="52"/>
      <c r="HDX150" s="52"/>
      <c r="HDY150" s="52"/>
      <c r="HDZ150" s="52"/>
      <c r="HEA150" s="52"/>
      <c r="HEB150" s="52"/>
      <c r="HEC150" s="52"/>
      <c r="HED150" s="52"/>
      <c r="HEE150" s="52"/>
      <c r="HEF150" s="52"/>
      <c r="HEG150" s="52"/>
      <c r="HEH150" s="52"/>
      <c r="HEI150" s="52"/>
      <c r="HEJ150" s="52"/>
      <c r="HEK150" s="52"/>
      <c r="HEL150" s="52"/>
      <c r="HEM150" s="52"/>
      <c r="HEN150" s="52"/>
      <c r="HEO150" s="52"/>
      <c r="HEP150" s="52"/>
      <c r="HEQ150" s="52"/>
      <c r="HER150" s="52"/>
      <c r="HES150" s="52"/>
      <c r="HET150" s="52"/>
      <c r="HEU150" s="52"/>
      <c r="HEV150" s="52"/>
      <c r="HEW150" s="52"/>
      <c r="HEX150" s="52"/>
      <c r="HEY150" s="52"/>
      <c r="HEZ150" s="52"/>
      <c r="HFA150" s="52"/>
      <c r="HFB150" s="52"/>
      <c r="HFC150" s="52"/>
      <c r="HFD150" s="52"/>
      <c r="HFE150" s="52"/>
      <c r="HFF150" s="52"/>
      <c r="HFG150" s="52"/>
      <c r="HFH150" s="52"/>
      <c r="HFI150" s="52"/>
      <c r="HFJ150" s="52"/>
      <c r="HFK150" s="52"/>
      <c r="HFL150" s="52"/>
      <c r="HFM150" s="52"/>
      <c r="HFN150" s="52"/>
      <c r="HFO150" s="52"/>
      <c r="HFP150" s="52"/>
      <c r="HFQ150" s="52"/>
      <c r="HFR150" s="52"/>
      <c r="HFS150" s="52"/>
      <c r="HFT150" s="52"/>
      <c r="HFU150" s="52"/>
      <c r="HFV150" s="52"/>
      <c r="HFW150" s="52"/>
      <c r="HFX150" s="52"/>
      <c r="HFY150" s="52"/>
      <c r="HFZ150" s="52"/>
      <c r="HGA150" s="52"/>
      <c r="HGB150" s="52"/>
      <c r="HGC150" s="52"/>
      <c r="HGD150" s="52"/>
      <c r="HGE150" s="52"/>
      <c r="HGF150" s="52"/>
      <c r="HGG150" s="52"/>
      <c r="HGH150" s="52"/>
      <c r="HGI150" s="52"/>
      <c r="HGJ150" s="52"/>
      <c r="HGK150" s="52"/>
      <c r="HGL150" s="52"/>
      <c r="HGM150" s="52"/>
      <c r="HGN150" s="52"/>
      <c r="HGO150" s="52"/>
      <c r="HGP150" s="52"/>
      <c r="HGQ150" s="52"/>
      <c r="HGR150" s="52"/>
      <c r="HGS150" s="52"/>
      <c r="HGT150" s="52"/>
      <c r="HGU150" s="52"/>
      <c r="HGV150" s="52"/>
      <c r="HGW150" s="52"/>
      <c r="HGX150" s="52"/>
      <c r="HGY150" s="52"/>
      <c r="HGZ150" s="52"/>
      <c r="HHA150" s="52"/>
      <c r="HHB150" s="52"/>
      <c r="HHC150" s="52"/>
      <c r="HHD150" s="52"/>
      <c r="HHE150" s="52"/>
      <c r="HHF150" s="52"/>
      <c r="HHG150" s="52"/>
      <c r="HHH150" s="52"/>
      <c r="HHI150" s="52"/>
      <c r="HHJ150" s="52"/>
      <c r="HHK150" s="52"/>
      <c r="HHL150" s="52"/>
      <c r="HHM150" s="52"/>
      <c r="HHN150" s="52"/>
      <c r="HHO150" s="52"/>
      <c r="HHP150" s="52"/>
      <c r="HHQ150" s="52"/>
      <c r="HHR150" s="52"/>
      <c r="HHS150" s="52"/>
      <c r="HHT150" s="52"/>
      <c r="HHU150" s="52"/>
      <c r="HHV150" s="52"/>
      <c r="HHW150" s="52"/>
      <c r="HHX150" s="52"/>
      <c r="HHY150" s="52"/>
      <c r="HHZ150" s="52"/>
      <c r="HIA150" s="52"/>
      <c r="HIB150" s="52"/>
      <c r="HIC150" s="52"/>
      <c r="HID150" s="52"/>
      <c r="HIE150" s="52"/>
      <c r="HIF150" s="52"/>
      <c r="HIG150" s="52"/>
      <c r="HIH150" s="52"/>
      <c r="HII150" s="52"/>
      <c r="HIJ150" s="52"/>
      <c r="HIK150" s="52"/>
      <c r="HIL150" s="52"/>
      <c r="HIM150" s="52"/>
      <c r="HIN150" s="52"/>
      <c r="HIO150" s="52"/>
      <c r="HIP150" s="52"/>
      <c r="HIQ150" s="52"/>
      <c r="HIR150" s="52"/>
      <c r="HIS150" s="52"/>
      <c r="HIT150" s="52"/>
      <c r="HIU150" s="52"/>
      <c r="HIV150" s="52"/>
      <c r="HIW150" s="52"/>
      <c r="HIX150" s="52"/>
      <c r="HIY150" s="52"/>
      <c r="HIZ150" s="52"/>
      <c r="HJA150" s="52"/>
      <c r="HJB150" s="52"/>
      <c r="HJC150" s="52"/>
      <c r="HJD150" s="52"/>
      <c r="HJE150" s="52"/>
      <c r="HJF150" s="52"/>
      <c r="HJG150" s="52"/>
      <c r="HJH150" s="52"/>
      <c r="HJI150" s="52"/>
      <c r="HJJ150" s="52"/>
      <c r="HJK150" s="52"/>
      <c r="HJL150" s="52"/>
      <c r="HJM150" s="52"/>
      <c r="HJN150" s="52"/>
      <c r="HJO150" s="52"/>
      <c r="HJP150" s="52"/>
      <c r="HJQ150" s="52"/>
      <c r="HJR150" s="52"/>
      <c r="HJS150" s="52"/>
      <c r="HJT150" s="52"/>
      <c r="HJU150" s="52"/>
      <c r="HJV150" s="52"/>
      <c r="HJW150" s="52"/>
      <c r="HJX150" s="52"/>
      <c r="HJY150" s="52"/>
      <c r="HJZ150" s="52"/>
      <c r="HKA150" s="52"/>
      <c r="HKB150" s="52"/>
      <c r="HKC150" s="52"/>
      <c r="HKD150" s="52"/>
      <c r="HKE150" s="52"/>
      <c r="HKF150" s="52"/>
      <c r="HKG150" s="52"/>
      <c r="HKH150" s="52"/>
      <c r="HKI150" s="52"/>
      <c r="HKJ150" s="52"/>
      <c r="HKK150" s="52"/>
      <c r="HKL150" s="52"/>
      <c r="HKM150" s="52"/>
      <c r="HKN150" s="52"/>
      <c r="HKO150" s="52"/>
      <c r="HKP150" s="52"/>
      <c r="HKQ150" s="52"/>
      <c r="HKR150" s="52"/>
      <c r="HKS150" s="52"/>
      <c r="HKT150" s="52"/>
      <c r="HKU150" s="52"/>
      <c r="HKV150" s="52"/>
      <c r="HKW150" s="52"/>
      <c r="HKX150" s="52"/>
      <c r="HKY150" s="52"/>
      <c r="HKZ150" s="52"/>
      <c r="HLA150" s="52"/>
      <c r="HLB150" s="52"/>
      <c r="HLC150" s="52"/>
      <c r="HLD150" s="52"/>
      <c r="HLE150" s="52"/>
      <c r="HLF150" s="52"/>
      <c r="HLG150" s="52"/>
      <c r="HLH150" s="52"/>
      <c r="HLI150" s="52"/>
      <c r="HLJ150" s="52"/>
      <c r="HLK150" s="52"/>
      <c r="HLL150" s="52"/>
      <c r="HLM150" s="52"/>
      <c r="HLN150" s="52"/>
      <c r="HLO150" s="52"/>
      <c r="HLP150" s="52"/>
      <c r="HLQ150" s="52"/>
      <c r="HLR150" s="52"/>
      <c r="HLS150" s="52"/>
      <c r="HLT150" s="52"/>
      <c r="HLU150" s="52"/>
      <c r="HLV150" s="52"/>
      <c r="HLW150" s="52"/>
      <c r="HLX150" s="52"/>
      <c r="HLY150" s="52"/>
      <c r="HLZ150" s="52"/>
      <c r="HMA150" s="52"/>
      <c r="HMB150" s="52"/>
      <c r="HMC150" s="52"/>
      <c r="HMD150" s="52"/>
      <c r="HME150" s="52"/>
      <c r="HMF150" s="52"/>
      <c r="HMG150" s="52"/>
      <c r="HMH150" s="52"/>
      <c r="HMI150" s="52"/>
      <c r="HMJ150" s="52"/>
      <c r="HMK150" s="52"/>
      <c r="HML150" s="52"/>
      <c r="HMM150" s="52"/>
      <c r="HMN150" s="52"/>
      <c r="HMO150" s="52"/>
      <c r="HMP150" s="52"/>
      <c r="HMQ150" s="52"/>
      <c r="HMR150" s="52"/>
      <c r="HMS150" s="52"/>
      <c r="HMT150" s="52"/>
      <c r="HMU150" s="52"/>
      <c r="HMV150" s="52"/>
      <c r="HMW150" s="52"/>
      <c r="HMX150" s="52"/>
      <c r="HMY150" s="52"/>
      <c r="HMZ150" s="52"/>
      <c r="HNA150" s="52"/>
      <c r="HNB150" s="52"/>
      <c r="HNC150" s="52"/>
      <c r="HND150" s="52"/>
      <c r="HNE150" s="52"/>
      <c r="HNF150" s="52"/>
      <c r="HNG150" s="52"/>
      <c r="HNH150" s="52"/>
      <c r="HNI150" s="52"/>
      <c r="HNJ150" s="52"/>
      <c r="HNK150" s="52"/>
      <c r="HNL150" s="52"/>
      <c r="HNM150" s="52"/>
      <c r="HNN150" s="52"/>
      <c r="HNO150" s="52"/>
      <c r="HNP150" s="52"/>
      <c r="HNQ150" s="52"/>
      <c r="HNR150" s="52"/>
      <c r="HNS150" s="52"/>
      <c r="HNT150" s="52"/>
      <c r="HNU150" s="52"/>
      <c r="HNV150" s="52"/>
      <c r="HNW150" s="52"/>
      <c r="HNX150" s="52"/>
      <c r="HNY150" s="52"/>
      <c r="HNZ150" s="52"/>
      <c r="HOA150" s="52"/>
      <c r="HOB150" s="52"/>
      <c r="HOC150" s="52"/>
      <c r="HOD150" s="52"/>
      <c r="HOE150" s="52"/>
      <c r="HOF150" s="52"/>
      <c r="HOG150" s="52"/>
      <c r="HOH150" s="52"/>
      <c r="HOI150" s="52"/>
      <c r="HOJ150" s="52"/>
      <c r="HOK150" s="52"/>
      <c r="HOL150" s="52"/>
      <c r="HOM150" s="52"/>
      <c r="HON150" s="52"/>
      <c r="HOO150" s="52"/>
      <c r="HOP150" s="52"/>
      <c r="HOQ150" s="52"/>
      <c r="HOR150" s="52"/>
      <c r="HOS150" s="52"/>
      <c r="HOT150" s="52"/>
      <c r="HOU150" s="52"/>
      <c r="HOV150" s="52"/>
      <c r="HOW150" s="52"/>
      <c r="HOX150" s="52"/>
      <c r="HOY150" s="52"/>
      <c r="HOZ150" s="52"/>
      <c r="HPA150" s="52"/>
      <c r="HPB150" s="52"/>
      <c r="HPC150" s="52"/>
      <c r="HPD150" s="52"/>
      <c r="HPE150" s="52"/>
      <c r="HPF150" s="52"/>
      <c r="HPG150" s="52"/>
      <c r="HPH150" s="52"/>
      <c r="HPI150" s="52"/>
      <c r="HPJ150" s="52"/>
      <c r="HPK150" s="52"/>
      <c r="HPL150" s="52"/>
      <c r="HPM150" s="52"/>
      <c r="HPN150" s="52"/>
      <c r="HPO150" s="52"/>
      <c r="HPP150" s="52"/>
      <c r="HPQ150" s="52"/>
      <c r="HPR150" s="52"/>
      <c r="HPS150" s="52"/>
      <c r="HPT150" s="52"/>
      <c r="HPU150" s="52"/>
      <c r="HPV150" s="52"/>
      <c r="HPW150" s="52"/>
      <c r="HPX150" s="52"/>
      <c r="HPY150" s="52"/>
      <c r="HPZ150" s="52"/>
      <c r="HQA150" s="52"/>
      <c r="HQB150" s="52"/>
      <c r="HQC150" s="52"/>
      <c r="HQD150" s="52"/>
      <c r="HQE150" s="52"/>
      <c r="HQF150" s="52"/>
      <c r="HQG150" s="52"/>
      <c r="HQH150" s="52"/>
      <c r="HQI150" s="52"/>
      <c r="HQJ150" s="52"/>
      <c r="HQK150" s="52"/>
      <c r="HQL150" s="52"/>
      <c r="HQM150" s="52"/>
      <c r="HQN150" s="52"/>
      <c r="HQO150" s="52"/>
      <c r="HQP150" s="52"/>
      <c r="HQQ150" s="52"/>
      <c r="HQR150" s="52"/>
      <c r="HQS150" s="52"/>
      <c r="HQT150" s="52"/>
      <c r="HQU150" s="52"/>
      <c r="HQV150" s="52"/>
      <c r="HQW150" s="52"/>
      <c r="HQX150" s="52"/>
      <c r="HQY150" s="52"/>
      <c r="HQZ150" s="52"/>
      <c r="HRA150" s="52"/>
      <c r="HRB150" s="52"/>
      <c r="HRC150" s="52"/>
      <c r="HRD150" s="52"/>
      <c r="HRE150" s="52"/>
      <c r="HRF150" s="52"/>
      <c r="HRG150" s="52"/>
      <c r="HRH150" s="52"/>
      <c r="HRI150" s="52"/>
      <c r="HRJ150" s="52"/>
      <c r="HRK150" s="52"/>
      <c r="HRL150" s="52"/>
      <c r="HRM150" s="52"/>
      <c r="HRN150" s="52"/>
      <c r="HRO150" s="52"/>
      <c r="HRP150" s="52"/>
      <c r="HRQ150" s="52"/>
      <c r="HRR150" s="52"/>
      <c r="HRS150" s="52"/>
      <c r="HRT150" s="52"/>
      <c r="HRU150" s="52"/>
      <c r="HRV150" s="52"/>
      <c r="HRW150" s="52"/>
      <c r="HRX150" s="52"/>
      <c r="HRY150" s="52"/>
      <c r="HRZ150" s="52"/>
      <c r="HSA150" s="52"/>
      <c r="HSB150" s="52"/>
      <c r="HSC150" s="52"/>
      <c r="HSD150" s="52"/>
      <c r="HSE150" s="52"/>
      <c r="HSF150" s="52"/>
      <c r="HSG150" s="52"/>
      <c r="HSH150" s="52"/>
      <c r="HSI150" s="52"/>
      <c r="HSJ150" s="52"/>
      <c r="HSK150" s="52"/>
      <c r="HSL150" s="52"/>
      <c r="HSM150" s="52"/>
      <c r="HSN150" s="52"/>
      <c r="HSO150" s="52"/>
      <c r="HSP150" s="52"/>
      <c r="HSQ150" s="52"/>
      <c r="HSR150" s="52"/>
      <c r="HSS150" s="52"/>
      <c r="HST150" s="52"/>
      <c r="HSU150" s="52"/>
      <c r="HSV150" s="52"/>
      <c r="HSW150" s="52"/>
      <c r="HSX150" s="52"/>
      <c r="HSY150" s="52"/>
      <c r="HSZ150" s="52"/>
      <c r="HTA150" s="52"/>
      <c r="HTB150" s="52"/>
      <c r="HTC150" s="52"/>
      <c r="HTD150" s="52"/>
      <c r="HTE150" s="52"/>
      <c r="HTF150" s="52"/>
      <c r="HTG150" s="52"/>
      <c r="HTH150" s="52"/>
      <c r="HTI150" s="52"/>
      <c r="HTJ150" s="52"/>
      <c r="HTK150" s="52"/>
      <c r="HTL150" s="52"/>
      <c r="HTM150" s="52"/>
      <c r="HTN150" s="52"/>
      <c r="HTO150" s="52"/>
      <c r="HTP150" s="52"/>
      <c r="HTQ150" s="52"/>
      <c r="HTR150" s="52"/>
      <c r="HTS150" s="52"/>
      <c r="HTT150" s="52"/>
      <c r="HTU150" s="52"/>
      <c r="HTV150" s="52"/>
      <c r="HTW150" s="52"/>
      <c r="HTX150" s="52"/>
      <c r="HTY150" s="52"/>
      <c r="HTZ150" s="52"/>
      <c r="HUA150" s="52"/>
      <c r="HUB150" s="52"/>
      <c r="HUC150" s="52"/>
      <c r="HUD150" s="52"/>
      <c r="HUE150" s="52"/>
      <c r="HUF150" s="52"/>
      <c r="HUG150" s="52"/>
      <c r="HUH150" s="52"/>
      <c r="HUI150" s="52"/>
      <c r="HUJ150" s="52"/>
      <c r="HUK150" s="52"/>
      <c r="HUL150" s="52"/>
      <c r="HUM150" s="52"/>
      <c r="HUN150" s="52"/>
      <c r="HUO150" s="52"/>
      <c r="HUP150" s="52"/>
      <c r="HUQ150" s="52"/>
      <c r="HUR150" s="52"/>
      <c r="HUS150" s="52"/>
      <c r="HUT150" s="52"/>
      <c r="HUU150" s="52"/>
      <c r="HUV150" s="52"/>
      <c r="HUW150" s="52"/>
      <c r="HUX150" s="52"/>
      <c r="HUY150" s="52"/>
      <c r="HUZ150" s="52"/>
      <c r="HVA150" s="52"/>
      <c r="HVB150" s="52"/>
      <c r="HVC150" s="52"/>
      <c r="HVD150" s="52"/>
      <c r="HVE150" s="52"/>
      <c r="HVF150" s="52"/>
      <c r="HVG150" s="52"/>
      <c r="HVH150" s="52"/>
      <c r="HVI150" s="52"/>
      <c r="HVJ150" s="52"/>
      <c r="HVK150" s="52"/>
      <c r="HVL150" s="52"/>
      <c r="HVM150" s="52"/>
      <c r="HVN150" s="52"/>
      <c r="HVO150" s="52"/>
      <c r="HVP150" s="52"/>
      <c r="HVQ150" s="52"/>
      <c r="HVR150" s="52"/>
      <c r="HVS150" s="52"/>
      <c r="HVT150" s="52"/>
      <c r="HVU150" s="52"/>
      <c r="HVV150" s="52"/>
      <c r="HVW150" s="52"/>
      <c r="HVX150" s="52"/>
      <c r="HVY150" s="52"/>
      <c r="HVZ150" s="52"/>
      <c r="HWA150" s="52"/>
      <c r="HWB150" s="52"/>
      <c r="HWC150" s="52"/>
      <c r="HWD150" s="52"/>
      <c r="HWE150" s="52"/>
      <c r="HWF150" s="52"/>
      <c r="HWG150" s="52"/>
      <c r="HWH150" s="52"/>
      <c r="HWI150" s="52"/>
      <c r="HWJ150" s="52"/>
      <c r="HWK150" s="52"/>
      <c r="HWL150" s="52"/>
      <c r="HWM150" s="52"/>
      <c r="HWN150" s="52"/>
      <c r="HWO150" s="52"/>
      <c r="HWP150" s="52"/>
      <c r="HWQ150" s="52"/>
      <c r="HWR150" s="52"/>
      <c r="HWS150" s="52"/>
      <c r="HWT150" s="52"/>
      <c r="HWU150" s="52"/>
      <c r="HWV150" s="52"/>
      <c r="HWW150" s="52"/>
      <c r="HWX150" s="52"/>
      <c r="HWY150" s="52"/>
      <c r="HWZ150" s="52"/>
      <c r="HXA150" s="52"/>
      <c r="HXB150" s="52"/>
      <c r="HXC150" s="52"/>
      <c r="HXD150" s="52"/>
      <c r="HXE150" s="52"/>
      <c r="HXF150" s="52"/>
      <c r="HXG150" s="52"/>
      <c r="HXH150" s="52"/>
      <c r="HXI150" s="52"/>
      <c r="HXJ150" s="52"/>
      <c r="HXK150" s="52"/>
      <c r="HXL150" s="52"/>
      <c r="HXM150" s="52"/>
      <c r="HXN150" s="52"/>
      <c r="HXO150" s="52"/>
      <c r="HXP150" s="52"/>
      <c r="HXQ150" s="52"/>
      <c r="HXR150" s="52"/>
      <c r="HXS150" s="52"/>
      <c r="HXT150" s="52"/>
      <c r="HXU150" s="52"/>
      <c r="HXV150" s="52"/>
      <c r="HXW150" s="52"/>
      <c r="HXX150" s="52"/>
      <c r="HXY150" s="52"/>
      <c r="HXZ150" s="52"/>
      <c r="HYA150" s="52"/>
      <c r="HYB150" s="52"/>
      <c r="HYC150" s="52"/>
      <c r="HYD150" s="52"/>
      <c r="HYE150" s="52"/>
      <c r="HYF150" s="52"/>
      <c r="HYG150" s="52"/>
      <c r="HYH150" s="52"/>
      <c r="HYI150" s="52"/>
      <c r="HYJ150" s="52"/>
      <c r="HYK150" s="52"/>
      <c r="HYL150" s="52"/>
      <c r="HYM150" s="52"/>
      <c r="HYN150" s="52"/>
      <c r="HYO150" s="52"/>
      <c r="HYP150" s="52"/>
      <c r="HYQ150" s="52"/>
      <c r="HYR150" s="52"/>
      <c r="HYS150" s="52"/>
      <c r="HYT150" s="52"/>
      <c r="HYU150" s="52"/>
      <c r="HYV150" s="52"/>
      <c r="HYW150" s="52"/>
      <c r="HYX150" s="52"/>
      <c r="HYY150" s="52"/>
      <c r="HYZ150" s="52"/>
      <c r="HZA150" s="52"/>
      <c r="HZB150" s="52"/>
      <c r="HZC150" s="52"/>
      <c r="HZD150" s="52"/>
      <c r="HZE150" s="52"/>
      <c r="HZF150" s="52"/>
      <c r="HZG150" s="52"/>
      <c r="HZH150" s="52"/>
      <c r="HZI150" s="52"/>
      <c r="HZJ150" s="52"/>
      <c r="HZK150" s="52"/>
      <c r="HZL150" s="52"/>
      <c r="HZM150" s="52"/>
      <c r="HZN150" s="52"/>
      <c r="HZO150" s="52"/>
      <c r="HZP150" s="52"/>
      <c r="HZQ150" s="52"/>
      <c r="HZR150" s="52"/>
      <c r="HZS150" s="52"/>
      <c r="HZT150" s="52"/>
      <c r="HZU150" s="52"/>
      <c r="HZV150" s="52"/>
      <c r="HZW150" s="52"/>
      <c r="HZX150" s="52"/>
      <c r="HZY150" s="52"/>
      <c r="HZZ150" s="52"/>
      <c r="IAA150" s="52"/>
      <c r="IAB150" s="52"/>
      <c r="IAC150" s="52"/>
      <c r="IAD150" s="52"/>
      <c r="IAE150" s="52"/>
      <c r="IAF150" s="52"/>
      <c r="IAG150" s="52"/>
      <c r="IAH150" s="52"/>
      <c r="IAI150" s="52"/>
      <c r="IAJ150" s="52"/>
      <c r="IAK150" s="52"/>
      <c r="IAL150" s="52"/>
      <c r="IAM150" s="52"/>
      <c r="IAN150" s="52"/>
      <c r="IAO150" s="52"/>
      <c r="IAP150" s="52"/>
      <c r="IAQ150" s="52"/>
      <c r="IAR150" s="52"/>
      <c r="IAS150" s="52"/>
      <c r="IAT150" s="52"/>
      <c r="IAU150" s="52"/>
      <c r="IAV150" s="52"/>
      <c r="IAW150" s="52"/>
      <c r="IAX150" s="52"/>
      <c r="IAY150" s="52"/>
      <c r="IAZ150" s="52"/>
      <c r="IBA150" s="52"/>
      <c r="IBB150" s="52"/>
      <c r="IBC150" s="52"/>
      <c r="IBD150" s="52"/>
      <c r="IBE150" s="52"/>
      <c r="IBF150" s="52"/>
      <c r="IBG150" s="52"/>
      <c r="IBH150" s="52"/>
      <c r="IBI150" s="52"/>
      <c r="IBJ150" s="52"/>
      <c r="IBK150" s="52"/>
      <c r="IBL150" s="52"/>
      <c r="IBM150" s="52"/>
      <c r="IBN150" s="52"/>
      <c r="IBO150" s="52"/>
      <c r="IBP150" s="52"/>
      <c r="IBQ150" s="52"/>
      <c r="IBR150" s="52"/>
      <c r="IBS150" s="52"/>
      <c r="IBT150" s="52"/>
      <c r="IBU150" s="52"/>
      <c r="IBV150" s="52"/>
      <c r="IBW150" s="52"/>
      <c r="IBX150" s="52"/>
      <c r="IBY150" s="52"/>
      <c r="IBZ150" s="52"/>
      <c r="ICA150" s="52"/>
      <c r="ICB150" s="52"/>
      <c r="ICC150" s="52"/>
      <c r="ICD150" s="52"/>
      <c r="ICE150" s="52"/>
      <c r="ICF150" s="52"/>
      <c r="ICG150" s="52"/>
      <c r="ICH150" s="52"/>
      <c r="ICI150" s="52"/>
      <c r="ICJ150" s="52"/>
      <c r="ICK150" s="52"/>
      <c r="ICL150" s="52"/>
      <c r="ICM150" s="52"/>
      <c r="ICN150" s="52"/>
      <c r="ICO150" s="52"/>
      <c r="ICP150" s="52"/>
      <c r="ICQ150" s="52"/>
      <c r="ICR150" s="52"/>
      <c r="ICS150" s="52"/>
      <c r="ICT150" s="52"/>
      <c r="ICU150" s="52"/>
      <c r="ICV150" s="52"/>
      <c r="ICW150" s="52"/>
      <c r="ICX150" s="52"/>
      <c r="ICY150" s="52"/>
      <c r="ICZ150" s="52"/>
      <c r="IDA150" s="52"/>
      <c r="IDB150" s="52"/>
      <c r="IDC150" s="52"/>
      <c r="IDD150" s="52"/>
      <c r="IDE150" s="52"/>
      <c r="IDF150" s="52"/>
      <c r="IDG150" s="52"/>
      <c r="IDH150" s="52"/>
      <c r="IDI150" s="52"/>
      <c r="IDJ150" s="52"/>
      <c r="IDK150" s="52"/>
      <c r="IDL150" s="52"/>
      <c r="IDM150" s="52"/>
      <c r="IDN150" s="52"/>
      <c r="IDO150" s="52"/>
      <c r="IDP150" s="52"/>
      <c r="IDQ150" s="52"/>
      <c r="IDR150" s="52"/>
      <c r="IDS150" s="52"/>
      <c r="IDT150" s="52"/>
      <c r="IDU150" s="52"/>
      <c r="IDV150" s="52"/>
      <c r="IDW150" s="52"/>
      <c r="IDX150" s="52"/>
      <c r="IDY150" s="52"/>
      <c r="IDZ150" s="52"/>
      <c r="IEA150" s="52"/>
      <c r="IEB150" s="52"/>
      <c r="IEC150" s="52"/>
      <c r="IED150" s="52"/>
      <c r="IEE150" s="52"/>
      <c r="IEF150" s="52"/>
      <c r="IEG150" s="52"/>
      <c r="IEH150" s="52"/>
      <c r="IEI150" s="52"/>
      <c r="IEJ150" s="52"/>
      <c r="IEK150" s="52"/>
      <c r="IEL150" s="52"/>
      <c r="IEM150" s="52"/>
      <c r="IEN150" s="52"/>
      <c r="IEO150" s="52"/>
      <c r="IEP150" s="52"/>
      <c r="IEQ150" s="52"/>
      <c r="IER150" s="52"/>
      <c r="IES150" s="52"/>
      <c r="IET150" s="52"/>
      <c r="IEU150" s="52"/>
      <c r="IEV150" s="52"/>
      <c r="IEW150" s="52"/>
      <c r="IEX150" s="52"/>
      <c r="IEY150" s="52"/>
      <c r="IEZ150" s="52"/>
      <c r="IFA150" s="52"/>
      <c r="IFB150" s="52"/>
      <c r="IFC150" s="52"/>
      <c r="IFD150" s="52"/>
      <c r="IFE150" s="52"/>
      <c r="IFF150" s="52"/>
      <c r="IFG150" s="52"/>
      <c r="IFH150" s="52"/>
      <c r="IFI150" s="52"/>
      <c r="IFJ150" s="52"/>
      <c r="IFK150" s="52"/>
      <c r="IFL150" s="52"/>
      <c r="IFM150" s="52"/>
      <c r="IFN150" s="52"/>
      <c r="IFO150" s="52"/>
      <c r="IFP150" s="52"/>
      <c r="IFQ150" s="52"/>
      <c r="IFR150" s="52"/>
      <c r="IFS150" s="52"/>
      <c r="IFT150" s="52"/>
      <c r="IFU150" s="52"/>
      <c r="IFV150" s="52"/>
      <c r="IFW150" s="52"/>
      <c r="IFX150" s="52"/>
      <c r="IFY150" s="52"/>
      <c r="IFZ150" s="52"/>
      <c r="IGA150" s="52"/>
      <c r="IGB150" s="52"/>
      <c r="IGC150" s="52"/>
      <c r="IGD150" s="52"/>
      <c r="IGE150" s="52"/>
      <c r="IGF150" s="52"/>
      <c r="IGG150" s="52"/>
      <c r="IGH150" s="52"/>
      <c r="IGI150" s="52"/>
      <c r="IGJ150" s="52"/>
      <c r="IGK150" s="52"/>
      <c r="IGL150" s="52"/>
      <c r="IGM150" s="52"/>
      <c r="IGN150" s="52"/>
      <c r="IGO150" s="52"/>
      <c r="IGP150" s="52"/>
      <c r="IGQ150" s="52"/>
      <c r="IGR150" s="52"/>
      <c r="IGS150" s="52"/>
      <c r="IGT150" s="52"/>
      <c r="IGU150" s="52"/>
      <c r="IGV150" s="52"/>
      <c r="IGW150" s="52"/>
      <c r="IGX150" s="52"/>
      <c r="IGY150" s="52"/>
      <c r="IGZ150" s="52"/>
      <c r="IHA150" s="52"/>
      <c r="IHB150" s="52"/>
      <c r="IHC150" s="52"/>
      <c r="IHD150" s="52"/>
      <c r="IHE150" s="52"/>
      <c r="IHF150" s="52"/>
      <c r="IHG150" s="52"/>
      <c r="IHH150" s="52"/>
      <c r="IHI150" s="52"/>
      <c r="IHJ150" s="52"/>
      <c r="IHK150" s="52"/>
      <c r="IHL150" s="52"/>
      <c r="IHM150" s="52"/>
      <c r="IHN150" s="52"/>
      <c r="IHO150" s="52"/>
      <c r="IHP150" s="52"/>
      <c r="IHQ150" s="52"/>
      <c r="IHR150" s="52"/>
      <c r="IHS150" s="52"/>
      <c r="IHT150" s="52"/>
      <c r="IHU150" s="52"/>
      <c r="IHV150" s="52"/>
      <c r="IHW150" s="52"/>
      <c r="IHX150" s="52"/>
      <c r="IHY150" s="52"/>
      <c r="IHZ150" s="52"/>
      <c r="IIA150" s="52"/>
      <c r="IIB150" s="52"/>
      <c r="IIC150" s="52"/>
      <c r="IID150" s="52"/>
      <c r="IIE150" s="52"/>
      <c r="IIF150" s="52"/>
      <c r="IIG150" s="52"/>
      <c r="IIH150" s="52"/>
      <c r="III150" s="52"/>
      <c r="IIJ150" s="52"/>
      <c r="IIK150" s="52"/>
      <c r="IIL150" s="52"/>
      <c r="IIM150" s="52"/>
      <c r="IIN150" s="52"/>
      <c r="IIO150" s="52"/>
      <c r="IIP150" s="52"/>
      <c r="IIQ150" s="52"/>
      <c r="IIR150" s="52"/>
      <c r="IIS150" s="52"/>
      <c r="IIT150" s="52"/>
      <c r="IIU150" s="52"/>
      <c r="IIV150" s="52"/>
      <c r="IIW150" s="52"/>
      <c r="IIX150" s="52"/>
      <c r="IIY150" s="52"/>
      <c r="IIZ150" s="52"/>
      <c r="IJA150" s="52"/>
      <c r="IJB150" s="52"/>
      <c r="IJC150" s="52"/>
      <c r="IJD150" s="52"/>
      <c r="IJE150" s="52"/>
      <c r="IJF150" s="52"/>
      <c r="IJG150" s="52"/>
      <c r="IJH150" s="52"/>
      <c r="IJI150" s="52"/>
      <c r="IJJ150" s="52"/>
      <c r="IJK150" s="52"/>
      <c r="IJL150" s="52"/>
      <c r="IJM150" s="52"/>
      <c r="IJN150" s="52"/>
      <c r="IJO150" s="52"/>
      <c r="IJP150" s="52"/>
      <c r="IJQ150" s="52"/>
      <c r="IJR150" s="52"/>
      <c r="IJS150" s="52"/>
      <c r="IJT150" s="52"/>
      <c r="IJU150" s="52"/>
      <c r="IJV150" s="52"/>
      <c r="IJW150" s="52"/>
      <c r="IJX150" s="52"/>
      <c r="IJY150" s="52"/>
      <c r="IJZ150" s="52"/>
      <c r="IKA150" s="52"/>
      <c r="IKB150" s="52"/>
      <c r="IKC150" s="52"/>
      <c r="IKD150" s="52"/>
      <c r="IKE150" s="52"/>
      <c r="IKF150" s="52"/>
      <c r="IKG150" s="52"/>
      <c r="IKH150" s="52"/>
      <c r="IKI150" s="52"/>
      <c r="IKJ150" s="52"/>
      <c r="IKK150" s="52"/>
      <c r="IKL150" s="52"/>
      <c r="IKM150" s="52"/>
      <c r="IKN150" s="52"/>
      <c r="IKO150" s="52"/>
      <c r="IKP150" s="52"/>
      <c r="IKQ150" s="52"/>
      <c r="IKR150" s="52"/>
      <c r="IKS150" s="52"/>
      <c r="IKT150" s="52"/>
      <c r="IKU150" s="52"/>
      <c r="IKV150" s="52"/>
      <c r="IKW150" s="52"/>
      <c r="IKX150" s="52"/>
      <c r="IKY150" s="52"/>
      <c r="IKZ150" s="52"/>
      <c r="ILA150" s="52"/>
      <c r="ILB150" s="52"/>
      <c r="ILC150" s="52"/>
      <c r="ILD150" s="52"/>
      <c r="ILE150" s="52"/>
      <c r="ILF150" s="52"/>
      <c r="ILG150" s="52"/>
      <c r="ILH150" s="52"/>
      <c r="ILI150" s="52"/>
      <c r="ILJ150" s="52"/>
      <c r="ILK150" s="52"/>
      <c r="ILL150" s="52"/>
      <c r="ILM150" s="52"/>
      <c r="ILN150" s="52"/>
      <c r="ILO150" s="52"/>
      <c r="ILP150" s="52"/>
      <c r="ILQ150" s="52"/>
      <c r="ILR150" s="52"/>
      <c r="ILS150" s="52"/>
      <c r="ILT150" s="52"/>
      <c r="ILU150" s="52"/>
      <c r="ILV150" s="52"/>
      <c r="ILW150" s="52"/>
      <c r="ILX150" s="52"/>
      <c r="ILY150" s="52"/>
      <c r="ILZ150" s="52"/>
      <c r="IMA150" s="52"/>
      <c r="IMB150" s="52"/>
      <c r="IMC150" s="52"/>
      <c r="IMD150" s="52"/>
      <c r="IME150" s="52"/>
      <c r="IMF150" s="52"/>
      <c r="IMG150" s="52"/>
      <c r="IMH150" s="52"/>
      <c r="IMI150" s="52"/>
      <c r="IMJ150" s="52"/>
      <c r="IMK150" s="52"/>
      <c r="IML150" s="52"/>
      <c r="IMM150" s="52"/>
      <c r="IMN150" s="52"/>
      <c r="IMO150" s="52"/>
      <c r="IMP150" s="52"/>
      <c r="IMQ150" s="52"/>
      <c r="IMR150" s="52"/>
      <c r="IMS150" s="52"/>
      <c r="IMT150" s="52"/>
      <c r="IMU150" s="52"/>
      <c r="IMV150" s="52"/>
      <c r="IMW150" s="52"/>
      <c r="IMX150" s="52"/>
      <c r="IMY150" s="52"/>
      <c r="IMZ150" s="52"/>
      <c r="INA150" s="52"/>
      <c r="INB150" s="52"/>
      <c r="INC150" s="52"/>
      <c r="IND150" s="52"/>
      <c r="INE150" s="52"/>
      <c r="INF150" s="52"/>
      <c r="ING150" s="52"/>
      <c r="INH150" s="52"/>
      <c r="INI150" s="52"/>
      <c r="INJ150" s="52"/>
      <c r="INK150" s="52"/>
      <c r="INL150" s="52"/>
      <c r="INM150" s="52"/>
      <c r="INN150" s="52"/>
      <c r="INO150" s="52"/>
      <c r="INP150" s="52"/>
      <c r="INQ150" s="52"/>
      <c r="INR150" s="52"/>
      <c r="INS150" s="52"/>
      <c r="INT150" s="52"/>
      <c r="INU150" s="52"/>
      <c r="INV150" s="52"/>
      <c r="INW150" s="52"/>
      <c r="INX150" s="52"/>
      <c r="INY150" s="52"/>
      <c r="INZ150" s="52"/>
      <c r="IOA150" s="52"/>
      <c r="IOB150" s="52"/>
      <c r="IOC150" s="52"/>
      <c r="IOD150" s="52"/>
      <c r="IOE150" s="52"/>
      <c r="IOF150" s="52"/>
      <c r="IOG150" s="52"/>
      <c r="IOH150" s="52"/>
      <c r="IOI150" s="52"/>
      <c r="IOJ150" s="52"/>
      <c r="IOK150" s="52"/>
      <c r="IOL150" s="52"/>
      <c r="IOM150" s="52"/>
      <c r="ION150" s="52"/>
      <c r="IOO150" s="52"/>
      <c r="IOP150" s="52"/>
      <c r="IOQ150" s="52"/>
      <c r="IOR150" s="52"/>
      <c r="IOS150" s="52"/>
      <c r="IOT150" s="52"/>
      <c r="IOU150" s="52"/>
      <c r="IOV150" s="52"/>
      <c r="IOW150" s="52"/>
      <c r="IOX150" s="52"/>
      <c r="IOY150" s="52"/>
      <c r="IOZ150" s="52"/>
      <c r="IPA150" s="52"/>
      <c r="IPB150" s="52"/>
      <c r="IPC150" s="52"/>
      <c r="IPD150" s="52"/>
      <c r="IPE150" s="52"/>
      <c r="IPF150" s="52"/>
      <c r="IPG150" s="52"/>
      <c r="IPH150" s="52"/>
      <c r="IPI150" s="52"/>
      <c r="IPJ150" s="52"/>
      <c r="IPK150" s="52"/>
      <c r="IPL150" s="52"/>
      <c r="IPM150" s="52"/>
      <c r="IPN150" s="52"/>
      <c r="IPO150" s="52"/>
      <c r="IPP150" s="52"/>
      <c r="IPQ150" s="52"/>
      <c r="IPR150" s="52"/>
      <c r="IPS150" s="52"/>
      <c r="IPT150" s="52"/>
      <c r="IPU150" s="52"/>
      <c r="IPV150" s="52"/>
      <c r="IPW150" s="52"/>
      <c r="IPX150" s="52"/>
      <c r="IPY150" s="52"/>
      <c r="IPZ150" s="52"/>
      <c r="IQA150" s="52"/>
      <c r="IQB150" s="52"/>
      <c r="IQC150" s="52"/>
      <c r="IQD150" s="52"/>
      <c r="IQE150" s="52"/>
      <c r="IQF150" s="52"/>
      <c r="IQG150" s="52"/>
      <c r="IQH150" s="52"/>
      <c r="IQI150" s="52"/>
      <c r="IQJ150" s="52"/>
      <c r="IQK150" s="52"/>
      <c r="IQL150" s="52"/>
      <c r="IQM150" s="52"/>
      <c r="IQN150" s="52"/>
      <c r="IQO150" s="52"/>
      <c r="IQP150" s="52"/>
      <c r="IQQ150" s="52"/>
      <c r="IQR150" s="52"/>
      <c r="IQS150" s="52"/>
      <c r="IQT150" s="52"/>
      <c r="IQU150" s="52"/>
      <c r="IQV150" s="52"/>
      <c r="IQW150" s="52"/>
      <c r="IQX150" s="52"/>
      <c r="IQY150" s="52"/>
      <c r="IQZ150" s="52"/>
      <c r="IRA150" s="52"/>
      <c r="IRB150" s="52"/>
      <c r="IRC150" s="52"/>
      <c r="IRD150" s="52"/>
      <c r="IRE150" s="52"/>
      <c r="IRF150" s="52"/>
      <c r="IRG150" s="52"/>
      <c r="IRH150" s="52"/>
      <c r="IRI150" s="52"/>
      <c r="IRJ150" s="52"/>
      <c r="IRK150" s="52"/>
      <c r="IRL150" s="52"/>
      <c r="IRM150" s="52"/>
      <c r="IRN150" s="52"/>
      <c r="IRO150" s="52"/>
      <c r="IRP150" s="52"/>
      <c r="IRQ150" s="52"/>
      <c r="IRR150" s="52"/>
      <c r="IRS150" s="52"/>
      <c r="IRT150" s="52"/>
      <c r="IRU150" s="52"/>
      <c r="IRV150" s="52"/>
      <c r="IRW150" s="52"/>
      <c r="IRX150" s="52"/>
      <c r="IRY150" s="52"/>
      <c r="IRZ150" s="52"/>
      <c r="ISA150" s="52"/>
      <c r="ISB150" s="52"/>
      <c r="ISC150" s="52"/>
      <c r="ISD150" s="52"/>
      <c r="ISE150" s="52"/>
      <c r="ISF150" s="52"/>
      <c r="ISG150" s="52"/>
      <c r="ISH150" s="52"/>
      <c r="ISI150" s="52"/>
      <c r="ISJ150" s="52"/>
      <c r="ISK150" s="52"/>
      <c r="ISL150" s="52"/>
      <c r="ISM150" s="52"/>
      <c r="ISN150" s="52"/>
      <c r="ISO150" s="52"/>
      <c r="ISP150" s="52"/>
      <c r="ISQ150" s="52"/>
      <c r="ISR150" s="52"/>
      <c r="ISS150" s="52"/>
      <c r="IST150" s="52"/>
      <c r="ISU150" s="52"/>
      <c r="ISV150" s="52"/>
      <c r="ISW150" s="52"/>
      <c r="ISX150" s="52"/>
      <c r="ISY150" s="52"/>
      <c r="ISZ150" s="52"/>
      <c r="ITA150" s="52"/>
      <c r="ITB150" s="52"/>
      <c r="ITC150" s="52"/>
      <c r="ITD150" s="52"/>
      <c r="ITE150" s="52"/>
      <c r="ITF150" s="52"/>
      <c r="ITG150" s="52"/>
      <c r="ITH150" s="52"/>
      <c r="ITI150" s="52"/>
      <c r="ITJ150" s="52"/>
      <c r="ITK150" s="52"/>
      <c r="ITL150" s="52"/>
      <c r="ITM150" s="52"/>
      <c r="ITN150" s="52"/>
      <c r="ITO150" s="52"/>
      <c r="ITP150" s="52"/>
      <c r="ITQ150" s="52"/>
      <c r="ITR150" s="52"/>
      <c r="ITS150" s="52"/>
      <c r="ITT150" s="52"/>
      <c r="ITU150" s="52"/>
      <c r="ITV150" s="52"/>
      <c r="ITW150" s="52"/>
      <c r="ITX150" s="52"/>
      <c r="ITY150" s="52"/>
      <c r="ITZ150" s="52"/>
      <c r="IUA150" s="52"/>
      <c r="IUB150" s="52"/>
      <c r="IUC150" s="52"/>
      <c r="IUD150" s="52"/>
      <c r="IUE150" s="52"/>
      <c r="IUF150" s="52"/>
      <c r="IUG150" s="52"/>
      <c r="IUH150" s="52"/>
      <c r="IUI150" s="52"/>
      <c r="IUJ150" s="52"/>
      <c r="IUK150" s="52"/>
      <c r="IUL150" s="52"/>
      <c r="IUM150" s="52"/>
      <c r="IUN150" s="52"/>
      <c r="IUO150" s="52"/>
      <c r="IUP150" s="52"/>
      <c r="IUQ150" s="52"/>
      <c r="IUR150" s="52"/>
      <c r="IUS150" s="52"/>
      <c r="IUT150" s="52"/>
      <c r="IUU150" s="52"/>
      <c r="IUV150" s="52"/>
      <c r="IUW150" s="52"/>
      <c r="IUX150" s="52"/>
      <c r="IUY150" s="52"/>
      <c r="IUZ150" s="52"/>
      <c r="IVA150" s="52"/>
      <c r="IVB150" s="52"/>
      <c r="IVC150" s="52"/>
      <c r="IVD150" s="52"/>
      <c r="IVE150" s="52"/>
      <c r="IVF150" s="52"/>
      <c r="IVG150" s="52"/>
      <c r="IVH150" s="52"/>
      <c r="IVI150" s="52"/>
      <c r="IVJ150" s="52"/>
      <c r="IVK150" s="52"/>
      <c r="IVL150" s="52"/>
      <c r="IVM150" s="52"/>
      <c r="IVN150" s="52"/>
      <c r="IVO150" s="52"/>
      <c r="IVP150" s="52"/>
      <c r="IVQ150" s="52"/>
      <c r="IVR150" s="52"/>
      <c r="IVS150" s="52"/>
      <c r="IVT150" s="52"/>
      <c r="IVU150" s="52"/>
      <c r="IVV150" s="52"/>
      <c r="IVW150" s="52"/>
      <c r="IVX150" s="52"/>
      <c r="IVY150" s="52"/>
      <c r="IVZ150" s="52"/>
      <c r="IWA150" s="52"/>
      <c r="IWB150" s="52"/>
      <c r="IWC150" s="52"/>
      <c r="IWD150" s="52"/>
      <c r="IWE150" s="52"/>
      <c r="IWF150" s="52"/>
      <c r="IWG150" s="52"/>
      <c r="IWH150" s="52"/>
      <c r="IWI150" s="52"/>
      <c r="IWJ150" s="52"/>
      <c r="IWK150" s="52"/>
      <c r="IWL150" s="52"/>
      <c r="IWM150" s="52"/>
      <c r="IWN150" s="52"/>
      <c r="IWO150" s="52"/>
      <c r="IWP150" s="52"/>
      <c r="IWQ150" s="52"/>
      <c r="IWR150" s="52"/>
      <c r="IWS150" s="52"/>
      <c r="IWT150" s="52"/>
      <c r="IWU150" s="52"/>
      <c r="IWV150" s="52"/>
      <c r="IWW150" s="52"/>
      <c r="IWX150" s="52"/>
      <c r="IWY150" s="52"/>
      <c r="IWZ150" s="52"/>
      <c r="IXA150" s="52"/>
      <c r="IXB150" s="52"/>
      <c r="IXC150" s="52"/>
      <c r="IXD150" s="52"/>
      <c r="IXE150" s="52"/>
      <c r="IXF150" s="52"/>
      <c r="IXG150" s="52"/>
      <c r="IXH150" s="52"/>
      <c r="IXI150" s="52"/>
      <c r="IXJ150" s="52"/>
      <c r="IXK150" s="52"/>
      <c r="IXL150" s="52"/>
      <c r="IXM150" s="52"/>
      <c r="IXN150" s="52"/>
      <c r="IXO150" s="52"/>
      <c r="IXP150" s="52"/>
      <c r="IXQ150" s="52"/>
      <c r="IXR150" s="52"/>
      <c r="IXS150" s="52"/>
      <c r="IXT150" s="52"/>
      <c r="IXU150" s="52"/>
      <c r="IXV150" s="52"/>
      <c r="IXW150" s="52"/>
      <c r="IXX150" s="52"/>
      <c r="IXY150" s="52"/>
      <c r="IXZ150" s="52"/>
      <c r="IYA150" s="52"/>
      <c r="IYB150" s="52"/>
      <c r="IYC150" s="52"/>
      <c r="IYD150" s="52"/>
      <c r="IYE150" s="52"/>
      <c r="IYF150" s="52"/>
      <c r="IYG150" s="52"/>
      <c r="IYH150" s="52"/>
      <c r="IYI150" s="52"/>
      <c r="IYJ150" s="52"/>
      <c r="IYK150" s="52"/>
      <c r="IYL150" s="52"/>
      <c r="IYM150" s="52"/>
      <c r="IYN150" s="52"/>
      <c r="IYO150" s="52"/>
      <c r="IYP150" s="52"/>
      <c r="IYQ150" s="52"/>
      <c r="IYR150" s="52"/>
      <c r="IYS150" s="52"/>
      <c r="IYT150" s="52"/>
      <c r="IYU150" s="52"/>
      <c r="IYV150" s="52"/>
      <c r="IYW150" s="52"/>
      <c r="IYX150" s="52"/>
      <c r="IYY150" s="52"/>
      <c r="IYZ150" s="52"/>
      <c r="IZA150" s="52"/>
      <c r="IZB150" s="52"/>
      <c r="IZC150" s="52"/>
      <c r="IZD150" s="52"/>
      <c r="IZE150" s="52"/>
      <c r="IZF150" s="52"/>
      <c r="IZG150" s="52"/>
      <c r="IZH150" s="52"/>
      <c r="IZI150" s="52"/>
      <c r="IZJ150" s="52"/>
      <c r="IZK150" s="52"/>
      <c r="IZL150" s="52"/>
      <c r="IZM150" s="52"/>
      <c r="IZN150" s="52"/>
      <c r="IZO150" s="52"/>
      <c r="IZP150" s="52"/>
      <c r="IZQ150" s="52"/>
      <c r="IZR150" s="52"/>
      <c r="IZS150" s="52"/>
      <c r="IZT150" s="52"/>
      <c r="IZU150" s="52"/>
      <c r="IZV150" s="52"/>
      <c r="IZW150" s="52"/>
      <c r="IZX150" s="52"/>
      <c r="IZY150" s="52"/>
      <c r="IZZ150" s="52"/>
      <c r="JAA150" s="52"/>
      <c r="JAB150" s="52"/>
      <c r="JAC150" s="52"/>
      <c r="JAD150" s="52"/>
      <c r="JAE150" s="52"/>
      <c r="JAF150" s="52"/>
      <c r="JAG150" s="52"/>
      <c r="JAH150" s="52"/>
      <c r="JAI150" s="52"/>
      <c r="JAJ150" s="52"/>
      <c r="JAK150" s="52"/>
      <c r="JAL150" s="52"/>
      <c r="JAM150" s="52"/>
      <c r="JAN150" s="52"/>
      <c r="JAO150" s="52"/>
      <c r="JAP150" s="52"/>
      <c r="JAQ150" s="52"/>
      <c r="JAR150" s="52"/>
      <c r="JAS150" s="52"/>
      <c r="JAT150" s="52"/>
      <c r="JAU150" s="52"/>
      <c r="JAV150" s="52"/>
      <c r="JAW150" s="52"/>
      <c r="JAX150" s="52"/>
      <c r="JAY150" s="52"/>
      <c r="JAZ150" s="52"/>
      <c r="JBA150" s="52"/>
      <c r="JBB150" s="52"/>
      <c r="JBC150" s="52"/>
      <c r="JBD150" s="52"/>
      <c r="JBE150" s="52"/>
      <c r="JBF150" s="52"/>
      <c r="JBG150" s="52"/>
      <c r="JBH150" s="52"/>
      <c r="JBI150" s="52"/>
      <c r="JBJ150" s="52"/>
      <c r="JBK150" s="52"/>
      <c r="JBL150" s="52"/>
      <c r="JBM150" s="52"/>
      <c r="JBN150" s="52"/>
      <c r="JBO150" s="52"/>
      <c r="JBP150" s="52"/>
      <c r="JBQ150" s="52"/>
      <c r="JBR150" s="52"/>
      <c r="JBS150" s="52"/>
      <c r="JBT150" s="52"/>
      <c r="JBU150" s="52"/>
      <c r="JBV150" s="52"/>
      <c r="JBW150" s="52"/>
      <c r="JBX150" s="52"/>
      <c r="JBY150" s="52"/>
      <c r="JBZ150" s="52"/>
      <c r="JCA150" s="52"/>
      <c r="JCB150" s="52"/>
      <c r="JCC150" s="52"/>
      <c r="JCD150" s="52"/>
      <c r="JCE150" s="52"/>
      <c r="JCF150" s="52"/>
      <c r="JCG150" s="52"/>
      <c r="JCH150" s="52"/>
      <c r="JCI150" s="52"/>
      <c r="JCJ150" s="52"/>
      <c r="JCK150" s="52"/>
      <c r="JCL150" s="52"/>
      <c r="JCM150" s="52"/>
      <c r="JCN150" s="52"/>
      <c r="JCO150" s="52"/>
      <c r="JCP150" s="52"/>
      <c r="JCQ150" s="52"/>
      <c r="JCR150" s="52"/>
      <c r="JCS150" s="52"/>
      <c r="JCT150" s="52"/>
      <c r="JCU150" s="52"/>
      <c r="JCV150" s="52"/>
      <c r="JCW150" s="52"/>
      <c r="JCX150" s="52"/>
      <c r="JCY150" s="52"/>
      <c r="JCZ150" s="52"/>
      <c r="JDA150" s="52"/>
      <c r="JDB150" s="52"/>
      <c r="JDC150" s="52"/>
      <c r="JDD150" s="52"/>
      <c r="JDE150" s="52"/>
      <c r="JDF150" s="52"/>
      <c r="JDG150" s="52"/>
      <c r="JDH150" s="52"/>
      <c r="JDI150" s="52"/>
      <c r="JDJ150" s="52"/>
      <c r="JDK150" s="52"/>
      <c r="JDL150" s="52"/>
      <c r="JDM150" s="52"/>
      <c r="JDN150" s="52"/>
      <c r="JDO150" s="52"/>
      <c r="JDP150" s="52"/>
      <c r="JDQ150" s="52"/>
      <c r="JDR150" s="52"/>
      <c r="JDS150" s="52"/>
      <c r="JDT150" s="52"/>
      <c r="JDU150" s="52"/>
      <c r="JDV150" s="52"/>
      <c r="JDW150" s="52"/>
      <c r="JDX150" s="52"/>
      <c r="JDY150" s="52"/>
      <c r="JDZ150" s="52"/>
      <c r="JEA150" s="52"/>
      <c r="JEB150" s="52"/>
      <c r="JEC150" s="52"/>
      <c r="JED150" s="52"/>
      <c r="JEE150" s="52"/>
      <c r="JEF150" s="52"/>
      <c r="JEG150" s="52"/>
      <c r="JEH150" s="52"/>
      <c r="JEI150" s="52"/>
      <c r="JEJ150" s="52"/>
      <c r="JEK150" s="52"/>
      <c r="JEL150" s="52"/>
      <c r="JEM150" s="52"/>
      <c r="JEN150" s="52"/>
      <c r="JEO150" s="52"/>
      <c r="JEP150" s="52"/>
      <c r="JEQ150" s="52"/>
      <c r="JER150" s="52"/>
      <c r="JES150" s="52"/>
      <c r="JET150" s="52"/>
      <c r="JEU150" s="52"/>
      <c r="JEV150" s="52"/>
      <c r="JEW150" s="52"/>
      <c r="JEX150" s="52"/>
      <c r="JEY150" s="52"/>
      <c r="JEZ150" s="52"/>
      <c r="JFA150" s="52"/>
      <c r="JFB150" s="52"/>
      <c r="JFC150" s="52"/>
      <c r="JFD150" s="52"/>
      <c r="JFE150" s="52"/>
      <c r="JFF150" s="52"/>
      <c r="JFG150" s="52"/>
      <c r="JFH150" s="52"/>
      <c r="JFI150" s="52"/>
      <c r="JFJ150" s="52"/>
      <c r="JFK150" s="52"/>
      <c r="JFL150" s="52"/>
      <c r="JFM150" s="52"/>
      <c r="JFN150" s="52"/>
      <c r="JFO150" s="52"/>
      <c r="JFP150" s="52"/>
      <c r="JFQ150" s="52"/>
      <c r="JFR150" s="52"/>
      <c r="JFS150" s="52"/>
      <c r="JFT150" s="52"/>
      <c r="JFU150" s="52"/>
      <c r="JFV150" s="52"/>
      <c r="JFW150" s="52"/>
      <c r="JFX150" s="52"/>
      <c r="JFY150" s="52"/>
      <c r="JFZ150" s="52"/>
      <c r="JGA150" s="52"/>
      <c r="JGB150" s="52"/>
      <c r="JGC150" s="52"/>
      <c r="JGD150" s="52"/>
      <c r="JGE150" s="52"/>
      <c r="JGF150" s="52"/>
      <c r="JGG150" s="52"/>
      <c r="JGH150" s="52"/>
      <c r="JGI150" s="52"/>
      <c r="JGJ150" s="52"/>
      <c r="JGK150" s="52"/>
      <c r="JGL150" s="52"/>
      <c r="JGM150" s="52"/>
      <c r="JGN150" s="52"/>
      <c r="JGO150" s="52"/>
      <c r="JGP150" s="52"/>
      <c r="JGQ150" s="52"/>
      <c r="JGR150" s="52"/>
      <c r="JGS150" s="52"/>
      <c r="JGT150" s="52"/>
      <c r="JGU150" s="52"/>
      <c r="JGV150" s="52"/>
      <c r="JGW150" s="52"/>
      <c r="JGX150" s="52"/>
      <c r="JGY150" s="52"/>
      <c r="JGZ150" s="52"/>
      <c r="JHA150" s="52"/>
      <c r="JHB150" s="52"/>
      <c r="JHC150" s="52"/>
      <c r="JHD150" s="52"/>
      <c r="JHE150" s="52"/>
      <c r="JHF150" s="52"/>
      <c r="JHG150" s="52"/>
      <c r="JHH150" s="52"/>
      <c r="JHI150" s="52"/>
      <c r="JHJ150" s="52"/>
      <c r="JHK150" s="52"/>
      <c r="JHL150" s="52"/>
      <c r="JHM150" s="52"/>
      <c r="JHN150" s="52"/>
      <c r="JHO150" s="52"/>
      <c r="JHP150" s="52"/>
      <c r="JHQ150" s="52"/>
      <c r="JHR150" s="52"/>
      <c r="JHS150" s="52"/>
      <c r="JHT150" s="52"/>
      <c r="JHU150" s="52"/>
      <c r="JHV150" s="52"/>
      <c r="JHW150" s="52"/>
      <c r="JHX150" s="52"/>
      <c r="JHY150" s="52"/>
      <c r="JHZ150" s="52"/>
      <c r="JIA150" s="52"/>
      <c r="JIB150" s="52"/>
      <c r="JIC150" s="52"/>
      <c r="JID150" s="52"/>
      <c r="JIE150" s="52"/>
      <c r="JIF150" s="52"/>
      <c r="JIG150" s="52"/>
      <c r="JIH150" s="52"/>
      <c r="JII150" s="52"/>
      <c r="JIJ150" s="52"/>
      <c r="JIK150" s="52"/>
      <c r="JIL150" s="52"/>
      <c r="JIM150" s="52"/>
      <c r="JIN150" s="52"/>
      <c r="JIO150" s="52"/>
      <c r="JIP150" s="52"/>
      <c r="JIQ150" s="52"/>
      <c r="JIR150" s="52"/>
      <c r="JIS150" s="52"/>
      <c r="JIT150" s="52"/>
      <c r="JIU150" s="52"/>
      <c r="JIV150" s="52"/>
      <c r="JIW150" s="52"/>
      <c r="JIX150" s="52"/>
      <c r="JIY150" s="52"/>
      <c r="JIZ150" s="52"/>
      <c r="JJA150" s="52"/>
      <c r="JJB150" s="52"/>
      <c r="JJC150" s="52"/>
      <c r="JJD150" s="52"/>
      <c r="JJE150" s="52"/>
      <c r="JJF150" s="52"/>
      <c r="JJG150" s="52"/>
      <c r="JJH150" s="52"/>
      <c r="JJI150" s="52"/>
      <c r="JJJ150" s="52"/>
      <c r="JJK150" s="52"/>
      <c r="JJL150" s="52"/>
      <c r="JJM150" s="52"/>
      <c r="JJN150" s="52"/>
      <c r="JJO150" s="52"/>
      <c r="JJP150" s="52"/>
      <c r="JJQ150" s="52"/>
      <c r="JJR150" s="52"/>
      <c r="JJS150" s="52"/>
      <c r="JJT150" s="52"/>
      <c r="JJU150" s="52"/>
      <c r="JJV150" s="52"/>
      <c r="JJW150" s="52"/>
      <c r="JJX150" s="52"/>
      <c r="JJY150" s="52"/>
      <c r="JJZ150" s="52"/>
      <c r="JKA150" s="52"/>
      <c r="JKB150" s="52"/>
      <c r="JKC150" s="52"/>
      <c r="JKD150" s="52"/>
      <c r="JKE150" s="52"/>
      <c r="JKF150" s="52"/>
      <c r="JKG150" s="52"/>
      <c r="JKH150" s="52"/>
      <c r="JKI150" s="52"/>
      <c r="JKJ150" s="52"/>
      <c r="JKK150" s="52"/>
      <c r="JKL150" s="52"/>
      <c r="JKM150" s="52"/>
      <c r="JKN150" s="52"/>
      <c r="JKO150" s="52"/>
      <c r="JKP150" s="52"/>
      <c r="JKQ150" s="52"/>
      <c r="JKR150" s="52"/>
      <c r="JKS150" s="52"/>
      <c r="JKT150" s="52"/>
      <c r="JKU150" s="52"/>
      <c r="JKV150" s="52"/>
      <c r="JKW150" s="52"/>
      <c r="JKX150" s="52"/>
      <c r="JKY150" s="52"/>
      <c r="JKZ150" s="52"/>
      <c r="JLA150" s="52"/>
      <c r="JLB150" s="52"/>
      <c r="JLC150" s="52"/>
      <c r="JLD150" s="52"/>
      <c r="JLE150" s="52"/>
      <c r="JLF150" s="52"/>
      <c r="JLG150" s="52"/>
      <c r="JLH150" s="52"/>
      <c r="JLI150" s="52"/>
      <c r="JLJ150" s="52"/>
      <c r="JLK150" s="52"/>
      <c r="JLL150" s="52"/>
      <c r="JLM150" s="52"/>
      <c r="JLN150" s="52"/>
      <c r="JLO150" s="52"/>
      <c r="JLP150" s="52"/>
      <c r="JLQ150" s="52"/>
      <c r="JLR150" s="52"/>
      <c r="JLS150" s="52"/>
      <c r="JLT150" s="52"/>
      <c r="JLU150" s="52"/>
      <c r="JLV150" s="52"/>
      <c r="JLW150" s="52"/>
      <c r="JLX150" s="52"/>
      <c r="JLY150" s="52"/>
      <c r="JLZ150" s="52"/>
      <c r="JMA150" s="52"/>
      <c r="JMB150" s="52"/>
      <c r="JMC150" s="52"/>
      <c r="JMD150" s="52"/>
      <c r="JME150" s="52"/>
      <c r="JMF150" s="52"/>
      <c r="JMG150" s="52"/>
      <c r="JMH150" s="52"/>
      <c r="JMI150" s="52"/>
      <c r="JMJ150" s="52"/>
      <c r="JMK150" s="52"/>
      <c r="JML150" s="52"/>
      <c r="JMM150" s="52"/>
      <c r="JMN150" s="52"/>
      <c r="JMO150" s="52"/>
      <c r="JMP150" s="52"/>
      <c r="JMQ150" s="52"/>
      <c r="JMR150" s="52"/>
      <c r="JMS150" s="52"/>
      <c r="JMT150" s="52"/>
      <c r="JMU150" s="52"/>
      <c r="JMV150" s="52"/>
      <c r="JMW150" s="52"/>
      <c r="JMX150" s="52"/>
      <c r="JMY150" s="52"/>
      <c r="JMZ150" s="52"/>
      <c r="JNA150" s="52"/>
      <c r="JNB150" s="52"/>
      <c r="JNC150" s="52"/>
      <c r="JND150" s="52"/>
      <c r="JNE150" s="52"/>
      <c r="JNF150" s="52"/>
      <c r="JNG150" s="52"/>
      <c r="JNH150" s="52"/>
      <c r="JNI150" s="52"/>
      <c r="JNJ150" s="52"/>
      <c r="JNK150" s="52"/>
      <c r="JNL150" s="52"/>
      <c r="JNM150" s="52"/>
      <c r="JNN150" s="52"/>
      <c r="JNO150" s="52"/>
      <c r="JNP150" s="52"/>
      <c r="JNQ150" s="52"/>
      <c r="JNR150" s="52"/>
      <c r="JNS150" s="52"/>
      <c r="JNT150" s="52"/>
      <c r="JNU150" s="52"/>
      <c r="JNV150" s="52"/>
      <c r="JNW150" s="52"/>
      <c r="JNX150" s="52"/>
      <c r="JNY150" s="52"/>
      <c r="JNZ150" s="52"/>
      <c r="JOA150" s="52"/>
      <c r="JOB150" s="52"/>
      <c r="JOC150" s="52"/>
      <c r="JOD150" s="52"/>
      <c r="JOE150" s="52"/>
      <c r="JOF150" s="52"/>
      <c r="JOG150" s="52"/>
      <c r="JOH150" s="52"/>
      <c r="JOI150" s="52"/>
      <c r="JOJ150" s="52"/>
      <c r="JOK150" s="52"/>
      <c r="JOL150" s="52"/>
      <c r="JOM150" s="52"/>
      <c r="JON150" s="52"/>
      <c r="JOO150" s="52"/>
      <c r="JOP150" s="52"/>
      <c r="JOQ150" s="52"/>
      <c r="JOR150" s="52"/>
      <c r="JOS150" s="52"/>
      <c r="JOT150" s="52"/>
      <c r="JOU150" s="52"/>
      <c r="JOV150" s="52"/>
      <c r="JOW150" s="52"/>
      <c r="JOX150" s="52"/>
      <c r="JOY150" s="52"/>
      <c r="JOZ150" s="52"/>
      <c r="JPA150" s="52"/>
      <c r="JPB150" s="52"/>
      <c r="JPC150" s="52"/>
      <c r="JPD150" s="52"/>
      <c r="JPE150" s="52"/>
      <c r="JPF150" s="52"/>
      <c r="JPG150" s="52"/>
      <c r="JPH150" s="52"/>
      <c r="JPI150" s="52"/>
      <c r="JPJ150" s="52"/>
      <c r="JPK150" s="52"/>
      <c r="JPL150" s="52"/>
      <c r="JPM150" s="52"/>
      <c r="JPN150" s="52"/>
      <c r="JPO150" s="52"/>
      <c r="JPP150" s="52"/>
      <c r="JPQ150" s="52"/>
      <c r="JPR150" s="52"/>
      <c r="JPS150" s="52"/>
      <c r="JPT150" s="52"/>
      <c r="JPU150" s="52"/>
      <c r="JPV150" s="52"/>
      <c r="JPW150" s="52"/>
      <c r="JPX150" s="52"/>
      <c r="JPY150" s="52"/>
      <c r="JPZ150" s="52"/>
      <c r="JQA150" s="52"/>
      <c r="JQB150" s="52"/>
      <c r="JQC150" s="52"/>
      <c r="JQD150" s="52"/>
      <c r="JQE150" s="52"/>
      <c r="JQF150" s="52"/>
      <c r="JQG150" s="52"/>
      <c r="JQH150" s="52"/>
      <c r="JQI150" s="52"/>
      <c r="JQJ150" s="52"/>
      <c r="JQK150" s="52"/>
      <c r="JQL150" s="52"/>
      <c r="JQM150" s="52"/>
      <c r="JQN150" s="52"/>
      <c r="JQO150" s="52"/>
      <c r="JQP150" s="52"/>
      <c r="JQQ150" s="52"/>
      <c r="JQR150" s="52"/>
      <c r="JQS150" s="52"/>
      <c r="JQT150" s="52"/>
      <c r="JQU150" s="52"/>
      <c r="JQV150" s="52"/>
      <c r="JQW150" s="52"/>
      <c r="JQX150" s="52"/>
      <c r="JQY150" s="52"/>
      <c r="JQZ150" s="52"/>
      <c r="JRA150" s="52"/>
      <c r="JRB150" s="52"/>
      <c r="JRC150" s="52"/>
      <c r="JRD150" s="52"/>
      <c r="JRE150" s="52"/>
      <c r="JRF150" s="52"/>
      <c r="JRG150" s="52"/>
      <c r="JRH150" s="52"/>
      <c r="JRI150" s="52"/>
      <c r="JRJ150" s="52"/>
      <c r="JRK150" s="52"/>
      <c r="JRL150" s="52"/>
      <c r="JRM150" s="52"/>
      <c r="JRN150" s="52"/>
      <c r="JRO150" s="52"/>
      <c r="JRP150" s="52"/>
      <c r="JRQ150" s="52"/>
      <c r="JRR150" s="52"/>
      <c r="JRS150" s="52"/>
      <c r="JRT150" s="52"/>
      <c r="JRU150" s="52"/>
      <c r="JRV150" s="52"/>
      <c r="JRW150" s="52"/>
      <c r="JRX150" s="52"/>
      <c r="JRY150" s="52"/>
      <c r="JRZ150" s="52"/>
      <c r="JSA150" s="52"/>
      <c r="JSB150" s="52"/>
      <c r="JSC150" s="52"/>
      <c r="JSD150" s="52"/>
      <c r="JSE150" s="52"/>
      <c r="JSF150" s="52"/>
      <c r="JSG150" s="52"/>
      <c r="JSH150" s="52"/>
      <c r="JSI150" s="52"/>
      <c r="JSJ150" s="52"/>
      <c r="JSK150" s="52"/>
      <c r="JSL150" s="52"/>
      <c r="JSM150" s="52"/>
      <c r="JSN150" s="52"/>
      <c r="JSO150" s="52"/>
      <c r="JSP150" s="52"/>
      <c r="JSQ150" s="52"/>
      <c r="JSR150" s="52"/>
      <c r="JSS150" s="52"/>
      <c r="JST150" s="52"/>
      <c r="JSU150" s="52"/>
      <c r="JSV150" s="52"/>
      <c r="JSW150" s="52"/>
      <c r="JSX150" s="52"/>
      <c r="JSY150" s="52"/>
      <c r="JSZ150" s="52"/>
      <c r="JTA150" s="52"/>
      <c r="JTB150" s="52"/>
      <c r="JTC150" s="52"/>
      <c r="JTD150" s="52"/>
      <c r="JTE150" s="52"/>
      <c r="JTF150" s="52"/>
      <c r="JTG150" s="52"/>
      <c r="JTH150" s="52"/>
      <c r="JTI150" s="52"/>
      <c r="JTJ150" s="52"/>
      <c r="JTK150" s="52"/>
      <c r="JTL150" s="52"/>
      <c r="JTM150" s="52"/>
      <c r="JTN150" s="52"/>
      <c r="JTO150" s="52"/>
      <c r="JTP150" s="52"/>
      <c r="JTQ150" s="52"/>
      <c r="JTR150" s="52"/>
      <c r="JTS150" s="52"/>
      <c r="JTT150" s="52"/>
      <c r="JTU150" s="52"/>
      <c r="JTV150" s="52"/>
      <c r="JTW150" s="52"/>
      <c r="JTX150" s="52"/>
      <c r="JTY150" s="52"/>
      <c r="JTZ150" s="52"/>
      <c r="JUA150" s="52"/>
      <c r="JUB150" s="52"/>
      <c r="JUC150" s="52"/>
      <c r="JUD150" s="52"/>
      <c r="JUE150" s="52"/>
      <c r="JUF150" s="52"/>
      <c r="JUG150" s="52"/>
      <c r="JUH150" s="52"/>
      <c r="JUI150" s="52"/>
      <c r="JUJ150" s="52"/>
      <c r="JUK150" s="52"/>
      <c r="JUL150" s="52"/>
      <c r="JUM150" s="52"/>
      <c r="JUN150" s="52"/>
      <c r="JUO150" s="52"/>
      <c r="JUP150" s="52"/>
      <c r="JUQ150" s="52"/>
      <c r="JUR150" s="52"/>
      <c r="JUS150" s="52"/>
      <c r="JUT150" s="52"/>
      <c r="JUU150" s="52"/>
      <c r="JUV150" s="52"/>
      <c r="JUW150" s="52"/>
      <c r="JUX150" s="52"/>
      <c r="JUY150" s="52"/>
      <c r="JUZ150" s="52"/>
      <c r="JVA150" s="52"/>
      <c r="JVB150" s="52"/>
      <c r="JVC150" s="52"/>
      <c r="JVD150" s="52"/>
      <c r="JVE150" s="52"/>
      <c r="JVF150" s="52"/>
      <c r="JVG150" s="52"/>
      <c r="JVH150" s="52"/>
      <c r="JVI150" s="52"/>
      <c r="JVJ150" s="52"/>
      <c r="JVK150" s="52"/>
      <c r="JVL150" s="52"/>
      <c r="JVM150" s="52"/>
      <c r="JVN150" s="52"/>
      <c r="JVO150" s="52"/>
      <c r="JVP150" s="52"/>
      <c r="JVQ150" s="52"/>
      <c r="JVR150" s="52"/>
      <c r="JVS150" s="52"/>
      <c r="JVT150" s="52"/>
      <c r="JVU150" s="52"/>
      <c r="JVV150" s="52"/>
      <c r="JVW150" s="52"/>
      <c r="JVX150" s="52"/>
      <c r="JVY150" s="52"/>
      <c r="JVZ150" s="52"/>
      <c r="JWA150" s="52"/>
      <c r="JWB150" s="52"/>
      <c r="JWC150" s="52"/>
      <c r="JWD150" s="52"/>
      <c r="JWE150" s="52"/>
      <c r="JWF150" s="52"/>
      <c r="JWG150" s="52"/>
      <c r="JWH150" s="52"/>
      <c r="JWI150" s="52"/>
      <c r="JWJ150" s="52"/>
      <c r="JWK150" s="52"/>
      <c r="JWL150" s="52"/>
      <c r="JWM150" s="52"/>
      <c r="JWN150" s="52"/>
      <c r="JWO150" s="52"/>
      <c r="JWP150" s="52"/>
      <c r="JWQ150" s="52"/>
      <c r="JWR150" s="52"/>
      <c r="JWS150" s="52"/>
      <c r="JWT150" s="52"/>
      <c r="JWU150" s="52"/>
      <c r="JWV150" s="52"/>
      <c r="JWW150" s="52"/>
      <c r="JWX150" s="52"/>
      <c r="JWY150" s="52"/>
      <c r="JWZ150" s="52"/>
      <c r="JXA150" s="52"/>
      <c r="JXB150" s="52"/>
      <c r="JXC150" s="52"/>
      <c r="JXD150" s="52"/>
      <c r="JXE150" s="52"/>
      <c r="JXF150" s="52"/>
      <c r="JXG150" s="52"/>
      <c r="JXH150" s="52"/>
      <c r="JXI150" s="52"/>
      <c r="JXJ150" s="52"/>
      <c r="JXK150" s="52"/>
      <c r="JXL150" s="52"/>
      <c r="JXM150" s="52"/>
      <c r="JXN150" s="52"/>
      <c r="JXO150" s="52"/>
      <c r="JXP150" s="52"/>
      <c r="JXQ150" s="52"/>
      <c r="JXR150" s="52"/>
      <c r="JXS150" s="52"/>
      <c r="JXT150" s="52"/>
      <c r="JXU150" s="52"/>
      <c r="JXV150" s="52"/>
      <c r="JXW150" s="52"/>
      <c r="JXX150" s="52"/>
      <c r="JXY150" s="52"/>
      <c r="JXZ150" s="52"/>
      <c r="JYA150" s="52"/>
      <c r="JYB150" s="52"/>
      <c r="JYC150" s="52"/>
      <c r="JYD150" s="52"/>
      <c r="JYE150" s="52"/>
      <c r="JYF150" s="52"/>
      <c r="JYG150" s="52"/>
      <c r="JYH150" s="52"/>
      <c r="JYI150" s="52"/>
      <c r="JYJ150" s="52"/>
      <c r="JYK150" s="52"/>
      <c r="JYL150" s="52"/>
      <c r="JYM150" s="52"/>
      <c r="JYN150" s="52"/>
      <c r="JYO150" s="52"/>
      <c r="JYP150" s="52"/>
      <c r="JYQ150" s="52"/>
      <c r="JYR150" s="52"/>
      <c r="JYS150" s="52"/>
      <c r="JYT150" s="52"/>
      <c r="JYU150" s="52"/>
      <c r="JYV150" s="52"/>
      <c r="JYW150" s="52"/>
      <c r="JYX150" s="52"/>
      <c r="JYY150" s="52"/>
      <c r="JYZ150" s="52"/>
      <c r="JZA150" s="52"/>
      <c r="JZB150" s="52"/>
      <c r="JZC150" s="52"/>
      <c r="JZD150" s="52"/>
      <c r="JZE150" s="52"/>
      <c r="JZF150" s="52"/>
      <c r="JZG150" s="52"/>
      <c r="JZH150" s="52"/>
      <c r="JZI150" s="52"/>
      <c r="JZJ150" s="52"/>
      <c r="JZK150" s="52"/>
      <c r="JZL150" s="52"/>
      <c r="JZM150" s="52"/>
      <c r="JZN150" s="52"/>
      <c r="JZO150" s="52"/>
      <c r="JZP150" s="52"/>
      <c r="JZQ150" s="52"/>
      <c r="JZR150" s="52"/>
      <c r="JZS150" s="52"/>
      <c r="JZT150" s="52"/>
      <c r="JZU150" s="52"/>
      <c r="JZV150" s="52"/>
      <c r="JZW150" s="52"/>
      <c r="JZX150" s="52"/>
      <c r="JZY150" s="52"/>
      <c r="JZZ150" s="52"/>
      <c r="KAA150" s="52"/>
      <c r="KAB150" s="52"/>
      <c r="KAC150" s="52"/>
      <c r="KAD150" s="52"/>
      <c r="KAE150" s="52"/>
      <c r="KAF150" s="52"/>
      <c r="KAG150" s="52"/>
      <c r="KAH150" s="52"/>
      <c r="KAI150" s="52"/>
      <c r="KAJ150" s="52"/>
      <c r="KAK150" s="52"/>
      <c r="KAL150" s="52"/>
      <c r="KAM150" s="52"/>
      <c r="KAN150" s="52"/>
      <c r="KAO150" s="52"/>
      <c r="KAP150" s="52"/>
      <c r="KAQ150" s="52"/>
      <c r="KAR150" s="52"/>
      <c r="KAS150" s="52"/>
      <c r="KAT150" s="52"/>
      <c r="KAU150" s="52"/>
      <c r="KAV150" s="52"/>
      <c r="KAW150" s="52"/>
      <c r="KAX150" s="52"/>
      <c r="KAY150" s="52"/>
      <c r="KAZ150" s="52"/>
      <c r="KBA150" s="52"/>
      <c r="KBB150" s="52"/>
      <c r="KBC150" s="52"/>
      <c r="KBD150" s="52"/>
      <c r="KBE150" s="52"/>
      <c r="KBF150" s="52"/>
      <c r="KBG150" s="52"/>
      <c r="KBH150" s="52"/>
      <c r="KBI150" s="52"/>
      <c r="KBJ150" s="52"/>
      <c r="KBK150" s="52"/>
      <c r="KBL150" s="52"/>
      <c r="KBM150" s="52"/>
      <c r="KBN150" s="52"/>
      <c r="KBO150" s="52"/>
      <c r="KBP150" s="52"/>
      <c r="KBQ150" s="52"/>
      <c r="KBR150" s="52"/>
      <c r="KBS150" s="52"/>
      <c r="KBT150" s="52"/>
      <c r="KBU150" s="52"/>
      <c r="KBV150" s="52"/>
      <c r="KBW150" s="52"/>
      <c r="KBX150" s="52"/>
      <c r="KBY150" s="52"/>
      <c r="KBZ150" s="52"/>
      <c r="KCA150" s="52"/>
      <c r="KCB150" s="52"/>
      <c r="KCC150" s="52"/>
      <c r="KCD150" s="52"/>
      <c r="KCE150" s="52"/>
      <c r="KCF150" s="52"/>
      <c r="KCG150" s="52"/>
      <c r="KCH150" s="52"/>
      <c r="KCI150" s="52"/>
      <c r="KCJ150" s="52"/>
      <c r="KCK150" s="52"/>
      <c r="KCL150" s="52"/>
      <c r="KCM150" s="52"/>
      <c r="KCN150" s="52"/>
      <c r="KCO150" s="52"/>
      <c r="KCP150" s="52"/>
      <c r="KCQ150" s="52"/>
      <c r="KCR150" s="52"/>
      <c r="KCS150" s="52"/>
      <c r="KCT150" s="52"/>
      <c r="KCU150" s="52"/>
      <c r="KCV150" s="52"/>
      <c r="KCW150" s="52"/>
      <c r="KCX150" s="52"/>
      <c r="KCY150" s="52"/>
      <c r="KCZ150" s="52"/>
      <c r="KDA150" s="52"/>
      <c r="KDB150" s="52"/>
      <c r="KDC150" s="52"/>
      <c r="KDD150" s="52"/>
      <c r="KDE150" s="52"/>
      <c r="KDF150" s="52"/>
      <c r="KDG150" s="52"/>
      <c r="KDH150" s="52"/>
      <c r="KDI150" s="52"/>
      <c r="KDJ150" s="52"/>
      <c r="KDK150" s="52"/>
      <c r="KDL150" s="52"/>
      <c r="KDM150" s="52"/>
      <c r="KDN150" s="52"/>
      <c r="KDO150" s="52"/>
      <c r="KDP150" s="52"/>
      <c r="KDQ150" s="52"/>
      <c r="KDR150" s="52"/>
      <c r="KDS150" s="52"/>
      <c r="KDT150" s="52"/>
      <c r="KDU150" s="52"/>
      <c r="KDV150" s="52"/>
      <c r="KDW150" s="52"/>
      <c r="KDX150" s="52"/>
      <c r="KDY150" s="52"/>
      <c r="KDZ150" s="52"/>
      <c r="KEA150" s="52"/>
      <c r="KEB150" s="52"/>
      <c r="KEC150" s="52"/>
      <c r="KED150" s="52"/>
      <c r="KEE150" s="52"/>
      <c r="KEF150" s="52"/>
      <c r="KEG150" s="52"/>
      <c r="KEH150" s="52"/>
      <c r="KEI150" s="52"/>
      <c r="KEJ150" s="52"/>
      <c r="KEK150" s="52"/>
      <c r="KEL150" s="52"/>
      <c r="KEM150" s="52"/>
      <c r="KEN150" s="52"/>
      <c r="KEO150" s="52"/>
      <c r="KEP150" s="52"/>
      <c r="KEQ150" s="52"/>
      <c r="KER150" s="52"/>
      <c r="KES150" s="52"/>
      <c r="KET150" s="52"/>
      <c r="KEU150" s="52"/>
      <c r="KEV150" s="52"/>
      <c r="KEW150" s="52"/>
      <c r="KEX150" s="52"/>
      <c r="KEY150" s="52"/>
      <c r="KEZ150" s="52"/>
      <c r="KFA150" s="52"/>
      <c r="KFB150" s="52"/>
      <c r="KFC150" s="52"/>
      <c r="KFD150" s="52"/>
      <c r="KFE150" s="52"/>
      <c r="KFF150" s="52"/>
      <c r="KFG150" s="52"/>
      <c r="KFH150" s="52"/>
      <c r="KFI150" s="52"/>
      <c r="KFJ150" s="52"/>
      <c r="KFK150" s="52"/>
      <c r="KFL150" s="52"/>
      <c r="KFM150" s="52"/>
      <c r="KFN150" s="52"/>
      <c r="KFO150" s="52"/>
      <c r="KFP150" s="52"/>
      <c r="KFQ150" s="52"/>
      <c r="KFR150" s="52"/>
      <c r="KFS150" s="52"/>
      <c r="KFT150" s="52"/>
      <c r="KFU150" s="52"/>
      <c r="KFV150" s="52"/>
      <c r="KFW150" s="52"/>
      <c r="KFX150" s="52"/>
      <c r="KFY150" s="52"/>
      <c r="KFZ150" s="52"/>
      <c r="KGA150" s="52"/>
      <c r="KGB150" s="52"/>
      <c r="KGC150" s="52"/>
      <c r="KGD150" s="52"/>
      <c r="KGE150" s="52"/>
      <c r="KGF150" s="52"/>
      <c r="KGG150" s="52"/>
      <c r="KGH150" s="52"/>
      <c r="KGI150" s="52"/>
      <c r="KGJ150" s="52"/>
      <c r="KGK150" s="52"/>
      <c r="KGL150" s="52"/>
      <c r="KGM150" s="52"/>
      <c r="KGN150" s="52"/>
      <c r="KGO150" s="52"/>
      <c r="KGP150" s="52"/>
      <c r="KGQ150" s="52"/>
      <c r="KGR150" s="52"/>
      <c r="KGS150" s="52"/>
      <c r="KGT150" s="52"/>
      <c r="KGU150" s="52"/>
      <c r="KGV150" s="52"/>
      <c r="KGW150" s="52"/>
      <c r="KGX150" s="52"/>
      <c r="KGY150" s="52"/>
      <c r="KGZ150" s="52"/>
      <c r="KHA150" s="52"/>
      <c r="KHB150" s="52"/>
      <c r="KHC150" s="52"/>
      <c r="KHD150" s="52"/>
      <c r="KHE150" s="52"/>
      <c r="KHF150" s="52"/>
      <c r="KHG150" s="52"/>
      <c r="KHH150" s="52"/>
      <c r="KHI150" s="52"/>
      <c r="KHJ150" s="52"/>
      <c r="KHK150" s="52"/>
      <c r="KHL150" s="52"/>
      <c r="KHM150" s="52"/>
      <c r="KHN150" s="52"/>
      <c r="KHO150" s="52"/>
      <c r="KHP150" s="52"/>
      <c r="KHQ150" s="52"/>
      <c r="KHR150" s="52"/>
      <c r="KHS150" s="52"/>
      <c r="KHT150" s="52"/>
      <c r="KHU150" s="52"/>
      <c r="KHV150" s="52"/>
      <c r="KHW150" s="52"/>
      <c r="KHX150" s="52"/>
      <c r="KHY150" s="52"/>
      <c r="KHZ150" s="52"/>
      <c r="KIA150" s="52"/>
      <c r="KIB150" s="52"/>
      <c r="KIC150" s="52"/>
      <c r="KID150" s="52"/>
      <c r="KIE150" s="52"/>
      <c r="KIF150" s="52"/>
      <c r="KIG150" s="52"/>
      <c r="KIH150" s="52"/>
      <c r="KII150" s="52"/>
      <c r="KIJ150" s="52"/>
      <c r="KIK150" s="52"/>
      <c r="KIL150" s="52"/>
      <c r="KIM150" s="52"/>
      <c r="KIN150" s="52"/>
      <c r="KIO150" s="52"/>
      <c r="KIP150" s="52"/>
      <c r="KIQ150" s="52"/>
      <c r="KIR150" s="52"/>
      <c r="KIS150" s="52"/>
      <c r="KIT150" s="52"/>
      <c r="KIU150" s="52"/>
      <c r="KIV150" s="52"/>
      <c r="KIW150" s="52"/>
      <c r="KIX150" s="52"/>
      <c r="KIY150" s="52"/>
      <c r="KIZ150" s="52"/>
      <c r="KJA150" s="52"/>
      <c r="KJB150" s="52"/>
      <c r="KJC150" s="52"/>
      <c r="KJD150" s="52"/>
      <c r="KJE150" s="52"/>
      <c r="KJF150" s="52"/>
      <c r="KJG150" s="52"/>
      <c r="KJH150" s="52"/>
      <c r="KJI150" s="52"/>
      <c r="KJJ150" s="52"/>
      <c r="KJK150" s="52"/>
      <c r="KJL150" s="52"/>
      <c r="KJM150" s="52"/>
      <c r="KJN150" s="52"/>
      <c r="KJO150" s="52"/>
      <c r="KJP150" s="52"/>
      <c r="KJQ150" s="52"/>
      <c r="KJR150" s="52"/>
      <c r="KJS150" s="52"/>
      <c r="KJT150" s="52"/>
      <c r="KJU150" s="52"/>
      <c r="KJV150" s="52"/>
      <c r="KJW150" s="52"/>
      <c r="KJX150" s="52"/>
      <c r="KJY150" s="52"/>
      <c r="KJZ150" s="52"/>
      <c r="KKA150" s="52"/>
      <c r="KKB150" s="52"/>
      <c r="KKC150" s="52"/>
      <c r="KKD150" s="52"/>
      <c r="KKE150" s="52"/>
      <c r="KKF150" s="52"/>
      <c r="KKG150" s="52"/>
      <c r="KKH150" s="52"/>
      <c r="KKI150" s="52"/>
      <c r="KKJ150" s="52"/>
      <c r="KKK150" s="52"/>
      <c r="KKL150" s="52"/>
      <c r="KKM150" s="52"/>
      <c r="KKN150" s="52"/>
      <c r="KKO150" s="52"/>
      <c r="KKP150" s="52"/>
      <c r="KKQ150" s="52"/>
      <c r="KKR150" s="52"/>
      <c r="KKS150" s="52"/>
      <c r="KKT150" s="52"/>
      <c r="KKU150" s="52"/>
      <c r="KKV150" s="52"/>
      <c r="KKW150" s="52"/>
      <c r="KKX150" s="52"/>
      <c r="KKY150" s="52"/>
      <c r="KKZ150" s="52"/>
      <c r="KLA150" s="52"/>
      <c r="KLB150" s="52"/>
      <c r="KLC150" s="52"/>
      <c r="KLD150" s="52"/>
      <c r="KLE150" s="52"/>
      <c r="KLF150" s="52"/>
      <c r="KLG150" s="52"/>
      <c r="KLH150" s="52"/>
      <c r="KLI150" s="52"/>
      <c r="KLJ150" s="52"/>
      <c r="KLK150" s="52"/>
      <c r="KLL150" s="52"/>
      <c r="KLM150" s="52"/>
      <c r="KLN150" s="52"/>
      <c r="KLO150" s="52"/>
      <c r="KLP150" s="52"/>
      <c r="KLQ150" s="52"/>
      <c r="KLR150" s="52"/>
      <c r="KLS150" s="52"/>
      <c r="KLT150" s="52"/>
      <c r="KLU150" s="52"/>
      <c r="KLV150" s="52"/>
      <c r="KLW150" s="52"/>
      <c r="KLX150" s="52"/>
      <c r="KLY150" s="52"/>
      <c r="KLZ150" s="52"/>
      <c r="KMA150" s="52"/>
      <c r="KMB150" s="52"/>
      <c r="KMC150" s="52"/>
      <c r="KMD150" s="52"/>
      <c r="KME150" s="52"/>
      <c r="KMF150" s="52"/>
      <c r="KMG150" s="52"/>
      <c r="KMH150" s="52"/>
      <c r="KMI150" s="52"/>
      <c r="KMJ150" s="52"/>
      <c r="KMK150" s="52"/>
      <c r="KML150" s="52"/>
      <c r="KMM150" s="52"/>
      <c r="KMN150" s="52"/>
      <c r="KMO150" s="52"/>
      <c r="KMP150" s="52"/>
      <c r="KMQ150" s="52"/>
      <c r="KMR150" s="52"/>
      <c r="KMS150" s="52"/>
      <c r="KMT150" s="52"/>
      <c r="KMU150" s="52"/>
      <c r="KMV150" s="52"/>
      <c r="KMW150" s="52"/>
      <c r="KMX150" s="52"/>
      <c r="KMY150" s="52"/>
      <c r="KMZ150" s="52"/>
      <c r="KNA150" s="52"/>
      <c r="KNB150" s="52"/>
      <c r="KNC150" s="52"/>
      <c r="KND150" s="52"/>
      <c r="KNE150" s="52"/>
      <c r="KNF150" s="52"/>
      <c r="KNG150" s="52"/>
      <c r="KNH150" s="52"/>
      <c r="KNI150" s="52"/>
      <c r="KNJ150" s="52"/>
      <c r="KNK150" s="52"/>
      <c r="KNL150" s="52"/>
      <c r="KNM150" s="52"/>
      <c r="KNN150" s="52"/>
      <c r="KNO150" s="52"/>
      <c r="KNP150" s="52"/>
      <c r="KNQ150" s="52"/>
      <c r="KNR150" s="52"/>
      <c r="KNS150" s="52"/>
      <c r="KNT150" s="52"/>
      <c r="KNU150" s="52"/>
      <c r="KNV150" s="52"/>
      <c r="KNW150" s="52"/>
      <c r="KNX150" s="52"/>
      <c r="KNY150" s="52"/>
      <c r="KNZ150" s="52"/>
      <c r="KOA150" s="52"/>
      <c r="KOB150" s="52"/>
      <c r="KOC150" s="52"/>
      <c r="KOD150" s="52"/>
      <c r="KOE150" s="52"/>
      <c r="KOF150" s="52"/>
      <c r="KOG150" s="52"/>
      <c r="KOH150" s="52"/>
      <c r="KOI150" s="52"/>
      <c r="KOJ150" s="52"/>
      <c r="KOK150" s="52"/>
      <c r="KOL150" s="52"/>
      <c r="KOM150" s="52"/>
      <c r="KON150" s="52"/>
      <c r="KOO150" s="52"/>
      <c r="KOP150" s="52"/>
      <c r="KOQ150" s="52"/>
      <c r="KOR150" s="52"/>
      <c r="KOS150" s="52"/>
      <c r="KOT150" s="52"/>
      <c r="KOU150" s="52"/>
      <c r="KOV150" s="52"/>
      <c r="KOW150" s="52"/>
      <c r="KOX150" s="52"/>
      <c r="KOY150" s="52"/>
      <c r="KOZ150" s="52"/>
      <c r="KPA150" s="52"/>
      <c r="KPB150" s="52"/>
      <c r="KPC150" s="52"/>
      <c r="KPD150" s="52"/>
      <c r="KPE150" s="52"/>
      <c r="KPF150" s="52"/>
      <c r="KPG150" s="52"/>
      <c r="KPH150" s="52"/>
      <c r="KPI150" s="52"/>
      <c r="KPJ150" s="52"/>
      <c r="KPK150" s="52"/>
      <c r="KPL150" s="52"/>
      <c r="KPM150" s="52"/>
      <c r="KPN150" s="52"/>
      <c r="KPO150" s="52"/>
      <c r="KPP150" s="52"/>
      <c r="KPQ150" s="52"/>
      <c r="KPR150" s="52"/>
      <c r="KPS150" s="52"/>
      <c r="KPT150" s="52"/>
      <c r="KPU150" s="52"/>
      <c r="KPV150" s="52"/>
      <c r="KPW150" s="52"/>
      <c r="KPX150" s="52"/>
      <c r="KPY150" s="52"/>
      <c r="KPZ150" s="52"/>
      <c r="KQA150" s="52"/>
      <c r="KQB150" s="52"/>
      <c r="KQC150" s="52"/>
      <c r="KQD150" s="52"/>
      <c r="KQE150" s="52"/>
      <c r="KQF150" s="52"/>
      <c r="KQG150" s="52"/>
      <c r="KQH150" s="52"/>
      <c r="KQI150" s="52"/>
      <c r="KQJ150" s="52"/>
      <c r="KQK150" s="52"/>
      <c r="KQL150" s="52"/>
      <c r="KQM150" s="52"/>
      <c r="KQN150" s="52"/>
      <c r="KQO150" s="52"/>
      <c r="KQP150" s="52"/>
      <c r="KQQ150" s="52"/>
      <c r="KQR150" s="52"/>
      <c r="KQS150" s="52"/>
      <c r="KQT150" s="52"/>
      <c r="KQU150" s="52"/>
      <c r="KQV150" s="52"/>
      <c r="KQW150" s="52"/>
      <c r="KQX150" s="52"/>
      <c r="KQY150" s="52"/>
      <c r="KQZ150" s="52"/>
      <c r="KRA150" s="52"/>
      <c r="KRB150" s="52"/>
      <c r="KRC150" s="52"/>
      <c r="KRD150" s="52"/>
      <c r="KRE150" s="52"/>
      <c r="KRF150" s="52"/>
      <c r="KRG150" s="52"/>
      <c r="KRH150" s="52"/>
      <c r="KRI150" s="52"/>
      <c r="KRJ150" s="52"/>
      <c r="KRK150" s="52"/>
      <c r="KRL150" s="52"/>
      <c r="KRM150" s="52"/>
      <c r="KRN150" s="52"/>
      <c r="KRO150" s="52"/>
      <c r="KRP150" s="52"/>
      <c r="KRQ150" s="52"/>
      <c r="KRR150" s="52"/>
      <c r="KRS150" s="52"/>
      <c r="KRT150" s="52"/>
      <c r="KRU150" s="52"/>
      <c r="KRV150" s="52"/>
      <c r="KRW150" s="52"/>
      <c r="KRX150" s="52"/>
      <c r="KRY150" s="52"/>
      <c r="KRZ150" s="52"/>
      <c r="KSA150" s="52"/>
      <c r="KSB150" s="52"/>
      <c r="KSC150" s="52"/>
      <c r="KSD150" s="52"/>
      <c r="KSE150" s="52"/>
      <c r="KSF150" s="52"/>
      <c r="KSG150" s="52"/>
      <c r="KSH150" s="52"/>
      <c r="KSI150" s="52"/>
      <c r="KSJ150" s="52"/>
      <c r="KSK150" s="52"/>
      <c r="KSL150" s="52"/>
      <c r="KSM150" s="52"/>
      <c r="KSN150" s="52"/>
      <c r="KSO150" s="52"/>
      <c r="KSP150" s="52"/>
      <c r="KSQ150" s="52"/>
      <c r="KSR150" s="52"/>
      <c r="KSS150" s="52"/>
      <c r="KST150" s="52"/>
      <c r="KSU150" s="52"/>
      <c r="KSV150" s="52"/>
      <c r="KSW150" s="52"/>
      <c r="KSX150" s="52"/>
      <c r="KSY150" s="52"/>
      <c r="KSZ150" s="52"/>
      <c r="KTA150" s="52"/>
      <c r="KTB150" s="52"/>
      <c r="KTC150" s="52"/>
      <c r="KTD150" s="52"/>
      <c r="KTE150" s="52"/>
      <c r="KTF150" s="52"/>
      <c r="KTG150" s="52"/>
      <c r="KTH150" s="52"/>
      <c r="KTI150" s="52"/>
      <c r="KTJ150" s="52"/>
      <c r="KTK150" s="52"/>
      <c r="KTL150" s="52"/>
      <c r="KTM150" s="52"/>
      <c r="KTN150" s="52"/>
      <c r="KTO150" s="52"/>
      <c r="KTP150" s="52"/>
      <c r="KTQ150" s="52"/>
      <c r="KTR150" s="52"/>
      <c r="KTS150" s="52"/>
      <c r="KTT150" s="52"/>
      <c r="KTU150" s="52"/>
      <c r="KTV150" s="52"/>
      <c r="KTW150" s="52"/>
      <c r="KTX150" s="52"/>
      <c r="KTY150" s="52"/>
      <c r="KTZ150" s="52"/>
      <c r="KUA150" s="52"/>
      <c r="KUB150" s="52"/>
      <c r="KUC150" s="52"/>
      <c r="KUD150" s="52"/>
      <c r="KUE150" s="52"/>
      <c r="KUF150" s="52"/>
      <c r="KUG150" s="52"/>
      <c r="KUH150" s="52"/>
      <c r="KUI150" s="52"/>
      <c r="KUJ150" s="52"/>
      <c r="KUK150" s="52"/>
      <c r="KUL150" s="52"/>
      <c r="KUM150" s="52"/>
      <c r="KUN150" s="52"/>
      <c r="KUO150" s="52"/>
      <c r="KUP150" s="52"/>
      <c r="KUQ150" s="52"/>
      <c r="KUR150" s="52"/>
      <c r="KUS150" s="52"/>
      <c r="KUT150" s="52"/>
      <c r="KUU150" s="52"/>
      <c r="KUV150" s="52"/>
      <c r="KUW150" s="52"/>
      <c r="KUX150" s="52"/>
      <c r="KUY150" s="52"/>
      <c r="KUZ150" s="52"/>
      <c r="KVA150" s="52"/>
      <c r="KVB150" s="52"/>
      <c r="KVC150" s="52"/>
      <c r="KVD150" s="52"/>
      <c r="KVE150" s="52"/>
      <c r="KVF150" s="52"/>
      <c r="KVG150" s="52"/>
      <c r="KVH150" s="52"/>
      <c r="KVI150" s="52"/>
      <c r="KVJ150" s="52"/>
      <c r="KVK150" s="52"/>
      <c r="KVL150" s="52"/>
      <c r="KVM150" s="52"/>
      <c r="KVN150" s="52"/>
      <c r="KVO150" s="52"/>
      <c r="KVP150" s="52"/>
      <c r="KVQ150" s="52"/>
      <c r="KVR150" s="52"/>
      <c r="KVS150" s="52"/>
      <c r="KVT150" s="52"/>
      <c r="KVU150" s="52"/>
      <c r="KVV150" s="52"/>
      <c r="KVW150" s="52"/>
      <c r="KVX150" s="52"/>
      <c r="KVY150" s="52"/>
      <c r="KVZ150" s="52"/>
      <c r="KWA150" s="52"/>
      <c r="KWB150" s="52"/>
      <c r="KWC150" s="52"/>
      <c r="KWD150" s="52"/>
      <c r="KWE150" s="52"/>
      <c r="KWF150" s="52"/>
      <c r="KWG150" s="52"/>
      <c r="KWH150" s="52"/>
      <c r="KWI150" s="52"/>
      <c r="KWJ150" s="52"/>
      <c r="KWK150" s="52"/>
      <c r="KWL150" s="52"/>
      <c r="KWM150" s="52"/>
      <c r="KWN150" s="52"/>
      <c r="KWO150" s="52"/>
      <c r="KWP150" s="52"/>
      <c r="KWQ150" s="52"/>
      <c r="KWR150" s="52"/>
      <c r="KWS150" s="52"/>
      <c r="KWT150" s="52"/>
      <c r="KWU150" s="52"/>
      <c r="KWV150" s="52"/>
      <c r="KWW150" s="52"/>
      <c r="KWX150" s="52"/>
      <c r="KWY150" s="52"/>
      <c r="KWZ150" s="52"/>
      <c r="KXA150" s="52"/>
      <c r="KXB150" s="52"/>
      <c r="KXC150" s="52"/>
      <c r="KXD150" s="52"/>
      <c r="KXE150" s="52"/>
      <c r="KXF150" s="52"/>
      <c r="KXG150" s="52"/>
      <c r="KXH150" s="52"/>
      <c r="KXI150" s="52"/>
      <c r="KXJ150" s="52"/>
      <c r="KXK150" s="52"/>
      <c r="KXL150" s="52"/>
      <c r="KXM150" s="52"/>
      <c r="KXN150" s="52"/>
      <c r="KXO150" s="52"/>
      <c r="KXP150" s="52"/>
      <c r="KXQ150" s="52"/>
      <c r="KXR150" s="52"/>
      <c r="KXS150" s="52"/>
      <c r="KXT150" s="52"/>
      <c r="KXU150" s="52"/>
      <c r="KXV150" s="52"/>
      <c r="KXW150" s="52"/>
      <c r="KXX150" s="52"/>
      <c r="KXY150" s="52"/>
      <c r="KXZ150" s="52"/>
      <c r="KYA150" s="52"/>
      <c r="KYB150" s="52"/>
      <c r="KYC150" s="52"/>
      <c r="KYD150" s="52"/>
      <c r="KYE150" s="52"/>
      <c r="KYF150" s="52"/>
      <c r="KYG150" s="52"/>
      <c r="KYH150" s="52"/>
      <c r="KYI150" s="52"/>
      <c r="KYJ150" s="52"/>
      <c r="KYK150" s="52"/>
      <c r="KYL150" s="52"/>
      <c r="KYM150" s="52"/>
      <c r="KYN150" s="52"/>
      <c r="KYO150" s="52"/>
      <c r="KYP150" s="52"/>
      <c r="KYQ150" s="52"/>
      <c r="KYR150" s="52"/>
      <c r="KYS150" s="52"/>
      <c r="KYT150" s="52"/>
      <c r="KYU150" s="52"/>
      <c r="KYV150" s="52"/>
      <c r="KYW150" s="52"/>
      <c r="KYX150" s="52"/>
      <c r="KYY150" s="52"/>
      <c r="KYZ150" s="52"/>
      <c r="KZA150" s="52"/>
      <c r="KZB150" s="52"/>
      <c r="KZC150" s="52"/>
      <c r="KZD150" s="52"/>
      <c r="KZE150" s="52"/>
      <c r="KZF150" s="52"/>
      <c r="KZG150" s="52"/>
      <c r="KZH150" s="52"/>
      <c r="KZI150" s="52"/>
      <c r="KZJ150" s="52"/>
      <c r="KZK150" s="52"/>
      <c r="KZL150" s="52"/>
      <c r="KZM150" s="52"/>
      <c r="KZN150" s="52"/>
      <c r="KZO150" s="52"/>
      <c r="KZP150" s="52"/>
      <c r="KZQ150" s="52"/>
      <c r="KZR150" s="52"/>
      <c r="KZS150" s="52"/>
      <c r="KZT150" s="52"/>
      <c r="KZU150" s="52"/>
      <c r="KZV150" s="52"/>
      <c r="KZW150" s="52"/>
      <c r="KZX150" s="52"/>
      <c r="KZY150" s="52"/>
      <c r="KZZ150" s="52"/>
      <c r="LAA150" s="52"/>
      <c r="LAB150" s="52"/>
      <c r="LAC150" s="52"/>
      <c r="LAD150" s="52"/>
      <c r="LAE150" s="52"/>
      <c r="LAF150" s="52"/>
      <c r="LAG150" s="52"/>
      <c r="LAH150" s="52"/>
      <c r="LAI150" s="52"/>
      <c r="LAJ150" s="52"/>
      <c r="LAK150" s="52"/>
      <c r="LAL150" s="52"/>
      <c r="LAM150" s="52"/>
      <c r="LAN150" s="52"/>
      <c r="LAO150" s="52"/>
      <c r="LAP150" s="52"/>
      <c r="LAQ150" s="52"/>
      <c r="LAR150" s="52"/>
      <c r="LAS150" s="52"/>
      <c r="LAT150" s="52"/>
      <c r="LAU150" s="52"/>
      <c r="LAV150" s="52"/>
      <c r="LAW150" s="52"/>
      <c r="LAX150" s="52"/>
      <c r="LAY150" s="52"/>
      <c r="LAZ150" s="52"/>
      <c r="LBA150" s="52"/>
      <c r="LBB150" s="52"/>
      <c r="LBC150" s="52"/>
      <c r="LBD150" s="52"/>
      <c r="LBE150" s="52"/>
      <c r="LBF150" s="52"/>
      <c r="LBG150" s="52"/>
      <c r="LBH150" s="52"/>
      <c r="LBI150" s="52"/>
      <c r="LBJ150" s="52"/>
      <c r="LBK150" s="52"/>
      <c r="LBL150" s="52"/>
      <c r="LBM150" s="52"/>
      <c r="LBN150" s="52"/>
      <c r="LBO150" s="52"/>
      <c r="LBP150" s="52"/>
      <c r="LBQ150" s="52"/>
      <c r="LBR150" s="52"/>
      <c r="LBS150" s="52"/>
      <c r="LBT150" s="52"/>
      <c r="LBU150" s="52"/>
      <c r="LBV150" s="52"/>
      <c r="LBW150" s="52"/>
      <c r="LBX150" s="52"/>
      <c r="LBY150" s="52"/>
      <c r="LBZ150" s="52"/>
      <c r="LCA150" s="52"/>
      <c r="LCB150" s="52"/>
      <c r="LCC150" s="52"/>
      <c r="LCD150" s="52"/>
      <c r="LCE150" s="52"/>
      <c r="LCF150" s="52"/>
      <c r="LCG150" s="52"/>
      <c r="LCH150" s="52"/>
      <c r="LCI150" s="52"/>
      <c r="LCJ150" s="52"/>
      <c r="LCK150" s="52"/>
      <c r="LCL150" s="52"/>
      <c r="LCM150" s="52"/>
      <c r="LCN150" s="52"/>
      <c r="LCO150" s="52"/>
      <c r="LCP150" s="52"/>
      <c r="LCQ150" s="52"/>
      <c r="LCR150" s="52"/>
      <c r="LCS150" s="52"/>
      <c r="LCT150" s="52"/>
      <c r="LCU150" s="52"/>
      <c r="LCV150" s="52"/>
      <c r="LCW150" s="52"/>
      <c r="LCX150" s="52"/>
      <c r="LCY150" s="52"/>
      <c r="LCZ150" s="52"/>
      <c r="LDA150" s="52"/>
      <c r="LDB150" s="52"/>
      <c r="LDC150" s="52"/>
      <c r="LDD150" s="52"/>
      <c r="LDE150" s="52"/>
      <c r="LDF150" s="52"/>
      <c r="LDG150" s="52"/>
      <c r="LDH150" s="52"/>
      <c r="LDI150" s="52"/>
      <c r="LDJ150" s="52"/>
      <c r="LDK150" s="52"/>
      <c r="LDL150" s="52"/>
      <c r="LDM150" s="52"/>
      <c r="LDN150" s="52"/>
      <c r="LDO150" s="52"/>
      <c r="LDP150" s="52"/>
      <c r="LDQ150" s="52"/>
      <c r="LDR150" s="52"/>
      <c r="LDS150" s="52"/>
      <c r="LDT150" s="52"/>
      <c r="LDU150" s="52"/>
      <c r="LDV150" s="52"/>
      <c r="LDW150" s="52"/>
      <c r="LDX150" s="52"/>
      <c r="LDY150" s="52"/>
      <c r="LDZ150" s="52"/>
      <c r="LEA150" s="52"/>
      <c r="LEB150" s="52"/>
      <c r="LEC150" s="52"/>
      <c r="LED150" s="52"/>
      <c r="LEE150" s="52"/>
      <c r="LEF150" s="52"/>
      <c r="LEG150" s="52"/>
      <c r="LEH150" s="52"/>
      <c r="LEI150" s="52"/>
      <c r="LEJ150" s="52"/>
      <c r="LEK150" s="52"/>
      <c r="LEL150" s="52"/>
      <c r="LEM150" s="52"/>
      <c r="LEN150" s="52"/>
      <c r="LEO150" s="52"/>
      <c r="LEP150" s="52"/>
      <c r="LEQ150" s="52"/>
      <c r="LER150" s="52"/>
      <c r="LES150" s="52"/>
      <c r="LET150" s="52"/>
      <c r="LEU150" s="52"/>
      <c r="LEV150" s="52"/>
      <c r="LEW150" s="52"/>
      <c r="LEX150" s="52"/>
      <c r="LEY150" s="52"/>
      <c r="LEZ150" s="52"/>
      <c r="LFA150" s="52"/>
      <c r="LFB150" s="52"/>
      <c r="LFC150" s="52"/>
      <c r="LFD150" s="52"/>
      <c r="LFE150" s="52"/>
      <c r="LFF150" s="52"/>
      <c r="LFG150" s="52"/>
      <c r="LFH150" s="52"/>
      <c r="LFI150" s="52"/>
      <c r="LFJ150" s="52"/>
      <c r="LFK150" s="52"/>
      <c r="LFL150" s="52"/>
      <c r="LFM150" s="52"/>
      <c r="LFN150" s="52"/>
      <c r="LFO150" s="52"/>
      <c r="LFP150" s="52"/>
      <c r="LFQ150" s="52"/>
      <c r="LFR150" s="52"/>
      <c r="LFS150" s="52"/>
      <c r="LFT150" s="52"/>
      <c r="LFU150" s="52"/>
      <c r="LFV150" s="52"/>
      <c r="LFW150" s="52"/>
      <c r="LFX150" s="52"/>
      <c r="LFY150" s="52"/>
      <c r="LFZ150" s="52"/>
      <c r="LGA150" s="52"/>
      <c r="LGB150" s="52"/>
      <c r="LGC150" s="52"/>
      <c r="LGD150" s="52"/>
      <c r="LGE150" s="52"/>
      <c r="LGF150" s="52"/>
      <c r="LGG150" s="52"/>
      <c r="LGH150" s="52"/>
      <c r="LGI150" s="52"/>
      <c r="LGJ150" s="52"/>
      <c r="LGK150" s="52"/>
      <c r="LGL150" s="52"/>
      <c r="LGM150" s="52"/>
      <c r="LGN150" s="52"/>
      <c r="LGO150" s="52"/>
      <c r="LGP150" s="52"/>
      <c r="LGQ150" s="52"/>
      <c r="LGR150" s="52"/>
      <c r="LGS150" s="52"/>
      <c r="LGT150" s="52"/>
      <c r="LGU150" s="52"/>
      <c r="LGV150" s="52"/>
      <c r="LGW150" s="52"/>
      <c r="LGX150" s="52"/>
      <c r="LGY150" s="52"/>
      <c r="LGZ150" s="52"/>
      <c r="LHA150" s="52"/>
      <c r="LHB150" s="52"/>
      <c r="LHC150" s="52"/>
      <c r="LHD150" s="52"/>
      <c r="LHE150" s="52"/>
      <c r="LHF150" s="52"/>
      <c r="LHG150" s="52"/>
      <c r="LHH150" s="52"/>
      <c r="LHI150" s="52"/>
      <c r="LHJ150" s="52"/>
      <c r="LHK150" s="52"/>
      <c r="LHL150" s="52"/>
      <c r="LHM150" s="52"/>
      <c r="LHN150" s="52"/>
      <c r="LHO150" s="52"/>
      <c r="LHP150" s="52"/>
      <c r="LHQ150" s="52"/>
      <c r="LHR150" s="52"/>
      <c r="LHS150" s="52"/>
      <c r="LHT150" s="52"/>
      <c r="LHU150" s="52"/>
      <c r="LHV150" s="52"/>
      <c r="LHW150" s="52"/>
      <c r="LHX150" s="52"/>
      <c r="LHY150" s="52"/>
      <c r="LHZ150" s="52"/>
      <c r="LIA150" s="52"/>
      <c r="LIB150" s="52"/>
      <c r="LIC150" s="52"/>
      <c r="LID150" s="52"/>
      <c r="LIE150" s="52"/>
      <c r="LIF150" s="52"/>
      <c r="LIG150" s="52"/>
      <c r="LIH150" s="52"/>
      <c r="LII150" s="52"/>
      <c r="LIJ150" s="52"/>
      <c r="LIK150" s="52"/>
      <c r="LIL150" s="52"/>
      <c r="LIM150" s="52"/>
      <c r="LIN150" s="52"/>
      <c r="LIO150" s="52"/>
      <c r="LIP150" s="52"/>
      <c r="LIQ150" s="52"/>
      <c r="LIR150" s="52"/>
      <c r="LIS150" s="52"/>
      <c r="LIT150" s="52"/>
      <c r="LIU150" s="52"/>
      <c r="LIV150" s="52"/>
      <c r="LIW150" s="52"/>
      <c r="LIX150" s="52"/>
      <c r="LIY150" s="52"/>
      <c r="LIZ150" s="52"/>
      <c r="LJA150" s="52"/>
      <c r="LJB150" s="52"/>
      <c r="LJC150" s="52"/>
      <c r="LJD150" s="52"/>
      <c r="LJE150" s="52"/>
      <c r="LJF150" s="52"/>
      <c r="LJG150" s="52"/>
      <c r="LJH150" s="52"/>
      <c r="LJI150" s="52"/>
      <c r="LJJ150" s="52"/>
      <c r="LJK150" s="52"/>
      <c r="LJL150" s="52"/>
      <c r="LJM150" s="52"/>
      <c r="LJN150" s="52"/>
      <c r="LJO150" s="52"/>
      <c r="LJP150" s="52"/>
      <c r="LJQ150" s="52"/>
      <c r="LJR150" s="52"/>
      <c r="LJS150" s="52"/>
      <c r="LJT150" s="52"/>
      <c r="LJU150" s="52"/>
      <c r="LJV150" s="52"/>
      <c r="LJW150" s="52"/>
      <c r="LJX150" s="52"/>
      <c r="LJY150" s="52"/>
      <c r="LJZ150" s="52"/>
      <c r="LKA150" s="52"/>
      <c r="LKB150" s="52"/>
      <c r="LKC150" s="52"/>
      <c r="LKD150" s="52"/>
      <c r="LKE150" s="52"/>
      <c r="LKF150" s="52"/>
      <c r="LKG150" s="52"/>
      <c r="LKH150" s="52"/>
      <c r="LKI150" s="52"/>
      <c r="LKJ150" s="52"/>
      <c r="LKK150" s="52"/>
      <c r="LKL150" s="52"/>
      <c r="LKM150" s="52"/>
      <c r="LKN150" s="52"/>
      <c r="LKO150" s="52"/>
      <c r="LKP150" s="52"/>
      <c r="LKQ150" s="52"/>
      <c r="LKR150" s="52"/>
      <c r="LKS150" s="52"/>
      <c r="LKT150" s="52"/>
      <c r="LKU150" s="52"/>
      <c r="LKV150" s="52"/>
      <c r="LKW150" s="52"/>
      <c r="LKX150" s="52"/>
      <c r="LKY150" s="52"/>
      <c r="LKZ150" s="52"/>
      <c r="LLA150" s="52"/>
      <c r="LLB150" s="52"/>
      <c r="LLC150" s="52"/>
      <c r="LLD150" s="52"/>
      <c r="LLE150" s="52"/>
      <c r="LLF150" s="52"/>
      <c r="LLG150" s="52"/>
      <c r="LLH150" s="52"/>
      <c r="LLI150" s="52"/>
      <c r="LLJ150" s="52"/>
      <c r="LLK150" s="52"/>
      <c r="LLL150" s="52"/>
      <c r="LLM150" s="52"/>
      <c r="LLN150" s="52"/>
      <c r="LLO150" s="52"/>
      <c r="LLP150" s="52"/>
      <c r="LLQ150" s="52"/>
      <c r="LLR150" s="52"/>
      <c r="LLS150" s="52"/>
      <c r="LLT150" s="52"/>
      <c r="LLU150" s="52"/>
      <c r="LLV150" s="52"/>
      <c r="LLW150" s="52"/>
      <c r="LLX150" s="52"/>
      <c r="LLY150" s="52"/>
      <c r="LLZ150" s="52"/>
      <c r="LMA150" s="52"/>
      <c r="LMB150" s="52"/>
      <c r="LMC150" s="52"/>
      <c r="LMD150" s="52"/>
      <c r="LME150" s="52"/>
      <c r="LMF150" s="52"/>
      <c r="LMG150" s="52"/>
      <c r="LMH150" s="52"/>
      <c r="LMI150" s="52"/>
      <c r="LMJ150" s="52"/>
      <c r="LMK150" s="52"/>
      <c r="LML150" s="52"/>
      <c r="LMM150" s="52"/>
      <c r="LMN150" s="52"/>
      <c r="LMO150" s="52"/>
      <c r="LMP150" s="52"/>
      <c r="LMQ150" s="52"/>
      <c r="LMR150" s="52"/>
      <c r="LMS150" s="52"/>
      <c r="LMT150" s="52"/>
      <c r="LMU150" s="52"/>
      <c r="LMV150" s="52"/>
      <c r="LMW150" s="52"/>
      <c r="LMX150" s="52"/>
      <c r="LMY150" s="52"/>
      <c r="LMZ150" s="52"/>
      <c r="LNA150" s="52"/>
      <c r="LNB150" s="52"/>
      <c r="LNC150" s="52"/>
      <c r="LND150" s="52"/>
      <c r="LNE150" s="52"/>
      <c r="LNF150" s="52"/>
      <c r="LNG150" s="52"/>
      <c r="LNH150" s="52"/>
      <c r="LNI150" s="52"/>
      <c r="LNJ150" s="52"/>
      <c r="LNK150" s="52"/>
      <c r="LNL150" s="52"/>
      <c r="LNM150" s="52"/>
      <c r="LNN150" s="52"/>
      <c r="LNO150" s="52"/>
      <c r="LNP150" s="52"/>
      <c r="LNQ150" s="52"/>
      <c r="LNR150" s="52"/>
      <c r="LNS150" s="52"/>
      <c r="LNT150" s="52"/>
      <c r="LNU150" s="52"/>
      <c r="LNV150" s="52"/>
      <c r="LNW150" s="52"/>
      <c r="LNX150" s="52"/>
      <c r="LNY150" s="52"/>
      <c r="LNZ150" s="52"/>
      <c r="LOA150" s="52"/>
      <c r="LOB150" s="52"/>
      <c r="LOC150" s="52"/>
      <c r="LOD150" s="52"/>
      <c r="LOE150" s="52"/>
      <c r="LOF150" s="52"/>
      <c r="LOG150" s="52"/>
      <c r="LOH150" s="52"/>
      <c r="LOI150" s="52"/>
      <c r="LOJ150" s="52"/>
      <c r="LOK150" s="52"/>
      <c r="LOL150" s="52"/>
      <c r="LOM150" s="52"/>
      <c r="LON150" s="52"/>
      <c r="LOO150" s="52"/>
      <c r="LOP150" s="52"/>
      <c r="LOQ150" s="52"/>
      <c r="LOR150" s="52"/>
      <c r="LOS150" s="52"/>
      <c r="LOT150" s="52"/>
      <c r="LOU150" s="52"/>
      <c r="LOV150" s="52"/>
      <c r="LOW150" s="52"/>
      <c r="LOX150" s="52"/>
      <c r="LOY150" s="52"/>
      <c r="LOZ150" s="52"/>
      <c r="LPA150" s="52"/>
      <c r="LPB150" s="52"/>
      <c r="LPC150" s="52"/>
      <c r="LPD150" s="52"/>
      <c r="LPE150" s="52"/>
      <c r="LPF150" s="52"/>
      <c r="LPG150" s="52"/>
      <c r="LPH150" s="52"/>
      <c r="LPI150" s="52"/>
      <c r="LPJ150" s="52"/>
      <c r="LPK150" s="52"/>
      <c r="LPL150" s="52"/>
      <c r="LPM150" s="52"/>
      <c r="LPN150" s="52"/>
      <c r="LPO150" s="52"/>
      <c r="LPP150" s="52"/>
      <c r="LPQ150" s="52"/>
      <c r="LPR150" s="52"/>
      <c r="LPS150" s="52"/>
      <c r="LPT150" s="52"/>
      <c r="LPU150" s="52"/>
      <c r="LPV150" s="52"/>
      <c r="LPW150" s="52"/>
      <c r="LPX150" s="52"/>
      <c r="LPY150" s="52"/>
      <c r="LPZ150" s="52"/>
      <c r="LQA150" s="52"/>
      <c r="LQB150" s="52"/>
      <c r="LQC150" s="52"/>
      <c r="LQD150" s="52"/>
      <c r="LQE150" s="52"/>
      <c r="LQF150" s="52"/>
      <c r="LQG150" s="52"/>
      <c r="LQH150" s="52"/>
      <c r="LQI150" s="52"/>
      <c r="LQJ150" s="52"/>
      <c r="LQK150" s="52"/>
      <c r="LQL150" s="52"/>
      <c r="LQM150" s="52"/>
      <c r="LQN150" s="52"/>
      <c r="LQO150" s="52"/>
      <c r="LQP150" s="52"/>
      <c r="LQQ150" s="52"/>
      <c r="LQR150" s="52"/>
      <c r="LQS150" s="52"/>
      <c r="LQT150" s="52"/>
      <c r="LQU150" s="52"/>
      <c r="LQV150" s="52"/>
      <c r="LQW150" s="52"/>
      <c r="LQX150" s="52"/>
      <c r="LQY150" s="52"/>
      <c r="LQZ150" s="52"/>
      <c r="LRA150" s="52"/>
      <c r="LRB150" s="52"/>
      <c r="LRC150" s="52"/>
      <c r="LRD150" s="52"/>
      <c r="LRE150" s="52"/>
      <c r="LRF150" s="52"/>
      <c r="LRG150" s="52"/>
      <c r="LRH150" s="52"/>
      <c r="LRI150" s="52"/>
      <c r="LRJ150" s="52"/>
      <c r="LRK150" s="52"/>
      <c r="LRL150" s="52"/>
      <c r="LRM150" s="52"/>
      <c r="LRN150" s="52"/>
      <c r="LRO150" s="52"/>
      <c r="LRP150" s="52"/>
      <c r="LRQ150" s="52"/>
      <c r="LRR150" s="52"/>
      <c r="LRS150" s="52"/>
      <c r="LRT150" s="52"/>
      <c r="LRU150" s="52"/>
      <c r="LRV150" s="52"/>
      <c r="LRW150" s="52"/>
      <c r="LRX150" s="52"/>
      <c r="LRY150" s="52"/>
      <c r="LRZ150" s="52"/>
      <c r="LSA150" s="52"/>
      <c r="LSB150" s="52"/>
      <c r="LSC150" s="52"/>
      <c r="LSD150" s="52"/>
      <c r="LSE150" s="52"/>
      <c r="LSF150" s="52"/>
      <c r="LSG150" s="52"/>
      <c r="LSH150" s="52"/>
      <c r="LSI150" s="52"/>
      <c r="LSJ150" s="52"/>
      <c r="LSK150" s="52"/>
      <c r="LSL150" s="52"/>
      <c r="LSM150" s="52"/>
      <c r="LSN150" s="52"/>
      <c r="LSO150" s="52"/>
      <c r="LSP150" s="52"/>
      <c r="LSQ150" s="52"/>
      <c r="LSR150" s="52"/>
      <c r="LSS150" s="52"/>
      <c r="LST150" s="52"/>
      <c r="LSU150" s="52"/>
      <c r="LSV150" s="52"/>
      <c r="LSW150" s="52"/>
      <c r="LSX150" s="52"/>
      <c r="LSY150" s="52"/>
      <c r="LSZ150" s="52"/>
      <c r="LTA150" s="52"/>
      <c r="LTB150" s="52"/>
      <c r="LTC150" s="52"/>
      <c r="LTD150" s="52"/>
      <c r="LTE150" s="52"/>
      <c r="LTF150" s="52"/>
      <c r="LTG150" s="52"/>
      <c r="LTH150" s="52"/>
      <c r="LTI150" s="52"/>
      <c r="LTJ150" s="52"/>
      <c r="LTK150" s="52"/>
      <c r="LTL150" s="52"/>
      <c r="LTM150" s="52"/>
      <c r="LTN150" s="52"/>
      <c r="LTO150" s="52"/>
      <c r="LTP150" s="52"/>
      <c r="LTQ150" s="52"/>
      <c r="LTR150" s="52"/>
      <c r="LTS150" s="52"/>
      <c r="LTT150" s="52"/>
      <c r="LTU150" s="52"/>
      <c r="LTV150" s="52"/>
      <c r="LTW150" s="52"/>
      <c r="LTX150" s="52"/>
      <c r="LTY150" s="52"/>
      <c r="LTZ150" s="52"/>
      <c r="LUA150" s="52"/>
      <c r="LUB150" s="52"/>
      <c r="LUC150" s="52"/>
      <c r="LUD150" s="52"/>
      <c r="LUE150" s="52"/>
      <c r="LUF150" s="52"/>
      <c r="LUG150" s="52"/>
      <c r="LUH150" s="52"/>
      <c r="LUI150" s="52"/>
      <c r="LUJ150" s="52"/>
      <c r="LUK150" s="52"/>
      <c r="LUL150" s="52"/>
      <c r="LUM150" s="52"/>
      <c r="LUN150" s="52"/>
      <c r="LUO150" s="52"/>
      <c r="LUP150" s="52"/>
      <c r="LUQ150" s="52"/>
      <c r="LUR150" s="52"/>
      <c r="LUS150" s="52"/>
      <c r="LUT150" s="52"/>
      <c r="LUU150" s="52"/>
      <c r="LUV150" s="52"/>
      <c r="LUW150" s="52"/>
      <c r="LUX150" s="52"/>
      <c r="LUY150" s="52"/>
      <c r="LUZ150" s="52"/>
      <c r="LVA150" s="52"/>
      <c r="LVB150" s="52"/>
      <c r="LVC150" s="52"/>
      <c r="LVD150" s="52"/>
      <c r="LVE150" s="52"/>
      <c r="LVF150" s="52"/>
      <c r="LVG150" s="52"/>
      <c r="LVH150" s="52"/>
      <c r="LVI150" s="52"/>
      <c r="LVJ150" s="52"/>
      <c r="LVK150" s="52"/>
      <c r="LVL150" s="52"/>
      <c r="LVM150" s="52"/>
      <c r="LVN150" s="52"/>
      <c r="LVO150" s="52"/>
      <c r="LVP150" s="52"/>
      <c r="LVQ150" s="52"/>
      <c r="LVR150" s="52"/>
      <c r="LVS150" s="52"/>
      <c r="LVT150" s="52"/>
      <c r="LVU150" s="52"/>
      <c r="LVV150" s="52"/>
      <c r="LVW150" s="52"/>
      <c r="LVX150" s="52"/>
      <c r="LVY150" s="52"/>
      <c r="LVZ150" s="52"/>
      <c r="LWA150" s="52"/>
      <c r="LWB150" s="52"/>
      <c r="LWC150" s="52"/>
      <c r="LWD150" s="52"/>
      <c r="LWE150" s="52"/>
      <c r="LWF150" s="52"/>
      <c r="LWG150" s="52"/>
      <c r="LWH150" s="52"/>
      <c r="LWI150" s="52"/>
      <c r="LWJ150" s="52"/>
      <c r="LWK150" s="52"/>
      <c r="LWL150" s="52"/>
      <c r="LWM150" s="52"/>
      <c r="LWN150" s="52"/>
      <c r="LWO150" s="52"/>
      <c r="LWP150" s="52"/>
      <c r="LWQ150" s="52"/>
      <c r="LWR150" s="52"/>
      <c r="LWS150" s="52"/>
      <c r="LWT150" s="52"/>
      <c r="LWU150" s="52"/>
      <c r="LWV150" s="52"/>
      <c r="LWW150" s="52"/>
      <c r="LWX150" s="52"/>
      <c r="LWY150" s="52"/>
      <c r="LWZ150" s="52"/>
      <c r="LXA150" s="52"/>
      <c r="LXB150" s="52"/>
      <c r="LXC150" s="52"/>
      <c r="LXD150" s="52"/>
      <c r="LXE150" s="52"/>
      <c r="LXF150" s="52"/>
      <c r="LXG150" s="52"/>
      <c r="LXH150" s="52"/>
      <c r="LXI150" s="52"/>
      <c r="LXJ150" s="52"/>
      <c r="LXK150" s="52"/>
      <c r="LXL150" s="52"/>
      <c r="LXM150" s="52"/>
      <c r="LXN150" s="52"/>
      <c r="LXO150" s="52"/>
      <c r="LXP150" s="52"/>
      <c r="LXQ150" s="52"/>
      <c r="LXR150" s="52"/>
      <c r="LXS150" s="52"/>
      <c r="LXT150" s="52"/>
      <c r="LXU150" s="52"/>
      <c r="LXV150" s="52"/>
      <c r="LXW150" s="52"/>
      <c r="LXX150" s="52"/>
      <c r="LXY150" s="52"/>
      <c r="LXZ150" s="52"/>
      <c r="LYA150" s="52"/>
      <c r="LYB150" s="52"/>
      <c r="LYC150" s="52"/>
      <c r="LYD150" s="52"/>
      <c r="LYE150" s="52"/>
      <c r="LYF150" s="52"/>
      <c r="LYG150" s="52"/>
      <c r="LYH150" s="52"/>
      <c r="LYI150" s="52"/>
      <c r="LYJ150" s="52"/>
      <c r="LYK150" s="52"/>
      <c r="LYL150" s="52"/>
      <c r="LYM150" s="52"/>
      <c r="LYN150" s="52"/>
      <c r="LYO150" s="52"/>
      <c r="LYP150" s="52"/>
      <c r="LYQ150" s="52"/>
      <c r="LYR150" s="52"/>
      <c r="LYS150" s="52"/>
      <c r="LYT150" s="52"/>
      <c r="LYU150" s="52"/>
      <c r="LYV150" s="52"/>
      <c r="LYW150" s="52"/>
      <c r="LYX150" s="52"/>
      <c r="LYY150" s="52"/>
      <c r="LYZ150" s="52"/>
      <c r="LZA150" s="52"/>
      <c r="LZB150" s="52"/>
      <c r="LZC150" s="52"/>
      <c r="LZD150" s="52"/>
      <c r="LZE150" s="52"/>
      <c r="LZF150" s="52"/>
      <c r="LZG150" s="52"/>
      <c r="LZH150" s="52"/>
      <c r="LZI150" s="52"/>
      <c r="LZJ150" s="52"/>
      <c r="LZK150" s="52"/>
      <c r="LZL150" s="52"/>
      <c r="LZM150" s="52"/>
      <c r="LZN150" s="52"/>
      <c r="LZO150" s="52"/>
      <c r="LZP150" s="52"/>
      <c r="LZQ150" s="52"/>
      <c r="LZR150" s="52"/>
      <c r="LZS150" s="52"/>
      <c r="LZT150" s="52"/>
      <c r="LZU150" s="52"/>
      <c r="LZV150" s="52"/>
      <c r="LZW150" s="52"/>
      <c r="LZX150" s="52"/>
      <c r="LZY150" s="52"/>
      <c r="LZZ150" s="52"/>
      <c r="MAA150" s="52"/>
      <c r="MAB150" s="52"/>
      <c r="MAC150" s="52"/>
      <c r="MAD150" s="52"/>
      <c r="MAE150" s="52"/>
      <c r="MAF150" s="52"/>
      <c r="MAG150" s="52"/>
      <c r="MAH150" s="52"/>
      <c r="MAI150" s="52"/>
      <c r="MAJ150" s="52"/>
      <c r="MAK150" s="52"/>
      <c r="MAL150" s="52"/>
      <c r="MAM150" s="52"/>
      <c r="MAN150" s="52"/>
      <c r="MAO150" s="52"/>
      <c r="MAP150" s="52"/>
      <c r="MAQ150" s="52"/>
      <c r="MAR150" s="52"/>
      <c r="MAS150" s="52"/>
      <c r="MAT150" s="52"/>
      <c r="MAU150" s="52"/>
      <c r="MAV150" s="52"/>
      <c r="MAW150" s="52"/>
      <c r="MAX150" s="52"/>
      <c r="MAY150" s="52"/>
      <c r="MAZ150" s="52"/>
      <c r="MBA150" s="52"/>
      <c r="MBB150" s="52"/>
      <c r="MBC150" s="52"/>
      <c r="MBD150" s="52"/>
      <c r="MBE150" s="52"/>
      <c r="MBF150" s="52"/>
      <c r="MBG150" s="52"/>
      <c r="MBH150" s="52"/>
      <c r="MBI150" s="52"/>
      <c r="MBJ150" s="52"/>
      <c r="MBK150" s="52"/>
      <c r="MBL150" s="52"/>
      <c r="MBM150" s="52"/>
      <c r="MBN150" s="52"/>
      <c r="MBO150" s="52"/>
      <c r="MBP150" s="52"/>
      <c r="MBQ150" s="52"/>
      <c r="MBR150" s="52"/>
      <c r="MBS150" s="52"/>
      <c r="MBT150" s="52"/>
      <c r="MBU150" s="52"/>
      <c r="MBV150" s="52"/>
      <c r="MBW150" s="52"/>
      <c r="MBX150" s="52"/>
      <c r="MBY150" s="52"/>
      <c r="MBZ150" s="52"/>
      <c r="MCA150" s="52"/>
      <c r="MCB150" s="52"/>
      <c r="MCC150" s="52"/>
      <c r="MCD150" s="52"/>
      <c r="MCE150" s="52"/>
      <c r="MCF150" s="52"/>
      <c r="MCG150" s="52"/>
      <c r="MCH150" s="52"/>
      <c r="MCI150" s="52"/>
      <c r="MCJ150" s="52"/>
      <c r="MCK150" s="52"/>
      <c r="MCL150" s="52"/>
      <c r="MCM150" s="52"/>
      <c r="MCN150" s="52"/>
      <c r="MCO150" s="52"/>
      <c r="MCP150" s="52"/>
      <c r="MCQ150" s="52"/>
      <c r="MCR150" s="52"/>
      <c r="MCS150" s="52"/>
      <c r="MCT150" s="52"/>
      <c r="MCU150" s="52"/>
      <c r="MCV150" s="52"/>
      <c r="MCW150" s="52"/>
      <c r="MCX150" s="52"/>
      <c r="MCY150" s="52"/>
      <c r="MCZ150" s="52"/>
      <c r="MDA150" s="52"/>
      <c r="MDB150" s="52"/>
      <c r="MDC150" s="52"/>
      <c r="MDD150" s="52"/>
      <c r="MDE150" s="52"/>
      <c r="MDF150" s="52"/>
      <c r="MDG150" s="52"/>
      <c r="MDH150" s="52"/>
      <c r="MDI150" s="52"/>
      <c r="MDJ150" s="52"/>
      <c r="MDK150" s="52"/>
      <c r="MDL150" s="52"/>
      <c r="MDM150" s="52"/>
      <c r="MDN150" s="52"/>
      <c r="MDO150" s="52"/>
      <c r="MDP150" s="52"/>
      <c r="MDQ150" s="52"/>
      <c r="MDR150" s="52"/>
      <c r="MDS150" s="52"/>
      <c r="MDT150" s="52"/>
      <c r="MDU150" s="52"/>
      <c r="MDV150" s="52"/>
      <c r="MDW150" s="52"/>
      <c r="MDX150" s="52"/>
      <c r="MDY150" s="52"/>
      <c r="MDZ150" s="52"/>
      <c r="MEA150" s="52"/>
      <c r="MEB150" s="52"/>
      <c r="MEC150" s="52"/>
      <c r="MED150" s="52"/>
      <c r="MEE150" s="52"/>
      <c r="MEF150" s="52"/>
      <c r="MEG150" s="52"/>
      <c r="MEH150" s="52"/>
      <c r="MEI150" s="52"/>
      <c r="MEJ150" s="52"/>
      <c r="MEK150" s="52"/>
      <c r="MEL150" s="52"/>
      <c r="MEM150" s="52"/>
      <c r="MEN150" s="52"/>
      <c r="MEO150" s="52"/>
      <c r="MEP150" s="52"/>
      <c r="MEQ150" s="52"/>
      <c r="MER150" s="52"/>
      <c r="MES150" s="52"/>
      <c r="MET150" s="52"/>
      <c r="MEU150" s="52"/>
      <c r="MEV150" s="52"/>
      <c r="MEW150" s="52"/>
      <c r="MEX150" s="52"/>
      <c r="MEY150" s="52"/>
      <c r="MEZ150" s="52"/>
      <c r="MFA150" s="52"/>
      <c r="MFB150" s="52"/>
      <c r="MFC150" s="52"/>
      <c r="MFD150" s="52"/>
      <c r="MFE150" s="52"/>
      <c r="MFF150" s="52"/>
      <c r="MFG150" s="52"/>
      <c r="MFH150" s="52"/>
      <c r="MFI150" s="52"/>
      <c r="MFJ150" s="52"/>
      <c r="MFK150" s="52"/>
      <c r="MFL150" s="52"/>
      <c r="MFM150" s="52"/>
      <c r="MFN150" s="52"/>
      <c r="MFO150" s="52"/>
      <c r="MFP150" s="52"/>
      <c r="MFQ150" s="52"/>
      <c r="MFR150" s="52"/>
      <c r="MFS150" s="52"/>
      <c r="MFT150" s="52"/>
      <c r="MFU150" s="52"/>
      <c r="MFV150" s="52"/>
      <c r="MFW150" s="52"/>
      <c r="MFX150" s="52"/>
      <c r="MFY150" s="52"/>
      <c r="MFZ150" s="52"/>
      <c r="MGA150" s="52"/>
      <c r="MGB150" s="52"/>
      <c r="MGC150" s="52"/>
      <c r="MGD150" s="52"/>
      <c r="MGE150" s="52"/>
      <c r="MGF150" s="52"/>
      <c r="MGG150" s="52"/>
      <c r="MGH150" s="52"/>
      <c r="MGI150" s="52"/>
      <c r="MGJ150" s="52"/>
      <c r="MGK150" s="52"/>
      <c r="MGL150" s="52"/>
      <c r="MGM150" s="52"/>
      <c r="MGN150" s="52"/>
      <c r="MGO150" s="52"/>
      <c r="MGP150" s="52"/>
      <c r="MGQ150" s="52"/>
      <c r="MGR150" s="52"/>
      <c r="MGS150" s="52"/>
      <c r="MGT150" s="52"/>
      <c r="MGU150" s="52"/>
      <c r="MGV150" s="52"/>
      <c r="MGW150" s="52"/>
      <c r="MGX150" s="52"/>
      <c r="MGY150" s="52"/>
      <c r="MGZ150" s="52"/>
      <c r="MHA150" s="52"/>
      <c r="MHB150" s="52"/>
      <c r="MHC150" s="52"/>
      <c r="MHD150" s="52"/>
      <c r="MHE150" s="52"/>
      <c r="MHF150" s="52"/>
      <c r="MHG150" s="52"/>
      <c r="MHH150" s="52"/>
      <c r="MHI150" s="52"/>
      <c r="MHJ150" s="52"/>
      <c r="MHK150" s="52"/>
      <c r="MHL150" s="52"/>
      <c r="MHM150" s="52"/>
      <c r="MHN150" s="52"/>
      <c r="MHO150" s="52"/>
      <c r="MHP150" s="52"/>
      <c r="MHQ150" s="52"/>
      <c r="MHR150" s="52"/>
      <c r="MHS150" s="52"/>
      <c r="MHT150" s="52"/>
      <c r="MHU150" s="52"/>
      <c r="MHV150" s="52"/>
      <c r="MHW150" s="52"/>
      <c r="MHX150" s="52"/>
      <c r="MHY150" s="52"/>
      <c r="MHZ150" s="52"/>
      <c r="MIA150" s="52"/>
      <c r="MIB150" s="52"/>
      <c r="MIC150" s="52"/>
      <c r="MID150" s="52"/>
      <c r="MIE150" s="52"/>
      <c r="MIF150" s="52"/>
      <c r="MIG150" s="52"/>
      <c r="MIH150" s="52"/>
      <c r="MII150" s="52"/>
      <c r="MIJ150" s="52"/>
      <c r="MIK150" s="52"/>
      <c r="MIL150" s="52"/>
      <c r="MIM150" s="52"/>
      <c r="MIN150" s="52"/>
      <c r="MIO150" s="52"/>
      <c r="MIP150" s="52"/>
      <c r="MIQ150" s="52"/>
      <c r="MIR150" s="52"/>
      <c r="MIS150" s="52"/>
      <c r="MIT150" s="52"/>
      <c r="MIU150" s="52"/>
      <c r="MIV150" s="52"/>
      <c r="MIW150" s="52"/>
      <c r="MIX150" s="52"/>
      <c r="MIY150" s="52"/>
      <c r="MIZ150" s="52"/>
      <c r="MJA150" s="52"/>
      <c r="MJB150" s="52"/>
      <c r="MJC150" s="52"/>
      <c r="MJD150" s="52"/>
      <c r="MJE150" s="52"/>
      <c r="MJF150" s="52"/>
      <c r="MJG150" s="52"/>
      <c r="MJH150" s="52"/>
      <c r="MJI150" s="52"/>
      <c r="MJJ150" s="52"/>
      <c r="MJK150" s="52"/>
      <c r="MJL150" s="52"/>
      <c r="MJM150" s="52"/>
      <c r="MJN150" s="52"/>
      <c r="MJO150" s="52"/>
      <c r="MJP150" s="52"/>
      <c r="MJQ150" s="52"/>
      <c r="MJR150" s="52"/>
      <c r="MJS150" s="52"/>
      <c r="MJT150" s="52"/>
      <c r="MJU150" s="52"/>
      <c r="MJV150" s="52"/>
      <c r="MJW150" s="52"/>
      <c r="MJX150" s="52"/>
      <c r="MJY150" s="52"/>
      <c r="MJZ150" s="52"/>
      <c r="MKA150" s="52"/>
      <c r="MKB150" s="52"/>
      <c r="MKC150" s="52"/>
      <c r="MKD150" s="52"/>
      <c r="MKE150" s="52"/>
      <c r="MKF150" s="52"/>
      <c r="MKG150" s="52"/>
      <c r="MKH150" s="52"/>
      <c r="MKI150" s="52"/>
      <c r="MKJ150" s="52"/>
      <c r="MKK150" s="52"/>
      <c r="MKL150" s="52"/>
      <c r="MKM150" s="52"/>
      <c r="MKN150" s="52"/>
      <c r="MKO150" s="52"/>
      <c r="MKP150" s="52"/>
      <c r="MKQ150" s="52"/>
      <c r="MKR150" s="52"/>
      <c r="MKS150" s="52"/>
      <c r="MKT150" s="52"/>
      <c r="MKU150" s="52"/>
      <c r="MKV150" s="52"/>
      <c r="MKW150" s="52"/>
      <c r="MKX150" s="52"/>
      <c r="MKY150" s="52"/>
      <c r="MKZ150" s="52"/>
      <c r="MLA150" s="52"/>
      <c r="MLB150" s="52"/>
      <c r="MLC150" s="52"/>
      <c r="MLD150" s="52"/>
      <c r="MLE150" s="52"/>
      <c r="MLF150" s="52"/>
      <c r="MLG150" s="52"/>
      <c r="MLH150" s="52"/>
      <c r="MLI150" s="52"/>
      <c r="MLJ150" s="52"/>
      <c r="MLK150" s="52"/>
      <c r="MLL150" s="52"/>
      <c r="MLM150" s="52"/>
      <c r="MLN150" s="52"/>
      <c r="MLO150" s="52"/>
      <c r="MLP150" s="52"/>
      <c r="MLQ150" s="52"/>
      <c r="MLR150" s="52"/>
      <c r="MLS150" s="52"/>
      <c r="MLT150" s="52"/>
      <c r="MLU150" s="52"/>
      <c r="MLV150" s="52"/>
      <c r="MLW150" s="52"/>
      <c r="MLX150" s="52"/>
      <c r="MLY150" s="52"/>
      <c r="MLZ150" s="52"/>
      <c r="MMA150" s="52"/>
      <c r="MMB150" s="52"/>
      <c r="MMC150" s="52"/>
      <c r="MMD150" s="52"/>
      <c r="MME150" s="52"/>
      <c r="MMF150" s="52"/>
      <c r="MMG150" s="52"/>
      <c r="MMH150" s="52"/>
      <c r="MMI150" s="52"/>
      <c r="MMJ150" s="52"/>
      <c r="MMK150" s="52"/>
      <c r="MML150" s="52"/>
      <c r="MMM150" s="52"/>
      <c r="MMN150" s="52"/>
      <c r="MMO150" s="52"/>
      <c r="MMP150" s="52"/>
      <c r="MMQ150" s="52"/>
      <c r="MMR150" s="52"/>
      <c r="MMS150" s="52"/>
      <c r="MMT150" s="52"/>
      <c r="MMU150" s="52"/>
      <c r="MMV150" s="52"/>
      <c r="MMW150" s="52"/>
      <c r="MMX150" s="52"/>
      <c r="MMY150" s="52"/>
      <c r="MMZ150" s="52"/>
      <c r="MNA150" s="52"/>
      <c r="MNB150" s="52"/>
      <c r="MNC150" s="52"/>
      <c r="MND150" s="52"/>
      <c r="MNE150" s="52"/>
      <c r="MNF150" s="52"/>
      <c r="MNG150" s="52"/>
      <c r="MNH150" s="52"/>
      <c r="MNI150" s="52"/>
      <c r="MNJ150" s="52"/>
      <c r="MNK150" s="52"/>
      <c r="MNL150" s="52"/>
      <c r="MNM150" s="52"/>
      <c r="MNN150" s="52"/>
      <c r="MNO150" s="52"/>
      <c r="MNP150" s="52"/>
      <c r="MNQ150" s="52"/>
      <c r="MNR150" s="52"/>
      <c r="MNS150" s="52"/>
      <c r="MNT150" s="52"/>
      <c r="MNU150" s="52"/>
      <c r="MNV150" s="52"/>
      <c r="MNW150" s="52"/>
      <c r="MNX150" s="52"/>
      <c r="MNY150" s="52"/>
      <c r="MNZ150" s="52"/>
      <c r="MOA150" s="52"/>
      <c r="MOB150" s="52"/>
      <c r="MOC150" s="52"/>
      <c r="MOD150" s="52"/>
      <c r="MOE150" s="52"/>
      <c r="MOF150" s="52"/>
      <c r="MOG150" s="52"/>
      <c r="MOH150" s="52"/>
      <c r="MOI150" s="52"/>
      <c r="MOJ150" s="52"/>
      <c r="MOK150" s="52"/>
      <c r="MOL150" s="52"/>
      <c r="MOM150" s="52"/>
      <c r="MON150" s="52"/>
      <c r="MOO150" s="52"/>
      <c r="MOP150" s="52"/>
      <c r="MOQ150" s="52"/>
      <c r="MOR150" s="52"/>
      <c r="MOS150" s="52"/>
      <c r="MOT150" s="52"/>
      <c r="MOU150" s="52"/>
      <c r="MOV150" s="52"/>
      <c r="MOW150" s="52"/>
      <c r="MOX150" s="52"/>
      <c r="MOY150" s="52"/>
      <c r="MOZ150" s="52"/>
      <c r="MPA150" s="52"/>
      <c r="MPB150" s="52"/>
      <c r="MPC150" s="52"/>
      <c r="MPD150" s="52"/>
      <c r="MPE150" s="52"/>
      <c r="MPF150" s="52"/>
      <c r="MPG150" s="52"/>
      <c r="MPH150" s="52"/>
      <c r="MPI150" s="52"/>
      <c r="MPJ150" s="52"/>
      <c r="MPK150" s="52"/>
      <c r="MPL150" s="52"/>
      <c r="MPM150" s="52"/>
      <c r="MPN150" s="52"/>
      <c r="MPO150" s="52"/>
      <c r="MPP150" s="52"/>
      <c r="MPQ150" s="52"/>
      <c r="MPR150" s="52"/>
      <c r="MPS150" s="52"/>
      <c r="MPT150" s="52"/>
      <c r="MPU150" s="52"/>
      <c r="MPV150" s="52"/>
      <c r="MPW150" s="52"/>
      <c r="MPX150" s="52"/>
      <c r="MPY150" s="52"/>
      <c r="MPZ150" s="52"/>
      <c r="MQA150" s="52"/>
      <c r="MQB150" s="52"/>
      <c r="MQC150" s="52"/>
      <c r="MQD150" s="52"/>
      <c r="MQE150" s="52"/>
      <c r="MQF150" s="52"/>
      <c r="MQG150" s="52"/>
      <c r="MQH150" s="52"/>
      <c r="MQI150" s="52"/>
      <c r="MQJ150" s="52"/>
      <c r="MQK150" s="52"/>
      <c r="MQL150" s="52"/>
      <c r="MQM150" s="52"/>
      <c r="MQN150" s="52"/>
      <c r="MQO150" s="52"/>
      <c r="MQP150" s="52"/>
      <c r="MQQ150" s="52"/>
      <c r="MQR150" s="52"/>
      <c r="MQS150" s="52"/>
      <c r="MQT150" s="52"/>
      <c r="MQU150" s="52"/>
      <c r="MQV150" s="52"/>
      <c r="MQW150" s="52"/>
      <c r="MQX150" s="52"/>
      <c r="MQY150" s="52"/>
      <c r="MQZ150" s="52"/>
      <c r="MRA150" s="52"/>
      <c r="MRB150" s="52"/>
      <c r="MRC150" s="52"/>
      <c r="MRD150" s="52"/>
      <c r="MRE150" s="52"/>
      <c r="MRF150" s="52"/>
      <c r="MRG150" s="52"/>
      <c r="MRH150" s="52"/>
      <c r="MRI150" s="52"/>
      <c r="MRJ150" s="52"/>
      <c r="MRK150" s="52"/>
      <c r="MRL150" s="52"/>
      <c r="MRM150" s="52"/>
      <c r="MRN150" s="52"/>
      <c r="MRO150" s="52"/>
      <c r="MRP150" s="52"/>
      <c r="MRQ150" s="52"/>
      <c r="MRR150" s="52"/>
      <c r="MRS150" s="52"/>
      <c r="MRT150" s="52"/>
      <c r="MRU150" s="52"/>
      <c r="MRV150" s="52"/>
      <c r="MRW150" s="52"/>
      <c r="MRX150" s="52"/>
      <c r="MRY150" s="52"/>
      <c r="MRZ150" s="52"/>
      <c r="MSA150" s="52"/>
      <c r="MSB150" s="52"/>
      <c r="MSC150" s="52"/>
      <c r="MSD150" s="52"/>
      <c r="MSE150" s="52"/>
      <c r="MSF150" s="52"/>
      <c r="MSG150" s="52"/>
      <c r="MSH150" s="52"/>
      <c r="MSI150" s="52"/>
      <c r="MSJ150" s="52"/>
      <c r="MSK150" s="52"/>
      <c r="MSL150" s="52"/>
      <c r="MSM150" s="52"/>
      <c r="MSN150" s="52"/>
      <c r="MSO150" s="52"/>
      <c r="MSP150" s="52"/>
      <c r="MSQ150" s="52"/>
      <c r="MSR150" s="52"/>
      <c r="MSS150" s="52"/>
      <c r="MST150" s="52"/>
      <c r="MSU150" s="52"/>
      <c r="MSV150" s="52"/>
      <c r="MSW150" s="52"/>
      <c r="MSX150" s="52"/>
      <c r="MSY150" s="52"/>
      <c r="MSZ150" s="52"/>
      <c r="MTA150" s="52"/>
      <c r="MTB150" s="52"/>
      <c r="MTC150" s="52"/>
      <c r="MTD150" s="52"/>
      <c r="MTE150" s="52"/>
      <c r="MTF150" s="52"/>
      <c r="MTG150" s="52"/>
      <c r="MTH150" s="52"/>
      <c r="MTI150" s="52"/>
      <c r="MTJ150" s="52"/>
      <c r="MTK150" s="52"/>
      <c r="MTL150" s="52"/>
      <c r="MTM150" s="52"/>
      <c r="MTN150" s="52"/>
      <c r="MTO150" s="52"/>
      <c r="MTP150" s="52"/>
      <c r="MTQ150" s="52"/>
      <c r="MTR150" s="52"/>
      <c r="MTS150" s="52"/>
      <c r="MTT150" s="52"/>
      <c r="MTU150" s="52"/>
      <c r="MTV150" s="52"/>
      <c r="MTW150" s="52"/>
      <c r="MTX150" s="52"/>
      <c r="MTY150" s="52"/>
      <c r="MTZ150" s="52"/>
      <c r="MUA150" s="52"/>
      <c r="MUB150" s="52"/>
      <c r="MUC150" s="52"/>
      <c r="MUD150" s="52"/>
      <c r="MUE150" s="52"/>
      <c r="MUF150" s="52"/>
      <c r="MUG150" s="52"/>
      <c r="MUH150" s="52"/>
      <c r="MUI150" s="52"/>
      <c r="MUJ150" s="52"/>
      <c r="MUK150" s="52"/>
      <c r="MUL150" s="52"/>
      <c r="MUM150" s="52"/>
      <c r="MUN150" s="52"/>
      <c r="MUO150" s="52"/>
      <c r="MUP150" s="52"/>
      <c r="MUQ150" s="52"/>
      <c r="MUR150" s="52"/>
      <c r="MUS150" s="52"/>
      <c r="MUT150" s="52"/>
      <c r="MUU150" s="52"/>
      <c r="MUV150" s="52"/>
      <c r="MUW150" s="52"/>
      <c r="MUX150" s="52"/>
      <c r="MUY150" s="52"/>
      <c r="MUZ150" s="52"/>
      <c r="MVA150" s="52"/>
      <c r="MVB150" s="52"/>
      <c r="MVC150" s="52"/>
      <c r="MVD150" s="52"/>
      <c r="MVE150" s="52"/>
      <c r="MVF150" s="52"/>
      <c r="MVG150" s="52"/>
      <c r="MVH150" s="52"/>
      <c r="MVI150" s="52"/>
      <c r="MVJ150" s="52"/>
      <c r="MVK150" s="52"/>
      <c r="MVL150" s="52"/>
      <c r="MVM150" s="52"/>
      <c r="MVN150" s="52"/>
      <c r="MVO150" s="52"/>
      <c r="MVP150" s="52"/>
      <c r="MVQ150" s="52"/>
      <c r="MVR150" s="52"/>
      <c r="MVS150" s="52"/>
      <c r="MVT150" s="52"/>
      <c r="MVU150" s="52"/>
      <c r="MVV150" s="52"/>
      <c r="MVW150" s="52"/>
      <c r="MVX150" s="52"/>
      <c r="MVY150" s="52"/>
      <c r="MVZ150" s="52"/>
      <c r="MWA150" s="52"/>
      <c r="MWB150" s="52"/>
      <c r="MWC150" s="52"/>
      <c r="MWD150" s="52"/>
      <c r="MWE150" s="52"/>
      <c r="MWF150" s="52"/>
      <c r="MWG150" s="52"/>
      <c r="MWH150" s="52"/>
      <c r="MWI150" s="52"/>
      <c r="MWJ150" s="52"/>
      <c r="MWK150" s="52"/>
      <c r="MWL150" s="52"/>
      <c r="MWM150" s="52"/>
      <c r="MWN150" s="52"/>
      <c r="MWO150" s="52"/>
      <c r="MWP150" s="52"/>
      <c r="MWQ150" s="52"/>
      <c r="MWR150" s="52"/>
      <c r="MWS150" s="52"/>
      <c r="MWT150" s="52"/>
      <c r="MWU150" s="52"/>
      <c r="MWV150" s="52"/>
      <c r="MWW150" s="52"/>
      <c r="MWX150" s="52"/>
      <c r="MWY150" s="52"/>
      <c r="MWZ150" s="52"/>
      <c r="MXA150" s="52"/>
      <c r="MXB150" s="52"/>
      <c r="MXC150" s="52"/>
      <c r="MXD150" s="52"/>
      <c r="MXE150" s="52"/>
      <c r="MXF150" s="52"/>
      <c r="MXG150" s="52"/>
      <c r="MXH150" s="52"/>
      <c r="MXI150" s="52"/>
      <c r="MXJ150" s="52"/>
      <c r="MXK150" s="52"/>
      <c r="MXL150" s="52"/>
      <c r="MXM150" s="52"/>
      <c r="MXN150" s="52"/>
      <c r="MXO150" s="52"/>
      <c r="MXP150" s="52"/>
      <c r="MXQ150" s="52"/>
      <c r="MXR150" s="52"/>
      <c r="MXS150" s="52"/>
      <c r="MXT150" s="52"/>
      <c r="MXU150" s="52"/>
      <c r="MXV150" s="52"/>
      <c r="MXW150" s="52"/>
      <c r="MXX150" s="52"/>
      <c r="MXY150" s="52"/>
      <c r="MXZ150" s="52"/>
      <c r="MYA150" s="52"/>
      <c r="MYB150" s="52"/>
      <c r="MYC150" s="52"/>
      <c r="MYD150" s="52"/>
      <c r="MYE150" s="52"/>
      <c r="MYF150" s="52"/>
      <c r="MYG150" s="52"/>
      <c r="MYH150" s="52"/>
      <c r="MYI150" s="52"/>
      <c r="MYJ150" s="52"/>
      <c r="MYK150" s="52"/>
      <c r="MYL150" s="52"/>
      <c r="MYM150" s="52"/>
      <c r="MYN150" s="52"/>
      <c r="MYO150" s="52"/>
      <c r="MYP150" s="52"/>
      <c r="MYQ150" s="52"/>
      <c r="MYR150" s="52"/>
      <c r="MYS150" s="52"/>
      <c r="MYT150" s="52"/>
      <c r="MYU150" s="52"/>
      <c r="MYV150" s="52"/>
      <c r="MYW150" s="52"/>
      <c r="MYX150" s="52"/>
      <c r="MYY150" s="52"/>
      <c r="MYZ150" s="52"/>
      <c r="MZA150" s="52"/>
      <c r="MZB150" s="52"/>
      <c r="MZC150" s="52"/>
      <c r="MZD150" s="52"/>
      <c r="MZE150" s="52"/>
      <c r="MZF150" s="52"/>
      <c r="MZG150" s="52"/>
      <c r="MZH150" s="52"/>
      <c r="MZI150" s="52"/>
      <c r="MZJ150" s="52"/>
      <c r="MZK150" s="52"/>
      <c r="MZL150" s="52"/>
      <c r="MZM150" s="52"/>
      <c r="MZN150" s="52"/>
      <c r="MZO150" s="52"/>
      <c r="MZP150" s="52"/>
      <c r="MZQ150" s="52"/>
      <c r="MZR150" s="52"/>
      <c r="MZS150" s="52"/>
      <c r="MZT150" s="52"/>
      <c r="MZU150" s="52"/>
      <c r="MZV150" s="52"/>
      <c r="MZW150" s="52"/>
      <c r="MZX150" s="52"/>
      <c r="MZY150" s="52"/>
      <c r="MZZ150" s="52"/>
      <c r="NAA150" s="52"/>
      <c r="NAB150" s="52"/>
      <c r="NAC150" s="52"/>
      <c r="NAD150" s="52"/>
      <c r="NAE150" s="52"/>
      <c r="NAF150" s="52"/>
      <c r="NAG150" s="52"/>
      <c r="NAH150" s="52"/>
      <c r="NAI150" s="52"/>
      <c r="NAJ150" s="52"/>
      <c r="NAK150" s="52"/>
      <c r="NAL150" s="52"/>
      <c r="NAM150" s="52"/>
      <c r="NAN150" s="52"/>
      <c r="NAO150" s="52"/>
      <c r="NAP150" s="52"/>
      <c r="NAQ150" s="52"/>
      <c r="NAR150" s="52"/>
      <c r="NAS150" s="52"/>
      <c r="NAT150" s="52"/>
      <c r="NAU150" s="52"/>
      <c r="NAV150" s="52"/>
      <c r="NAW150" s="52"/>
      <c r="NAX150" s="52"/>
      <c r="NAY150" s="52"/>
      <c r="NAZ150" s="52"/>
      <c r="NBA150" s="52"/>
      <c r="NBB150" s="52"/>
      <c r="NBC150" s="52"/>
      <c r="NBD150" s="52"/>
      <c r="NBE150" s="52"/>
      <c r="NBF150" s="52"/>
      <c r="NBG150" s="52"/>
      <c r="NBH150" s="52"/>
      <c r="NBI150" s="52"/>
      <c r="NBJ150" s="52"/>
      <c r="NBK150" s="52"/>
      <c r="NBL150" s="52"/>
      <c r="NBM150" s="52"/>
      <c r="NBN150" s="52"/>
      <c r="NBO150" s="52"/>
      <c r="NBP150" s="52"/>
      <c r="NBQ150" s="52"/>
      <c r="NBR150" s="52"/>
      <c r="NBS150" s="52"/>
      <c r="NBT150" s="52"/>
      <c r="NBU150" s="52"/>
      <c r="NBV150" s="52"/>
      <c r="NBW150" s="52"/>
      <c r="NBX150" s="52"/>
      <c r="NBY150" s="52"/>
      <c r="NBZ150" s="52"/>
      <c r="NCA150" s="52"/>
      <c r="NCB150" s="52"/>
      <c r="NCC150" s="52"/>
      <c r="NCD150" s="52"/>
      <c r="NCE150" s="52"/>
      <c r="NCF150" s="52"/>
      <c r="NCG150" s="52"/>
      <c r="NCH150" s="52"/>
      <c r="NCI150" s="52"/>
      <c r="NCJ150" s="52"/>
      <c r="NCK150" s="52"/>
      <c r="NCL150" s="52"/>
      <c r="NCM150" s="52"/>
      <c r="NCN150" s="52"/>
      <c r="NCO150" s="52"/>
      <c r="NCP150" s="52"/>
      <c r="NCQ150" s="52"/>
      <c r="NCR150" s="52"/>
      <c r="NCS150" s="52"/>
      <c r="NCT150" s="52"/>
      <c r="NCU150" s="52"/>
      <c r="NCV150" s="52"/>
      <c r="NCW150" s="52"/>
      <c r="NCX150" s="52"/>
      <c r="NCY150" s="52"/>
      <c r="NCZ150" s="52"/>
      <c r="NDA150" s="52"/>
      <c r="NDB150" s="52"/>
      <c r="NDC150" s="52"/>
      <c r="NDD150" s="52"/>
      <c r="NDE150" s="52"/>
      <c r="NDF150" s="52"/>
      <c r="NDG150" s="52"/>
      <c r="NDH150" s="52"/>
      <c r="NDI150" s="52"/>
      <c r="NDJ150" s="52"/>
      <c r="NDK150" s="52"/>
      <c r="NDL150" s="52"/>
      <c r="NDM150" s="52"/>
      <c r="NDN150" s="52"/>
      <c r="NDO150" s="52"/>
      <c r="NDP150" s="52"/>
      <c r="NDQ150" s="52"/>
      <c r="NDR150" s="52"/>
      <c r="NDS150" s="52"/>
      <c r="NDT150" s="52"/>
      <c r="NDU150" s="52"/>
      <c r="NDV150" s="52"/>
      <c r="NDW150" s="52"/>
      <c r="NDX150" s="52"/>
      <c r="NDY150" s="52"/>
      <c r="NDZ150" s="52"/>
      <c r="NEA150" s="52"/>
      <c r="NEB150" s="52"/>
      <c r="NEC150" s="52"/>
      <c r="NED150" s="52"/>
      <c r="NEE150" s="52"/>
      <c r="NEF150" s="52"/>
      <c r="NEG150" s="52"/>
      <c r="NEH150" s="52"/>
      <c r="NEI150" s="52"/>
      <c r="NEJ150" s="52"/>
      <c r="NEK150" s="52"/>
      <c r="NEL150" s="52"/>
      <c r="NEM150" s="52"/>
      <c r="NEN150" s="52"/>
      <c r="NEO150" s="52"/>
      <c r="NEP150" s="52"/>
      <c r="NEQ150" s="52"/>
      <c r="NER150" s="52"/>
      <c r="NES150" s="52"/>
      <c r="NET150" s="52"/>
      <c r="NEU150" s="52"/>
      <c r="NEV150" s="52"/>
      <c r="NEW150" s="52"/>
      <c r="NEX150" s="52"/>
      <c r="NEY150" s="52"/>
      <c r="NEZ150" s="52"/>
      <c r="NFA150" s="52"/>
      <c r="NFB150" s="52"/>
      <c r="NFC150" s="52"/>
      <c r="NFD150" s="52"/>
      <c r="NFE150" s="52"/>
      <c r="NFF150" s="52"/>
      <c r="NFG150" s="52"/>
      <c r="NFH150" s="52"/>
      <c r="NFI150" s="52"/>
      <c r="NFJ150" s="52"/>
      <c r="NFK150" s="52"/>
      <c r="NFL150" s="52"/>
      <c r="NFM150" s="52"/>
      <c r="NFN150" s="52"/>
      <c r="NFO150" s="52"/>
      <c r="NFP150" s="52"/>
      <c r="NFQ150" s="52"/>
      <c r="NFR150" s="52"/>
      <c r="NFS150" s="52"/>
      <c r="NFT150" s="52"/>
      <c r="NFU150" s="52"/>
      <c r="NFV150" s="52"/>
      <c r="NFW150" s="52"/>
      <c r="NFX150" s="52"/>
      <c r="NFY150" s="52"/>
      <c r="NFZ150" s="52"/>
      <c r="NGA150" s="52"/>
      <c r="NGB150" s="52"/>
      <c r="NGC150" s="52"/>
      <c r="NGD150" s="52"/>
      <c r="NGE150" s="52"/>
      <c r="NGF150" s="52"/>
      <c r="NGG150" s="52"/>
      <c r="NGH150" s="52"/>
      <c r="NGI150" s="52"/>
      <c r="NGJ150" s="52"/>
      <c r="NGK150" s="52"/>
      <c r="NGL150" s="52"/>
      <c r="NGM150" s="52"/>
      <c r="NGN150" s="52"/>
      <c r="NGO150" s="52"/>
      <c r="NGP150" s="52"/>
      <c r="NGQ150" s="52"/>
      <c r="NGR150" s="52"/>
      <c r="NGS150" s="52"/>
      <c r="NGT150" s="52"/>
      <c r="NGU150" s="52"/>
      <c r="NGV150" s="52"/>
      <c r="NGW150" s="52"/>
      <c r="NGX150" s="52"/>
      <c r="NGY150" s="52"/>
      <c r="NGZ150" s="52"/>
      <c r="NHA150" s="52"/>
      <c r="NHB150" s="52"/>
      <c r="NHC150" s="52"/>
      <c r="NHD150" s="52"/>
      <c r="NHE150" s="52"/>
      <c r="NHF150" s="52"/>
      <c r="NHG150" s="52"/>
      <c r="NHH150" s="52"/>
      <c r="NHI150" s="52"/>
      <c r="NHJ150" s="52"/>
      <c r="NHK150" s="52"/>
      <c r="NHL150" s="52"/>
      <c r="NHM150" s="52"/>
      <c r="NHN150" s="52"/>
      <c r="NHO150" s="52"/>
      <c r="NHP150" s="52"/>
      <c r="NHQ150" s="52"/>
      <c r="NHR150" s="52"/>
      <c r="NHS150" s="52"/>
      <c r="NHT150" s="52"/>
      <c r="NHU150" s="52"/>
      <c r="NHV150" s="52"/>
      <c r="NHW150" s="52"/>
      <c r="NHX150" s="52"/>
      <c r="NHY150" s="52"/>
      <c r="NHZ150" s="52"/>
      <c r="NIA150" s="52"/>
      <c r="NIB150" s="52"/>
      <c r="NIC150" s="52"/>
      <c r="NID150" s="52"/>
      <c r="NIE150" s="52"/>
      <c r="NIF150" s="52"/>
      <c r="NIG150" s="52"/>
      <c r="NIH150" s="52"/>
      <c r="NII150" s="52"/>
      <c r="NIJ150" s="52"/>
      <c r="NIK150" s="52"/>
      <c r="NIL150" s="52"/>
      <c r="NIM150" s="52"/>
      <c r="NIN150" s="52"/>
      <c r="NIO150" s="52"/>
      <c r="NIP150" s="52"/>
      <c r="NIQ150" s="52"/>
      <c r="NIR150" s="52"/>
      <c r="NIS150" s="52"/>
      <c r="NIT150" s="52"/>
      <c r="NIU150" s="52"/>
      <c r="NIV150" s="52"/>
      <c r="NIW150" s="52"/>
      <c r="NIX150" s="52"/>
      <c r="NIY150" s="52"/>
      <c r="NIZ150" s="52"/>
      <c r="NJA150" s="52"/>
      <c r="NJB150" s="52"/>
      <c r="NJC150" s="52"/>
      <c r="NJD150" s="52"/>
      <c r="NJE150" s="52"/>
      <c r="NJF150" s="52"/>
      <c r="NJG150" s="52"/>
      <c r="NJH150" s="52"/>
      <c r="NJI150" s="52"/>
      <c r="NJJ150" s="52"/>
      <c r="NJK150" s="52"/>
      <c r="NJL150" s="52"/>
      <c r="NJM150" s="52"/>
      <c r="NJN150" s="52"/>
      <c r="NJO150" s="52"/>
      <c r="NJP150" s="52"/>
      <c r="NJQ150" s="52"/>
      <c r="NJR150" s="52"/>
      <c r="NJS150" s="52"/>
      <c r="NJT150" s="52"/>
      <c r="NJU150" s="52"/>
      <c r="NJV150" s="52"/>
      <c r="NJW150" s="52"/>
      <c r="NJX150" s="52"/>
      <c r="NJY150" s="52"/>
      <c r="NJZ150" s="52"/>
      <c r="NKA150" s="52"/>
      <c r="NKB150" s="52"/>
      <c r="NKC150" s="52"/>
      <c r="NKD150" s="52"/>
      <c r="NKE150" s="52"/>
      <c r="NKF150" s="52"/>
      <c r="NKG150" s="52"/>
      <c r="NKH150" s="52"/>
      <c r="NKI150" s="52"/>
      <c r="NKJ150" s="52"/>
      <c r="NKK150" s="52"/>
      <c r="NKL150" s="52"/>
      <c r="NKM150" s="52"/>
      <c r="NKN150" s="52"/>
      <c r="NKO150" s="52"/>
      <c r="NKP150" s="52"/>
      <c r="NKQ150" s="52"/>
      <c r="NKR150" s="52"/>
      <c r="NKS150" s="52"/>
      <c r="NKT150" s="52"/>
      <c r="NKU150" s="52"/>
      <c r="NKV150" s="52"/>
      <c r="NKW150" s="52"/>
      <c r="NKX150" s="52"/>
      <c r="NKY150" s="52"/>
      <c r="NKZ150" s="52"/>
      <c r="NLA150" s="52"/>
      <c r="NLB150" s="52"/>
      <c r="NLC150" s="52"/>
      <c r="NLD150" s="52"/>
      <c r="NLE150" s="52"/>
      <c r="NLF150" s="52"/>
      <c r="NLG150" s="52"/>
      <c r="NLH150" s="52"/>
      <c r="NLI150" s="52"/>
      <c r="NLJ150" s="52"/>
      <c r="NLK150" s="52"/>
      <c r="NLL150" s="52"/>
      <c r="NLM150" s="52"/>
      <c r="NLN150" s="52"/>
      <c r="NLO150" s="52"/>
      <c r="NLP150" s="52"/>
      <c r="NLQ150" s="52"/>
      <c r="NLR150" s="52"/>
      <c r="NLS150" s="52"/>
      <c r="NLT150" s="52"/>
      <c r="NLU150" s="52"/>
      <c r="NLV150" s="52"/>
      <c r="NLW150" s="52"/>
      <c r="NLX150" s="52"/>
      <c r="NLY150" s="52"/>
      <c r="NLZ150" s="52"/>
      <c r="NMA150" s="52"/>
      <c r="NMB150" s="52"/>
      <c r="NMC150" s="52"/>
      <c r="NMD150" s="52"/>
      <c r="NME150" s="52"/>
      <c r="NMF150" s="52"/>
      <c r="NMG150" s="52"/>
      <c r="NMH150" s="52"/>
      <c r="NMI150" s="52"/>
      <c r="NMJ150" s="52"/>
      <c r="NMK150" s="52"/>
      <c r="NML150" s="52"/>
      <c r="NMM150" s="52"/>
      <c r="NMN150" s="52"/>
      <c r="NMO150" s="52"/>
      <c r="NMP150" s="52"/>
      <c r="NMQ150" s="52"/>
      <c r="NMR150" s="52"/>
      <c r="NMS150" s="52"/>
      <c r="NMT150" s="52"/>
      <c r="NMU150" s="52"/>
      <c r="NMV150" s="52"/>
      <c r="NMW150" s="52"/>
      <c r="NMX150" s="52"/>
      <c r="NMY150" s="52"/>
      <c r="NMZ150" s="52"/>
      <c r="NNA150" s="52"/>
      <c r="NNB150" s="52"/>
      <c r="NNC150" s="52"/>
      <c r="NND150" s="52"/>
      <c r="NNE150" s="52"/>
      <c r="NNF150" s="52"/>
      <c r="NNG150" s="52"/>
      <c r="NNH150" s="52"/>
      <c r="NNI150" s="52"/>
      <c r="NNJ150" s="52"/>
      <c r="NNK150" s="52"/>
      <c r="NNL150" s="52"/>
      <c r="NNM150" s="52"/>
      <c r="NNN150" s="52"/>
      <c r="NNO150" s="52"/>
      <c r="NNP150" s="52"/>
      <c r="NNQ150" s="52"/>
      <c r="NNR150" s="52"/>
      <c r="NNS150" s="52"/>
      <c r="NNT150" s="52"/>
      <c r="NNU150" s="52"/>
      <c r="NNV150" s="52"/>
      <c r="NNW150" s="52"/>
      <c r="NNX150" s="52"/>
      <c r="NNY150" s="52"/>
      <c r="NNZ150" s="52"/>
      <c r="NOA150" s="52"/>
      <c r="NOB150" s="52"/>
      <c r="NOC150" s="52"/>
      <c r="NOD150" s="52"/>
      <c r="NOE150" s="52"/>
      <c r="NOF150" s="52"/>
      <c r="NOG150" s="52"/>
      <c r="NOH150" s="52"/>
      <c r="NOI150" s="52"/>
      <c r="NOJ150" s="52"/>
      <c r="NOK150" s="52"/>
      <c r="NOL150" s="52"/>
      <c r="NOM150" s="52"/>
      <c r="NON150" s="52"/>
      <c r="NOO150" s="52"/>
      <c r="NOP150" s="52"/>
      <c r="NOQ150" s="52"/>
      <c r="NOR150" s="52"/>
      <c r="NOS150" s="52"/>
      <c r="NOT150" s="52"/>
      <c r="NOU150" s="52"/>
      <c r="NOV150" s="52"/>
      <c r="NOW150" s="52"/>
      <c r="NOX150" s="52"/>
      <c r="NOY150" s="52"/>
      <c r="NOZ150" s="52"/>
      <c r="NPA150" s="52"/>
      <c r="NPB150" s="52"/>
      <c r="NPC150" s="52"/>
      <c r="NPD150" s="52"/>
      <c r="NPE150" s="52"/>
      <c r="NPF150" s="52"/>
      <c r="NPG150" s="52"/>
      <c r="NPH150" s="52"/>
      <c r="NPI150" s="52"/>
      <c r="NPJ150" s="52"/>
      <c r="NPK150" s="52"/>
      <c r="NPL150" s="52"/>
      <c r="NPM150" s="52"/>
      <c r="NPN150" s="52"/>
      <c r="NPO150" s="52"/>
      <c r="NPP150" s="52"/>
      <c r="NPQ150" s="52"/>
      <c r="NPR150" s="52"/>
      <c r="NPS150" s="52"/>
      <c r="NPT150" s="52"/>
      <c r="NPU150" s="52"/>
      <c r="NPV150" s="52"/>
      <c r="NPW150" s="52"/>
      <c r="NPX150" s="52"/>
      <c r="NPY150" s="52"/>
      <c r="NPZ150" s="52"/>
      <c r="NQA150" s="52"/>
      <c r="NQB150" s="52"/>
      <c r="NQC150" s="52"/>
      <c r="NQD150" s="52"/>
      <c r="NQE150" s="52"/>
      <c r="NQF150" s="52"/>
      <c r="NQG150" s="52"/>
      <c r="NQH150" s="52"/>
      <c r="NQI150" s="52"/>
      <c r="NQJ150" s="52"/>
      <c r="NQK150" s="52"/>
      <c r="NQL150" s="52"/>
      <c r="NQM150" s="52"/>
      <c r="NQN150" s="52"/>
      <c r="NQO150" s="52"/>
      <c r="NQP150" s="52"/>
      <c r="NQQ150" s="52"/>
      <c r="NQR150" s="52"/>
      <c r="NQS150" s="52"/>
      <c r="NQT150" s="52"/>
      <c r="NQU150" s="52"/>
      <c r="NQV150" s="52"/>
      <c r="NQW150" s="52"/>
      <c r="NQX150" s="52"/>
      <c r="NQY150" s="52"/>
      <c r="NQZ150" s="52"/>
      <c r="NRA150" s="52"/>
      <c r="NRB150" s="52"/>
      <c r="NRC150" s="52"/>
      <c r="NRD150" s="52"/>
      <c r="NRE150" s="52"/>
      <c r="NRF150" s="52"/>
      <c r="NRG150" s="52"/>
      <c r="NRH150" s="52"/>
      <c r="NRI150" s="52"/>
      <c r="NRJ150" s="52"/>
      <c r="NRK150" s="52"/>
      <c r="NRL150" s="52"/>
      <c r="NRM150" s="52"/>
      <c r="NRN150" s="52"/>
      <c r="NRO150" s="52"/>
      <c r="NRP150" s="52"/>
      <c r="NRQ150" s="52"/>
      <c r="NRR150" s="52"/>
      <c r="NRS150" s="52"/>
      <c r="NRT150" s="52"/>
      <c r="NRU150" s="52"/>
      <c r="NRV150" s="52"/>
      <c r="NRW150" s="52"/>
      <c r="NRX150" s="52"/>
      <c r="NRY150" s="52"/>
      <c r="NRZ150" s="52"/>
      <c r="NSA150" s="52"/>
      <c r="NSB150" s="52"/>
      <c r="NSC150" s="52"/>
      <c r="NSD150" s="52"/>
      <c r="NSE150" s="52"/>
      <c r="NSF150" s="52"/>
      <c r="NSG150" s="52"/>
      <c r="NSH150" s="52"/>
      <c r="NSI150" s="52"/>
      <c r="NSJ150" s="52"/>
      <c r="NSK150" s="52"/>
      <c r="NSL150" s="52"/>
      <c r="NSM150" s="52"/>
      <c r="NSN150" s="52"/>
      <c r="NSO150" s="52"/>
      <c r="NSP150" s="52"/>
      <c r="NSQ150" s="52"/>
      <c r="NSR150" s="52"/>
      <c r="NSS150" s="52"/>
      <c r="NST150" s="52"/>
      <c r="NSU150" s="52"/>
      <c r="NSV150" s="52"/>
      <c r="NSW150" s="52"/>
      <c r="NSX150" s="52"/>
      <c r="NSY150" s="52"/>
      <c r="NSZ150" s="52"/>
      <c r="NTA150" s="52"/>
      <c r="NTB150" s="52"/>
      <c r="NTC150" s="52"/>
      <c r="NTD150" s="52"/>
      <c r="NTE150" s="52"/>
      <c r="NTF150" s="52"/>
      <c r="NTG150" s="52"/>
      <c r="NTH150" s="52"/>
      <c r="NTI150" s="52"/>
      <c r="NTJ150" s="52"/>
      <c r="NTK150" s="52"/>
      <c r="NTL150" s="52"/>
      <c r="NTM150" s="52"/>
      <c r="NTN150" s="52"/>
      <c r="NTO150" s="52"/>
      <c r="NTP150" s="52"/>
      <c r="NTQ150" s="52"/>
      <c r="NTR150" s="52"/>
      <c r="NTS150" s="52"/>
      <c r="NTT150" s="52"/>
      <c r="NTU150" s="52"/>
      <c r="NTV150" s="52"/>
      <c r="NTW150" s="52"/>
      <c r="NTX150" s="52"/>
      <c r="NTY150" s="52"/>
      <c r="NTZ150" s="52"/>
      <c r="NUA150" s="52"/>
      <c r="NUB150" s="52"/>
      <c r="NUC150" s="52"/>
      <c r="NUD150" s="52"/>
      <c r="NUE150" s="52"/>
      <c r="NUF150" s="52"/>
      <c r="NUG150" s="52"/>
      <c r="NUH150" s="52"/>
      <c r="NUI150" s="52"/>
      <c r="NUJ150" s="52"/>
      <c r="NUK150" s="52"/>
      <c r="NUL150" s="52"/>
      <c r="NUM150" s="52"/>
      <c r="NUN150" s="52"/>
      <c r="NUO150" s="52"/>
      <c r="NUP150" s="52"/>
      <c r="NUQ150" s="52"/>
      <c r="NUR150" s="52"/>
      <c r="NUS150" s="52"/>
      <c r="NUT150" s="52"/>
      <c r="NUU150" s="52"/>
      <c r="NUV150" s="52"/>
      <c r="NUW150" s="52"/>
      <c r="NUX150" s="52"/>
      <c r="NUY150" s="52"/>
      <c r="NUZ150" s="52"/>
      <c r="NVA150" s="52"/>
      <c r="NVB150" s="52"/>
      <c r="NVC150" s="52"/>
      <c r="NVD150" s="52"/>
      <c r="NVE150" s="52"/>
      <c r="NVF150" s="52"/>
      <c r="NVG150" s="52"/>
      <c r="NVH150" s="52"/>
      <c r="NVI150" s="52"/>
      <c r="NVJ150" s="52"/>
      <c r="NVK150" s="52"/>
      <c r="NVL150" s="52"/>
      <c r="NVM150" s="52"/>
      <c r="NVN150" s="52"/>
      <c r="NVO150" s="52"/>
      <c r="NVP150" s="52"/>
      <c r="NVQ150" s="52"/>
      <c r="NVR150" s="52"/>
      <c r="NVS150" s="52"/>
      <c r="NVT150" s="52"/>
      <c r="NVU150" s="52"/>
      <c r="NVV150" s="52"/>
      <c r="NVW150" s="52"/>
      <c r="NVX150" s="52"/>
      <c r="NVY150" s="52"/>
      <c r="NVZ150" s="52"/>
      <c r="NWA150" s="52"/>
      <c r="NWB150" s="52"/>
      <c r="NWC150" s="52"/>
      <c r="NWD150" s="52"/>
      <c r="NWE150" s="52"/>
      <c r="NWF150" s="52"/>
      <c r="NWG150" s="52"/>
      <c r="NWH150" s="52"/>
      <c r="NWI150" s="52"/>
      <c r="NWJ150" s="52"/>
      <c r="NWK150" s="52"/>
      <c r="NWL150" s="52"/>
      <c r="NWM150" s="52"/>
      <c r="NWN150" s="52"/>
      <c r="NWO150" s="52"/>
      <c r="NWP150" s="52"/>
      <c r="NWQ150" s="52"/>
      <c r="NWR150" s="52"/>
      <c r="NWS150" s="52"/>
      <c r="NWT150" s="52"/>
      <c r="NWU150" s="52"/>
      <c r="NWV150" s="52"/>
      <c r="NWW150" s="52"/>
      <c r="NWX150" s="52"/>
      <c r="NWY150" s="52"/>
      <c r="NWZ150" s="52"/>
      <c r="NXA150" s="52"/>
      <c r="NXB150" s="52"/>
      <c r="NXC150" s="52"/>
      <c r="NXD150" s="52"/>
      <c r="NXE150" s="52"/>
      <c r="NXF150" s="52"/>
      <c r="NXG150" s="52"/>
      <c r="NXH150" s="52"/>
      <c r="NXI150" s="52"/>
      <c r="NXJ150" s="52"/>
      <c r="NXK150" s="52"/>
      <c r="NXL150" s="52"/>
      <c r="NXM150" s="52"/>
      <c r="NXN150" s="52"/>
      <c r="NXO150" s="52"/>
      <c r="NXP150" s="52"/>
      <c r="NXQ150" s="52"/>
      <c r="NXR150" s="52"/>
      <c r="NXS150" s="52"/>
      <c r="NXT150" s="52"/>
      <c r="NXU150" s="52"/>
      <c r="NXV150" s="52"/>
      <c r="NXW150" s="52"/>
      <c r="NXX150" s="52"/>
      <c r="NXY150" s="52"/>
      <c r="NXZ150" s="52"/>
      <c r="NYA150" s="52"/>
      <c r="NYB150" s="52"/>
      <c r="NYC150" s="52"/>
      <c r="NYD150" s="52"/>
      <c r="NYE150" s="52"/>
      <c r="NYF150" s="52"/>
      <c r="NYG150" s="52"/>
      <c r="NYH150" s="52"/>
      <c r="NYI150" s="52"/>
      <c r="NYJ150" s="52"/>
      <c r="NYK150" s="52"/>
      <c r="NYL150" s="52"/>
      <c r="NYM150" s="52"/>
      <c r="NYN150" s="52"/>
      <c r="NYO150" s="52"/>
      <c r="NYP150" s="52"/>
      <c r="NYQ150" s="52"/>
      <c r="NYR150" s="52"/>
      <c r="NYS150" s="52"/>
      <c r="NYT150" s="52"/>
      <c r="NYU150" s="52"/>
      <c r="NYV150" s="52"/>
      <c r="NYW150" s="52"/>
      <c r="NYX150" s="52"/>
      <c r="NYY150" s="52"/>
      <c r="NYZ150" s="52"/>
      <c r="NZA150" s="52"/>
      <c r="NZB150" s="52"/>
      <c r="NZC150" s="52"/>
      <c r="NZD150" s="52"/>
      <c r="NZE150" s="52"/>
      <c r="NZF150" s="52"/>
      <c r="NZG150" s="52"/>
      <c r="NZH150" s="52"/>
      <c r="NZI150" s="52"/>
      <c r="NZJ150" s="52"/>
      <c r="NZK150" s="52"/>
      <c r="NZL150" s="52"/>
      <c r="NZM150" s="52"/>
      <c r="NZN150" s="52"/>
      <c r="NZO150" s="52"/>
      <c r="NZP150" s="52"/>
      <c r="NZQ150" s="52"/>
      <c r="NZR150" s="52"/>
      <c r="NZS150" s="52"/>
      <c r="NZT150" s="52"/>
      <c r="NZU150" s="52"/>
      <c r="NZV150" s="52"/>
      <c r="NZW150" s="52"/>
      <c r="NZX150" s="52"/>
      <c r="NZY150" s="52"/>
      <c r="NZZ150" s="52"/>
      <c r="OAA150" s="52"/>
      <c r="OAB150" s="52"/>
      <c r="OAC150" s="52"/>
      <c r="OAD150" s="52"/>
      <c r="OAE150" s="52"/>
      <c r="OAF150" s="52"/>
      <c r="OAG150" s="52"/>
      <c r="OAH150" s="52"/>
      <c r="OAI150" s="52"/>
      <c r="OAJ150" s="52"/>
      <c r="OAK150" s="52"/>
      <c r="OAL150" s="52"/>
      <c r="OAM150" s="52"/>
      <c r="OAN150" s="52"/>
      <c r="OAO150" s="52"/>
      <c r="OAP150" s="52"/>
      <c r="OAQ150" s="52"/>
      <c r="OAR150" s="52"/>
      <c r="OAS150" s="52"/>
      <c r="OAT150" s="52"/>
      <c r="OAU150" s="52"/>
      <c r="OAV150" s="52"/>
      <c r="OAW150" s="52"/>
      <c r="OAX150" s="52"/>
      <c r="OAY150" s="52"/>
      <c r="OAZ150" s="52"/>
      <c r="OBA150" s="52"/>
      <c r="OBB150" s="52"/>
      <c r="OBC150" s="52"/>
      <c r="OBD150" s="52"/>
      <c r="OBE150" s="52"/>
      <c r="OBF150" s="52"/>
      <c r="OBG150" s="52"/>
      <c r="OBH150" s="52"/>
      <c r="OBI150" s="52"/>
      <c r="OBJ150" s="52"/>
      <c r="OBK150" s="52"/>
      <c r="OBL150" s="52"/>
      <c r="OBM150" s="52"/>
      <c r="OBN150" s="52"/>
      <c r="OBO150" s="52"/>
      <c r="OBP150" s="52"/>
      <c r="OBQ150" s="52"/>
      <c r="OBR150" s="52"/>
      <c r="OBS150" s="52"/>
      <c r="OBT150" s="52"/>
      <c r="OBU150" s="52"/>
      <c r="OBV150" s="52"/>
      <c r="OBW150" s="52"/>
      <c r="OBX150" s="52"/>
      <c r="OBY150" s="52"/>
      <c r="OBZ150" s="52"/>
      <c r="OCA150" s="52"/>
      <c r="OCB150" s="52"/>
      <c r="OCC150" s="52"/>
      <c r="OCD150" s="52"/>
      <c r="OCE150" s="52"/>
      <c r="OCF150" s="52"/>
      <c r="OCG150" s="52"/>
      <c r="OCH150" s="52"/>
      <c r="OCI150" s="52"/>
      <c r="OCJ150" s="52"/>
      <c r="OCK150" s="52"/>
      <c r="OCL150" s="52"/>
      <c r="OCM150" s="52"/>
      <c r="OCN150" s="52"/>
      <c r="OCO150" s="52"/>
      <c r="OCP150" s="52"/>
      <c r="OCQ150" s="52"/>
      <c r="OCR150" s="52"/>
      <c r="OCS150" s="52"/>
      <c r="OCT150" s="52"/>
      <c r="OCU150" s="52"/>
      <c r="OCV150" s="52"/>
      <c r="OCW150" s="52"/>
      <c r="OCX150" s="52"/>
      <c r="OCY150" s="52"/>
      <c r="OCZ150" s="52"/>
      <c r="ODA150" s="52"/>
      <c r="ODB150" s="52"/>
      <c r="ODC150" s="52"/>
      <c r="ODD150" s="52"/>
      <c r="ODE150" s="52"/>
      <c r="ODF150" s="52"/>
      <c r="ODG150" s="52"/>
      <c r="ODH150" s="52"/>
      <c r="ODI150" s="52"/>
      <c r="ODJ150" s="52"/>
      <c r="ODK150" s="52"/>
      <c r="ODL150" s="52"/>
      <c r="ODM150" s="52"/>
      <c r="ODN150" s="52"/>
      <c r="ODO150" s="52"/>
      <c r="ODP150" s="52"/>
      <c r="ODQ150" s="52"/>
      <c r="ODR150" s="52"/>
      <c r="ODS150" s="52"/>
      <c r="ODT150" s="52"/>
      <c r="ODU150" s="52"/>
      <c r="ODV150" s="52"/>
      <c r="ODW150" s="52"/>
      <c r="ODX150" s="52"/>
      <c r="ODY150" s="52"/>
      <c r="ODZ150" s="52"/>
      <c r="OEA150" s="52"/>
      <c r="OEB150" s="52"/>
      <c r="OEC150" s="52"/>
      <c r="OED150" s="52"/>
      <c r="OEE150" s="52"/>
      <c r="OEF150" s="52"/>
      <c r="OEG150" s="52"/>
      <c r="OEH150" s="52"/>
      <c r="OEI150" s="52"/>
      <c r="OEJ150" s="52"/>
      <c r="OEK150" s="52"/>
      <c r="OEL150" s="52"/>
      <c r="OEM150" s="52"/>
      <c r="OEN150" s="52"/>
      <c r="OEO150" s="52"/>
      <c r="OEP150" s="52"/>
      <c r="OEQ150" s="52"/>
      <c r="OER150" s="52"/>
      <c r="OES150" s="52"/>
      <c r="OET150" s="52"/>
      <c r="OEU150" s="52"/>
      <c r="OEV150" s="52"/>
      <c r="OEW150" s="52"/>
      <c r="OEX150" s="52"/>
      <c r="OEY150" s="52"/>
      <c r="OEZ150" s="52"/>
      <c r="OFA150" s="52"/>
      <c r="OFB150" s="52"/>
      <c r="OFC150" s="52"/>
      <c r="OFD150" s="52"/>
      <c r="OFE150" s="52"/>
      <c r="OFF150" s="52"/>
      <c r="OFG150" s="52"/>
      <c r="OFH150" s="52"/>
      <c r="OFI150" s="52"/>
      <c r="OFJ150" s="52"/>
      <c r="OFK150" s="52"/>
      <c r="OFL150" s="52"/>
      <c r="OFM150" s="52"/>
      <c r="OFN150" s="52"/>
      <c r="OFO150" s="52"/>
      <c r="OFP150" s="52"/>
      <c r="OFQ150" s="52"/>
      <c r="OFR150" s="52"/>
      <c r="OFS150" s="52"/>
      <c r="OFT150" s="52"/>
      <c r="OFU150" s="52"/>
      <c r="OFV150" s="52"/>
      <c r="OFW150" s="52"/>
      <c r="OFX150" s="52"/>
      <c r="OFY150" s="52"/>
      <c r="OFZ150" s="52"/>
      <c r="OGA150" s="52"/>
      <c r="OGB150" s="52"/>
      <c r="OGC150" s="52"/>
      <c r="OGD150" s="52"/>
      <c r="OGE150" s="52"/>
      <c r="OGF150" s="52"/>
      <c r="OGG150" s="52"/>
      <c r="OGH150" s="52"/>
      <c r="OGI150" s="52"/>
      <c r="OGJ150" s="52"/>
      <c r="OGK150" s="52"/>
      <c r="OGL150" s="52"/>
      <c r="OGM150" s="52"/>
      <c r="OGN150" s="52"/>
      <c r="OGO150" s="52"/>
      <c r="OGP150" s="52"/>
      <c r="OGQ150" s="52"/>
      <c r="OGR150" s="52"/>
      <c r="OGS150" s="52"/>
      <c r="OGT150" s="52"/>
      <c r="OGU150" s="52"/>
      <c r="OGV150" s="52"/>
      <c r="OGW150" s="52"/>
      <c r="OGX150" s="52"/>
      <c r="OGY150" s="52"/>
      <c r="OGZ150" s="52"/>
      <c r="OHA150" s="52"/>
      <c r="OHB150" s="52"/>
      <c r="OHC150" s="52"/>
      <c r="OHD150" s="52"/>
      <c r="OHE150" s="52"/>
      <c r="OHF150" s="52"/>
      <c r="OHG150" s="52"/>
      <c r="OHH150" s="52"/>
      <c r="OHI150" s="52"/>
      <c r="OHJ150" s="52"/>
      <c r="OHK150" s="52"/>
      <c r="OHL150" s="52"/>
      <c r="OHM150" s="52"/>
      <c r="OHN150" s="52"/>
      <c r="OHO150" s="52"/>
      <c r="OHP150" s="52"/>
      <c r="OHQ150" s="52"/>
      <c r="OHR150" s="52"/>
      <c r="OHS150" s="52"/>
      <c r="OHT150" s="52"/>
      <c r="OHU150" s="52"/>
      <c r="OHV150" s="52"/>
      <c r="OHW150" s="52"/>
      <c r="OHX150" s="52"/>
      <c r="OHY150" s="52"/>
      <c r="OHZ150" s="52"/>
      <c r="OIA150" s="52"/>
      <c r="OIB150" s="52"/>
      <c r="OIC150" s="52"/>
      <c r="OID150" s="52"/>
      <c r="OIE150" s="52"/>
      <c r="OIF150" s="52"/>
      <c r="OIG150" s="52"/>
      <c r="OIH150" s="52"/>
      <c r="OII150" s="52"/>
      <c r="OIJ150" s="52"/>
      <c r="OIK150" s="52"/>
      <c r="OIL150" s="52"/>
      <c r="OIM150" s="52"/>
      <c r="OIN150" s="52"/>
      <c r="OIO150" s="52"/>
      <c r="OIP150" s="52"/>
      <c r="OIQ150" s="52"/>
      <c r="OIR150" s="52"/>
      <c r="OIS150" s="52"/>
      <c r="OIT150" s="52"/>
      <c r="OIU150" s="52"/>
      <c r="OIV150" s="52"/>
      <c r="OIW150" s="52"/>
      <c r="OIX150" s="52"/>
      <c r="OIY150" s="52"/>
      <c r="OIZ150" s="52"/>
      <c r="OJA150" s="52"/>
      <c r="OJB150" s="52"/>
      <c r="OJC150" s="52"/>
      <c r="OJD150" s="52"/>
      <c r="OJE150" s="52"/>
      <c r="OJF150" s="52"/>
      <c r="OJG150" s="52"/>
      <c r="OJH150" s="52"/>
      <c r="OJI150" s="52"/>
      <c r="OJJ150" s="52"/>
      <c r="OJK150" s="52"/>
      <c r="OJL150" s="52"/>
      <c r="OJM150" s="52"/>
      <c r="OJN150" s="52"/>
      <c r="OJO150" s="52"/>
      <c r="OJP150" s="52"/>
      <c r="OJQ150" s="52"/>
      <c r="OJR150" s="52"/>
      <c r="OJS150" s="52"/>
      <c r="OJT150" s="52"/>
      <c r="OJU150" s="52"/>
      <c r="OJV150" s="52"/>
      <c r="OJW150" s="52"/>
      <c r="OJX150" s="52"/>
      <c r="OJY150" s="52"/>
      <c r="OJZ150" s="52"/>
      <c r="OKA150" s="52"/>
      <c r="OKB150" s="52"/>
      <c r="OKC150" s="52"/>
      <c r="OKD150" s="52"/>
      <c r="OKE150" s="52"/>
      <c r="OKF150" s="52"/>
      <c r="OKG150" s="52"/>
      <c r="OKH150" s="52"/>
      <c r="OKI150" s="52"/>
      <c r="OKJ150" s="52"/>
      <c r="OKK150" s="52"/>
      <c r="OKL150" s="52"/>
      <c r="OKM150" s="52"/>
      <c r="OKN150" s="52"/>
      <c r="OKO150" s="52"/>
      <c r="OKP150" s="52"/>
      <c r="OKQ150" s="52"/>
      <c r="OKR150" s="52"/>
      <c r="OKS150" s="52"/>
      <c r="OKT150" s="52"/>
      <c r="OKU150" s="52"/>
      <c r="OKV150" s="52"/>
      <c r="OKW150" s="52"/>
      <c r="OKX150" s="52"/>
      <c r="OKY150" s="52"/>
      <c r="OKZ150" s="52"/>
      <c r="OLA150" s="52"/>
      <c r="OLB150" s="52"/>
      <c r="OLC150" s="52"/>
      <c r="OLD150" s="52"/>
      <c r="OLE150" s="52"/>
      <c r="OLF150" s="52"/>
      <c r="OLG150" s="52"/>
      <c r="OLH150" s="52"/>
      <c r="OLI150" s="52"/>
      <c r="OLJ150" s="52"/>
      <c r="OLK150" s="52"/>
      <c r="OLL150" s="52"/>
      <c r="OLM150" s="52"/>
      <c r="OLN150" s="52"/>
      <c r="OLO150" s="52"/>
      <c r="OLP150" s="52"/>
      <c r="OLQ150" s="52"/>
      <c r="OLR150" s="52"/>
      <c r="OLS150" s="52"/>
      <c r="OLT150" s="52"/>
      <c r="OLU150" s="52"/>
      <c r="OLV150" s="52"/>
      <c r="OLW150" s="52"/>
      <c r="OLX150" s="52"/>
      <c r="OLY150" s="52"/>
      <c r="OLZ150" s="52"/>
      <c r="OMA150" s="52"/>
      <c r="OMB150" s="52"/>
      <c r="OMC150" s="52"/>
      <c r="OMD150" s="52"/>
      <c r="OME150" s="52"/>
      <c r="OMF150" s="52"/>
      <c r="OMG150" s="52"/>
      <c r="OMH150" s="52"/>
      <c r="OMI150" s="52"/>
      <c r="OMJ150" s="52"/>
      <c r="OMK150" s="52"/>
      <c r="OML150" s="52"/>
      <c r="OMM150" s="52"/>
      <c r="OMN150" s="52"/>
      <c r="OMO150" s="52"/>
      <c r="OMP150" s="52"/>
      <c r="OMQ150" s="52"/>
      <c r="OMR150" s="52"/>
      <c r="OMS150" s="52"/>
      <c r="OMT150" s="52"/>
      <c r="OMU150" s="52"/>
      <c r="OMV150" s="52"/>
      <c r="OMW150" s="52"/>
      <c r="OMX150" s="52"/>
      <c r="OMY150" s="52"/>
      <c r="OMZ150" s="52"/>
      <c r="ONA150" s="52"/>
      <c r="ONB150" s="52"/>
      <c r="ONC150" s="52"/>
      <c r="OND150" s="52"/>
      <c r="ONE150" s="52"/>
      <c r="ONF150" s="52"/>
      <c r="ONG150" s="52"/>
      <c r="ONH150" s="52"/>
      <c r="ONI150" s="52"/>
      <c r="ONJ150" s="52"/>
      <c r="ONK150" s="52"/>
      <c r="ONL150" s="52"/>
      <c r="ONM150" s="52"/>
      <c r="ONN150" s="52"/>
      <c r="ONO150" s="52"/>
      <c r="ONP150" s="52"/>
      <c r="ONQ150" s="52"/>
      <c r="ONR150" s="52"/>
      <c r="ONS150" s="52"/>
      <c r="ONT150" s="52"/>
      <c r="ONU150" s="52"/>
      <c r="ONV150" s="52"/>
      <c r="ONW150" s="52"/>
      <c r="ONX150" s="52"/>
      <c r="ONY150" s="52"/>
      <c r="ONZ150" s="52"/>
      <c r="OOA150" s="52"/>
      <c r="OOB150" s="52"/>
      <c r="OOC150" s="52"/>
      <c r="OOD150" s="52"/>
      <c r="OOE150" s="52"/>
      <c r="OOF150" s="52"/>
      <c r="OOG150" s="52"/>
      <c r="OOH150" s="52"/>
      <c r="OOI150" s="52"/>
      <c r="OOJ150" s="52"/>
      <c r="OOK150" s="52"/>
      <c r="OOL150" s="52"/>
      <c r="OOM150" s="52"/>
      <c r="OON150" s="52"/>
      <c r="OOO150" s="52"/>
      <c r="OOP150" s="52"/>
      <c r="OOQ150" s="52"/>
      <c r="OOR150" s="52"/>
      <c r="OOS150" s="52"/>
      <c r="OOT150" s="52"/>
      <c r="OOU150" s="52"/>
      <c r="OOV150" s="52"/>
      <c r="OOW150" s="52"/>
      <c r="OOX150" s="52"/>
      <c r="OOY150" s="52"/>
      <c r="OOZ150" s="52"/>
      <c r="OPA150" s="52"/>
      <c r="OPB150" s="52"/>
      <c r="OPC150" s="52"/>
      <c r="OPD150" s="52"/>
      <c r="OPE150" s="52"/>
      <c r="OPF150" s="52"/>
      <c r="OPG150" s="52"/>
      <c r="OPH150" s="52"/>
      <c r="OPI150" s="52"/>
      <c r="OPJ150" s="52"/>
      <c r="OPK150" s="52"/>
      <c r="OPL150" s="52"/>
      <c r="OPM150" s="52"/>
      <c r="OPN150" s="52"/>
      <c r="OPO150" s="52"/>
      <c r="OPP150" s="52"/>
      <c r="OPQ150" s="52"/>
      <c r="OPR150" s="52"/>
      <c r="OPS150" s="52"/>
      <c r="OPT150" s="52"/>
      <c r="OPU150" s="52"/>
      <c r="OPV150" s="52"/>
      <c r="OPW150" s="52"/>
      <c r="OPX150" s="52"/>
      <c r="OPY150" s="52"/>
      <c r="OPZ150" s="52"/>
      <c r="OQA150" s="52"/>
      <c r="OQB150" s="52"/>
      <c r="OQC150" s="52"/>
      <c r="OQD150" s="52"/>
      <c r="OQE150" s="52"/>
      <c r="OQF150" s="52"/>
      <c r="OQG150" s="52"/>
      <c r="OQH150" s="52"/>
      <c r="OQI150" s="52"/>
      <c r="OQJ150" s="52"/>
      <c r="OQK150" s="52"/>
      <c r="OQL150" s="52"/>
      <c r="OQM150" s="52"/>
      <c r="OQN150" s="52"/>
      <c r="OQO150" s="52"/>
      <c r="OQP150" s="52"/>
      <c r="OQQ150" s="52"/>
      <c r="OQR150" s="52"/>
      <c r="OQS150" s="52"/>
      <c r="OQT150" s="52"/>
      <c r="OQU150" s="52"/>
      <c r="OQV150" s="52"/>
      <c r="OQW150" s="52"/>
      <c r="OQX150" s="52"/>
      <c r="OQY150" s="52"/>
      <c r="OQZ150" s="52"/>
      <c r="ORA150" s="52"/>
      <c r="ORB150" s="52"/>
      <c r="ORC150" s="52"/>
      <c r="ORD150" s="52"/>
      <c r="ORE150" s="52"/>
      <c r="ORF150" s="52"/>
      <c r="ORG150" s="52"/>
      <c r="ORH150" s="52"/>
      <c r="ORI150" s="52"/>
      <c r="ORJ150" s="52"/>
      <c r="ORK150" s="52"/>
      <c r="ORL150" s="52"/>
      <c r="ORM150" s="52"/>
      <c r="ORN150" s="52"/>
      <c r="ORO150" s="52"/>
      <c r="ORP150" s="52"/>
      <c r="ORQ150" s="52"/>
      <c r="ORR150" s="52"/>
      <c r="ORS150" s="52"/>
      <c r="ORT150" s="52"/>
      <c r="ORU150" s="52"/>
      <c r="ORV150" s="52"/>
      <c r="ORW150" s="52"/>
      <c r="ORX150" s="52"/>
      <c r="ORY150" s="52"/>
      <c r="ORZ150" s="52"/>
      <c r="OSA150" s="52"/>
      <c r="OSB150" s="52"/>
      <c r="OSC150" s="52"/>
      <c r="OSD150" s="52"/>
      <c r="OSE150" s="52"/>
      <c r="OSF150" s="52"/>
      <c r="OSG150" s="52"/>
      <c r="OSH150" s="52"/>
      <c r="OSI150" s="52"/>
      <c r="OSJ150" s="52"/>
      <c r="OSK150" s="52"/>
      <c r="OSL150" s="52"/>
      <c r="OSM150" s="52"/>
      <c r="OSN150" s="52"/>
      <c r="OSO150" s="52"/>
      <c r="OSP150" s="52"/>
      <c r="OSQ150" s="52"/>
      <c r="OSR150" s="52"/>
      <c r="OSS150" s="52"/>
      <c r="OST150" s="52"/>
      <c r="OSU150" s="52"/>
      <c r="OSV150" s="52"/>
      <c r="OSW150" s="52"/>
      <c r="OSX150" s="52"/>
      <c r="OSY150" s="52"/>
      <c r="OSZ150" s="52"/>
      <c r="OTA150" s="52"/>
      <c r="OTB150" s="52"/>
      <c r="OTC150" s="52"/>
      <c r="OTD150" s="52"/>
      <c r="OTE150" s="52"/>
      <c r="OTF150" s="52"/>
      <c r="OTG150" s="52"/>
      <c r="OTH150" s="52"/>
      <c r="OTI150" s="52"/>
      <c r="OTJ150" s="52"/>
      <c r="OTK150" s="52"/>
      <c r="OTL150" s="52"/>
      <c r="OTM150" s="52"/>
      <c r="OTN150" s="52"/>
      <c r="OTO150" s="52"/>
      <c r="OTP150" s="52"/>
      <c r="OTQ150" s="52"/>
      <c r="OTR150" s="52"/>
      <c r="OTS150" s="52"/>
      <c r="OTT150" s="52"/>
      <c r="OTU150" s="52"/>
      <c r="OTV150" s="52"/>
      <c r="OTW150" s="52"/>
      <c r="OTX150" s="52"/>
      <c r="OTY150" s="52"/>
      <c r="OTZ150" s="52"/>
      <c r="OUA150" s="52"/>
      <c r="OUB150" s="52"/>
      <c r="OUC150" s="52"/>
      <c r="OUD150" s="52"/>
      <c r="OUE150" s="52"/>
      <c r="OUF150" s="52"/>
      <c r="OUG150" s="52"/>
      <c r="OUH150" s="52"/>
      <c r="OUI150" s="52"/>
      <c r="OUJ150" s="52"/>
      <c r="OUK150" s="52"/>
      <c r="OUL150" s="52"/>
      <c r="OUM150" s="52"/>
      <c r="OUN150" s="52"/>
      <c r="OUO150" s="52"/>
      <c r="OUP150" s="52"/>
      <c r="OUQ150" s="52"/>
      <c r="OUR150" s="52"/>
      <c r="OUS150" s="52"/>
      <c r="OUT150" s="52"/>
      <c r="OUU150" s="52"/>
      <c r="OUV150" s="52"/>
      <c r="OUW150" s="52"/>
      <c r="OUX150" s="52"/>
      <c r="OUY150" s="52"/>
      <c r="OUZ150" s="52"/>
      <c r="OVA150" s="52"/>
      <c r="OVB150" s="52"/>
      <c r="OVC150" s="52"/>
      <c r="OVD150" s="52"/>
      <c r="OVE150" s="52"/>
      <c r="OVF150" s="52"/>
      <c r="OVG150" s="52"/>
      <c r="OVH150" s="52"/>
      <c r="OVI150" s="52"/>
      <c r="OVJ150" s="52"/>
      <c r="OVK150" s="52"/>
      <c r="OVL150" s="52"/>
      <c r="OVM150" s="52"/>
      <c r="OVN150" s="52"/>
      <c r="OVO150" s="52"/>
      <c r="OVP150" s="52"/>
      <c r="OVQ150" s="52"/>
      <c r="OVR150" s="52"/>
      <c r="OVS150" s="52"/>
      <c r="OVT150" s="52"/>
      <c r="OVU150" s="52"/>
      <c r="OVV150" s="52"/>
      <c r="OVW150" s="52"/>
      <c r="OVX150" s="52"/>
      <c r="OVY150" s="52"/>
      <c r="OVZ150" s="52"/>
      <c r="OWA150" s="52"/>
      <c r="OWB150" s="52"/>
      <c r="OWC150" s="52"/>
      <c r="OWD150" s="52"/>
      <c r="OWE150" s="52"/>
      <c r="OWF150" s="52"/>
      <c r="OWG150" s="52"/>
      <c r="OWH150" s="52"/>
      <c r="OWI150" s="52"/>
      <c r="OWJ150" s="52"/>
      <c r="OWK150" s="52"/>
      <c r="OWL150" s="52"/>
      <c r="OWM150" s="52"/>
      <c r="OWN150" s="52"/>
      <c r="OWO150" s="52"/>
      <c r="OWP150" s="52"/>
      <c r="OWQ150" s="52"/>
      <c r="OWR150" s="52"/>
      <c r="OWS150" s="52"/>
      <c r="OWT150" s="52"/>
      <c r="OWU150" s="52"/>
      <c r="OWV150" s="52"/>
      <c r="OWW150" s="52"/>
      <c r="OWX150" s="52"/>
      <c r="OWY150" s="52"/>
      <c r="OWZ150" s="52"/>
      <c r="OXA150" s="52"/>
      <c r="OXB150" s="52"/>
      <c r="OXC150" s="52"/>
      <c r="OXD150" s="52"/>
      <c r="OXE150" s="52"/>
      <c r="OXF150" s="52"/>
      <c r="OXG150" s="52"/>
      <c r="OXH150" s="52"/>
      <c r="OXI150" s="52"/>
      <c r="OXJ150" s="52"/>
      <c r="OXK150" s="52"/>
      <c r="OXL150" s="52"/>
      <c r="OXM150" s="52"/>
      <c r="OXN150" s="52"/>
      <c r="OXO150" s="52"/>
      <c r="OXP150" s="52"/>
      <c r="OXQ150" s="52"/>
      <c r="OXR150" s="52"/>
      <c r="OXS150" s="52"/>
      <c r="OXT150" s="52"/>
      <c r="OXU150" s="52"/>
      <c r="OXV150" s="52"/>
      <c r="OXW150" s="52"/>
      <c r="OXX150" s="52"/>
      <c r="OXY150" s="52"/>
      <c r="OXZ150" s="52"/>
      <c r="OYA150" s="52"/>
      <c r="OYB150" s="52"/>
      <c r="OYC150" s="52"/>
      <c r="OYD150" s="52"/>
      <c r="OYE150" s="52"/>
      <c r="OYF150" s="52"/>
      <c r="OYG150" s="52"/>
      <c r="OYH150" s="52"/>
      <c r="OYI150" s="52"/>
      <c r="OYJ150" s="52"/>
      <c r="OYK150" s="52"/>
      <c r="OYL150" s="52"/>
      <c r="OYM150" s="52"/>
      <c r="OYN150" s="52"/>
      <c r="OYO150" s="52"/>
      <c r="OYP150" s="52"/>
      <c r="OYQ150" s="52"/>
      <c r="OYR150" s="52"/>
      <c r="OYS150" s="52"/>
      <c r="OYT150" s="52"/>
      <c r="OYU150" s="52"/>
      <c r="OYV150" s="52"/>
      <c r="OYW150" s="52"/>
      <c r="OYX150" s="52"/>
      <c r="OYY150" s="52"/>
      <c r="OYZ150" s="52"/>
      <c r="OZA150" s="52"/>
      <c r="OZB150" s="52"/>
      <c r="OZC150" s="52"/>
      <c r="OZD150" s="52"/>
      <c r="OZE150" s="52"/>
      <c r="OZF150" s="52"/>
      <c r="OZG150" s="52"/>
      <c r="OZH150" s="52"/>
      <c r="OZI150" s="52"/>
      <c r="OZJ150" s="52"/>
      <c r="OZK150" s="52"/>
      <c r="OZL150" s="52"/>
      <c r="OZM150" s="52"/>
      <c r="OZN150" s="52"/>
      <c r="OZO150" s="52"/>
      <c r="OZP150" s="52"/>
      <c r="OZQ150" s="52"/>
      <c r="OZR150" s="52"/>
      <c r="OZS150" s="52"/>
      <c r="OZT150" s="52"/>
      <c r="OZU150" s="52"/>
      <c r="OZV150" s="52"/>
      <c r="OZW150" s="52"/>
      <c r="OZX150" s="52"/>
      <c r="OZY150" s="52"/>
      <c r="OZZ150" s="52"/>
      <c r="PAA150" s="52"/>
      <c r="PAB150" s="52"/>
      <c r="PAC150" s="52"/>
      <c r="PAD150" s="52"/>
      <c r="PAE150" s="52"/>
      <c r="PAF150" s="52"/>
      <c r="PAG150" s="52"/>
      <c r="PAH150" s="52"/>
      <c r="PAI150" s="52"/>
      <c r="PAJ150" s="52"/>
      <c r="PAK150" s="52"/>
      <c r="PAL150" s="52"/>
      <c r="PAM150" s="52"/>
      <c r="PAN150" s="52"/>
      <c r="PAO150" s="52"/>
      <c r="PAP150" s="52"/>
      <c r="PAQ150" s="52"/>
      <c r="PAR150" s="52"/>
      <c r="PAS150" s="52"/>
      <c r="PAT150" s="52"/>
      <c r="PAU150" s="52"/>
      <c r="PAV150" s="52"/>
      <c r="PAW150" s="52"/>
      <c r="PAX150" s="52"/>
      <c r="PAY150" s="52"/>
      <c r="PAZ150" s="52"/>
      <c r="PBA150" s="52"/>
      <c r="PBB150" s="52"/>
      <c r="PBC150" s="52"/>
      <c r="PBD150" s="52"/>
      <c r="PBE150" s="52"/>
      <c r="PBF150" s="52"/>
      <c r="PBG150" s="52"/>
      <c r="PBH150" s="52"/>
      <c r="PBI150" s="52"/>
      <c r="PBJ150" s="52"/>
      <c r="PBK150" s="52"/>
      <c r="PBL150" s="52"/>
      <c r="PBM150" s="52"/>
      <c r="PBN150" s="52"/>
      <c r="PBO150" s="52"/>
      <c r="PBP150" s="52"/>
      <c r="PBQ150" s="52"/>
      <c r="PBR150" s="52"/>
      <c r="PBS150" s="52"/>
      <c r="PBT150" s="52"/>
      <c r="PBU150" s="52"/>
      <c r="PBV150" s="52"/>
      <c r="PBW150" s="52"/>
      <c r="PBX150" s="52"/>
      <c r="PBY150" s="52"/>
      <c r="PBZ150" s="52"/>
      <c r="PCA150" s="52"/>
      <c r="PCB150" s="52"/>
      <c r="PCC150" s="52"/>
      <c r="PCD150" s="52"/>
      <c r="PCE150" s="52"/>
      <c r="PCF150" s="52"/>
      <c r="PCG150" s="52"/>
      <c r="PCH150" s="52"/>
      <c r="PCI150" s="52"/>
      <c r="PCJ150" s="52"/>
      <c r="PCK150" s="52"/>
      <c r="PCL150" s="52"/>
      <c r="PCM150" s="52"/>
      <c r="PCN150" s="52"/>
      <c r="PCO150" s="52"/>
      <c r="PCP150" s="52"/>
      <c r="PCQ150" s="52"/>
      <c r="PCR150" s="52"/>
      <c r="PCS150" s="52"/>
      <c r="PCT150" s="52"/>
      <c r="PCU150" s="52"/>
      <c r="PCV150" s="52"/>
      <c r="PCW150" s="52"/>
      <c r="PCX150" s="52"/>
      <c r="PCY150" s="52"/>
      <c r="PCZ150" s="52"/>
      <c r="PDA150" s="52"/>
      <c r="PDB150" s="52"/>
      <c r="PDC150" s="52"/>
      <c r="PDD150" s="52"/>
      <c r="PDE150" s="52"/>
      <c r="PDF150" s="52"/>
      <c r="PDG150" s="52"/>
      <c r="PDH150" s="52"/>
      <c r="PDI150" s="52"/>
      <c r="PDJ150" s="52"/>
      <c r="PDK150" s="52"/>
      <c r="PDL150" s="52"/>
      <c r="PDM150" s="52"/>
      <c r="PDN150" s="52"/>
      <c r="PDO150" s="52"/>
      <c r="PDP150" s="52"/>
      <c r="PDQ150" s="52"/>
      <c r="PDR150" s="52"/>
      <c r="PDS150" s="52"/>
      <c r="PDT150" s="52"/>
      <c r="PDU150" s="52"/>
      <c r="PDV150" s="52"/>
      <c r="PDW150" s="52"/>
      <c r="PDX150" s="52"/>
      <c r="PDY150" s="52"/>
      <c r="PDZ150" s="52"/>
      <c r="PEA150" s="52"/>
      <c r="PEB150" s="52"/>
      <c r="PEC150" s="52"/>
      <c r="PED150" s="52"/>
      <c r="PEE150" s="52"/>
      <c r="PEF150" s="52"/>
      <c r="PEG150" s="52"/>
      <c r="PEH150" s="52"/>
      <c r="PEI150" s="52"/>
      <c r="PEJ150" s="52"/>
      <c r="PEK150" s="52"/>
      <c r="PEL150" s="52"/>
      <c r="PEM150" s="52"/>
      <c r="PEN150" s="52"/>
      <c r="PEO150" s="52"/>
      <c r="PEP150" s="52"/>
      <c r="PEQ150" s="52"/>
      <c r="PER150" s="52"/>
      <c r="PES150" s="52"/>
      <c r="PET150" s="52"/>
      <c r="PEU150" s="52"/>
      <c r="PEV150" s="52"/>
      <c r="PEW150" s="52"/>
      <c r="PEX150" s="52"/>
      <c r="PEY150" s="52"/>
      <c r="PEZ150" s="52"/>
      <c r="PFA150" s="52"/>
      <c r="PFB150" s="52"/>
      <c r="PFC150" s="52"/>
      <c r="PFD150" s="52"/>
      <c r="PFE150" s="52"/>
      <c r="PFF150" s="52"/>
      <c r="PFG150" s="52"/>
      <c r="PFH150" s="52"/>
      <c r="PFI150" s="52"/>
      <c r="PFJ150" s="52"/>
      <c r="PFK150" s="52"/>
      <c r="PFL150" s="52"/>
      <c r="PFM150" s="52"/>
      <c r="PFN150" s="52"/>
      <c r="PFO150" s="52"/>
      <c r="PFP150" s="52"/>
      <c r="PFQ150" s="52"/>
      <c r="PFR150" s="52"/>
      <c r="PFS150" s="52"/>
      <c r="PFT150" s="52"/>
      <c r="PFU150" s="52"/>
      <c r="PFV150" s="52"/>
      <c r="PFW150" s="52"/>
      <c r="PFX150" s="52"/>
      <c r="PFY150" s="52"/>
      <c r="PFZ150" s="52"/>
      <c r="PGA150" s="52"/>
      <c r="PGB150" s="52"/>
      <c r="PGC150" s="52"/>
      <c r="PGD150" s="52"/>
      <c r="PGE150" s="52"/>
      <c r="PGF150" s="52"/>
      <c r="PGG150" s="52"/>
      <c r="PGH150" s="52"/>
      <c r="PGI150" s="52"/>
      <c r="PGJ150" s="52"/>
      <c r="PGK150" s="52"/>
      <c r="PGL150" s="52"/>
      <c r="PGM150" s="52"/>
      <c r="PGN150" s="52"/>
      <c r="PGO150" s="52"/>
      <c r="PGP150" s="52"/>
      <c r="PGQ150" s="52"/>
      <c r="PGR150" s="52"/>
      <c r="PGS150" s="52"/>
      <c r="PGT150" s="52"/>
      <c r="PGU150" s="52"/>
      <c r="PGV150" s="52"/>
      <c r="PGW150" s="52"/>
      <c r="PGX150" s="52"/>
      <c r="PGY150" s="52"/>
      <c r="PGZ150" s="52"/>
      <c r="PHA150" s="52"/>
      <c r="PHB150" s="52"/>
      <c r="PHC150" s="52"/>
      <c r="PHD150" s="52"/>
      <c r="PHE150" s="52"/>
      <c r="PHF150" s="52"/>
      <c r="PHG150" s="52"/>
      <c r="PHH150" s="52"/>
      <c r="PHI150" s="52"/>
      <c r="PHJ150" s="52"/>
      <c r="PHK150" s="52"/>
      <c r="PHL150" s="52"/>
      <c r="PHM150" s="52"/>
      <c r="PHN150" s="52"/>
      <c r="PHO150" s="52"/>
      <c r="PHP150" s="52"/>
      <c r="PHQ150" s="52"/>
      <c r="PHR150" s="52"/>
      <c r="PHS150" s="52"/>
      <c r="PHT150" s="52"/>
      <c r="PHU150" s="52"/>
      <c r="PHV150" s="52"/>
      <c r="PHW150" s="52"/>
      <c r="PHX150" s="52"/>
      <c r="PHY150" s="52"/>
      <c r="PHZ150" s="52"/>
      <c r="PIA150" s="52"/>
      <c r="PIB150" s="52"/>
      <c r="PIC150" s="52"/>
      <c r="PID150" s="52"/>
      <c r="PIE150" s="52"/>
      <c r="PIF150" s="52"/>
      <c r="PIG150" s="52"/>
      <c r="PIH150" s="52"/>
      <c r="PII150" s="52"/>
      <c r="PIJ150" s="52"/>
      <c r="PIK150" s="52"/>
      <c r="PIL150" s="52"/>
      <c r="PIM150" s="52"/>
      <c r="PIN150" s="52"/>
      <c r="PIO150" s="52"/>
      <c r="PIP150" s="52"/>
      <c r="PIQ150" s="52"/>
      <c r="PIR150" s="52"/>
      <c r="PIS150" s="52"/>
      <c r="PIT150" s="52"/>
      <c r="PIU150" s="52"/>
      <c r="PIV150" s="52"/>
      <c r="PIW150" s="52"/>
      <c r="PIX150" s="52"/>
      <c r="PIY150" s="52"/>
      <c r="PIZ150" s="52"/>
      <c r="PJA150" s="52"/>
      <c r="PJB150" s="52"/>
      <c r="PJC150" s="52"/>
      <c r="PJD150" s="52"/>
      <c r="PJE150" s="52"/>
      <c r="PJF150" s="52"/>
      <c r="PJG150" s="52"/>
      <c r="PJH150" s="52"/>
      <c r="PJI150" s="52"/>
      <c r="PJJ150" s="52"/>
      <c r="PJK150" s="52"/>
      <c r="PJL150" s="52"/>
      <c r="PJM150" s="52"/>
      <c r="PJN150" s="52"/>
      <c r="PJO150" s="52"/>
      <c r="PJP150" s="52"/>
      <c r="PJQ150" s="52"/>
      <c r="PJR150" s="52"/>
      <c r="PJS150" s="52"/>
      <c r="PJT150" s="52"/>
      <c r="PJU150" s="52"/>
      <c r="PJV150" s="52"/>
      <c r="PJW150" s="52"/>
      <c r="PJX150" s="52"/>
      <c r="PJY150" s="52"/>
      <c r="PJZ150" s="52"/>
      <c r="PKA150" s="52"/>
      <c r="PKB150" s="52"/>
      <c r="PKC150" s="52"/>
      <c r="PKD150" s="52"/>
      <c r="PKE150" s="52"/>
      <c r="PKF150" s="52"/>
      <c r="PKG150" s="52"/>
      <c r="PKH150" s="52"/>
      <c r="PKI150" s="52"/>
      <c r="PKJ150" s="52"/>
      <c r="PKK150" s="52"/>
      <c r="PKL150" s="52"/>
      <c r="PKM150" s="52"/>
      <c r="PKN150" s="52"/>
      <c r="PKO150" s="52"/>
      <c r="PKP150" s="52"/>
      <c r="PKQ150" s="52"/>
      <c r="PKR150" s="52"/>
      <c r="PKS150" s="52"/>
      <c r="PKT150" s="52"/>
      <c r="PKU150" s="52"/>
      <c r="PKV150" s="52"/>
      <c r="PKW150" s="52"/>
      <c r="PKX150" s="52"/>
      <c r="PKY150" s="52"/>
      <c r="PKZ150" s="52"/>
      <c r="PLA150" s="52"/>
      <c r="PLB150" s="52"/>
      <c r="PLC150" s="52"/>
      <c r="PLD150" s="52"/>
      <c r="PLE150" s="52"/>
      <c r="PLF150" s="52"/>
      <c r="PLG150" s="52"/>
      <c r="PLH150" s="52"/>
      <c r="PLI150" s="52"/>
      <c r="PLJ150" s="52"/>
      <c r="PLK150" s="52"/>
      <c r="PLL150" s="52"/>
      <c r="PLM150" s="52"/>
      <c r="PLN150" s="52"/>
      <c r="PLO150" s="52"/>
      <c r="PLP150" s="52"/>
      <c r="PLQ150" s="52"/>
      <c r="PLR150" s="52"/>
      <c r="PLS150" s="52"/>
      <c r="PLT150" s="52"/>
      <c r="PLU150" s="52"/>
      <c r="PLV150" s="52"/>
      <c r="PLW150" s="52"/>
      <c r="PLX150" s="52"/>
      <c r="PLY150" s="52"/>
      <c r="PLZ150" s="52"/>
      <c r="PMA150" s="52"/>
      <c r="PMB150" s="52"/>
      <c r="PMC150" s="52"/>
      <c r="PMD150" s="52"/>
      <c r="PME150" s="52"/>
      <c r="PMF150" s="52"/>
      <c r="PMG150" s="52"/>
      <c r="PMH150" s="52"/>
      <c r="PMI150" s="52"/>
      <c r="PMJ150" s="52"/>
      <c r="PMK150" s="52"/>
      <c r="PML150" s="52"/>
      <c r="PMM150" s="52"/>
      <c r="PMN150" s="52"/>
      <c r="PMO150" s="52"/>
      <c r="PMP150" s="52"/>
      <c r="PMQ150" s="52"/>
      <c r="PMR150" s="52"/>
      <c r="PMS150" s="52"/>
      <c r="PMT150" s="52"/>
      <c r="PMU150" s="52"/>
      <c r="PMV150" s="52"/>
      <c r="PMW150" s="52"/>
      <c r="PMX150" s="52"/>
      <c r="PMY150" s="52"/>
      <c r="PMZ150" s="52"/>
      <c r="PNA150" s="52"/>
      <c r="PNB150" s="52"/>
      <c r="PNC150" s="52"/>
      <c r="PND150" s="52"/>
      <c r="PNE150" s="52"/>
      <c r="PNF150" s="52"/>
      <c r="PNG150" s="52"/>
      <c r="PNH150" s="52"/>
      <c r="PNI150" s="52"/>
      <c r="PNJ150" s="52"/>
      <c r="PNK150" s="52"/>
      <c r="PNL150" s="52"/>
      <c r="PNM150" s="52"/>
      <c r="PNN150" s="52"/>
      <c r="PNO150" s="52"/>
      <c r="PNP150" s="52"/>
      <c r="PNQ150" s="52"/>
      <c r="PNR150" s="52"/>
      <c r="PNS150" s="52"/>
      <c r="PNT150" s="52"/>
      <c r="PNU150" s="52"/>
      <c r="PNV150" s="52"/>
      <c r="PNW150" s="52"/>
      <c r="PNX150" s="52"/>
      <c r="PNY150" s="52"/>
      <c r="PNZ150" s="52"/>
      <c r="POA150" s="52"/>
      <c r="POB150" s="52"/>
      <c r="POC150" s="52"/>
      <c r="POD150" s="52"/>
      <c r="POE150" s="52"/>
      <c r="POF150" s="52"/>
      <c r="POG150" s="52"/>
      <c r="POH150" s="52"/>
      <c r="POI150" s="52"/>
      <c r="POJ150" s="52"/>
      <c r="POK150" s="52"/>
      <c r="POL150" s="52"/>
      <c r="POM150" s="52"/>
      <c r="PON150" s="52"/>
      <c r="POO150" s="52"/>
      <c r="POP150" s="52"/>
      <c r="POQ150" s="52"/>
      <c r="POR150" s="52"/>
      <c r="POS150" s="52"/>
      <c r="POT150" s="52"/>
      <c r="POU150" s="52"/>
      <c r="POV150" s="52"/>
      <c r="POW150" s="52"/>
      <c r="POX150" s="52"/>
      <c r="POY150" s="52"/>
      <c r="POZ150" s="52"/>
      <c r="PPA150" s="52"/>
      <c r="PPB150" s="52"/>
      <c r="PPC150" s="52"/>
      <c r="PPD150" s="52"/>
      <c r="PPE150" s="52"/>
      <c r="PPF150" s="52"/>
      <c r="PPG150" s="52"/>
      <c r="PPH150" s="52"/>
      <c r="PPI150" s="52"/>
      <c r="PPJ150" s="52"/>
      <c r="PPK150" s="52"/>
      <c r="PPL150" s="52"/>
      <c r="PPM150" s="52"/>
      <c r="PPN150" s="52"/>
      <c r="PPO150" s="52"/>
      <c r="PPP150" s="52"/>
      <c r="PPQ150" s="52"/>
      <c r="PPR150" s="52"/>
      <c r="PPS150" s="52"/>
      <c r="PPT150" s="52"/>
      <c r="PPU150" s="52"/>
      <c r="PPV150" s="52"/>
      <c r="PPW150" s="52"/>
      <c r="PPX150" s="52"/>
      <c r="PPY150" s="52"/>
      <c r="PPZ150" s="52"/>
      <c r="PQA150" s="52"/>
      <c r="PQB150" s="52"/>
      <c r="PQC150" s="52"/>
      <c r="PQD150" s="52"/>
      <c r="PQE150" s="52"/>
      <c r="PQF150" s="52"/>
      <c r="PQG150" s="52"/>
      <c r="PQH150" s="52"/>
      <c r="PQI150" s="52"/>
      <c r="PQJ150" s="52"/>
      <c r="PQK150" s="52"/>
      <c r="PQL150" s="52"/>
      <c r="PQM150" s="52"/>
      <c r="PQN150" s="52"/>
      <c r="PQO150" s="52"/>
      <c r="PQP150" s="52"/>
      <c r="PQQ150" s="52"/>
      <c r="PQR150" s="52"/>
      <c r="PQS150" s="52"/>
      <c r="PQT150" s="52"/>
      <c r="PQU150" s="52"/>
      <c r="PQV150" s="52"/>
      <c r="PQW150" s="52"/>
      <c r="PQX150" s="52"/>
      <c r="PQY150" s="52"/>
      <c r="PQZ150" s="52"/>
      <c r="PRA150" s="52"/>
      <c r="PRB150" s="52"/>
      <c r="PRC150" s="52"/>
      <c r="PRD150" s="52"/>
      <c r="PRE150" s="52"/>
      <c r="PRF150" s="52"/>
      <c r="PRG150" s="52"/>
      <c r="PRH150" s="52"/>
      <c r="PRI150" s="52"/>
      <c r="PRJ150" s="52"/>
      <c r="PRK150" s="52"/>
      <c r="PRL150" s="52"/>
      <c r="PRM150" s="52"/>
      <c r="PRN150" s="52"/>
      <c r="PRO150" s="52"/>
      <c r="PRP150" s="52"/>
      <c r="PRQ150" s="52"/>
      <c r="PRR150" s="52"/>
      <c r="PRS150" s="52"/>
      <c r="PRT150" s="52"/>
      <c r="PRU150" s="52"/>
      <c r="PRV150" s="52"/>
      <c r="PRW150" s="52"/>
      <c r="PRX150" s="52"/>
      <c r="PRY150" s="52"/>
      <c r="PRZ150" s="52"/>
      <c r="PSA150" s="52"/>
      <c r="PSB150" s="52"/>
      <c r="PSC150" s="52"/>
      <c r="PSD150" s="52"/>
      <c r="PSE150" s="52"/>
      <c r="PSF150" s="52"/>
      <c r="PSG150" s="52"/>
      <c r="PSH150" s="52"/>
      <c r="PSI150" s="52"/>
      <c r="PSJ150" s="52"/>
      <c r="PSK150" s="52"/>
      <c r="PSL150" s="52"/>
      <c r="PSM150" s="52"/>
      <c r="PSN150" s="52"/>
      <c r="PSO150" s="52"/>
      <c r="PSP150" s="52"/>
      <c r="PSQ150" s="52"/>
      <c r="PSR150" s="52"/>
      <c r="PSS150" s="52"/>
      <c r="PST150" s="52"/>
      <c r="PSU150" s="52"/>
      <c r="PSV150" s="52"/>
      <c r="PSW150" s="52"/>
      <c r="PSX150" s="52"/>
      <c r="PSY150" s="52"/>
      <c r="PSZ150" s="52"/>
      <c r="PTA150" s="52"/>
      <c r="PTB150" s="52"/>
      <c r="PTC150" s="52"/>
      <c r="PTD150" s="52"/>
      <c r="PTE150" s="52"/>
      <c r="PTF150" s="52"/>
      <c r="PTG150" s="52"/>
      <c r="PTH150" s="52"/>
      <c r="PTI150" s="52"/>
      <c r="PTJ150" s="52"/>
      <c r="PTK150" s="52"/>
      <c r="PTL150" s="52"/>
      <c r="PTM150" s="52"/>
      <c r="PTN150" s="52"/>
      <c r="PTO150" s="52"/>
      <c r="PTP150" s="52"/>
      <c r="PTQ150" s="52"/>
      <c r="PTR150" s="52"/>
      <c r="PTS150" s="52"/>
      <c r="PTT150" s="52"/>
      <c r="PTU150" s="52"/>
      <c r="PTV150" s="52"/>
      <c r="PTW150" s="52"/>
      <c r="PTX150" s="52"/>
      <c r="PTY150" s="52"/>
      <c r="PTZ150" s="52"/>
      <c r="PUA150" s="52"/>
      <c r="PUB150" s="52"/>
      <c r="PUC150" s="52"/>
      <c r="PUD150" s="52"/>
      <c r="PUE150" s="52"/>
      <c r="PUF150" s="52"/>
      <c r="PUG150" s="52"/>
      <c r="PUH150" s="52"/>
      <c r="PUI150" s="52"/>
      <c r="PUJ150" s="52"/>
      <c r="PUK150" s="52"/>
      <c r="PUL150" s="52"/>
      <c r="PUM150" s="52"/>
      <c r="PUN150" s="52"/>
      <c r="PUO150" s="52"/>
      <c r="PUP150" s="52"/>
      <c r="PUQ150" s="52"/>
      <c r="PUR150" s="52"/>
      <c r="PUS150" s="52"/>
      <c r="PUT150" s="52"/>
      <c r="PUU150" s="52"/>
      <c r="PUV150" s="52"/>
      <c r="PUW150" s="52"/>
      <c r="PUX150" s="52"/>
      <c r="PUY150" s="52"/>
      <c r="PUZ150" s="52"/>
      <c r="PVA150" s="52"/>
      <c r="PVB150" s="52"/>
      <c r="PVC150" s="52"/>
      <c r="PVD150" s="52"/>
      <c r="PVE150" s="52"/>
      <c r="PVF150" s="52"/>
      <c r="PVG150" s="52"/>
      <c r="PVH150" s="52"/>
      <c r="PVI150" s="52"/>
      <c r="PVJ150" s="52"/>
      <c r="PVK150" s="52"/>
      <c r="PVL150" s="52"/>
      <c r="PVM150" s="52"/>
      <c r="PVN150" s="52"/>
      <c r="PVO150" s="52"/>
      <c r="PVP150" s="52"/>
      <c r="PVQ150" s="52"/>
      <c r="PVR150" s="52"/>
      <c r="PVS150" s="52"/>
      <c r="PVT150" s="52"/>
      <c r="PVU150" s="52"/>
      <c r="PVV150" s="52"/>
      <c r="PVW150" s="52"/>
      <c r="PVX150" s="52"/>
      <c r="PVY150" s="52"/>
      <c r="PVZ150" s="52"/>
      <c r="PWA150" s="52"/>
      <c r="PWB150" s="52"/>
      <c r="PWC150" s="52"/>
      <c r="PWD150" s="52"/>
      <c r="PWE150" s="52"/>
      <c r="PWF150" s="52"/>
      <c r="PWG150" s="52"/>
      <c r="PWH150" s="52"/>
      <c r="PWI150" s="52"/>
      <c r="PWJ150" s="52"/>
      <c r="PWK150" s="52"/>
      <c r="PWL150" s="52"/>
      <c r="PWM150" s="52"/>
      <c r="PWN150" s="52"/>
      <c r="PWO150" s="52"/>
      <c r="PWP150" s="52"/>
      <c r="PWQ150" s="52"/>
      <c r="PWR150" s="52"/>
      <c r="PWS150" s="52"/>
      <c r="PWT150" s="52"/>
      <c r="PWU150" s="52"/>
      <c r="PWV150" s="52"/>
      <c r="PWW150" s="52"/>
      <c r="PWX150" s="52"/>
      <c r="PWY150" s="52"/>
      <c r="PWZ150" s="52"/>
      <c r="PXA150" s="52"/>
      <c r="PXB150" s="52"/>
      <c r="PXC150" s="52"/>
      <c r="PXD150" s="52"/>
      <c r="PXE150" s="52"/>
      <c r="PXF150" s="52"/>
      <c r="PXG150" s="52"/>
      <c r="PXH150" s="52"/>
      <c r="PXI150" s="52"/>
      <c r="PXJ150" s="52"/>
      <c r="PXK150" s="52"/>
      <c r="PXL150" s="52"/>
      <c r="PXM150" s="52"/>
      <c r="PXN150" s="52"/>
      <c r="PXO150" s="52"/>
      <c r="PXP150" s="52"/>
      <c r="PXQ150" s="52"/>
      <c r="PXR150" s="52"/>
      <c r="PXS150" s="52"/>
      <c r="PXT150" s="52"/>
      <c r="PXU150" s="52"/>
      <c r="PXV150" s="52"/>
      <c r="PXW150" s="52"/>
      <c r="PXX150" s="52"/>
      <c r="PXY150" s="52"/>
      <c r="PXZ150" s="52"/>
      <c r="PYA150" s="52"/>
      <c r="PYB150" s="52"/>
      <c r="PYC150" s="52"/>
      <c r="PYD150" s="52"/>
      <c r="PYE150" s="52"/>
      <c r="PYF150" s="52"/>
      <c r="PYG150" s="52"/>
      <c r="PYH150" s="52"/>
      <c r="PYI150" s="52"/>
      <c r="PYJ150" s="52"/>
      <c r="PYK150" s="52"/>
      <c r="PYL150" s="52"/>
      <c r="PYM150" s="52"/>
      <c r="PYN150" s="52"/>
      <c r="PYO150" s="52"/>
      <c r="PYP150" s="52"/>
      <c r="PYQ150" s="52"/>
      <c r="PYR150" s="52"/>
      <c r="PYS150" s="52"/>
      <c r="PYT150" s="52"/>
      <c r="PYU150" s="52"/>
      <c r="PYV150" s="52"/>
      <c r="PYW150" s="52"/>
      <c r="PYX150" s="52"/>
      <c r="PYY150" s="52"/>
      <c r="PYZ150" s="52"/>
      <c r="PZA150" s="52"/>
      <c r="PZB150" s="52"/>
      <c r="PZC150" s="52"/>
      <c r="PZD150" s="52"/>
      <c r="PZE150" s="52"/>
      <c r="PZF150" s="52"/>
      <c r="PZG150" s="52"/>
      <c r="PZH150" s="52"/>
      <c r="PZI150" s="52"/>
      <c r="PZJ150" s="52"/>
      <c r="PZK150" s="52"/>
      <c r="PZL150" s="52"/>
      <c r="PZM150" s="52"/>
      <c r="PZN150" s="52"/>
      <c r="PZO150" s="52"/>
      <c r="PZP150" s="52"/>
      <c r="PZQ150" s="52"/>
      <c r="PZR150" s="52"/>
      <c r="PZS150" s="52"/>
      <c r="PZT150" s="52"/>
      <c r="PZU150" s="52"/>
      <c r="PZV150" s="52"/>
      <c r="PZW150" s="52"/>
      <c r="PZX150" s="52"/>
      <c r="PZY150" s="52"/>
      <c r="PZZ150" s="52"/>
      <c r="QAA150" s="52"/>
      <c r="QAB150" s="52"/>
      <c r="QAC150" s="52"/>
      <c r="QAD150" s="52"/>
      <c r="QAE150" s="52"/>
      <c r="QAF150" s="52"/>
      <c r="QAG150" s="52"/>
      <c r="QAH150" s="52"/>
      <c r="QAI150" s="52"/>
      <c r="QAJ150" s="52"/>
      <c r="QAK150" s="52"/>
      <c r="QAL150" s="52"/>
      <c r="QAM150" s="52"/>
      <c r="QAN150" s="52"/>
      <c r="QAO150" s="52"/>
      <c r="QAP150" s="52"/>
      <c r="QAQ150" s="52"/>
      <c r="QAR150" s="52"/>
      <c r="QAS150" s="52"/>
      <c r="QAT150" s="52"/>
      <c r="QAU150" s="52"/>
      <c r="QAV150" s="52"/>
      <c r="QAW150" s="52"/>
      <c r="QAX150" s="52"/>
      <c r="QAY150" s="52"/>
      <c r="QAZ150" s="52"/>
      <c r="QBA150" s="52"/>
      <c r="QBB150" s="52"/>
      <c r="QBC150" s="52"/>
      <c r="QBD150" s="52"/>
      <c r="QBE150" s="52"/>
      <c r="QBF150" s="52"/>
      <c r="QBG150" s="52"/>
      <c r="QBH150" s="52"/>
      <c r="QBI150" s="52"/>
      <c r="QBJ150" s="52"/>
      <c r="QBK150" s="52"/>
      <c r="QBL150" s="52"/>
      <c r="QBM150" s="52"/>
      <c r="QBN150" s="52"/>
      <c r="QBO150" s="52"/>
      <c r="QBP150" s="52"/>
      <c r="QBQ150" s="52"/>
      <c r="QBR150" s="52"/>
      <c r="QBS150" s="52"/>
      <c r="QBT150" s="52"/>
      <c r="QBU150" s="52"/>
      <c r="QBV150" s="52"/>
      <c r="QBW150" s="52"/>
      <c r="QBX150" s="52"/>
      <c r="QBY150" s="52"/>
      <c r="QBZ150" s="52"/>
      <c r="QCA150" s="52"/>
      <c r="QCB150" s="52"/>
      <c r="QCC150" s="52"/>
      <c r="QCD150" s="52"/>
      <c r="QCE150" s="52"/>
      <c r="QCF150" s="52"/>
      <c r="QCG150" s="52"/>
      <c r="QCH150" s="52"/>
      <c r="QCI150" s="52"/>
      <c r="QCJ150" s="52"/>
      <c r="QCK150" s="52"/>
      <c r="QCL150" s="52"/>
      <c r="QCM150" s="52"/>
      <c r="QCN150" s="52"/>
      <c r="QCO150" s="52"/>
      <c r="QCP150" s="52"/>
      <c r="QCQ150" s="52"/>
      <c r="QCR150" s="52"/>
      <c r="QCS150" s="52"/>
      <c r="QCT150" s="52"/>
      <c r="QCU150" s="52"/>
      <c r="QCV150" s="52"/>
      <c r="QCW150" s="52"/>
      <c r="QCX150" s="52"/>
      <c r="QCY150" s="52"/>
      <c r="QCZ150" s="52"/>
      <c r="QDA150" s="52"/>
      <c r="QDB150" s="52"/>
      <c r="QDC150" s="52"/>
      <c r="QDD150" s="52"/>
      <c r="QDE150" s="52"/>
      <c r="QDF150" s="52"/>
      <c r="QDG150" s="52"/>
      <c r="QDH150" s="52"/>
      <c r="QDI150" s="52"/>
      <c r="QDJ150" s="52"/>
      <c r="QDK150" s="52"/>
      <c r="QDL150" s="52"/>
      <c r="QDM150" s="52"/>
      <c r="QDN150" s="52"/>
      <c r="QDO150" s="52"/>
      <c r="QDP150" s="52"/>
      <c r="QDQ150" s="52"/>
      <c r="QDR150" s="52"/>
      <c r="QDS150" s="52"/>
      <c r="QDT150" s="52"/>
      <c r="QDU150" s="52"/>
      <c r="QDV150" s="52"/>
      <c r="QDW150" s="52"/>
      <c r="QDX150" s="52"/>
      <c r="QDY150" s="52"/>
      <c r="QDZ150" s="52"/>
      <c r="QEA150" s="52"/>
      <c r="QEB150" s="52"/>
      <c r="QEC150" s="52"/>
      <c r="QED150" s="52"/>
      <c r="QEE150" s="52"/>
      <c r="QEF150" s="52"/>
      <c r="QEG150" s="52"/>
      <c r="QEH150" s="52"/>
      <c r="QEI150" s="52"/>
      <c r="QEJ150" s="52"/>
      <c r="QEK150" s="52"/>
      <c r="QEL150" s="52"/>
      <c r="QEM150" s="52"/>
      <c r="QEN150" s="52"/>
      <c r="QEO150" s="52"/>
      <c r="QEP150" s="52"/>
      <c r="QEQ150" s="52"/>
      <c r="QER150" s="52"/>
      <c r="QES150" s="52"/>
      <c r="QET150" s="52"/>
      <c r="QEU150" s="52"/>
      <c r="QEV150" s="52"/>
      <c r="QEW150" s="52"/>
      <c r="QEX150" s="52"/>
      <c r="QEY150" s="52"/>
      <c r="QEZ150" s="52"/>
      <c r="QFA150" s="52"/>
      <c r="QFB150" s="52"/>
      <c r="QFC150" s="52"/>
      <c r="QFD150" s="52"/>
      <c r="QFE150" s="52"/>
      <c r="QFF150" s="52"/>
      <c r="QFG150" s="52"/>
      <c r="QFH150" s="52"/>
      <c r="QFI150" s="52"/>
      <c r="QFJ150" s="52"/>
      <c r="QFK150" s="52"/>
      <c r="QFL150" s="52"/>
      <c r="QFM150" s="52"/>
      <c r="QFN150" s="52"/>
      <c r="QFO150" s="52"/>
      <c r="QFP150" s="52"/>
      <c r="QFQ150" s="52"/>
      <c r="QFR150" s="52"/>
      <c r="QFS150" s="52"/>
      <c r="QFT150" s="52"/>
      <c r="QFU150" s="52"/>
      <c r="QFV150" s="52"/>
      <c r="QFW150" s="52"/>
      <c r="QFX150" s="52"/>
      <c r="QFY150" s="52"/>
      <c r="QFZ150" s="52"/>
      <c r="QGA150" s="52"/>
      <c r="QGB150" s="52"/>
      <c r="QGC150" s="52"/>
      <c r="QGD150" s="52"/>
      <c r="QGE150" s="52"/>
      <c r="QGF150" s="52"/>
      <c r="QGG150" s="52"/>
      <c r="QGH150" s="52"/>
      <c r="QGI150" s="52"/>
      <c r="QGJ150" s="52"/>
      <c r="QGK150" s="52"/>
      <c r="QGL150" s="52"/>
      <c r="QGM150" s="52"/>
      <c r="QGN150" s="52"/>
      <c r="QGO150" s="52"/>
      <c r="QGP150" s="52"/>
      <c r="QGQ150" s="52"/>
      <c r="QGR150" s="52"/>
      <c r="QGS150" s="52"/>
      <c r="QGT150" s="52"/>
      <c r="QGU150" s="52"/>
      <c r="QGV150" s="52"/>
      <c r="QGW150" s="52"/>
      <c r="QGX150" s="52"/>
      <c r="QGY150" s="52"/>
      <c r="QGZ150" s="52"/>
      <c r="QHA150" s="52"/>
      <c r="QHB150" s="52"/>
      <c r="QHC150" s="52"/>
      <c r="QHD150" s="52"/>
      <c r="QHE150" s="52"/>
      <c r="QHF150" s="52"/>
      <c r="QHG150" s="52"/>
      <c r="QHH150" s="52"/>
      <c r="QHI150" s="52"/>
      <c r="QHJ150" s="52"/>
      <c r="QHK150" s="52"/>
      <c r="QHL150" s="52"/>
      <c r="QHM150" s="52"/>
      <c r="QHN150" s="52"/>
      <c r="QHO150" s="52"/>
      <c r="QHP150" s="52"/>
      <c r="QHQ150" s="52"/>
      <c r="QHR150" s="52"/>
      <c r="QHS150" s="52"/>
      <c r="QHT150" s="52"/>
      <c r="QHU150" s="52"/>
      <c r="QHV150" s="52"/>
      <c r="QHW150" s="52"/>
      <c r="QHX150" s="52"/>
      <c r="QHY150" s="52"/>
      <c r="QHZ150" s="52"/>
      <c r="QIA150" s="52"/>
      <c r="QIB150" s="52"/>
      <c r="QIC150" s="52"/>
      <c r="QID150" s="52"/>
      <c r="QIE150" s="52"/>
      <c r="QIF150" s="52"/>
      <c r="QIG150" s="52"/>
      <c r="QIH150" s="52"/>
      <c r="QII150" s="52"/>
      <c r="QIJ150" s="52"/>
      <c r="QIK150" s="52"/>
      <c r="QIL150" s="52"/>
      <c r="QIM150" s="52"/>
      <c r="QIN150" s="52"/>
      <c r="QIO150" s="52"/>
      <c r="QIP150" s="52"/>
      <c r="QIQ150" s="52"/>
      <c r="QIR150" s="52"/>
      <c r="QIS150" s="52"/>
      <c r="QIT150" s="52"/>
      <c r="QIU150" s="52"/>
      <c r="QIV150" s="52"/>
      <c r="QIW150" s="52"/>
      <c r="QIX150" s="52"/>
      <c r="QIY150" s="52"/>
      <c r="QIZ150" s="52"/>
      <c r="QJA150" s="52"/>
      <c r="QJB150" s="52"/>
      <c r="QJC150" s="52"/>
      <c r="QJD150" s="52"/>
      <c r="QJE150" s="52"/>
      <c r="QJF150" s="52"/>
      <c r="QJG150" s="52"/>
      <c r="QJH150" s="52"/>
      <c r="QJI150" s="52"/>
      <c r="QJJ150" s="52"/>
      <c r="QJK150" s="52"/>
      <c r="QJL150" s="52"/>
      <c r="QJM150" s="52"/>
      <c r="QJN150" s="52"/>
      <c r="QJO150" s="52"/>
      <c r="QJP150" s="52"/>
      <c r="QJQ150" s="52"/>
      <c r="QJR150" s="52"/>
      <c r="QJS150" s="52"/>
      <c r="QJT150" s="52"/>
      <c r="QJU150" s="52"/>
      <c r="QJV150" s="52"/>
      <c r="QJW150" s="52"/>
      <c r="QJX150" s="52"/>
      <c r="QJY150" s="52"/>
      <c r="QJZ150" s="52"/>
      <c r="QKA150" s="52"/>
      <c r="QKB150" s="52"/>
      <c r="QKC150" s="52"/>
      <c r="QKD150" s="52"/>
      <c r="QKE150" s="52"/>
      <c r="QKF150" s="52"/>
      <c r="QKG150" s="52"/>
      <c r="QKH150" s="52"/>
      <c r="QKI150" s="52"/>
      <c r="QKJ150" s="52"/>
      <c r="QKK150" s="52"/>
      <c r="QKL150" s="52"/>
      <c r="QKM150" s="52"/>
      <c r="QKN150" s="52"/>
      <c r="QKO150" s="52"/>
      <c r="QKP150" s="52"/>
      <c r="QKQ150" s="52"/>
      <c r="QKR150" s="52"/>
      <c r="QKS150" s="52"/>
      <c r="QKT150" s="52"/>
      <c r="QKU150" s="52"/>
      <c r="QKV150" s="52"/>
      <c r="QKW150" s="52"/>
      <c r="QKX150" s="52"/>
      <c r="QKY150" s="52"/>
      <c r="QKZ150" s="52"/>
      <c r="QLA150" s="52"/>
      <c r="QLB150" s="52"/>
      <c r="QLC150" s="52"/>
      <c r="QLD150" s="52"/>
      <c r="QLE150" s="52"/>
      <c r="QLF150" s="52"/>
      <c r="QLG150" s="52"/>
      <c r="QLH150" s="52"/>
      <c r="QLI150" s="52"/>
      <c r="QLJ150" s="52"/>
      <c r="QLK150" s="52"/>
      <c r="QLL150" s="52"/>
      <c r="QLM150" s="52"/>
      <c r="QLN150" s="52"/>
      <c r="QLO150" s="52"/>
      <c r="QLP150" s="52"/>
      <c r="QLQ150" s="52"/>
      <c r="QLR150" s="52"/>
      <c r="QLS150" s="52"/>
      <c r="QLT150" s="52"/>
      <c r="QLU150" s="52"/>
      <c r="QLV150" s="52"/>
      <c r="QLW150" s="52"/>
      <c r="QLX150" s="52"/>
      <c r="QLY150" s="52"/>
      <c r="QLZ150" s="52"/>
      <c r="QMA150" s="52"/>
      <c r="QMB150" s="52"/>
      <c r="QMC150" s="52"/>
      <c r="QMD150" s="52"/>
      <c r="QME150" s="52"/>
      <c r="QMF150" s="52"/>
      <c r="QMG150" s="52"/>
      <c r="QMH150" s="52"/>
      <c r="QMI150" s="52"/>
      <c r="QMJ150" s="52"/>
      <c r="QMK150" s="52"/>
      <c r="QML150" s="52"/>
      <c r="QMM150" s="52"/>
      <c r="QMN150" s="52"/>
      <c r="QMO150" s="52"/>
      <c r="QMP150" s="52"/>
      <c r="QMQ150" s="52"/>
      <c r="QMR150" s="52"/>
      <c r="QMS150" s="52"/>
      <c r="QMT150" s="52"/>
      <c r="QMU150" s="52"/>
      <c r="QMV150" s="52"/>
      <c r="QMW150" s="52"/>
      <c r="QMX150" s="52"/>
      <c r="QMY150" s="52"/>
      <c r="QMZ150" s="52"/>
      <c r="QNA150" s="52"/>
      <c r="QNB150" s="52"/>
      <c r="QNC150" s="52"/>
      <c r="QND150" s="52"/>
      <c r="QNE150" s="52"/>
      <c r="QNF150" s="52"/>
      <c r="QNG150" s="52"/>
      <c r="QNH150" s="52"/>
      <c r="QNI150" s="52"/>
      <c r="QNJ150" s="52"/>
      <c r="QNK150" s="52"/>
      <c r="QNL150" s="52"/>
      <c r="QNM150" s="52"/>
      <c r="QNN150" s="52"/>
      <c r="QNO150" s="52"/>
      <c r="QNP150" s="52"/>
      <c r="QNQ150" s="52"/>
      <c r="QNR150" s="52"/>
      <c r="QNS150" s="52"/>
      <c r="QNT150" s="52"/>
      <c r="QNU150" s="52"/>
      <c r="QNV150" s="52"/>
      <c r="QNW150" s="52"/>
      <c r="QNX150" s="52"/>
      <c r="QNY150" s="52"/>
      <c r="QNZ150" s="52"/>
      <c r="QOA150" s="52"/>
      <c r="QOB150" s="52"/>
      <c r="QOC150" s="52"/>
      <c r="QOD150" s="52"/>
      <c r="QOE150" s="52"/>
      <c r="QOF150" s="52"/>
      <c r="QOG150" s="52"/>
      <c r="QOH150" s="52"/>
      <c r="QOI150" s="52"/>
      <c r="QOJ150" s="52"/>
      <c r="QOK150" s="52"/>
      <c r="QOL150" s="52"/>
      <c r="QOM150" s="52"/>
      <c r="QON150" s="52"/>
      <c r="QOO150" s="52"/>
      <c r="QOP150" s="52"/>
      <c r="QOQ150" s="52"/>
      <c r="QOR150" s="52"/>
      <c r="QOS150" s="52"/>
      <c r="QOT150" s="52"/>
      <c r="QOU150" s="52"/>
      <c r="QOV150" s="52"/>
      <c r="QOW150" s="52"/>
      <c r="QOX150" s="52"/>
      <c r="QOY150" s="52"/>
      <c r="QOZ150" s="52"/>
      <c r="QPA150" s="52"/>
      <c r="QPB150" s="52"/>
      <c r="QPC150" s="52"/>
      <c r="QPD150" s="52"/>
      <c r="QPE150" s="52"/>
      <c r="QPF150" s="52"/>
      <c r="QPG150" s="52"/>
      <c r="QPH150" s="52"/>
      <c r="QPI150" s="52"/>
      <c r="QPJ150" s="52"/>
      <c r="QPK150" s="52"/>
      <c r="QPL150" s="52"/>
      <c r="QPM150" s="52"/>
      <c r="QPN150" s="52"/>
      <c r="QPO150" s="52"/>
      <c r="QPP150" s="52"/>
      <c r="QPQ150" s="52"/>
      <c r="QPR150" s="52"/>
      <c r="QPS150" s="52"/>
      <c r="QPT150" s="52"/>
      <c r="QPU150" s="52"/>
      <c r="QPV150" s="52"/>
      <c r="QPW150" s="52"/>
      <c r="QPX150" s="52"/>
      <c r="QPY150" s="52"/>
      <c r="QPZ150" s="52"/>
      <c r="QQA150" s="52"/>
      <c r="QQB150" s="52"/>
      <c r="QQC150" s="52"/>
      <c r="QQD150" s="52"/>
      <c r="QQE150" s="52"/>
      <c r="QQF150" s="52"/>
      <c r="QQG150" s="52"/>
      <c r="QQH150" s="52"/>
      <c r="QQI150" s="52"/>
      <c r="QQJ150" s="52"/>
      <c r="QQK150" s="52"/>
      <c r="QQL150" s="52"/>
      <c r="QQM150" s="52"/>
      <c r="QQN150" s="52"/>
      <c r="QQO150" s="52"/>
      <c r="QQP150" s="52"/>
      <c r="QQQ150" s="52"/>
      <c r="QQR150" s="52"/>
      <c r="QQS150" s="52"/>
      <c r="QQT150" s="52"/>
      <c r="QQU150" s="52"/>
      <c r="QQV150" s="52"/>
      <c r="QQW150" s="52"/>
      <c r="QQX150" s="52"/>
      <c r="QQY150" s="52"/>
      <c r="QQZ150" s="52"/>
      <c r="QRA150" s="52"/>
      <c r="QRB150" s="52"/>
      <c r="QRC150" s="52"/>
      <c r="QRD150" s="52"/>
      <c r="QRE150" s="52"/>
      <c r="QRF150" s="52"/>
      <c r="QRG150" s="52"/>
      <c r="QRH150" s="52"/>
      <c r="QRI150" s="52"/>
      <c r="QRJ150" s="52"/>
      <c r="QRK150" s="52"/>
      <c r="QRL150" s="52"/>
      <c r="QRM150" s="52"/>
      <c r="QRN150" s="52"/>
      <c r="QRO150" s="52"/>
      <c r="QRP150" s="52"/>
      <c r="QRQ150" s="52"/>
      <c r="QRR150" s="52"/>
      <c r="QRS150" s="52"/>
      <c r="QRT150" s="52"/>
      <c r="QRU150" s="52"/>
      <c r="QRV150" s="52"/>
      <c r="QRW150" s="52"/>
      <c r="QRX150" s="52"/>
      <c r="QRY150" s="52"/>
      <c r="QRZ150" s="52"/>
      <c r="QSA150" s="52"/>
      <c r="QSB150" s="52"/>
      <c r="QSC150" s="52"/>
      <c r="QSD150" s="52"/>
      <c r="QSE150" s="52"/>
      <c r="QSF150" s="52"/>
      <c r="QSG150" s="52"/>
      <c r="QSH150" s="52"/>
      <c r="QSI150" s="52"/>
      <c r="QSJ150" s="52"/>
      <c r="QSK150" s="52"/>
      <c r="QSL150" s="52"/>
      <c r="QSM150" s="52"/>
      <c r="QSN150" s="52"/>
      <c r="QSO150" s="52"/>
      <c r="QSP150" s="52"/>
      <c r="QSQ150" s="52"/>
      <c r="QSR150" s="52"/>
      <c r="QSS150" s="52"/>
      <c r="QST150" s="52"/>
      <c r="QSU150" s="52"/>
      <c r="QSV150" s="52"/>
      <c r="QSW150" s="52"/>
      <c r="QSX150" s="52"/>
      <c r="QSY150" s="52"/>
      <c r="QSZ150" s="52"/>
      <c r="QTA150" s="52"/>
      <c r="QTB150" s="52"/>
      <c r="QTC150" s="52"/>
      <c r="QTD150" s="52"/>
      <c r="QTE150" s="52"/>
      <c r="QTF150" s="52"/>
      <c r="QTG150" s="52"/>
      <c r="QTH150" s="52"/>
      <c r="QTI150" s="52"/>
      <c r="QTJ150" s="52"/>
      <c r="QTK150" s="52"/>
      <c r="QTL150" s="52"/>
      <c r="QTM150" s="52"/>
      <c r="QTN150" s="52"/>
      <c r="QTO150" s="52"/>
      <c r="QTP150" s="52"/>
      <c r="QTQ150" s="52"/>
      <c r="QTR150" s="52"/>
      <c r="QTS150" s="52"/>
      <c r="QTT150" s="52"/>
      <c r="QTU150" s="52"/>
      <c r="QTV150" s="52"/>
      <c r="QTW150" s="52"/>
      <c r="QTX150" s="52"/>
      <c r="QTY150" s="52"/>
      <c r="QTZ150" s="52"/>
      <c r="QUA150" s="52"/>
      <c r="QUB150" s="52"/>
      <c r="QUC150" s="52"/>
      <c r="QUD150" s="52"/>
      <c r="QUE150" s="52"/>
      <c r="QUF150" s="52"/>
      <c r="QUG150" s="52"/>
      <c r="QUH150" s="52"/>
      <c r="QUI150" s="52"/>
      <c r="QUJ150" s="52"/>
      <c r="QUK150" s="52"/>
      <c r="QUL150" s="52"/>
      <c r="QUM150" s="52"/>
      <c r="QUN150" s="52"/>
      <c r="QUO150" s="52"/>
      <c r="QUP150" s="52"/>
      <c r="QUQ150" s="52"/>
      <c r="QUR150" s="52"/>
      <c r="QUS150" s="52"/>
      <c r="QUT150" s="52"/>
      <c r="QUU150" s="52"/>
      <c r="QUV150" s="52"/>
      <c r="QUW150" s="52"/>
      <c r="QUX150" s="52"/>
      <c r="QUY150" s="52"/>
      <c r="QUZ150" s="52"/>
      <c r="QVA150" s="52"/>
      <c r="QVB150" s="52"/>
      <c r="QVC150" s="52"/>
      <c r="QVD150" s="52"/>
      <c r="QVE150" s="52"/>
      <c r="QVF150" s="52"/>
      <c r="QVG150" s="52"/>
      <c r="QVH150" s="52"/>
      <c r="QVI150" s="52"/>
      <c r="QVJ150" s="52"/>
      <c r="QVK150" s="52"/>
      <c r="QVL150" s="52"/>
      <c r="QVM150" s="52"/>
      <c r="QVN150" s="52"/>
      <c r="QVO150" s="52"/>
      <c r="QVP150" s="52"/>
      <c r="QVQ150" s="52"/>
      <c r="QVR150" s="52"/>
      <c r="QVS150" s="52"/>
      <c r="QVT150" s="52"/>
      <c r="QVU150" s="52"/>
      <c r="QVV150" s="52"/>
      <c r="QVW150" s="52"/>
      <c r="QVX150" s="52"/>
      <c r="QVY150" s="52"/>
      <c r="QVZ150" s="52"/>
      <c r="QWA150" s="52"/>
      <c r="QWB150" s="52"/>
      <c r="QWC150" s="52"/>
      <c r="QWD150" s="52"/>
      <c r="QWE150" s="52"/>
      <c r="QWF150" s="52"/>
      <c r="QWG150" s="52"/>
      <c r="QWH150" s="52"/>
      <c r="QWI150" s="52"/>
      <c r="QWJ150" s="52"/>
      <c r="QWK150" s="52"/>
      <c r="QWL150" s="52"/>
      <c r="QWM150" s="52"/>
      <c r="QWN150" s="52"/>
      <c r="QWO150" s="52"/>
      <c r="QWP150" s="52"/>
      <c r="QWQ150" s="52"/>
      <c r="QWR150" s="52"/>
      <c r="QWS150" s="52"/>
      <c r="QWT150" s="52"/>
      <c r="QWU150" s="52"/>
      <c r="QWV150" s="52"/>
      <c r="QWW150" s="52"/>
      <c r="QWX150" s="52"/>
      <c r="QWY150" s="52"/>
      <c r="QWZ150" s="52"/>
      <c r="QXA150" s="52"/>
      <c r="QXB150" s="52"/>
      <c r="QXC150" s="52"/>
      <c r="QXD150" s="52"/>
      <c r="QXE150" s="52"/>
      <c r="QXF150" s="52"/>
      <c r="QXG150" s="52"/>
      <c r="QXH150" s="52"/>
      <c r="QXI150" s="52"/>
      <c r="QXJ150" s="52"/>
      <c r="QXK150" s="52"/>
      <c r="QXL150" s="52"/>
      <c r="QXM150" s="52"/>
      <c r="QXN150" s="52"/>
      <c r="QXO150" s="52"/>
      <c r="QXP150" s="52"/>
      <c r="QXQ150" s="52"/>
      <c r="QXR150" s="52"/>
      <c r="QXS150" s="52"/>
      <c r="QXT150" s="52"/>
      <c r="QXU150" s="52"/>
      <c r="QXV150" s="52"/>
      <c r="QXW150" s="52"/>
      <c r="QXX150" s="52"/>
      <c r="QXY150" s="52"/>
      <c r="QXZ150" s="52"/>
      <c r="QYA150" s="52"/>
      <c r="QYB150" s="52"/>
      <c r="QYC150" s="52"/>
      <c r="QYD150" s="52"/>
      <c r="QYE150" s="52"/>
      <c r="QYF150" s="52"/>
      <c r="QYG150" s="52"/>
      <c r="QYH150" s="52"/>
      <c r="QYI150" s="52"/>
      <c r="QYJ150" s="52"/>
      <c r="QYK150" s="52"/>
      <c r="QYL150" s="52"/>
      <c r="QYM150" s="52"/>
      <c r="QYN150" s="52"/>
      <c r="QYO150" s="52"/>
      <c r="QYP150" s="52"/>
      <c r="QYQ150" s="52"/>
      <c r="QYR150" s="52"/>
      <c r="QYS150" s="52"/>
      <c r="QYT150" s="52"/>
      <c r="QYU150" s="52"/>
      <c r="QYV150" s="52"/>
      <c r="QYW150" s="52"/>
      <c r="QYX150" s="52"/>
      <c r="QYY150" s="52"/>
      <c r="QYZ150" s="52"/>
      <c r="QZA150" s="52"/>
      <c r="QZB150" s="52"/>
      <c r="QZC150" s="52"/>
      <c r="QZD150" s="52"/>
      <c r="QZE150" s="52"/>
      <c r="QZF150" s="52"/>
      <c r="QZG150" s="52"/>
      <c r="QZH150" s="52"/>
      <c r="QZI150" s="52"/>
      <c r="QZJ150" s="52"/>
      <c r="QZK150" s="52"/>
      <c r="QZL150" s="52"/>
      <c r="QZM150" s="52"/>
      <c r="QZN150" s="52"/>
      <c r="QZO150" s="52"/>
      <c r="QZP150" s="52"/>
      <c r="QZQ150" s="52"/>
      <c r="QZR150" s="52"/>
      <c r="QZS150" s="52"/>
      <c r="QZT150" s="52"/>
      <c r="QZU150" s="52"/>
      <c r="QZV150" s="52"/>
      <c r="QZW150" s="52"/>
      <c r="QZX150" s="52"/>
      <c r="QZY150" s="52"/>
      <c r="QZZ150" s="52"/>
      <c r="RAA150" s="52"/>
      <c r="RAB150" s="52"/>
      <c r="RAC150" s="52"/>
      <c r="RAD150" s="52"/>
      <c r="RAE150" s="52"/>
      <c r="RAF150" s="52"/>
      <c r="RAG150" s="52"/>
      <c r="RAH150" s="52"/>
      <c r="RAI150" s="52"/>
      <c r="RAJ150" s="52"/>
      <c r="RAK150" s="52"/>
      <c r="RAL150" s="52"/>
      <c r="RAM150" s="52"/>
      <c r="RAN150" s="52"/>
      <c r="RAO150" s="52"/>
      <c r="RAP150" s="52"/>
      <c r="RAQ150" s="52"/>
      <c r="RAR150" s="52"/>
      <c r="RAS150" s="52"/>
      <c r="RAT150" s="52"/>
      <c r="RAU150" s="52"/>
      <c r="RAV150" s="52"/>
      <c r="RAW150" s="52"/>
      <c r="RAX150" s="52"/>
      <c r="RAY150" s="52"/>
      <c r="RAZ150" s="52"/>
      <c r="RBA150" s="52"/>
      <c r="RBB150" s="52"/>
      <c r="RBC150" s="52"/>
      <c r="RBD150" s="52"/>
      <c r="RBE150" s="52"/>
      <c r="RBF150" s="52"/>
      <c r="RBG150" s="52"/>
      <c r="RBH150" s="52"/>
      <c r="RBI150" s="52"/>
      <c r="RBJ150" s="52"/>
      <c r="RBK150" s="52"/>
      <c r="RBL150" s="52"/>
      <c r="RBM150" s="52"/>
      <c r="RBN150" s="52"/>
      <c r="RBO150" s="52"/>
      <c r="RBP150" s="52"/>
      <c r="RBQ150" s="52"/>
      <c r="RBR150" s="52"/>
      <c r="RBS150" s="52"/>
      <c r="RBT150" s="52"/>
      <c r="RBU150" s="52"/>
      <c r="RBV150" s="52"/>
      <c r="RBW150" s="52"/>
      <c r="RBX150" s="52"/>
      <c r="RBY150" s="52"/>
      <c r="RBZ150" s="52"/>
      <c r="RCA150" s="52"/>
      <c r="RCB150" s="52"/>
      <c r="RCC150" s="52"/>
      <c r="RCD150" s="52"/>
      <c r="RCE150" s="52"/>
      <c r="RCF150" s="52"/>
      <c r="RCG150" s="52"/>
      <c r="RCH150" s="52"/>
      <c r="RCI150" s="52"/>
      <c r="RCJ150" s="52"/>
      <c r="RCK150" s="52"/>
      <c r="RCL150" s="52"/>
      <c r="RCM150" s="52"/>
      <c r="RCN150" s="52"/>
      <c r="RCO150" s="52"/>
      <c r="RCP150" s="52"/>
      <c r="RCQ150" s="52"/>
      <c r="RCR150" s="52"/>
      <c r="RCS150" s="52"/>
      <c r="RCT150" s="52"/>
      <c r="RCU150" s="52"/>
      <c r="RCV150" s="52"/>
      <c r="RCW150" s="52"/>
      <c r="RCX150" s="52"/>
      <c r="RCY150" s="52"/>
      <c r="RCZ150" s="52"/>
      <c r="RDA150" s="52"/>
      <c r="RDB150" s="52"/>
      <c r="RDC150" s="52"/>
      <c r="RDD150" s="52"/>
      <c r="RDE150" s="52"/>
      <c r="RDF150" s="52"/>
      <c r="RDG150" s="52"/>
      <c r="RDH150" s="52"/>
      <c r="RDI150" s="52"/>
      <c r="RDJ150" s="52"/>
      <c r="RDK150" s="52"/>
      <c r="RDL150" s="52"/>
      <c r="RDM150" s="52"/>
      <c r="RDN150" s="52"/>
      <c r="RDO150" s="52"/>
      <c r="RDP150" s="52"/>
      <c r="RDQ150" s="52"/>
      <c r="RDR150" s="52"/>
      <c r="RDS150" s="52"/>
      <c r="RDT150" s="52"/>
      <c r="RDU150" s="52"/>
      <c r="RDV150" s="52"/>
      <c r="RDW150" s="52"/>
      <c r="RDX150" s="52"/>
      <c r="RDY150" s="52"/>
      <c r="RDZ150" s="52"/>
      <c r="REA150" s="52"/>
      <c r="REB150" s="52"/>
      <c r="REC150" s="52"/>
      <c r="RED150" s="52"/>
      <c r="REE150" s="52"/>
      <c r="REF150" s="52"/>
      <c r="REG150" s="52"/>
      <c r="REH150" s="52"/>
      <c r="REI150" s="52"/>
      <c r="REJ150" s="52"/>
      <c r="REK150" s="52"/>
      <c r="REL150" s="52"/>
      <c r="REM150" s="52"/>
      <c r="REN150" s="52"/>
      <c r="REO150" s="52"/>
      <c r="REP150" s="52"/>
      <c r="REQ150" s="52"/>
      <c r="RER150" s="52"/>
      <c r="RES150" s="52"/>
      <c r="RET150" s="52"/>
      <c r="REU150" s="52"/>
      <c r="REV150" s="52"/>
      <c r="REW150" s="52"/>
      <c r="REX150" s="52"/>
      <c r="REY150" s="52"/>
      <c r="REZ150" s="52"/>
      <c r="RFA150" s="52"/>
      <c r="RFB150" s="52"/>
      <c r="RFC150" s="52"/>
      <c r="RFD150" s="52"/>
      <c r="RFE150" s="52"/>
      <c r="RFF150" s="52"/>
      <c r="RFG150" s="52"/>
      <c r="RFH150" s="52"/>
      <c r="RFI150" s="52"/>
      <c r="RFJ150" s="52"/>
      <c r="RFK150" s="52"/>
      <c r="RFL150" s="52"/>
      <c r="RFM150" s="52"/>
      <c r="RFN150" s="52"/>
      <c r="RFO150" s="52"/>
      <c r="RFP150" s="52"/>
      <c r="RFQ150" s="52"/>
      <c r="RFR150" s="52"/>
      <c r="RFS150" s="52"/>
      <c r="RFT150" s="52"/>
      <c r="RFU150" s="52"/>
      <c r="RFV150" s="52"/>
      <c r="RFW150" s="52"/>
      <c r="RFX150" s="52"/>
      <c r="RFY150" s="52"/>
      <c r="RFZ150" s="52"/>
      <c r="RGA150" s="52"/>
      <c r="RGB150" s="52"/>
      <c r="RGC150" s="52"/>
      <c r="RGD150" s="52"/>
      <c r="RGE150" s="52"/>
      <c r="RGF150" s="52"/>
      <c r="RGG150" s="52"/>
      <c r="RGH150" s="52"/>
      <c r="RGI150" s="52"/>
      <c r="RGJ150" s="52"/>
      <c r="RGK150" s="52"/>
      <c r="RGL150" s="52"/>
      <c r="RGM150" s="52"/>
      <c r="RGN150" s="52"/>
      <c r="RGO150" s="52"/>
      <c r="RGP150" s="52"/>
      <c r="RGQ150" s="52"/>
      <c r="RGR150" s="52"/>
      <c r="RGS150" s="52"/>
      <c r="RGT150" s="52"/>
      <c r="RGU150" s="52"/>
      <c r="RGV150" s="52"/>
      <c r="RGW150" s="52"/>
      <c r="RGX150" s="52"/>
      <c r="RGY150" s="52"/>
      <c r="RGZ150" s="52"/>
      <c r="RHA150" s="52"/>
      <c r="RHB150" s="52"/>
      <c r="RHC150" s="52"/>
      <c r="RHD150" s="52"/>
      <c r="RHE150" s="52"/>
      <c r="RHF150" s="52"/>
      <c r="RHG150" s="52"/>
      <c r="RHH150" s="52"/>
      <c r="RHI150" s="52"/>
      <c r="RHJ150" s="52"/>
      <c r="RHK150" s="52"/>
      <c r="RHL150" s="52"/>
      <c r="RHM150" s="52"/>
      <c r="RHN150" s="52"/>
      <c r="RHO150" s="52"/>
      <c r="RHP150" s="52"/>
      <c r="RHQ150" s="52"/>
      <c r="RHR150" s="52"/>
      <c r="RHS150" s="52"/>
      <c r="RHT150" s="52"/>
      <c r="RHU150" s="52"/>
      <c r="RHV150" s="52"/>
      <c r="RHW150" s="52"/>
      <c r="RHX150" s="52"/>
      <c r="RHY150" s="52"/>
      <c r="RHZ150" s="52"/>
      <c r="RIA150" s="52"/>
      <c r="RIB150" s="52"/>
      <c r="RIC150" s="52"/>
      <c r="RID150" s="52"/>
      <c r="RIE150" s="52"/>
      <c r="RIF150" s="52"/>
      <c r="RIG150" s="52"/>
      <c r="RIH150" s="52"/>
      <c r="RII150" s="52"/>
      <c r="RIJ150" s="52"/>
      <c r="RIK150" s="52"/>
      <c r="RIL150" s="52"/>
      <c r="RIM150" s="52"/>
      <c r="RIN150" s="52"/>
      <c r="RIO150" s="52"/>
      <c r="RIP150" s="52"/>
      <c r="RIQ150" s="52"/>
      <c r="RIR150" s="52"/>
      <c r="RIS150" s="52"/>
      <c r="RIT150" s="52"/>
      <c r="RIU150" s="52"/>
      <c r="RIV150" s="52"/>
      <c r="RIW150" s="52"/>
      <c r="RIX150" s="52"/>
      <c r="RIY150" s="52"/>
      <c r="RIZ150" s="52"/>
      <c r="RJA150" s="52"/>
      <c r="RJB150" s="52"/>
      <c r="RJC150" s="52"/>
      <c r="RJD150" s="52"/>
      <c r="RJE150" s="52"/>
      <c r="RJF150" s="52"/>
      <c r="RJG150" s="52"/>
      <c r="RJH150" s="52"/>
      <c r="RJI150" s="52"/>
      <c r="RJJ150" s="52"/>
      <c r="RJK150" s="52"/>
      <c r="RJL150" s="52"/>
      <c r="RJM150" s="52"/>
      <c r="RJN150" s="52"/>
      <c r="RJO150" s="52"/>
      <c r="RJP150" s="52"/>
      <c r="RJQ150" s="52"/>
      <c r="RJR150" s="52"/>
      <c r="RJS150" s="52"/>
      <c r="RJT150" s="52"/>
      <c r="RJU150" s="52"/>
      <c r="RJV150" s="52"/>
      <c r="RJW150" s="52"/>
      <c r="RJX150" s="52"/>
      <c r="RJY150" s="52"/>
      <c r="RJZ150" s="52"/>
      <c r="RKA150" s="52"/>
      <c r="RKB150" s="52"/>
      <c r="RKC150" s="52"/>
      <c r="RKD150" s="52"/>
      <c r="RKE150" s="52"/>
      <c r="RKF150" s="52"/>
      <c r="RKG150" s="52"/>
      <c r="RKH150" s="52"/>
      <c r="RKI150" s="52"/>
      <c r="RKJ150" s="52"/>
      <c r="RKK150" s="52"/>
      <c r="RKL150" s="52"/>
      <c r="RKM150" s="52"/>
      <c r="RKN150" s="52"/>
      <c r="RKO150" s="52"/>
      <c r="RKP150" s="52"/>
      <c r="RKQ150" s="52"/>
      <c r="RKR150" s="52"/>
      <c r="RKS150" s="52"/>
      <c r="RKT150" s="52"/>
      <c r="RKU150" s="52"/>
      <c r="RKV150" s="52"/>
      <c r="RKW150" s="52"/>
      <c r="RKX150" s="52"/>
      <c r="RKY150" s="52"/>
      <c r="RKZ150" s="52"/>
      <c r="RLA150" s="52"/>
      <c r="RLB150" s="52"/>
      <c r="RLC150" s="52"/>
      <c r="RLD150" s="52"/>
      <c r="RLE150" s="52"/>
      <c r="RLF150" s="52"/>
      <c r="RLG150" s="52"/>
      <c r="RLH150" s="52"/>
      <c r="RLI150" s="52"/>
      <c r="RLJ150" s="52"/>
      <c r="RLK150" s="52"/>
      <c r="RLL150" s="52"/>
      <c r="RLM150" s="52"/>
      <c r="RLN150" s="52"/>
      <c r="RLO150" s="52"/>
      <c r="RLP150" s="52"/>
      <c r="RLQ150" s="52"/>
      <c r="RLR150" s="52"/>
      <c r="RLS150" s="52"/>
      <c r="RLT150" s="52"/>
      <c r="RLU150" s="52"/>
      <c r="RLV150" s="52"/>
      <c r="RLW150" s="52"/>
      <c r="RLX150" s="52"/>
      <c r="RLY150" s="52"/>
      <c r="RLZ150" s="52"/>
      <c r="RMA150" s="52"/>
      <c r="RMB150" s="52"/>
      <c r="RMC150" s="52"/>
      <c r="RMD150" s="52"/>
      <c r="RME150" s="52"/>
      <c r="RMF150" s="52"/>
      <c r="RMG150" s="52"/>
      <c r="RMH150" s="52"/>
      <c r="RMI150" s="52"/>
      <c r="RMJ150" s="52"/>
      <c r="RMK150" s="52"/>
      <c r="RML150" s="52"/>
      <c r="RMM150" s="52"/>
      <c r="RMN150" s="52"/>
      <c r="RMO150" s="52"/>
      <c r="RMP150" s="52"/>
      <c r="RMQ150" s="52"/>
      <c r="RMR150" s="52"/>
      <c r="RMS150" s="52"/>
      <c r="RMT150" s="52"/>
      <c r="RMU150" s="52"/>
      <c r="RMV150" s="52"/>
      <c r="RMW150" s="52"/>
      <c r="RMX150" s="52"/>
      <c r="RMY150" s="52"/>
      <c r="RMZ150" s="52"/>
      <c r="RNA150" s="52"/>
      <c r="RNB150" s="52"/>
      <c r="RNC150" s="52"/>
      <c r="RND150" s="52"/>
      <c r="RNE150" s="52"/>
      <c r="RNF150" s="52"/>
      <c r="RNG150" s="52"/>
      <c r="RNH150" s="52"/>
      <c r="RNI150" s="52"/>
      <c r="RNJ150" s="52"/>
      <c r="RNK150" s="52"/>
      <c r="RNL150" s="52"/>
      <c r="RNM150" s="52"/>
      <c r="RNN150" s="52"/>
      <c r="RNO150" s="52"/>
      <c r="RNP150" s="52"/>
      <c r="RNQ150" s="52"/>
      <c r="RNR150" s="52"/>
      <c r="RNS150" s="52"/>
      <c r="RNT150" s="52"/>
      <c r="RNU150" s="52"/>
      <c r="RNV150" s="52"/>
      <c r="RNW150" s="52"/>
      <c r="RNX150" s="52"/>
      <c r="RNY150" s="52"/>
      <c r="RNZ150" s="52"/>
      <c r="ROA150" s="52"/>
      <c r="ROB150" s="52"/>
      <c r="ROC150" s="52"/>
      <c r="ROD150" s="52"/>
      <c r="ROE150" s="52"/>
      <c r="ROF150" s="52"/>
      <c r="ROG150" s="52"/>
      <c r="ROH150" s="52"/>
      <c r="ROI150" s="52"/>
      <c r="ROJ150" s="52"/>
      <c r="ROK150" s="52"/>
      <c r="ROL150" s="52"/>
      <c r="ROM150" s="52"/>
      <c r="RON150" s="52"/>
      <c r="ROO150" s="52"/>
      <c r="ROP150" s="52"/>
      <c r="ROQ150" s="52"/>
      <c r="ROR150" s="52"/>
      <c r="ROS150" s="52"/>
      <c r="ROT150" s="52"/>
      <c r="ROU150" s="52"/>
      <c r="ROV150" s="52"/>
      <c r="ROW150" s="52"/>
      <c r="ROX150" s="52"/>
      <c r="ROY150" s="52"/>
      <c r="ROZ150" s="52"/>
      <c r="RPA150" s="52"/>
      <c r="RPB150" s="52"/>
      <c r="RPC150" s="52"/>
      <c r="RPD150" s="52"/>
      <c r="RPE150" s="52"/>
      <c r="RPF150" s="52"/>
      <c r="RPG150" s="52"/>
      <c r="RPH150" s="52"/>
      <c r="RPI150" s="52"/>
      <c r="RPJ150" s="52"/>
      <c r="RPK150" s="52"/>
      <c r="RPL150" s="52"/>
      <c r="RPM150" s="52"/>
      <c r="RPN150" s="52"/>
      <c r="RPO150" s="52"/>
      <c r="RPP150" s="52"/>
      <c r="RPQ150" s="52"/>
      <c r="RPR150" s="52"/>
      <c r="RPS150" s="52"/>
      <c r="RPT150" s="52"/>
      <c r="RPU150" s="52"/>
      <c r="RPV150" s="52"/>
      <c r="RPW150" s="52"/>
      <c r="RPX150" s="52"/>
      <c r="RPY150" s="52"/>
      <c r="RPZ150" s="52"/>
      <c r="RQA150" s="52"/>
      <c r="RQB150" s="52"/>
      <c r="RQC150" s="52"/>
      <c r="RQD150" s="52"/>
      <c r="RQE150" s="52"/>
      <c r="RQF150" s="52"/>
      <c r="RQG150" s="52"/>
      <c r="RQH150" s="52"/>
      <c r="RQI150" s="52"/>
      <c r="RQJ150" s="52"/>
      <c r="RQK150" s="52"/>
      <c r="RQL150" s="52"/>
      <c r="RQM150" s="52"/>
      <c r="RQN150" s="52"/>
      <c r="RQO150" s="52"/>
      <c r="RQP150" s="52"/>
      <c r="RQQ150" s="52"/>
      <c r="RQR150" s="52"/>
      <c r="RQS150" s="52"/>
      <c r="RQT150" s="52"/>
      <c r="RQU150" s="52"/>
      <c r="RQV150" s="52"/>
      <c r="RQW150" s="52"/>
      <c r="RQX150" s="52"/>
      <c r="RQY150" s="52"/>
      <c r="RQZ150" s="52"/>
      <c r="RRA150" s="52"/>
      <c r="RRB150" s="52"/>
      <c r="RRC150" s="52"/>
      <c r="RRD150" s="52"/>
      <c r="RRE150" s="52"/>
      <c r="RRF150" s="52"/>
      <c r="RRG150" s="52"/>
      <c r="RRH150" s="52"/>
      <c r="RRI150" s="52"/>
      <c r="RRJ150" s="52"/>
      <c r="RRK150" s="52"/>
      <c r="RRL150" s="52"/>
      <c r="RRM150" s="52"/>
      <c r="RRN150" s="52"/>
      <c r="RRO150" s="52"/>
      <c r="RRP150" s="52"/>
      <c r="RRQ150" s="52"/>
      <c r="RRR150" s="52"/>
      <c r="RRS150" s="52"/>
      <c r="RRT150" s="52"/>
      <c r="RRU150" s="52"/>
      <c r="RRV150" s="52"/>
      <c r="RRW150" s="52"/>
      <c r="RRX150" s="52"/>
      <c r="RRY150" s="52"/>
      <c r="RRZ150" s="52"/>
      <c r="RSA150" s="52"/>
      <c r="RSB150" s="52"/>
      <c r="RSC150" s="52"/>
      <c r="RSD150" s="52"/>
      <c r="RSE150" s="52"/>
      <c r="RSF150" s="52"/>
      <c r="RSG150" s="52"/>
      <c r="RSH150" s="52"/>
      <c r="RSI150" s="52"/>
      <c r="RSJ150" s="52"/>
      <c r="RSK150" s="52"/>
      <c r="RSL150" s="52"/>
      <c r="RSM150" s="52"/>
      <c r="RSN150" s="52"/>
      <c r="RSO150" s="52"/>
      <c r="RSP150" s="52"/>
      <c r="RSQ150" s="52"/>
      <c r="RSR150" s="52"/>
      <c r="RSS150" s="52"/>
      <c r="RST150" s="52"/>
      <c r="RSU150" s="52"/>
      <c r="RSV150" s="52"/>
      <c r="RSW150" s="52"/>
      <c r="RSX150" s="52"/>
      <c r="RSY150" s="52"/>
      <c r="RSZ150" s="52"/>
      <c r="RTA150" s="52"/>
      <c r="RTB150" s="52"/>
      <c r="RTC150" s="52"/>
      <c r="RTD150" s="52"/>
      <c r="RTE150" s="52"/>
      <c r="RTF150" s="52"/>
      <c r="RTG150" s="52"/>
      <c r="RTH150" s="52"/>
      <c r="RTI150" s="52"/>
      <c r="RTJ150" s="52"/>
      <c r="RTK150" s="52"/>
      <c r="RTL150" s="52"/>
      <c r="RTM150" s="52"/>
      <c r="RTN150" s="52"/>
      <c r="RTO150" s="52"/>
      <c r="RTP150" s="52"/>
      <c r="RTQ150" s="52"/>
      <c r="RTR150" s="52"/>
      <c r="RTS150" s="52"/>
      <c r="RTT150" s="52"/>
      <c r="RTU150" s="52"/>
      <c r="RTV150" s="52"/>
      <c r="RTW150" s="52"/>
      <c r="RTX150" s="52"/>
      <c r="RTY150" s="52"/>
      <c r="RTZ150" s="52"/>
      <c r="RUA150" s="52"/>
      <c r="RUB150" s="52"/>
      <c r="RUC150" s="52"/>
      <c r="RUD150" s="52"/>
      <c r="RUE150" s="52"/>
      <c r="RUF150" s="52"/>
      <c r="RUG150" s="52"/>
      <c r="RUH150" s="52"/>
      <c r="RUI150" s="52"/>
      <c r="RUJ150" s="52"/>
      <c r="RUK150" s="52"/>
      <c r="RUL150" s="52"/>
      <c r="RUM150" s="52"/>
      <c r="RUN150" s="52"/>
      <c r="RUO150" s="52"/>
      <c r="RUP150" s="52"/>
      <c r="RUQ150" s="52"/>
      <c r="RUR150" s="52"/>
      <c r="RUS150" s="52"/>
      <c r="RUT150" s="52"/>
      <c r="RUU150" s="52"/>
      <c r="RUV150" s="52"/>
      <c r="RUW150" s="52"/>
      <c r="RUX150" s="52"/>
      <c r="RUY150" s="52"/>
      <c r="RUZ150" s="52"/>
      <c r="RVA150" s="52"/>
      <c r="RVB150" s="52"/>
      <c r="RVC150" s="52"/>
      <c r="RVD150" s="52"/>
      <c r="RVE150" s="52"/>
      <c r="RVF150" s="52"/>
      <c r="RVG150" s="52"/>
      <c r="RVH150" s="52"/>
      <c r="RVI150" s="52"/>
      <c r="RVJ150" s="52"/>
      <c r="RVK150" s="52"/>
      <c r="RVL150" s="52"/>
      <c r="RVM150" s="52"/>
      <c r="RVN150" s="52"/>
      <c r="RVO150" s="52"/>
      <c r="RVP150" s="52"/>
      <c r="RVQ150" s="52"/>
      <c r="RVR150" s="52"/>
      <c r="RVS150" s="52"/>
      <c r="RVT150" s="52"/>
      <c r="RVU150" s="52"/>
      <c r="RVV150" s="52"/>
      <c r="RVW150" s="52"/>
      <c r="RVX150" s="52"/>
      <c r="RVY150" s="52"/>
      <c r="RVZ150" s="52"/>
      <c r="RWA150" s="52"/>
      <c r="RWB150" s="52"/>
      <c r="RWC150" s="52"/>
      <c r="RWD150" s="52"/>
      <c r="RWE150" s="52"/>
      <c r="RWF150" s="52"/>
      <c r="RWG150" s="52"/>
      <c r="RWH150" s="52"/>
      <c r="RWI150" s="52"/>
      <c r="RWJ150" s="52"/>
      <c r="RWK150" s="52"/>
      <c r="RWL150" s="52"/>
      <c r="RWM150" s="52"/>
      <c r="RWN150" s="52"/>
      <c r="RWO150" s="52"/>
      <c r="RWP150" s="52"/>
      <c r="RWQ150" s="52"/>
      <c r="RWR150" s="52"/>
      <c r="RWS150" s="52"/>
      <c r="RWT150" s="52"/>
      <c r="RWU150" s="52"/>
      <c r="RWV150" s="52"/>
      <c r="RWW150" s="52"/>
      <c r="RWX150" s="52"/>
      <c r="RWY150" s="52"/>
      <c r="RWZ150" s="52"/>
      <c r="RXA150" s="52"/>
      <c r="RXB150" s="52"/>
      <c r="RXC150" s="52"/>
      <c r="RXD150" s="52"/>
      <c r="RXE150" s="52"/>
      <c r="RXF150" s="52"/>
      <c r="RXG150" s="52"/>
      <c r="RXH150" s="52"/>
      <c r="RXI150" s="52"/>
      <c r="RXJ150" s="52"/>
      <c r="RXK150" s="52"/>
      <c r="RXL150" s="52"/>
      <c r="RXM150" s="52"/>
      <c r="RXN150" s="52"/>
      <c r="RXO150" s="52"/>
      <c r="RXP150" s="52"/>
      <c r="RXQ150" s="52"/>
      <c r="RXR150" s="52"/>
      <c r="RXS150" s="52"/>
      <c r="RXT150" s="52"/>
      <c r="RXU150" s="52"/>
      <c r="RXV150" s="52"/>
      <c r="RXW150" s="52"/>
      <c r="RXX150" s="52"/>
      <c r="RXY150" s="52"/>
      <c r="RXZ150" s="52"/>
      <c r="RYA150" s="52"/>
      <c r="RYB150" s="52"/>
      <c r="RYC150" s="52"/>
      <c r="RYD150" s="52"/>
      <c r="RYE150" s="52"/>
      <c r="RYF150" s="52"/>
      <c r="RYG150" s="52"/>
      <c r="RYH150" s="52"/>
      <c r="RYI150" s="52"/>
      <c r="RYJ150" s="52"/>
      <c r="RYK150" s="52"/>
      <c r="RYL150" s="52"/>
      <c r="RYM150" s="52"/>
      <c r="RYN150" s="52"/>
      <c r="RYO150" s="52"/>
      <c r="RYP150" s="52"/>
      <c r="RYQ150" s="52"/>
      <c r="RYR150" s="52"/>
      <c r="RYS150" s="52"/>
      <c r="RYT150" s="52"/>
      <c r="RYU150" s="52"/>
      <c r="RYV150" s="52"/>
      <c r="RYW150" s="52"/>
      <c r="RYX150" s="52"/>
      <c r="RYY150" s="52"/>
      <c r="RYZ150" s="52"/>
      <c r="RZA150" s="52"/>
      <c r="RZB150" s="52"/>
      <c r="RZC150" s="52"/>
      <c r="RZD150" s="52"/>
      <c r="RZE150" s="52"/>
      <c r="RZF150" s="52"/>
      <c r="RZG150" s="52"/>
      <c r="RZH150" s="52"/>
      <c r="RZI150" s="52"/>
      <c r="RZJ150" s="52"/>
      <c r="RZK150" s="52"/>
      <c r="RZL150" s="52"/>
      <c r="RZM150" s="52"/>
      <c r="RZN150" s="52"/>
      <c r="RZO150" s="52"/>
      <c r="RZP150" s="52"/>
      <c r="RZQ150" s="52"/>
      <c r="RZR150" s="52"/>
      <c r="RZS150" s="52"/>
      <c r="RZT150" s="52"/>
      <c r="RZU150" s="52"/>
      <c r="RZV150" s="52"/>
      <c r="RZW150" s="52"/>
      <c r="RZX150" s="52"/>
      <c r="RZY150" s="52"/>
      <c r="RZZ150" s="52"/>
      <c r="SAA150" s="52"/>
      <c r="SAB150" s="52"/>
      <c r="SAC150" s="52"/>
      <c r="SAD150" s="52"/>
      <c r="SAE150" s="52"/>
      <c r="SAF150" s="52"/>
      <c r="SAG150" s="52"/>
      <c r="SAH150" s="52"/>
      <c r="SAI150" s="52"/>
      <c r="SAJ150" s="52"/>
      <c r="SAK150" s="52"/>
      <c r="SAL150" s="52"/>
      <c r="SAM150" s="52"/>
      <c r="SAN150" s="52"/>
      <c r="SAO150" s="52"/>
      <c r="SAP150" s="52"/>
      <c r="SAQ150" s="52"/>
      <c r="SAR150" s="52"/>
      <c r="SAS150" s="52"/>
      <c r="SAT150" s="52"/>
      <c r="SAU150" s="52"/>
      <c r="SAV150" s="52"/>
      <c r="SAW150" s="52"/>
      <c r="SAX150" s="52"/>
      <c r="SAY150" s="52"/>
      <c r="SAZ150" s="52"/>
      <c r="SBA150" s="52"/>
      <c r="SBB150" s="52"/>
      <c r="SBC150" s="52"/>
      <c r="SBD150" s="52"/>
      <c r="SBE150" s="52"/>
      <c r="SBF150" s="52"/>
      <c r="SBG150" s="52"/>
      <c r="SBH150" s="52"/>
      <c r="SBI150" s="52"/>
      <c r="SBJ150" s="52"/>
      <c r="SBK150" s="52"/>
      <c r="SBL150" s="52"/>
      <c r="SBM150" s="52"/>
      <c r="SBN150" s="52"/>
      <c r="SBO150" s="52"/>
      <c r="SBP150" s="52"/>
      <c r="SBQ150" s="52"/>
      <c r="SBR150" s="52"/>
      <c r="SBS150" s="52"/>
      <c r="SBT150" s="52"/>
      <c r="SBU150" s="52"/>
      <c r="SBV150" s="52"/>
      <c r="SBW150" s="52"/>
      <c r="SBX150" s="52"/>
      <c r="SBY150" s="52"/>
      <c r="SBZ150" s="52"/>
      <c r="SCA150" s="52"/>
      <c r="SCB150" s="52"/>
      <c r="SCC150" s="52"/>
      <c r="SCD150" s="52"/>
      <c r="SCE150" s="52"/>
      <c r="SCF150" s="52"/>
      <c r="SCG150" s="52"/>
      <c r="SCH150" s="52"/>
      <c r="SCI150" s="52"/>
      <c r="SCJ150" s="52"/>
      <c r="SCK150" s="52"/>
      <c r="SCL150" s="52"/>
      <c r="SCM150" s="52"/>
      <c r="SCN150" s="52"/>
      <c r="SCO150" s="52"/>
      <c r="SCP150" s="52"/>
      <c r="SCQ150" s="52"/>
      <c r="SCR150" s="52"/>
      <c r="SCS150" s="52"/>
      <c r="SCT150" s="52"/>
      <c r="SCU150" s="52"/>
      <c r="SCV150" s="52"/>
      <c r="SCW150" s="52"/>
      <c r="SCX150" s="52"/>
      <c r="SCY150" s="52"/>
      <c r="SCZ150" s="52"/>
      <c r="SDA150" s="52"/>
      <c r="SDB150" s="52"/>
      <c r="SDC150" s="52"/>
      <c r="SDD150" s="52"/>
      <c r="SDE150" s="52"/>
      <c r="SDF150" s="52"/>
      <c r="SDG150" s="52"/>
      <c r="SDH150" s="52"/>
      <c r="SDI150" s="52"/>
      <c r="SDJ150" s="52"/>
      <c r="SDK150" s="52"/>
      <c r="SDL150" s="52"/>
      <c r="SDM150" s="52"/>
      <c r="SDN150" s="52"/>
      <c r="SDO150" s="52"/>
      <c r="SDP150" s="52"/>
      <c r="SDQ150" s="52"/>
      <c r="SDR150" s="52"/>
      <c r="SDS150" s="52"/>
      <c r="SDT150" s="52"/>
      <c r="SDU150" s="52"/>
      <c r="SDV150" s="52"/>
      <c r="SDW150" s="52"/>
      <c r="SDX150" s="52"/>
      <c r="SDY150" s="52"/>
      <c r="SDZ150" s="52"/>
      <c r="SEA150" s="52"/>
      <c r="SEB150" s="52"/>
      <c r="SEC150" s="52"/>
      <c r="SED150" s="52"/>
      <c r="SEE150" s="52"/>
      <c r="SEF150" s="52"/>
      <c r="SEG150" s="52"/>
      <c r="SEH150" s="52"/>
      <c r="SEI150" s="52"/>
      <c r="SEJ150" s="52"/>
      <c r="SEK150" s="52"/>
      <c r="SEL150" s="52"/>
      <c r="SEM150" s="52"/>
      <c r="SEN150" s="52"/>
      <c r="SEO150" s="52"/>
      <c r="SEP150" s="52"/>
      <c r="SEQ150" s="52"/>
      <c r="SER150" s="52"/>
      <c r="SES150" s="52"/>
      <c r="SET150" s="52"/>
      <c r="SEU150" s="52"/>
      <c r="SEV150" s="52"/>
      <c r="SEW150" s="52"/>
      <c r="SEX150" s="52"/>
      <c r="SEY150" s="52"/>
      <c r="SEZ150" s="52"/>
      <c r="SFA150" s="52"/>
      <c r="SFB150" s="52"/>
      <c r="SFC150" s="52"/>
      <c r="SFD150" s="52"/>
      <c r="SFE150" s="52"/>
      <c r="SFF150" s="52"/>
      <c r="SFG150" s="52"/>
      <c r="SFH150" s="52"/>
      <c r="SFI150" s="52"/>
      <c r="SFJ150" s="52"/>
      <c r="SFK150" s="52"/>
      <c r="SFL150" s="52"/>
      <c r="SFM150" s="52"/>
      <c r="SFN150" s="52"/>
      <c r="SFO150" s="52"/>
      <c r="SFP150" s="52"/>
      <c r="SFQ150" s="52"/>
      <c r="SFR150" s="52"/>
      <c r="SFS150" s="52"/>
      <c r="SFT150" s="52"/>
      <c r="SFU150" s="52"/>
      <c r="SFV150" s="52"/>
      <c r="SFW150" s="52"/>
      <c r="SFX150" s="52"/>
      <c r="SFY150" s="52"/>
      <c r="SFZ150" s="52"/>
      <c r="SGA150" s="52"/>
      <c r="SGB150" s="52"/>
      <c r="SGC150" s="52"/>
      <c r="SGD150" s="52"/>
      <c r="SGE150" s="52"/>
      <c r="SGF150" s="52"/>
      <c r="SGG150" s="52"/>
      <c r="SGH150" s="52"/>
      <c r="SGI150" s="52"/>
      <c r="SGJ150" s="52"/>
      <c r="SGK150" s="52"/>
      <c r="SGL150" s="52"/>
      <c r="SGM150" s="52"/>
      <c r="SGN150" s="52"/>
      <c r="SGO150" s="52"/>
      <c r="SGP150" s="52"/>
      <c r="SGQ150" s="52"/>
      <c r="SGR150" s="52"/>
      <c r="SGS150" s="52"/>
      <c r="SGT150" s="52"/>
      <c r="SGU150" s="52"/>
      <c r="SGV150" s="52"/>
      <c r="SGW150" s="52"/>
      <c r="SGX150" s="52"/>
      <c r="SGY150" s="52"/>
      <c r="SGZ150" s="52"/>
      <c r="SHA150" s="52"/>
      <c r="SHB150" s="52"/>
      <c r="SHC150" s="52"/>
      <c r="SHD150" s="52"/>
      <c r="SHE150" s="52"/>
      <c r="SHF150" s="52"/>
      <c r="SHG150" s="52"/>
      <c r="SHH150" s="52"/>
      <c r="SHI150" s="52"/>
      <c r="SHJ150" s="52"/>
      <c r="SHK150" s="52"/>
      <c r="SHL150" s="52"/>
      <c r="SHM150" s="52"/>
      <c r="SHN150" s="52"/>
      <c r="SHO150" s="52"/>
      <c r="SHP150" s="52"/>
      <c r="SHQ150" s="52"/>
      <c r="SHR150" s="52"/>
      <c r="SHS150" s="52"/>
      <c r="SHT150" s="52"/>
      <c r="SHU150" s="52"/>
      <c r="SHV150" s="52"/>
      <c r="SHW150" s="52"/>
      <c r="SHX150" s="52"/>
      <c r="SHY150" s="52"/>
      <c r="SHZ150" s="52"/>
      <c r="SIA150" s="52"/>
      <c r="SIB150" s="52"/>
      <c r="SIC150" s="52"/>
      <c r="SID150" s="52"/>
      <c r="SIE150" s="52"/>
      <c r="SIF150" s="52"/>
      <c r="SIG150" s="52"/>
      <c r="SIH150" s="52"/>
      <c r="SII150" s="52"/>
      <c r="SIJ150" s="52"/>
      <c r="SIK150" s="52"/>
      <c r="SIL150" s="52"/>
      <c r="SIM150" s="52"/>
      <c r="SIN150" s="52"/>
      <c r="SIO150" s="52"/>
      <c r="SIP150" s="52"/>
      <c r="SIQ150" s="52"/>
      <c r="SIR150" s="52"/>
      <c r="SIS150" s="52"/>
      <c r="SIT150" s="52"/>
      <c r="SIU150" s="52"/>
      <c r="SIV150" s="52"/>
      <c r="SIW150" s="52"/>
      <c r="SIX150" s="52"/>
      <c r="SIY150" s="52"/>
      <c r="SIZ150" s="52"/>
      <c r="SJA150" s="52"/>
      <c r="SJB150" s="52"/>
      <c r="SJC150" s="52"/>
      <c r="SJD150" s="52"/>
      <c r="SJE150" s="52"/>
      <c r="SJF150" s="52"/>
      <c r="SJG150" s="52"/>
      <c r="SJH150" s="52"/>
      <c r="SJI150" s="52"/>
      <c r="SJJ150" s="52"/>
      <c r="SJK150" s="52"/>
      <c r="SJL150" s="52"/>
      <c r="SJM150" s="52"/>
      <c r="SJN150" s="52"/>
      <c r="SJO150" s="52"/>
      <c r="SJP150" s="52"/>
      <c r="SJQ150" s="52"/>
      <c r="SJR150" s="52"/>
      <c r="SJS150" s="52"/>
      <c r="SJT150" s="52"/>
      <c r="SJU150" s="52"/>
      <c r="SJV150" s="52"/>
      <c r="SJW150" s="52"/>
      <c r="SJX150" s="52"/>
      <c r="SJY150" s="52"/>
      <c r="SJZ150" s="52"/>
      <c r="SKA150" s="52"/>
      <c r="SKB150" s="52"/>
      <c r="SKC150" s="52"/>
      <c r="SKD150" s="52"/>
      <c r="SKE150" s="52"/>
      <c r="SKF150" s="52"/>
      <c r="SKG150" s="52"/>
      <c r="SKH150" s="52"/>
      <c r="SKI150" s="52"/>
      <c r="SKJ150" s="52"/>
      <c r="SKK150" s="52"/>
      <c r="SKL150" s="52"/>
      <c r="SKM150" s="52"/>
      <c r="SKN150" s="52"/>
      <c r="SKO150" s="52"/>
      <c r="SKP150" s="52"/>
      <c r="SKQ150" s="52"/>
      <c r="SKR150" s="52"/>
      <c r="SKS150" s="52"/>
      <c r="SKT150" s="52"/>
      <c r="SKU150" s="52"/>
      <c r="SKV150" s="52"/>
      <c r="SKW150" s="52"/>
      <c r="SKX150" s="52"/>
      <c r="SKY150" s="52"/>
      <c r="SKZ150" s="52"/>
      <c r="SLA150" s="52"/>
      <c r="SLB150" s="52"/>
      <c r="SLC150" s="52"/>
      <c r="SLD150" s="52"/>
      <c r="SLE150" s="52"/>
      <c r="SLF150" s="52"/>
      <c r="SLG150" s="52"/>
      <c r="SLH150" s="52"/>
      <c r="SLI150" s="52"/>
      <c r="SLJ150" s="52"/>
      <c r="SLK150" s="52"/>
      <c r="SLL150" s="52"/>
      <c r="SLM150" s="52"/>
      <c r="SLN150" s="52"/>
      <c r="SLO150" s="52"/>
      <c r="SLP150" s="52"/>
      <c r="SLQ150" s="52"/>
      <c r="SLR150" s="52"/>
      <c r="SLS150" s="52"/>
      <c r="SLT150" s="52"/>
      <c r="SLU150" s="52"/>
      <c r="SLV150" s="52"/>
      <c r="SLW150" s="52"/>
      <c r="SLX150" s="52"/>
      <c r="SLY150" s="52"/>
      <c r="SLZ150" s="52"/>
      <c r="SMA150" s="52"/>
      <c r="SMB150" s="52"/>
      <c r="SMC150" s="52"/>
      <c r="SMD150" s="52"/>
      <c r="SME150" s="52"/>
      <c r="SMF150" s="52"/>
      <c r="SMG150" s="52"/>
      <c r="SMH150" s="52"/>
      <c r="SMI150" s="52"/>
      <c r="SMJ150" s="52"/>
      <c r="SMK150" s="52"/>
      <c r="SML150" s="52"/>
      <c r="SMM150" s="52"/>
      <c r="SMN150" s="52"/>
      <c r="SMO150" s="52"/>
      <c r="SMP150" s="52"/>
      <c r="SMQ150" s="52"/>
      <c r="SMR150" s="52"/>
      <c r="SMS150" s="52"/>
      <c r="SMT150" s="52"/>
      <c r="SMU150" s="52"/>
      <c r="SMV150" s="52"/>
      <c r="SMW150" s="52"/>
      <c r="SMX150" s="52"/>
      <c r="SMY150" s="52"/>
      <c r="SMZ150" s="52"/>
      <c r="SNA150" s="52"/>
      <c r="SNB150" s="52"/>
      <c r="SNC150" s="52"/>
      <c r="SND150" s="52"/>
      <c r="SNE150" s="52"/>
      <c r="SNF150" s="52"/>
      <c r="SNG150" s="52"/>
      <c r="SNH150" s="52"/>
      <c r="SNI150" s="52"/>
      <c r="SNJ150" s="52"/>
      <c r="SNK150" s="52"/>
      <c r="SNL150" s="52"/>
      <c r="SNM150" s="52"/>
      <c r="SNN150" s="52"/>
      <c r="SNO150" s="52"/>
      <c r="SNP150" s="52"/>
      <c r="SNQ150" s="52"/>
      <c r="SNR150" s="52"/>
      <c r="SNS150" s="52"/>
      <c r="SNT150" s="52"/>
      <c r="SNU150" s="52"/>
      <c r="SNV150" s="52"/>
      <c r="SNW150" s="52"/>
      <c r="SNX150" s="52"/>
      <c r="SNY150" s="52"/>
      <c r="SNZ150" s="52"/>
      <c r="SOA150" s="52"/>
      <c r="SOB150" s="52"/>
      <c r="SOC150" s="52"/>
      <c r="SOD150" s="52"/>
      <c r="SOE150" s="52"/>
      <c r="SOF150" s="52"/>
      <c r="SOG150" s="52"/>
      <c r="SOH150" s="52"/>
      <c r="SOI150" s="52"/>
      <c r="SOJ150" s="52"/>
      <c r="SOK150" s="52"/>
      <c r="SOL150" s="52"/>
      <c r="SOM150" s="52"/>
      <c r="SON150" s="52"/>
      <c r="SOO150" s="52"/>
      <c r="SOP150" s="52"/>
      <c r="SOQ150" s="52"/>
      <c r="SOR150" s="52"/>
      <c r="SOS150" s="52"/>
      <c r="SOT150" s="52"/>
      <c r="SOU150" s="52"/>
      <c r="SOV150" s="52"/>
      <c r="SOW150" s="52"/>
      <c r="SOX150" s="52"/>
      <c r="SOY150" s="52"/>
      <c r="SOZ150" s="52"/>
      <c r="SPA150" s="52"/>
      <c r="SPB150" s="52"/>
      <c r="SPC150" s="52"/>
      <c r="SPD150" s="52"/>
      <c r="SPE150" s="52"/>
      <c r="SPF150" s="52"/>
      <c r="SPG150" s="52"/>
      <c r="SPH150" s="52"/>
      <c r="SPI150" s="52"/>
      <c r="SPJ150" s="52"/>
      <c r="SPK150" s="52"/>
      <c r="SPL150" s="52"/>
      <c r="SPM150" s="52"/>
      <c r="SPN150" s="52"/>
      <c r="SPO150" s="52"/>
      <c r="SPP150" s="52"/>
      <c r="SPQ150" s="52"/>
      <c r="SPR150" s="52"/>
      <c r="SPS150" s="52"/>
      <c r="SPT150" s="52"/>
      <c r="SPU150" s="52"/>
      <c r="SPV150" s="52"/>
      <c r="SPW150" s="52"/>
      <c r="SPX150" s="52"/>
      <c r="SPY150" s="52"/>
      <c r="SPZ150" s="52"/>
      <c r="SQA150" s="52"/>
      <c r="SQB150" s="52"/>
      <c r="SQC150" s="52"/>
      <c r="SQD150" s="52"/>
      <c r="SQE150" s="52"/>
      <c r="SQF150" s="52"/>
      <c r="SQG150" s="52"/>
      <c r="SQH150" s="52"/>
      <c r="SQI150" s="52"/>
      <c r="SQJ150" s="52"/>
      <c r="SQK150" s="52"/>
      <c r="SQL150" s="52"/>
      <c r="SQM150" s="52"/>
      <c r="SQN150" s="52"/>
      <c r="SQO150" s="52"/>
      <c r="SQP150" s="52"/>
      <c r="SQQ150" s="52"/>
      <c r="SQR150" s="52"/>
      <c r="SQS150" s="52"/>
      <c r="SQT150" s="52"/>
      <c r="SQU150" s="52"/>
      <c r="SQV150" s="52"/>
      <c r="SQW150" s="52"/>
      <c r="SQX150" s="52"/>
      <c r="SQY150" s="52"/>
      <c r="SQZ150" s="52"/>
      <c r="SRA150" s="52"/>
      <c r="SRB150" s="52"/>
      <c r="SRC150" s="52"/>
      <c r="SRD150" s="52"/>
      <c r="SRE150" s="52"/>
      <c r="SRF150" s="52"/>
      <c r="SRG150" s="52"/>
      <c r="SRH150" s="52"/>
      <c r="SRI150" s="52"/>
      <c r="SRJ150" s="52"/>
      <c r="SRK150" s="52"/>
      <c r="SRL150" s="52"/>
      <c r="SRM150" s="52"/>
      <c r="SRN150" s="52"/>
      <c r="SRO150" s="52"/>
      <c r="SRP150" s="52"/>
      <c r="SRQ150" s="52"/>
      <c r="SRR150" s="52"/>
      <c r="SRS150" s="52"/>
      <c r="SRT150" s="52"/>
      <c r="SRU150" s="52"/>
      <c r="SRV150" s="52"/>
      <c r="SRW150" s="52"/>
      <c r="SRX150" s="52"/>
      <c r="SRY150" s="52"/>
      <c r="SRZ150" s="52"/>
      <c r="SSA150" s="52"/>
      <c r="SSB150" s="52"/>
      <c r="SSC150" s="52"/>
      <c r="SSD150" s="52"/>
      <c r="SSE150" s="52"/>
      <c r="SSF150" s="52"/>
      <c r="SSG150" s="52"/>
      <c r="SSH150" s="52"/>
      <c r="SSI150" s="52"/>
      <c r="SSJ150" s="52"/>
      <c r="SSK150" s="52"/>
      <c r="SSL150" s="52"/>
      <c r="SSM150" s="52"/>
      <c r="SSN150" s="52"/>
      <c r="SSO150" s="52"/>
      <c r="SSP150" s="52"/>
      <c r="SSQ150" s="52"/>
      <c r="SSR150" s="52"/>
      <c r="SSS150" s="52"/>
      <c r="SST150" s="52"/>
      <c r="SSU150" s="52"/>
      <c r="SSV150" s="52"/>
      <c r="SSW150" s="52"/>
      <c r="SSX150" s="52"/>
      <c r="SSY150" s="52"/>
      <c r="SSZ150" s="52"/>
      <c r="STA150" s="52"/>
      <c r="STB150" s="52"/>
      <c r="STC150" s="52"/>
      <c r="STD150" s="52"/>
      <c r="STE150" s="52"/>
      <c r="STF150" s="52"/>
      <c r="STG150" s="52"/>
      <c r="STH150" s="52"/>
      <c r="STI150" s="52"/>
      <c r="STJ150" s="52"/>
      <c r="STK150" s="52"/>
      <c r="STL150" s="52"/>
      <c r="STM150" s="52"/>
      <c r="STN150" s="52"/>
      <c r="STO150" s="52"/>
      <c r="STP150" s="52"/>
      <c r="STQ150" s="52"/>
      <c r="STR150" s="52"/>
      <c r="STS150" s="52"/>
      <c r="STT150" s="52"/>
      <c r="STU150" s="52"/>
      <c r="STV150" s="52"/>
      <c r="STW150" s="52"/>
      <c r="STX150" s="52"/>
      <c r="STY150" s="52"/>
      <c r="STZ150" s="52"/>
      <c r="SUA150" s="52"/>
      <c r="SUB150" s="52"/>
      <c r="SUC150" s="52"/>
      <c r="SUD150" s="52"/>
      <c r="SUE150" s="52"/>
      <c r="SUF150" s="52"/>
      <c r="SUG150" s="52"/>
      <c r="SUH150" s="52"/>
      <c r="SUI150" s="52"/>
      <c r="SUJ150" s="52"/>
      <c r="SUK150" s="52"/>
      <c r="SUL150" s="52"/>
      <c r="SUM150" s="52"/>
      <c r="SUN150" s="52"/>
      <c r="SUO150" s="52"/>
      <c r="SUP150" s="52"/>
      <c r="SUQ150" s="52"/>
      <c r="SUR150" s="52"/>
      <c r="SUS150" s="52"/>
      <c r="SUT150" s="52"/>
      <c r="SUU150" s="52"/>
      <c r="SUV150" s="52"/>
      <c r="SUW150" s="52"/>
      <c r="SUX150" s="52"/>
      <c r="SUY150" s="52"/>
      <c r="SUZ150" s="52"/>
      <c r="SVA150" s="52"/>
      <c r="SVB150" s="52"/>
      <c r="SVC150" s="52"/>
      <c r="SVD150" s="52"/>
      <c r="SVE150" s="52"/>
      <c r="SVF150" s="52"/>
      <c r="SVG150" s="52"/>
      <c r="SVH150" s="52"/>
      <c r="SVI150" s="52"/>
      <c r="SVJ150" s="52"/>
      <c r="SVK150" s="52"/>
      <c r="SVL150" s="52"/>
      <c r="SVM150" s="52"/>
      <c r="SVN150" s="52"/>
      <c r="SVO150" s="52"/>
      <c r="SVP150" s="52"/>
      <c r="SVQ150" s="52"/>
      <c r="SVR150" s="52"/>
      <c r="SVS150" s="52"/>
      <c r="SVT150" s="52"/>
      <c r="SVU150" s="52"/>
      <c r="SVV150" s="52"/>
      <c r="SVW150" s="52"/>
      <c r="SVX150" s="52"/>
      <c r="SVY150" s="52"/>
      <c r="SVZ150" s="52"/>
      <c r="SWA150" s="52"/>
      <c r="SWB150" s="52"/>
      <c r="SWC150" s="52"/>
      <c r="SWD150" s="52"/>
      <c r="SWE150" s="52"/>
      <c r="SWF150" s="52"/>
      <c r="SWG150" s="52"/>
      <c r="SWH150" s="52"/>
      <c r="SWI150" s="52"/>
      <c r="SWJ150" s="52"/>
      <c r="SWK150" s="52"/>
      <c r="SWL150" s="52"/>
      <c r="SWM150" s="52"/>
      <c r="SWN150" s="52"/>
      <c r="SWO150" s="52"/>
      <c r="SWP150" s="52"/>
      <c r="SWQ150" s="52"/>
      <c r="SWR150" s="52"/>
      <c r="SWS150" s="52"/>
      <c r="SWT150" s="52"/>
      <c r="SWU150" s="52"/>
      <c r="SWV150" s="52"/>
      <c r="SWW150" s="52"/>
      <c r="SWX150" s="52"/>
      <c r="SWY150" s="52"/>
      <c r="SWZ150" s="52"/>
      <c r="SXA150" s="52"/>
      <c r="SXB150" s="52"/>
      <c r="SXC150" s="52"/>
      <c r="SXD150" s="52"/>
      <c r="SXE150" s="52"/>
      <c r="SXF150" s="52"/>
      <c r="SXG150" s="52"/>
      <c r="SXH150" s="52"/>
      <c r="SXI150" s="52"/>
      <c r="SXJ150" s="52"/>
      <c r="SXK150" s="52"/>
      <c r="SXL150" s="52"/>
      <c r="SXM150" s="52"/>
      <c r="SXN150" s="52"/>
      <c r="SXO150" s="52"/>
      <c r="SXP150" s="52"/>
      <c r="SXQ150" s="52"/>
      <c r="SXR150" s="52"/>
      <c r="SXS150" s="52"/>
      <c r="SXT150" s="52"/>
      <c r="SXU150" s="52"/>
      <c r="SXV150" s="52"/>
      <c r="SXW150" s="52"/>
      <c r="SXX150" s="52"/>
      <c r="SXY150" s="52"/>
      <c r="SXZ150" s="52"/>
      <c r="SYA150" s="52"/>
      <c r="SYB150" s="52"/>
      <c r="SYC150" s="52"/>
      <c r="SYD150" s="52"/>
      <c r="SYE150" s="52"/>
      <c r="SYF150" s="52"/>
      <c r="SYG150" s="52"/>
      <c r="SYH150" s="52"/>
      <c r="SYI150" s="52"/>
      <c r="SYJ150" s="52"/>
      <c r="SYK150" s="52"/>
      <c r="SYL150" s="52"/>
      <c r="SYM150" s="52"/>
      <c r="SYN150" s="52"/>
      <c r="SYO150" s="52"/>
      <c r="SYP150" s="52"/>
      <c r="SYQ150" s="52"/>
      <c r="SYR150" s="52"/>
      <c r="SYS150" s="52"/>
      <c r="SYT150" s="52"/>
      <c r="SYU150" s="52"/>
      <c r="SYV150" s="52"/>
      <c r="SYW150" s="52"/>
      <c r="SYX150" s="52"/>
      <c r="SYY150" s="52"/>
      <c r="SYZ150" s="52"/>
      <c r="SZA150" s="52"/>
      <c r="SZB150" s="52"/>
      <c r="SZC150" s="52"/>
      <c r="SZD150" s="52"/>
      <c r="SZE150" s="52"/>
      <c r="SZF150" s="52"/>
      <c r="SZG150" s="52"/>
      <c r="SZH150" s="52"/>
      <c r="SZI150" s="52"/>
      <c r="SZJ150" s="52"/>
      <c r="SZK150" s="52"/>
      <c r="SZL150" s="52"/>
      <c r="SZM150" s="52"/>
      <c r="SZN150" s="52"/>
      <c r="SZO150" s="52"/>
      <c r="SZP150" s="52"/>
      <c r="SZQ150" s="52"/>
      <c r="SZR150" s="52"/>
      <c r="SZS150" s="52"/>
      <c r="SZT150" s="52"/>
      <c r="SZU150" s="52"/>
      <c r="SZV150" s="52"/>
      <c r="SZW150" s="52"/>
      <c r="SZX150" s="52"/>
      <c r="SZY150" s="52"/>
      <c r="SZZ150" s="52"/>
      <c r="TAA150" s="52"/>
      <c r="TAB150" s="52"/>
      <c r="TAC150" s="52"/>
      <c r="TAD150" s="52"/>
      <c r="TAE150" s="52"/>
      <c r="TAF150" s="52"/>
      <c r="TAG150" s="52"/>
      <c r="TAH150" s="52"/>
      <c r="TAI150" s="52"/>
      <c r="TAJ150" s="52"/>
      <c r="TAK150" s="52"/>
      <c r="TAL150" s="52"/>
      <c r="TAM150" s="52"/>
      <c r="TAN150" s="52"/>
      <c r="TAO150" s="52"/>
      <c r="TAP150" s="52"/>
      <c r="TAQ150" s="52"/>
      <c r="TAR150" s="52"/>
      <c r="TAS150" s="52"/>
      <c r="TAT150" s="52"/>
      <c r="TAU150" s="52"/>
      <c r="TAV150" s="52"/>
      <c r="TAW150" s="52"/>
      <c r="TAX150" s="52"/>
      <c r="TAY150" s="52"/>
      <c r="TAZ150" s="52"/>
      <c r="TBA150" s="52"/>
      <c r="TBB150" s="52"/>
      <c r="TBC150" s="52"/>
      <c r="TBD150" s="52"/>
      <c r="TBE150" s="52"/>
      <c r="TBF150" s="52"/>
      <c r="TBG150" s="52"/>
      <c r="TBH150" s="52"/>
      <c r="TBI150" s="52"/>
      <c r="TBJ150" s="52"/>
      <c r="TBK150" s="52"/>
      <c r="TBL150" s="52"/>
      <c r="TBM150" s="52"/>
      <c r="TBN150" s="52"/>
      <c r="TBO150" s="52"/>
      <c r="TBP150" s="52"/>
      <c r="TBQ150" s="52"/>
      <c r="TBR150" s="52"/>
      <c r="TBS150" s="52"/>
      <c r="TBT150" s="52"/>
      <c r="TBU150" s="52"/>
      <c r="TBV150" s="52"/>
      <c r="TBW150" s="52"/>
      <c r="TBX150" s="52"/>
      <c r="TBY150" s="52"/>
      <c r="TBZ150" s="52"/>
      <c r="TCA150" s="52"/>
      <c r="TCB150" s="52"/>
      <c r="TCC150" s="52"/>
      <c r="TCD150" s="52"/>
      <c r="TCE150" s="52"/>
      <c r="TCF150" s="52"/>
      <c r="TCG150" s="52"/>
      <c r="TCH150" s="52"/>
      <c r="TCI150" s="52"/>
      <c r="TCJ150" s="52"/>
      <c r="TCK150" s="52"/>
      <c r="TCL150" s="52"/>
      <c r="TCM150" s="52"/>
      <c r="TCN150" s="52"/>
      <c r="TCO150" s="52"/>
      <c r="TCP150" s="52"/>
      <c r="TCQ150" s="52"/>
      <c r="TCR150" s="52"/>
      <c r="TCS150" s="52"/>
      <c r="TCT150" s="52"/>
      <c r="TCU150" s="52"/>
      <c r="TCV150" s="52"/>
      <c r="TCW150" s="52"/>
      <c r="TCX150" s="52"/>
      <c r="TCY150" s="52"/>
      <c r="TCZ150" s="52"/>
      <c r="TDA150" s="52"/>
      <c r="TDB150" s="52"/>
      <c r="TDC150" s="52"/>
      <c r="TDD150" s="52"/>
      <c r="TDE150" s="52"/>
      <c r="TDF150" s="52"/>
      <c r="TDG150" s="52"/>
      <c r="TDH150" s="52"/>
      <c r="TDI150" s="52"/>
      <c r="TDJ150" s="52"/>
      <c r="TDK150" s="52"/>
      <c r="TDL150" s="52"/>
      <c r="TDM150" s="52"/>
      <c r="TDN150" s="52"/>
      <c r="TDO150" s="52"/>
      <c r="TDP150" s="52"/>
      <c r="TDQ150" s="52"/>
      <c r="TDR150" s="52"/>
      <c r="TDS150" s="52"/>
      <c r="TDT150" s="52"/>
      <c r="TDU150" s="52"/>
      <c r="TDV150" s="52"/>
      <c r="TDW150" s="52"/>
      <c r="TDX150" s="52"/>
      <c r="TDY150" s="52"/>
      <c r="TDZ150" s="52"/>
      <c r="TEA150" s="52"/>
      <c r="TEB150" s="52"/>
      <c r="TEC150" s="52"/>
      <c r="TED150" s="52"/>
      <c r="TEE150" s="52"/>
      <c r="TEF150" s="52"/>
      <c r="TEG150" s="52"/>
      <c r="TEH150" s="52"/>
      <c r="TEI150" s="52"/>
      <c r="TEJ150" s="52"/>
      <c r="TEK150" s="52"/>
      <c r="TEL150" s="52"/>
      <c r="TEM150" s="52"/>
      <c r="TEN150" s="52"/>
      <c r="TEO150" s="52"/>
      <c r="TEP150" s="52"/>
      <c r="TEQ150" s="52"/>
      <c r="TER150" s="52"/>
      <c r="TES150" s="52"/>
      <c r="TET150" s="52"/>
      <c r="TEU150" s="52"/>
      <c r="TEV150" s="52"/>
      <c r="TEW150" s="52"/>
      <c r="TEX150" s="52"/>
      <c r="TEY150" s="52"/>
      <c r="TEZ150" s="52"/>
      <c r="TFA150" s="52"/>
      <c r="TFB150" s="52"/>
      <c r="TFC150" s="52"/>
      <c r="TFD150" s="52"/>
      <c r="TFE150" s="52"/>
      <c r="TFF150" s="52"/>
      <c r="TFG150" s="52"/>
      <c r="TFH150" s="52"/>
      <c r="TFI150" s="52"/>
      <c r="TFJ150" s="52"/>
      <c r="TFK150" s="52"/>
      <c r="TFL150" s="52"/>
      <c r="TFM150" s="52"/>
      <c r="TFN150" s="52"/>
      <c r="TFO150" s="52"/>
      <c r="TFP150" s="52"/>
      <c r="TFQ150" s="52"/>
      <c r="TFR150" s="52"/>
      <c r="TFS150" s="52"/>
      <c r="TFT150" s="52"/>
      <c r="TFU150" s="52"/>
      <c r="TFV150" s="52"/>
      <c r="TFW150" s="52"/>
      <c r="TFX150" s="52"/>
      <c r="TFY150" s="52"/>
      <c r="TFZ150" s="52"/>
      <c r="TGA150" s="52"/>
      <c r="TGB150" s="52"/>
      <c r="TGC150" s="52"/>
      <c r="TGD150" s="52"/>
      <c r="TGE150" s="52"/>
      <c r="TGF150" s="52"/>
      <c r="TGG150" s="52"/>
      <c r="TGH150" s="52"/>
      <c r="TGI150" s="52"/>
      <c r="TGJ150" s="52"/>
      <c r="TGK150" s="52"/>
      <c r="TGL150" s="52"/>
      <c r="TGM150" s="52"/>
      <c r="TGN150" s="52"/>
      <c r="TGO150" s="52"/>
      <c r="TGP150" s="52"/>
      <c r="TGQ150" s="52"/>
      <c r="TGR150" s="52"/>
      <c r="TGS150" s="52"/>
      <c r="TGT150" s="52"/>
      <c r="TGU150" s="52"/>
      <c r="TGV150" s="52"/>
      <c r="TGW150" s="52"/>
      <c r="TGX150" s="52"/>
      <c r="TGY150" s="52"/>
      <c r="TGZ150" s="52"/>
      <c r="THA150" s="52"/>
      <c r="THB150" s="52"/>
      <c r="THC150" s="52"/>
      <c r="THD150" s="52"/>
      <c r="THE150" s="52"/>
      <c r="THF150" s="52"/>
      <c r="THG150" s="52"/>
      <c r="THH150" s="52"/>
      <c r="THI150" s="52"/>
      <c r="THJ150" s="52"/>
      <c r="THK150" s="52"/>
      <c r="THL150" s="52"/>
      <c r="THM150" s="52"/>
      <c r="THN150" s="52"/>
      <c r="THO150" s="52"/>
      <c r="THP150" s="52"/>
      <c r="THQ150" s="52"/>
      <c r="THR150" s="52"/>
      <c r="THS150" s="52"/>
      <c r="THT150" s="52"/>
      <c r="THU150" s="52"/>
      <c r="THV150" s="52"/>
      <c r="THW150" s="52"/>
      <c r="THX150" s="52"/>
      <c r="THY150" s="52"/>
      <c r="THZ150" s="52"/>
      <c r="TIA150" s="52"/>
      <c r="TIB150" s="52"/>
      <c r="TIC150" s="52"/>
      <c r="TID150" s="52"/>
      <c r="TIE150" s="52"/>
      <c r="TIF150" s="52"/>
      <c r="TIG150" s="52"/>
      <c r="TIH150" s="52"/>
      <c r="TII150" s="52"/>
      <c r="TIJ150" s="52"/>
      <c r="TIK150" s="52"/>
      <c r="TIL150" s="52"/>
      <c r="TIM150" s="52"/>
      <c r="TIN150" s="52"/>
      <c r="TIO150" s="52"/>
      <c r="TIP150" s="52"/>
      <c r="TIQ150" s="52"/>
      <c r="TIR150" s="52"/>
      <c r="TIS150" s="52"/>
      <c r="TIT150" s="52"/>
      <c r="TIU150" s="52"/>
      <c r="TIV150" s="52"/>
      <c r="TIW150" s="52"/>
      <c r="TIX150" s="52"/>
      <c r="TIY150" s="52"/>
      <c r="TIZ150" s="52"/>
      <c r="TJA150" s="52"/>
      <c r="TJB150" s="52"/>
      <c r="TJC150" s="52"/>
      <c r="TJD150" s="52"/>
      <c r="TJE150" s="52"/>
      <c r="TJF150" s="52"/>
      <c r="TJG150" s="52"/>
      <c r="TJH150" s="52"/>
      <c r="TJI150" s="52"/>
      <c r="TJJ150" s="52"/>
      <c r="TJK150" s="52"/>
      <c r="TJL150" s="52"/>
      <c r="TJM150" s="52"/>
      <c r="TJN150" s="52"/>
      <c r="TJO150" s="52"/>
      <c r="TJP150" s="52"/>
      <c r="TJQ150" s="52"/>
      <c r="TJR150" s="52"/>
      <c r="TJS150" s="52"/>
      <c r="TJT150" s="52"/>
      <c r="TJU150" s="52"/>
      <c r="TJV150" s="52"/>
      <c r="TJW150" s="52"/>
      <c r="TJX150" s="52"/>
      <c r="TJY150" s="52"/>
      <c r="TJZ150" s="52"/>
      <c r="TKA150" s="52"/>
      <c r="TKB150" s="52"/>
      <c r="TKC150" s="52"/>
      <c r="TKD150" s="52"/>
      <c r="TKE150" s="52"/>
      <c r="TKF150" s="52"/>
      <c r="TKG150" s="52"/>
      <c r="TKH150" s="52"/>
      <c r="TKI150" s="52"/>
      <c r="TKJ150" s="52"/>
      <c r="TKK150" s="52"/>
      <c r="TKL150" s="52"/>
      <c r="TKM150" s="52"/>
      <c r="TKN150" s="52"/>
      <c r="TKO150" s="52"/>
      <c r="TKP150" s="52"/>
      <c r="TKQ150" s="52"/>
      <c r="TKR150" s="52"/>
      <c r="TKS150" s="52"/>
      <c r="TKT150" s="52"/>
      <c r="TKU150" s="52"/>
      <c r="TKV150" s="52"/>
      <c r="TKW150" s="52"/>
      <c r="TKX150" s="52"/>
      <c r="TKY150" s="52"/>
      <c r="TKZ150" s="52"/>
      <c r="TLA150" s="52"/>
      <c r="TLB150" s="52"/>
      <c r="TLC150" s="52"/>
      <c r="TLD150" s="52"/>
      <c r="TLE150" s="52"/>
      <c r="TLF150" s="52"/>
      <c r="TLG150" s="52"/>
      <c r="TLH150" s="52"/>
      <c r="TLI150" s="52"/>
      <c r="TLJ150" s="52"/>
      <c r="TLK150" s="52"/>
      <c r="TLL150" s="52"/>
      <c r="TLM150" s="52"/>
      <c r="TLN150" s="52"/>
      <c r="TLO150" s="52"/>
      <c r="TLP150" s="52"/>
      <c r="TLQ150" s="52"/>
      <c r="TLR150" s="52"/>
      <c r="TLS150" s="52"/>
      <c r="TLT150" s="52"/>
      <c r="TLU150" s="52"/>
      <c r="TLV150" s="52"/>
      <c r="TLW150" s="52"/>
      <c r="TLX150" s="52"/>
      <c r="TLY150" s="52"/>
      <c r="TLZ150" s="52"/>
      <c r="TMA150" s="52"/>
      <c r="TMB150" s="52"/>
      <c r="TMC150" s="52"/>
      <c r="TMD150" s="52"/>
      <c r="TME150" s="52"/>
      <c r="TMF150" s="52"/>
      <c r="TMG150" s="52"/>
      <c r="TMH150" s="52"/>
      <c r="TMI150" s="52"/>
      <c r="TMJ150" s="52"/>
      <c r="TMK150" s="52"/>
      <c r="TML150" s="52"/>
      <c r="TMM150" s="52"/>
      <c r="TMN150" s="52"/>
      <c r="TMO150" s="52"/>
      <c r="TMP150" s="52"/>
      <c r="TMQ150" s="52"/>
      <c r="TMR150" s="52"/>
      <c r="TMS150" s="52"/>
      <c r="TMT150" s="52"/>
      <c r="TMU150" s="52"/>
      <c r="TMV150" s="52"/>
      <c r="TMW150" s="52"/>
      <c r="TMX150" s="52"/>
      <c r="TMY150" s="52"/>
      <c r="TMZ150" s="52"/>
      <c r="TNA150" s="52"/>
      <c r="TNB150" s="52"/>
      <c r="TNC150" s="52"/>
      <c r="TND150" s="52"/>
      <c r="TNE150" s="52"/>
      <c r="TNF150" s="52"/>
      <c r="TNG150" s="52"/>
      <c r="TNH150" s="52"/>
      <c r="TNI150" s="52"/>
      <c r="TNJ150" s="52"/>
      <c r="TNK150" s="52"/>
      <c r="TNL150" s="52"/>
      <c r="TNM150" s="52"/>
      <c r="TNN150" s="52"/>
      <c r="TNO150" s="52"/>
      <c r="TNP150" s="52"/>
      <c r="TNQ150" s="52"/>
      <c r="TNR150" s="52"/>
      <c r="TNS150" s="52"/>
      <c r="TNT150" s="52"/>
      <c r="TNU150" s="52"/>
      <c r="TNV150" s="52"/>
      <c r="TNW150" s="52"/>
      <c r="TNX150" s="52"/>
      <c r="TNY150" s="52"/>
      <c r="TNZ150" s="52"/>
      <c r="TOA150" s="52"/>
      <c r="TOB150" s="52"/>
      <c r="TOC150" s="52"/>
      <c r="TOD150" s="52"/>
      <c r="TOE150" s="52"/>
      <c r="TOF150" s="52"/>
      <c r="TOG150" s="52"/>
      <c r="TOH150" s="52"/>
      <c r="TOI150" s="52"/>
      <c r="TOJ150" s="52"/>
      <c r="TOK150" s="52"/>
      <c r="TOL150" s="52"/>
      <c r="TOM150" s="52"/>
      <c r="TON150" s="52"/>
      <c r="TOO150" s="52"/>
      <c r="TOP150" s="52"/>
      <c r="TOQ150" s="52"/>
      <c r="TOR150" s="52"/>
      <c r="TOS150" s="52"/>
      <c r="TOT150" s="52"/>
      <c r="TOU150" s="52"/>
      <c r="TOV150" s="52"/>
      <c r="TOW150" s="52"/>
      <c r="TOX150" s="52"/>
      <c r="TOY150" s="52"/>
      <c r="TOZ150" s="52"/>
      <c r="TPA150" s="52"/>
      <c r="TPB150" s="52"/>
      <c r="TPC150" s="52"/>
      <c r="TPD150" s="52"/>
      <c r="TPE150" s="52"/>
      <c r="TPF150" s="52"/>
      <c r="TPG150" s="52"/>
      <c r="TPH150" s="52"/>
      <c r="TPI150" s="52"/>
      <c r="TPJ150" s="52"/>
      <c r="TPK150" s="52"/>
      <c r="TPL150" s="52"/>
      <c r="TPM150" s="52"/>
      <c r="TPN150" s="52"/>
      <c r="TPO150" s="52"/>
      <c r="TPP150" s="52"/>
      <c r="TPQ150" s="52"/>
      <c r="TPR150" s="52"/>
      <c r="TPS150" s="52"/>
      <c r="TPT150" s="52"/>
      <c r="TPU150" s="52"/>
      <c r="TPV150" s="52"/>
      <c r="TPW150" s="52"/>
      <c r="TPX150" s="52"/>
      <c r="TPY150" s="52"/>
      <c r="TPZ150" s="52"/>
      <c r="TQA150" s="52"/>
      <c r="TQB150" s="52"/>
      <c r="TQC150" s="52"/>
      <c r="TQD150" s="52"/>
      <c r="TQE150" s="52"/>
      <c r="TQF150" s="52"/>
      <c r="TQG150" s="52"/>
      <c r="TQH150" s="52"/>
      <c r="TQI150" s="52"/>
      <c r="TQJ150" s="52"/>
      <c r="TQK150" s="52"/>
      <c r="TQL150" s="52"/>
      <c r="TQM150" s="52"/>
      <c r="TQN150" s="52"/>
      <c r="TQO150" s="52"/>
      <c r="TQP150" s="52"/>
      <c r="TQQ150" s="52"/>
      <c r="TQR150" s="52"/>
      <c r="TQS150" s="52"/>
      <c r="TQT150" s="52"/>
      <c r="TQU150" s="52"/>
      <c r="TQV150" s="52"/>
      <c r="TQW150" s="52"/>
      <c r="TQX150" s="52"/>
      <c r="TQY150" s="52"/>
      <c r="TQZ150" s="52"/>
      <c r="TRA150" s="52"/>
      <c r="TRB150" s="52"/>
      <c r="TRC150" s="52"/>
      <c r="TRD150" s="52"/>
      <c r="TRE150" s="52"/>
      <c r="TRF150" s="52"/>
      <c r="TRG150" s="52"/>
      <c r="TRH150" s="52"/>
      <c r="TRI150" s="52"/>
      <c r="TRJ150" s="52"/>
      <c r="TRK150" s="52"/>
      <c r="TRL150" s="52"/>
      <c r="TRM150" s="52"/>
      <c r="TRN150" s="52"/>
      <c r="TRO150" s="52"/>
      <c r="TRP150" s="52"/>
      <c r="TRQ150" s="52"/>
      <c r="TRR150" s="52"/>
      <c r="TRS150" s="52"/>
      <c r="TRT150" s="52"/>
      <c r="TRU150" s="52"/>
      <c r="TRV150" s="52"/>
      <c r="TRW150" s="52"/>
      <c r="TRX150" s="52"/>
      <c r="TRY150" s="52"/>
      <c r="TRZ150" s="52"/>
      <c r="TSA150" s="52"/>
      <c r="TSB150" s="52"/>
      <c r="TSC150" s="52"/>
      <c r="TSD150" s="52"/>
      <c r="TSE150" s="52"/>
      <c r="TSF150" s="52"/>
      <c r="TSG150" s="52"/>
      <c r="TSH150" s="52"/>
      <c r="TSI150" s="52"/>
      <c r="TSJ150" s="52"/>
      <c r="TSK150" s="52"/>
      <c r="TSL150" s="52"/>
      <c r="TSM150" s="52"/>
      <c r="TSN150" s="52"/>
      <c r="TSO150" s="52"/>
      <c r="TSP150" s="52"/>
      <c r="TSQ150" s="52"/>
      <c r="TSR150" s="52"/>
      <c r="TSS150" s="52"/>
      <c r="TST150" s="52"/>
      <c r="TSU150" s="52"/>
      <c r="TSV150" s="52"/>
      <c r="TSW150" s="52"/>
      <c r="TSX150" s="52"/>
      <c r="TSY150" s="52"/>
      <c r="TSZ150" s="52"/>
      <c r="TTA150" s="52"/>
      <c r="TTB150" s="52"/>
      <c r="TTC150" s="52"/>
      <c r="TTD150" s="52"/>
      <c r="TTE150" s="52"/>
      <c r="TTF150" s="52"/>
      <c r="TTG150" s="52"/>
      <c r="TTH150" s="52"/>
      <c r="TTI150" s="52"/>
      <c r="TTJ150" s="52"/>
      <c r="TTK150" s="52"/>
      <c r="TTL150" s="52"/>
      <c r="TTM150" s="52"/>
      <c r="TTN150" s="52"/>
      <c r="TTO150" s="52"/>
      <c r="TTP150" s="52"/>
      <c r="TTQ150" s="52"/>
      <c r="TTR150" s="52"/>
      <c r="TTS150" s="52"/>
      <c r="TTT150" s="52"/>
      <c r="TTU150" s="52"/>
      <c r="TTV150" s="52"/>
      <c r="TTW150" s="52"/>
      <c r="TTX150" s="52"/>
      <c r="TTY150" s="52"/>
      <c r="TTZ150" s="52"/>
      <c r="TUA150" s="52"/>
      <c r="TUB150" s="52"/>
      <c r="TUC150" s="52"/>
      <c r="TUD150" s="52"/>
      <c r="TUE150" s="52"/>
      <c r="TUF150" s="52"/>
      <c r="TUG150" s="52"/>
      <c r="TUH150" s="52"/>
      <c r="TUI150" s="52"/>
      <c r="TUJ150" s="52"/>
      <c r="TUK150" s="52"/>
      <c r="TUL150" s="52"/>
      <c r="TUM150" s="52"/>
      <c r="TUN150" s="52"/>
      <c r="TUO150" s="52"/>
      <c r="TUP150" s="52"/>
      <c r="TUQ150" s="52"/>
      <c r="TUR150" s="52"/>
      <c r="TUS150" s="52"/>
      <c r="TUT150" s="52"/>
      <c r="TUU150" s="52"/>
      <c r="TUV150" s="52"/>
      <c r="TUW150" s="52"/>
      <c r="TUX150" s="52"/>
      <c r="TUY150" s="52"/>
      <c r="TUZ150" s="52"/>
      <c r="TVA150" s="52"/>
      <c r="TVB150" s="52"/>
      <c r="TVC150" s="52"/>
      <c r="TVD150" s="52"/>
      <c r="TVE150" s="52"/>
      <c r="TVF150" s="52"/>
      <c r="TVG150" s="52"/>
      <c r="TVH150" s="52"/>
      <c r="TVI150" s="52"/>
      <c r="TVJ150" s="52"/>
      <c r="TVK150" s="52"/>
      <c r="TVL150" s="52"/>
      <c r="TVM150" s="52"/>
      <c r="TVN150" s="52"/>
      <c r="TVO150" s="52"/>
      <c r="TVP150" s="52"/>
      <c r="TVQ150" s="52"/>
      <c r="TVR150" s="52"/>
      <c r="TVS150" s="52"/>
      <c r="TVT150" s="52"/>
      <c r="TVU150" s="52"/>
      <c r="TVV150" s="52"/>
      <c r="TVW150" s="52"/>
      <c r="TVX150" s="52"/>
      <c r="TVY150" s="52"/>
      <c r="TVZ150" s="52"/>
      <c r="TWA150" s="52"/>
      <c r="TWB150" s="52"/>
      <c r="TWC150" s="52"/>
      <c r="TWD150" s="52"/>
      <c r="TWE150" s="52"/>
      <c r="TWF150" s="52"/>
      <c r="TWG150" s="52"/>
      <c r="TWH150" s="52"/>
      <c r="TWI150" s="52"/>
      <c r="TWJ150" s="52"/>
      <c r="TWK150" s="52"/>
      <c r="TWL150" s="52"/>
      <c r="TWM150" s="52"/>
      <c r="TWN150" s="52"/>
      <c r="TWO150" s="52"/>
      <c r="TWP150" s="52"/>
      <c r="TWQ150" s="52"/>
      <c r="TWR150" s="52"/>
      <c r="TWS150" s="52"/>
      <c r="TWT150" s="52"/>
      <c r="TWU150" s="52"/>
      <c r="TWV150" s="52"/>
      <c r="TWW150" s="52"/>
      <c r="TWX150" s="52"/>
      <c r="TWY150" s="52"/>
      <c r="TWZ150" s="52"/>
      <c r="TXA150" s="52"/>
      <c r="TXB150" s="52"/>
      <c r="TXC150" s="52"/>
      <c r="TXD150" s="52"/>
      <c r="TXE150" s="52"/>
      <c r="TXF150" s="52"/>
      <c r="TXG150" s="52"/>
      <c r="TXH150" s="52"/>
      <c r="TXI150" s="52"/>
      <c r="TXJ150" s="52"/>
      <c r="TXK150" s="52"/>
      <c r="TXL150" s="52"/>
      <c r="TXM150" s="52"/>
      <c r="TXN150" s="52"/>
      <c r="TXO150" s="52"/>
      <c r="TXP150" s="52"/>
      <c r="TXQ150" s="52"/>
      <c r="TXR150" s="52"/>
      <c r="TXS150" s="52"/>
      <c r="TXT150" s="52"/>
      <c r="TXU150" s="52"/>
      <c r="TXV150" s="52"/>
      <c r="TXW150" s="52"/>
      <c r="TXX150" s="52"/>
      <c r="TXY150" s="52"/>
      <c r="TXZ150" s="52"/>
      <c r="TYA150" s="52"/>
      <c r="TYB150" s="52"/>
      <c r="TYC150" s="52"/>
      <c r="TYD150" s="52"/>
      <c r="TYE150" s="52"/>
      <c r="TYF150" s="52"/>
      <c r="TYG150" s="52"/>
      <c r="TYH150" s="52"/>
      <c r="TYI150" s="52"/>
      <c r="TYJ150" s="52"/>
      <c r="TYK150" s="52"/>
      <c r="TYL150" s="52"/>
      <c r="TYM150" s="52"/>
      <c r="TYN150" s="52"/>
      <c r="TYO150" s="52"/>
      <c r="TYP150" s="52"/>
      <c r="TYQ150" s="52"/>
      <c r="TYR150" s="52"/>
      <c r="TYS150" s="52"/>
      <c r="TYT150" s="52"/>
      <c r="TYU150" s="52"/>
      <c r="TYV150" s="52"/>
      <c r="TYW150" s="52"/>
      <c r="TYX150" s="52"/>
      <c r="TYY150" s="52"/>
      <c r="TYZ150" s="52"/>
      <c r="TZA150" s="52"/>
      <c r="TZB150" s="52"/>
      <c r="TZC150" s="52"/>
      <c r="TZD150" s="52"/>
      <c r="TZE150" s="52"/>
      <c r="TZF150" s="52"/>
      <c r="TZG150" s="52"/>
      <c r="TZH150" s="52"/>
      <c r="TZI150" s="52"/>
      <c r="TZJ150" s="52"/>
      <c r="TZK150" s="52"/>
      <c r="TZL150" s="52"/>
      <c r="TZM150" s="52"/>
      <c r="TZN150" s="52"/>
      <c r="TZO150" s="52"/>
      <c r="TZP150" s="52"/>
      <c r="TZQ150" s="52"/>
      <c r="TZR150" s="52"/>
      <c r="TZS150" s="52"/>
      <c r="TZT150" s="52"/>
      <c r="TZU150" s="52"/>
      <c r="TZV150" s="52"/>
      <c r="TZW150" s="52"/>
      <c r="TZX150" s="52"/>
      <c r="TZY150" s="52"/>
      <c r="TZZ150" s="52"/>
      <c r="UAA150" s="52"/>
      <c r="UAB150" s="52"/>
      <c r="UAC150" s="52"/>
      <c r="UAD150" s="52"/>
      <c r="UAE150" s="52"/>
      <c r="UAF150" s="52"/>
      <c r="UAG150" s="52"/>
      <c r="UAH150" s="52"/>
      <c r="UAI150" s="52"/>
      <c r="UAJ150" s="52"/>
      <c r="UAK150" s="52"/>
      <c r="UAL150" s="52"/>
      <c r="UAM150" s="52"/>
      <c r="UAN150" s="52"/>
      <c r="UAO150" s="52"/>
      <c r="UAP150" s="52"/>
      <c r="UAQ150" s="52"/>
      <c r="UAR150" s="52"/>
      <c r="UAS150" s="52"/>
      <c r="UAT150" s="52"/>
      <c r="UAU150" s="52"/>
      <c r="UAV150" s="52"/>
      <c r="UAW150" s="52"/>
      <c r="UAX150" s="52"/>
      <c r="UAY150" s="52"/>
      <c r="UAZ150" s="52"/>
      <c r="UBA150" s="52"/>
      <c r="UBB150" s="52"/>
      <c r="UBC150" s="52"/>
      <c r="UBD150" s="52"/>
      <c r="UBE150" s="52"/>
      <c r="UBF150" s="52"/>
      <c r="UBG150" s="52"/>
      <c r="UBH150" s="52"/>
      <c r="UBI150" s="52"/>
      <c r="UBJ150" s="52"/>
      <c r="UBK150" s="52"/>
      <c r="UBL150" s="52"/>
      <c r="UBM150" s="52"/>
      <c r="UBN150" s="52"/>
      <c r="UBO150" s="52"/>
      <c r="UBP150" s="52"/>
      <c r="UBQ150" s="52"/>
      <c r="UBR150" s="52"/>
      <c r="UBS150" s="52"/>
      <c r="UBT150" s="52"/>
      <c r="UBU150" s="52"/>
      <c r="UBV150" s="52"/>
      <c r="UBW150" s="52"/>
      <c r="UBX150" s="52"/>
      <c r="UBY150" s="52"/>
      <c r="UBZ150" s="52"/>
      <c r="UCA150" s="52"/>
      <c r="UCB150" s="52"/>
      <c r="UCC150" s="52"/>
      <c r="UCD150" s="52"/>
      <c r="UCE150" s="52"/>
      <c r="UCF150" s="52"/>
      <c r="UCG150" s="52"/>
      <c r="UCH150" s="52"/>
      <c r="UCI150" s="52"/>
      <c r="UCJ150" s="52"/>
      <c r="UCK150" s="52"/>
      <c r="UCL150" s="52"/>
      <c r="UCM150" s="52"/>
      <c r="UCN150" s="52"/>
      <c r="UCO150" s="52"/>
      <c r="UCP150" s="52"/>
      <c r="UCQ150" s="52"/>
      <c r="UCR150" s="52"/>
      <c r="UCS150" s="52"/>
      <c r="UCT150" s="52"/>
      <c r="UCU150" s="52"/>
      <c r="UCV150" s="52"/>
      <c r="UCW150" s="52"/>
      <c r="UCX150" s="52"/>
      <c r="UCY150" s="52"/>
      <c r="UCZ150" s="52"/>
      <c r="UDA150" s="52"/>
      <c r="UDB150" s="52"/>
      <c r="UDC150" s="52"/>
      <c r="UDD150" s="52"/>
      <c r="UDE150" s="52"/>
      <c r="UDF150" s="52"/>
      <c r="UDG150" s="52"/>
      <c r="UDH150" s="52"/>
      <c r="UDI150" s="52"/>
      <c r="UDJ150" s="52"/>
      <c r="UDK150" s="52"/>
      <c r="UDL150" s="52"/>
      <c r="UDM150" s="52"/>
      <c r="UDN150" s="52"/>
      <c r="UDO150" s="52"/>
      <c r="UDP150" s="52"/>
      <c r="UDQ150" s="52"/>
      <c r="UDR150" s="52"/>
      <c r="UDS150" s="52"/>
      <c r="UDT150" s="52"/>
      <c r="UDU150" s="52"/>
      <c r="UDV150" s="52"/>
      <c r="UDW150" s="52"/>
      <c r="UDX150" s="52"/>
      <c r="UDY150" s="52"/>
      <c r="UDZ150" s="52"/>
      <c r="UEA150" s="52"/>
      <c r="UEB150" s="52"/>
      <c r="UEC150" s="52"/>
      <c r="UED150" s="52"/>
      <c r="UEE150" s="52"/>
      <c r="UEF150" s="52"/>
      <c r="UEG150" s="52"/>
      <c r="UEH150" s="52"/>
      <c r="UEI150" s="52"/>
      <c r="UEJ150" s="52"/>
      <c r="UEK150" s="52"/>
      <c r="UEL150" s="52"/>
      <c r="UEM150" s="52"/>
      <c r="UEN150" s="52"/>
      <c r="UEO150" s="52"/>
      <c r="UEP150" s="52"/>
      <c r="UEQ150" s="52"/>
      <c r="UER150" s="52"/>
      <c r="UES150" s="52"/>
      <c r="UET150" s="52"/>
      <c r="UEU150" s="52"/>
      <c r="UEV150" s="52"/>
      <c r="UEW150" s="52"/>
      <c r="UEX150" s="52"/>
      <c r="UEY150" s="52"/>
      <c r="UEZ150" s="52"/>
      <c r="UFA150" s="52"/>
      <c r="UFB150" s="52"/>
      <c r="UFC150" s="52"/>
      <c r="UFD150" s="52"/>
      <c r="UFE150" s="52"/>
      <c r="UFF150" s="52"/>
      <c r="UFG150" s="52"/>
      <c r="UFH150" s="52"/>
      <c r="UFI150" s="52"/>
      <c r="UFJ150" s="52"/>
      <c r="UFK150" s="52"/>
      <c r="UFL150" s="52"/>
      <c r="UFM150" s="52"/>
      <c r="UFN150" s="52"/>
      <c r="UFO150" s="52"/>
      <c r="UFP150" s="52"/>
      <c r="UFQ150" s="52"/>
      <c r="UFR150" s="52"/>
      <c r="UFS150" s="52"/>
      <c r="UFT150" s="52"/>
      <c r="UFU150" s="52"/>
      <c r="UFV150" s="52"/>
      <c r="UFW150" s="52"/>
      <c r="UFX150" s="52"/>
      <c r="UFY150" s="52"/>
      <c r="UFZ150" s="52"/>
      <c r="UGA150" s="52"/>
      <c r="UGB150" s="52"/>
      <c r="UGC150" s="52"/>
      <c r="UGD150" s="52"/>
      <c r="UGE150" s="52"/>
      <c r="UGF150" s="52"/>
      <c r="UGG150" s="52"/>
      <c r="UGH150" s="52"/>
      <c r="UGI150" s="52"/>
      <c r="UGJ150" s="52"/>
      <c r="UGK150" s="52"/>
      <c r="UGL150" s="52"/>
      <c r="UGM150" s="52"/>
      <c r="UGN150" s="52"/>
      <c r="UGO150" s="52"/>
      <c r="UGP150" s="52"/>
      <c r="UGQ150" s="52"/>
      <c r="UGR150" s="52"/>
      <c r="UGS150" s="52"/>
      <c r="UGT150" s="52"/>
      <c r="UGU150" s="52"/>
      <c r="UGV150" s="52"/>
      <c r="UGW150" s="52"/>
      <c r="UGX150" s="52"/>
      <c r="UGY150" s="52"/>
      <c r="UGZ150" s="52"/>
      <c r="UHA150" s="52"/>
      <c r="UHB150" s="52"/>
      <c r="UHC150" s="52"/>
      <c r="UHD150" s="52"/>
      <c r="UHE150" s="52"/>
      <c r="UHF150" s="52"/>
      <c r="UHG150" s="52"/>
      <c r="UHH150" s="52"/>
      <c r="UHI150" s="52"/>
      <c r="UHJ150" s="52"/>
      <c r="UHK150" s="52"/>
      <c r="UHL150" s="52"/>
      <c r="UHM150" s="52"/>
      <c r="UHN150" s="52"/>
      <c r="UHO150" s="52"/>
      <c r="UHP150" s="52"/>
      <c r="UHQ150" s="52"/>
      <c r="UHR150" s="52"/>
      <c r="UHS150" s="52"/>
      <c r="UHT150" s="52"/>
      <c r="UHU150" s="52"/>
      <c r="UHV150" s="52"/>
      <c r="UHW150" s="52"/>
      <c r="UHX150" s="52"/>
      <c r="UHY150" s="52"/>
      <c r="UHZ150" s="52"/>
      <c r="UIA150" s="52"/>
      <c r="UIB150" s="52"/>
      <c r="UIC150" s="52"/>
      <c r="UID150" s="52"/>
      <c r="UIE150" s="52"/>
      <c r="UIF150" s="52"/>
      <c r="UIG150" s="52"/>
      <c r="UIH150" s="52"/>
      <c r="UII150" s="52"/>
      <c r="UIJ150" s="52"/>
      <c r="UIK150" s="52"/>
      <c r="UIL150" s="52"/>
      <c r="UIM150" s="52"/>
      <c r="UIN150" s="52"/>
      <c r="UIO150" s="52"/>
      <c r="UIP150" s="52"/>
      <c r="UIQ150" s="52"/>
      <c r="UIR150" s="52"/>
      <c r="UIS150" s="52"/>
      <c r="UIT150" s="52"/>
      <c r="UIU150" s="52"/>
      <c r="UIV150" s="52"/>
      <c r="UIW150" s="52"/>
      <c r="UIX150" s="52"/>
      <c r="UIY150" s="52"/>
      <c r="UIZ150" s="52"/>
      <c r="UJA150" s="52"/>
      <c r="UJB150" s="52"/>
      <c r="UJC150" s="52"/>
      <c r="UJD150" s="52"/>
      <c r="UJE150" s="52"/>
      <c r="UJF150" s="52"/>
      <c r="UJG150" s="52"/>
      <c r="UJH150" s="52"/>
      <c r="UJI150" s="52"/>
      <c r="UJJ150" s="52"/>
      <c r="UJK150" s="52"/>
      <c r="UJL150" s="52"/>
      <c r="UJM150" s="52"/>
      <c r="UJN150" s="52"/>
      <c r="UJO150" s="52"/>
      <c r="UJP150" s="52"/>
      <c r="UJQ150" s="52"/>
      <c r="UJR150" s="52"/>
      <c r="UJS150" s="52"/>
      <c r="UJT150" s="52"/>
      <c r="UJU150" s="52"/>
      <c r="UJV150" s="52"/>
      <c r="UJW150" s="52"/>
      <c r="UJX150" s="52"/>
      <c r="UJY150" s="52"/>
      <c r="UJZ150" s="52"/>
      <c r="UKA150" s="52"/>
      <c r="UKB150" s="52"/>
      <c r="UKC150" s="52"/>
      <c r="UKD150" s="52"/>
      <c r="UKE150" s="52"/>
      <c r="UKF150" s="52"/>
      <c r="UKG150" s="52"/>
      <c r="UKH150" s="52"/>
      <c r="UKI150" s="52"/>
      <c r="UKJ150" s="52"/>
      <c r="UKK150" s="52"/>
      <c r="UKL150" s="52"/>
      <c r="UKM150" s="52"/>
      <c r="UKN150" s="52"/>
      <c r="UKO150" s="52"/>
      <c r="UKP150" s="52"/>
      <c r="UKQ150" s="52"/>
      <c r="UKR150" s="52"/>
      <c r="UKS150" s="52"/>
      <c r="UKT150" s="52"/>
      <c r="UKU150" s="52"/>
      <c r="UKV150" s="52"/>
      <c r="UKW150" s="52"/>
      <c r="UKX150" s="52"/>
      <c r="UKY150" s="52"/>
      <c r="UKZ150" s="52"/>
      <c r="ULA150" s="52"/>
      <c r="ULB150" s="52"/>
      <c r="ULC150" s="52"/>
      <c r="ULD150" s="52"/>
      <c r="ULE150" s="52"/>
      <c r="ULF150" s="52"/>
      <c r="ULG150" s="52"/>
      <c r="ULH150" s="52"/>
      <c r="ULI150" s="52"/>
      <c r="ULJ150" s="52"/>
      <c r="ULK150" s="52"/>
      <c r="ULL150" s="52"/>
      <c r="ULM150" s="52"/>
      <c r="ULN150" s="52"/>
      <c r="ULO150" s="52"/>
      <c r="ULP150" s="52"/>
      <c r="ULQ150" s="52"/>
      <c r="ULR150" s="52"/>
      <c r="ULS150" s="52"/>
      <c r="ULT150" s="52"/>
      <c r="ULU150" s="52"/>
      <c r="ULV150" s="52"/>
      <c r="ULW150" s="52"/>
      <c r="ULX150" s="52"/>
      <c r="ULY150" s="52"/>
      <c r="ULZ150" s="52"/>
      <c r="UMA150" s="52"/>
      <c r="UMB150" s="52"/>
      <c r="UMC150" s="52"/>
      <c r="UMD150" s="52"/>
      <c r="UME150" s="52"/>
      <c r="UMF150" s="52"/>
      <c r="UMG150" s="52"/>
      <c r="UMH150" s="52"/>
      <c r="UMI150" s="52"/>
      <c r="UMJ150" s="52"/>
      <c r="UMK150" s="52"/>
      <c r="UML150" s="52"/>
      <c r="UMM150" s="52"/>
      <c r="UMN150" s="52"/>
      <c r="UMO150" s="52"/>
      <c r="UMP150" s="52"/>
      <c r="UMQ150" s="52"/>
      <c r="UMR150" s="52"/>
      <c r="UMS150" s="52"/>
      <c r="UMT150" s="52"/>
      <c r="UMU150" s="52"/>
      <c r="UMV150" s="52"/>
      <c r="UMW150" s="52"/>
      <c r="UMX150" s="52"/>
      <c r="UMY150" s="52"/>
      <c r="UMZ150" s="52"/>
      <c r="UNA150" s="52"/>
      <c r="UNB150" s="52"/>
      <c r="UNC150" s="52"/>
      <c r="UND150" s="52"/>
      <c r="UNE150" s="52"/>
      <c r="UNF150" s="52"/>
      <c r="UNG150" s="52"/>
      <c r="UNH150" s="52"/>
      <c r="UNI150" s="52"/>
      <c r="UNJ150" s="52"/>
      <c r="UNK150" s="52"/>
      <c r="UNL150" s="52"/>
      <c r="UNM150" s="52"/>
      <c r="UNN150" s="52"/>
      <c r="UNO150" s="52"/>
      <c r="UNP150" s="52"/>
      <c r="UNQ150" s="52"/>
      <c r="UNR150" s="52"/>
      <c r="UNS150" s="52"/>
      <c r="UNT150" s="52"/>
      <c r="UNU150" s="52"/>
      <c r="UNV150" s="52"/>
      <c r="UNW150" s="52"/>
      <c r="UNX150" s="52"/>
      <c r="UNY150" s="52"/>
      <c r="UNZ150" s="52"/>
      <c r="UOA150" s="52"/>
      <c r="UOB150" s="52"/>
      <c r="UOC150" s="52"/>
      <c r="UOD150" s="52"/>
      <c r="UOE150" s="52"/>
      <c r="UOF150" s="52"/>
      <c r="UOG150" s="52"/>
      <c r="UOH150" s="52"/>
      <c r="UOI150" s="52"/>
      <c r="UOJ150" s="52"/>
      <c r="UOK150" s="52"/>
      <c r="UOL150" s="52"/>
      <c r="UOM150" s="52"/>
      <c r="UON150" s="52"/>
      <c r="UOO150" s="52"/>
      <c r="UOP150" s="52"/>
      <c r="UOQ150" s="52"/>
      <c r="UOR150" s="52"/>
      <c r="UOS150" s="52"/>
      <c r="UOT150" s="52"/>
      <c r="UOU150" s="52"/>
      <c r="UOV150" s="52"/>
      <c r="UOW150" s="52"/>
      <c r="UOX150" s="52"/>
      <c r="UOY150" s="52"/>
      <c r="UOZ150" s="52"/>
      <c r="UPA150" s="52"/>
      <c r="UPB150" s="52"/>
      <c r="UPC150" s="52"/>
      <c r="UPD150" s="52"/>
      <c r="UPE150" s="52"/>
      <c r="UPF150" s="52"/>
      <c r="UPG150" s="52"/>
      <c r="UPH150" s="52"/>
      <c r="UPI150" s="52"/>
      <c r="UPJ150" s="52"/>
      <c r="UPK150" s="52"/>
      <c r="UPL150" s="52"/>
      <c r="UPM150" s="52"/>
      <c r="UPN150" s="52"/>
      <c r="UPO150" s="52"/>
      <c r="UPP150" s="52"/>
      <c r="UPQ150" s="52"/>
      <c r="UPR150" s="52"/>
      <c r="UPS150" s="52"/>
      <c r="UPT150" s="52"/>
      <c r="UPU150" s="52"/>
      <c r="UPV150" s="52"/>
      <c r="UPW150" s="52"/>
      <c r="UPX150" s="52"/>
      <c r="UPY150" s="52"/>
      <c r="UPZ150" s="52"/>
      <c r="UQA150" s="52"/>
      <c r="UQB150" s="52"/>
      <c r="UQC150" s="52"/>
      <c r="UQD150" s="52"/>
      <c r="UQE150" s="52"/>
      <c r="UQF150" s="52"/>
      <c r="UQG150" s="52"/>
      <c r="UQH150" s="52"/>
      <c r="UQI150" s="52"/>
      <c r="UQJ150" s="52"/>
      <c r="UQK150" s="52"/>
      <c r="UQL150" s="52"/>
      <c r="UQM150" s="52"/>
      <c r="UQN150" s="52"/>
      <c r="UQO150" s="52"/>
      <c r="UQP150" s="52"/>
      <c r="UQQ150" s="52"/>
      <c r="UQR150" s="52"/>
      <c r="UQS150" s="52"/>
      <c r="UQT150" s="52"/>
      <c r="UQU150" s="52"/>
      <c r="UQV150" s="52"/>
      <c r="UQW150" s="52"/>
      <c r="UQX150" s="52"/>
      <c r="UQY150" s="52"/>
      <c r="UQZ150" s="52"/>
      <c r="URA150" s="52"/>
      <c r="URB150" s="52"/>
      <c r="URC150" s="52"/>
      <c r="URD150" s="52"/>
      <c r="URE150" s="52"/>
      <c r="URF150" s="52"/>
      <c r="URG150" s="52"/>
      <c r="URH150" s="52"/>
      <c r="URI150" s="52"/>
      <c r="URJ150" s="52"/>
      <c r="URK150" s="52"/>
      <c r="URL150" s="52"/>
      <c r="URM150" s="52"/>
      <c r="URN150" s="52"/>
      <c r="URO150" s="52"/>
      <c r="URP150" s="52"/>
      <c r="URQ150" s="52"/>
      <c r="URR150" s="52"/>
      <c r="URS150" s="52"/>
      <c r="URT150" s="52"/>
      <c r="URU150" s="52"/>
      <c r="URV150" s="52"/>
      <c r="URW150" s="52"/>
      <c r="URX150" s="52"/>
      <c r="URY150" s="52"/>
      <c r="URZ150" s="52"/>
      <c r="USA150" s="52"/>
      <c r="USB150" s="52"/>
      <c r="USC150" s="52"/>
      <c r="USD150" s="52"/>
      <c r="USE150" s="52"/>
      <c r="USF150" s="52"/>
      <c r="USG150" s="52"/>
      <c r="USH150" s="52"/>
      <c r="USI150" s="52"/>
      <c r="USJ150" s="52"/>
      <c r="USK150" s="52"/>
      <c r="USL150" s="52"/>
      <c r="USM150" s="52"/>
      <c r="USN150" s="52"/>
      <c r="USO150" s="52"/>
      <c r="USP150" s="52"/>
      <c r="USQ150" s="52"/>
      <c r="USR150" s="52"/>
      <c r="USS150" s="52"/>
      <c r="UST150" s="52"/>
      <c r="USU150" s="52"/>
      <c r="USV150" s="52"/>
      <c r="USW150" s="52"/>
      <c r="USX150" s="52"/>
      <c r="USY150" s="52"/>
      <c r="USZ150" s="52"/>
      <c r="UTA150" s="52"/>
      <c r="UTB150" s="52"/>
      <c r="UTC150" s="52"/>
      <c r="UTD150" s="52"/>
      <c r="UTE150" s="52"/>
      <c r="UTF150" s="52"/>
      <c r="UTG150" s="52"/>
      <c r="UTH150" s="52"/>
      <c r="UTI150" s="52"/>
      <c r="UTJ150" s="52"/>
      <c r="UTK150" s="52"/>
      <c r="UTL150" s="52"/>
      <c r="UTM150" s="52"/>
      <c r="UTN150" s="52"/>
      <c r="UTO150" s="52"/>
      <c r="UTP150" s="52"/>
      <c r="UTQ150" s="52"/>
      <c r="UTR150" s="52"/>
      <c r="UTS150" s="52"/>
      <c r="UTT150" s="52"/>
      <c r="UTU150" s="52"/>
      <c r="UTV150" s="52"/>
      <c r="UTW150" s="52"/>
      <c r="UTX150" s="52"/>
      <c r="UTY150" s="52"/>
      <c r="UTZ150" s="52"/>
      <c r="UUA150" s="52"/>
      <c r="UUB150" s="52"/>
      <c r="UUC150" s="52"/>
      <c r="UUD150" s="52"/>
      <c r="UUE150" s="52"/>
      <c r="UUF150" s="52"/>
      <c r="UUG150" s="52"/>
      <c r="UUH150" s="52"/>
      <c r="UUI150" s="52"/>
      <c r="UUJ150" s="52"/>
      <c r="UUK150" s="52"/>
      <c r="UUL150" s="52"/>
      <c r="UUM150" s="52"/>
      <c r="UUN150" s="52"/>
      <c r="UUO150" s="52"/>
      <c r="UUP150" s="52"/>
      <c r="UUQ150" s="52"/>
      <c r="UUR150" s="52"/>
      <c r="UUS150" s="52"/>
      <c r="UUT150" s="52"/>
      <c r="UUU150" s="52"/>
      <c r="UUV150" s="52"/>
      <c r="UUW150" s="52"/>
      <c r="UUX150" s="52"/>
      <c r="UUY150" s="52"/>
      <c r="UUZ150" s="52"/>
      <c r="UVA150" s="52"/>
      <c r="UVB150" s="52"/>
      <c r="UVC150" s="52"/>
      <c r="UVD150" s="52"/>
      <c r="UVE150" s="52"/>
      <c r="UVF150" s="52"/>
      <c r="UVG150" s="52"/>
      <c r="UVH150" s="52"/>
      <c r="UVI150" s="52"/>
      <c r="UVJ150" s="52"/>
      <c r="UVK150" s="52"/>
      <c r="UVL150" s="52"/>
      <c r="UVM150" s="52"/>
      <c r="UVN150" s="52"/>
      <c r="UVO150" s="52"/>
      <c r="UVP150" s="52"/>
      <c r="UVQ150" s="52"/>
      <c r="UVR150" s="52"/>
      <c r="UVS150" s="52"/>
      <c r="UVT150" s="52"/>
      <c r="UVU150" s="52"/>
      <c r="UVV150" s="52"/>
      <c r="UVW150" s="52"/>
      <c r="UVX150" s="52"/>
      <c r="UVY150" s="52"/>
      <c r="UVZ150" s="52"/>
      <c r="UWA150" s="52"/>
      <c r="UWB150" s="52"/>
      <c r="UWC150" s="52"/>
      <c r="UWD150" s="52"/>
      <c r="UWE150" s="52"/>
      <c r="UWF150" s="52"/>
      <c r="UWG150" s="52"/>
      <c r="UWH150" s="52"/>
      <c r="UWI150" s="52"/>
      <c r="UWJ150" s="52"/>
      <c r="UWK150" s="52"/>
      <c r="UWL150" s="52"/>
      <c r="UWM150" s="52"/>
      <c r="UWN150" s="52"/>
      <c r="UWO150" s="52"/>
      <c r="UWP150" s="52"/>
      <c r="UWQ150" s="52"/>
      <c r="UWR150" s="52"/>
      <c r="UWS150" s="52"/>
      <c r="UWT150" s="52"/>
      <c r="UWU150" s="52"/>
      <c r="UWV150" s="52"/>
      <c r="UWW150" s="52"/>
      <c r="UWX150" s="52"/>
      <c r="UWY150" s="52"/>
      <c r="UWZ150" s="52"/>
      <c r="UXA150" s="52"/>
      <c r="UXB150" s="52"/>
      <c r="UXC150" s="52"/>
      <c r="UXD150" s="52"/>
      <c r="UXE150" s="52"/>
      <c r="UXF150" s="52"/>
      <c r="UXG150" s="52"/>
      <c r="UXH150" s="52"/>
      <c r="UXI150" s="52"/>
      <c r="UXJ150" s="52"/>
      <c r="UXK150" s="52"/>
      <c r="UXL150" s="52"/>
      <c r="UXM150" s="52"/>
      <c r="UXN150" s="52"/>
      <c r="UXO150" s="52"/>
      <c r="UXP150" s="52"/>
      <c r="UXQ150" s="52"/>
      <c r="UXR150" s="52"/>
      <c r="UXS150" s="52"/>
      <c r="UXT150" s="52"/>
      <c r="UXU150" s="52"/>
      <c r="UXV150" s="52"/>
      <c r="UXW150" s="52"/>
      <c r="UXX150" s="52"/>
      <c r="UXY150" s="52"/>
      <c r="UXZ150" s="52"/>
      <c r="UYA150" s="52"/>
      <c r="UYB150" s="52"/>
      <c r="UYC150" s="52"/>
      <c r="UYD150" s="52"/>
      <c r="UYE150" s="52"/>
      <c r="UYF150" s="52"/>
      <c r="UYG150" s="52"/>
      <c r="UYH150" s="52"/>
      <c r="UYI150" s="52"/>
      <c r="UYJ150" s="52"/>
      <c r="UYK150" s="52"/>
      <c r="UYL150" s="52"/>
      <c r="UYM150" s="52"/>
      <c r="UYN150" s="52"/>
      <c r="UYO150" s="52"/>
      <c r="UYP150" s="52"/>
      <c r="UYQ150" s="52"/>
      <c r="UYR150" s="52"/>
      <c r="UYS150" s="52"/>
      <c r="UYT150" s="52"/>
      <c r="UYU150" s="52"/>
      <c r="UYV150" s="52"/>
      <c r="UYW150" s="52"/>
      <c r="UYX150" s="52"/>
      <c r="UYY150" s="52"/>
      <c r="UYZ150" s="52"/>
      <c r="UZA150" s="52"/>
      <c r="UZB150" s="52"/>
      <c r="UZC150" s="52"/>
      <c r="UZD150" s="52"/>
      <c r="UZE150" s="52"/>
      <c r="UZF150" s="52"/>
      <c r="UZG150" s="52"/>
      <c r="UZH150" s="52"/>
      <c r="UZI150" s="52"/>
      <c r="UZJ150" s="52"/>
      <c r="UZK150" s="52"/>
      <c r="UZL150" s="52"/>
      <c r="UZM150" s="52"/>
      <c r="UZN150" s="52"/>
      <c r="UZO150" s="52"/>
      <c r="UZP150" s="52"/>
      <c r="UZQ150" s="52"/>
      <c r="UZR150" s="52"/>
      <c r="UZS150" s="52"/>
      <c r="UZT150" s="52"/>
      <c r="UZU150" s="52"/>
      <c r="UZV150" s="52"/>
      <c r="UZW150" s="52"/>
      <c r="UZX150" s="52"/>
      <c r="UZY150" s="52"/>
      <c r="UZZ150" s="52"/>
      <c r="VAA150" s="52"/>
      <c r="VAB150" s="52"/>
      <c r="VAC150" s="52"/>
      <c r="VAD150" s="52"/>
      <c r="VAE150" s="52"/>
      <c r="VAF150" s="52"/>
      <c r="VAG150" s="52"/>
      <c r="VAH150" s="52"/>
      <c r="VAI150" s="52"/>
      <c r="VAJ150" s="52"/>
      <c r="VAK150" s="52"/>
      <c r="VAL150" s="52"/>
      <c r="VAM150" s="52"/>
      <c r="VAN150" s="52"/>
      <c r="VAO150" s="52"/>
      <c r="VAP150" s="52"/>
      <c r="VAQ150" s="52"/>
      <c r="VAR150" s="52"/>
      <c r="VAS150" s="52"/>
      <c r="VAT150" s="52"/>
      <c r="VAU150" s="52"/>
      <c r="VAV150" s="52"/>
      <c r="VAW150" s="52"/>
      <c r="VAX150" s="52"/>
      <c r="VAY150" s="52"/>
      <c r="VAZ150" s="52"/>
      <c r="VBA150" s="52"/>
      <c r="VBB150" s="52"/>
      <c r="VBC150" s="52"/>
      <c r="VBD150" s="52"/>
      <c r="VBE150" s="52"/>
      <c r="VBF150" s="52"/>
      <c r="VBG150" s="52"/>
      <c r="VBH150" s="52"/>
      <c r="VBI150" s="52"/>
      <c r="VBJ150" s="52"/>
      <c r="VBK150" s="52"/>
      <c r="VBL150" s="52"/>
      <c r="VBM150" s="52"/>
      <c r="VBN150" s="52"/>
      <c r="VBO150" s="52"/>
      <c r="VBP150" s="52"/>
      <c r="VBQ150" s="52"/>
      <c r="VBR150" s="52"/>
      <c r="VBS150" s="52"/>
      <c r="VBT150" s="52"/>
      <c r="VBU150" s="52"/>
      <c r="VBV150" s="52"/>
      <c r="VBW150" s="52"/>
      <c r="VBX150" s="52"/>
      <c r="VBY150" s="52"/>
      <c r="VBZ150" s="52"/>
      <c r="VCA150" s="52"/>
      <c r="VCB150" s="52"/>
      <c r="VCC150" s="52"/>
      <c r="VCD150" s="52"/>
      <c r="VCE150" s="52"/>
      <c r="VCF150" s="52"/>
      <c r="VCG150" s="52"/>
      <c r="VCH150" s="52"/>
      <c r="VCI150" s="52"/>
      <c r="VCJ150" s="52"/>
      <c r="VCK150" s="52"/>
      <c r="VCL150" s="52"/>
      <c r="VCM150" s="52"/>
      <c r="VCN150" s="52"/>
      <c r="VCO150" s="52"/>
      <c r="VCP150" s="52"/>
      <c r="VCQ150" s="52"/>
      <c r="VCR150" s="52"/>
      <c r="VCS150" s="52"/>
      <c r="VCT150" s="52"/>
      <c r="VCU150" s="52"/>
      <c r="VCV150" s="52"/>
      <c r="VCW150" s="52"/>
      <c r="VCX150" s="52"/>
      <c r="VCY150" s="52"/>
      <c r="VCZ150" s="52"/>
      <c r="VDA150" s="52"/>
      <c r="VDB150" s="52"/>
      <c r="VDC150" s="52"/>
      <c r="VDD150" s="52"/>
      <c r="VDE150" s="52"/>
      <c r="VDF150" s="52"/>
      <c r="VDG150" s="52"/>
      <c r="VDH150" s="52"/>
      <c r="VDI150" s="52"/>
      <c r="VDJ150" s="52"/>
      <c r="VDK150" s="52"/>
      <c r="VDL150" s="52"/>
      <c r="VDM150" s="52"/>
      <c r="VDN150" s="52"/>
      <c r="VDO150" s="52"/>
      <c r="VDP150" s="52"/>
      <c r="VDQ150" s="52"/>
      <c r="VDR150" s="52"/>
      <c r="VDS150" s="52"/>
      <c r="VDT150" s="52"/>
      <c r="VDU150" s="52"/>
      <c r="VDV150" s="52"/>
      <c r="VDW150" s="52"/>
      <c r="VDX150" s="52"/>
      <c r="VDY150" s="52"/>
      <c r="VDZ150" s="52"/>
      <c r="VEA150" s="52"/>
      <c r="VEB150" s="52"/>
      <c r="VEC150" s="52"/>
      <c r="VED150" s="52"/>
      <c r="VEE150" s="52"/>
      <c r="VEF150" s="52"/>
      <c r="VEG150" s="52"/>
      <c r="VEH150" s="52"/>
      <c r="VEI150" s="52"/>
      <c r="VEJ150" s="52"/>
      <c r="VEK150" s="52"/>
      <c r="VEL150" s="52"/>
      <c r="VEM150" s="52"/>
      <c r="VEN150" s="52"/>
      <c r="VEO150" s="52"/>
      <c r="VEP150" s="52"/>
      <c r="VEQ150" s="52"/>
      <c r="VER150" s="52"/>
      <c r="VES150" s="52"/>
      <c r="VET150" s="52"/>
      <c r="VEU150" s="52"/>
      <c r="VEV150" s="52"/>
      <c r="VEW150" s="52"/>
      <c r="VEX150" s="52"/>
      <c r="VEY150" s="52"/>
      <c r="VEZ150" s="52"/>
      <c r="VFA150" s="52"/>
      <c r="VFB150" s="52"/>
      <c r="VFC150" s="52"/>
      <c r="VFD150" s="52"/>
      <c r="VFE150" s="52"/>
      <c r="VFF150" s="52"/>
      <c r="VFG150" s="52"/>
      <c r="VFH150" s="52"/>
      <c r="VFI150" s="52"/>
      <c r="VFJ150" s="52"/>
      <c r="VFK150" s="52"/>
      <c r="VFL150" s="52"/>
      <c r="VFM150" s="52"/>
      <c r="VFN150" s="52"/>
      <c r="VFO150" s="52"/>
      <c r="VFP150" s="52"/>
      <c r="VFQ150" s="52"/>
      <c r="VFR150" s="52"/>
      <c r="VFS150" s="52"/>
      <c r="VFT150" s="52"/>
      <c r="VFU150" s="52"/>
      <c r="VFV150" s="52"/>
      <c r="VFW150" s="52"/>
      <c r="VFX150" s="52"/>
      <c r="VFY150" s="52"/>
      <c r="VFZ150" s="52"/>
      <c r="VGA150" s="52"/>
      <c r="VGB150" s="52"/>
      <c r="VGC150" s="52"/>
      <c r="VGD150" s="52"/>
      <c r="VGE150" s="52"/>
      <c r="VGF150" s="52"/>
      <c r="VGG150" s="52"/>
      <c r="VGH150" s="52"/>
      <c r="VGI150" s="52"/>
      <c r="VGJ150" s="52"/>
      <c r="VGK150" s="52"/>
      <c r="VGL150" s="52"/>
      <c r="VGM150" s="52"/>
      <c r="VGN150" s="52"/>
      <c r="VGO150" s="52"/>
      <c r="VGP150" s="52"/>
      <c r="VGQ150" s="52"/>
      <c r="VGR150" s="52"/>
      <c r="VGS150" s="52"/>
      <c r="VGT150" s="52"/>
      <c r="VGU150" s="52"/>
      <c r="VGV150" s="52"/>
      <c r="VGW150" s="52"/>
      <c r="VGX150" s="52"/>
      <c r="VGY150" s="52"/>
      <c r="VGZ150" s="52"/>
      <c r="VHA150" s="52"/>
      <c r="VHB150" s="52"/>
      <c r="VHC150" s="52"/>
      <c r="VHD150" s="52"/>
      <c r="VHE150" s="52"/>
      <c r="VHF150" s="52"/>
      <c r="VHG150" s="52"/>
      <c r="VHH150" s="52"/>
      <c r="VHI150" s="52"/>
      <c r="VHJ150" s="52"/>
      <c r="VHK150" s="52"/>
      <c r="VHL150" s="52"/>
      <c r="VHM150" s="52"/>
      <c r="VHN150" s="52"/>
      <c r="VHO150" s="52"/>
      <c r="VHP150" s="52"/>
      <c r="VHQ150" s="52"/>
      <c r="VHR150" s="52"/>
      <c r="VHS150" s="52"/>
      <c r="VHT150" s="52"/>
      <c r="VHU150" s="52"/>
      <c r="VHV150" s="52"/>
      <c r="VHW150" s="52"/>
      <c r="VHX150" s="52"/>
      <c r="VHY150" s="52"/>
      <c r="VHZ150" s="52"/>
      <c r="VIA150" s="52"/>
      <c r="VIB150" s="52"/>
      <c r="VIC150" s="52"/>
      <c r="VID150" s="52"/>
      <c r="VIE150" s="52"/>
      <c r="VIF150" s="52"/>
      <c r="VIG150" s="52"/>
      <c r="VIH150" s="52"/>
      <c r="VII150" s="52"/>
      <c r="VIJ150" s="52"/>
      <c r="VIK150" s="52"/>
      <c r="VIL150" s="52"/>
      <c r="VIM150" s="52"/>
      <c r="VIN150" s="52"/>
      <c r="VIO150" s="52"/>
      <c r="VIP150" s="52"/>
      <c r="VIQ150" s="52"/>
      <c r="VIR150" s="52"/>
      <c r="VIS150" s="52"/>
      <c r="VIT150" s="52"/>
      <c r="VIU150" s="52"/>
      <c r="VIV150" s="52"/>
      <c r="VIW150" s="52"/>
      <c r="VIX150" s="52"/>
      <c r="VIY150" s="52"/>
      <c r="VIZ150" s="52"/>
      <c r="VJA150" s="52"/>
      <c r="VJB150" s="52"/>
      <c r="VJC150" s="52"/>
      <c r="VJD150" s="52"/>
      <c r="VJE150" s="52"/>
      <c r="VJF150" s="52"/>
      <c r="VJG150" s="52"/>
      <c r="VJH150" s="52"/>
      <c r="VJI150" s="52"/>
      <c r="VJJ150" s="52"/>
      <c r="VJK150" s="52"/>
      <c r="VJL150" s="52"/>
      <c r="VJM150" s="52"/>
      <c r="VJN150" s="52"/>
      <c r="VJO150" s="52"/>
      <c r="VJP150" s="52"/>
      <c r="VJQ150" s="52"/>
      <c r="VJR150" s="52"/>
      <c r="VJS150" s="52"/>
      <c r="VJT150" s="52"/>
      <c r="VJU150" s="52"/>
      <c r="VJV150" s="52"/>
      <c r="VJW150" s="52"/>
      <c r="VJX150" s="52"/>
      <c r="VJY150" s="52"/>
      <c r="VJZ150" s="52"/>
      <c r="VKA150" s="52"/>
      <c r="VKB150" s="52"/>
      <c r="VKC150" s="52"/>
      <c r="VKD150" s="52"/>
      <c r="VKE150" s="52"/>
      <c r="VKF150" s="52"/>
      <c r="VKG150" s="52"/>
      <c r="VKH150" s="52"/>
      <c r="VKI150" s="52"/>
      <c r="VKJ150" s="52"/>
      <c r="VKK150" s="52"/>
      <c r="VKL150" s="52"/>
      <c r="VKM150" s="52"/>
      <c r="VKN150" s="52"/>
      <c r="VKO150" s="52"/>
      <c r="VKP150" s="52"/>
      <c r="VKQ150" s="52"/>
      <c r="VKR150" s="52"/>
      <c r="VKS150" s="52"/>
      <c r="VKT150" s="52"/>
      <c r="VKU150" s="52"/>
      <c r="VKV150" s="52"/>
      <c r="VKW150" s="52"/>
      <c r="VKX150" s="52"/>
      <c r="VKY150" s="52"/>
      <c r="VKZ150" s="52"/>
      <c r="VLA150" s="52"/>
      <c r="VLB150" s="52"/>
      <c r="VLC150" s="52"/>
      <c r="VLD150" s="52"/>
      <c r="VLE150" s="52"/>
      <c r="VLF150" s="52"/>
      <c r="VLG150" s="52"/>
      <c r="VLH150" s="52"/>
      <c r="VLI150" s="52"/>
      <c r="VLJ150" s="52"/>
      <c r="VLK150" s="52"/>
      <c r="VLL150" s="52"/>
      <c r="VLM150" s="52"/>
      <c r="VLN150" s="52"/>
      <c r="VLO150" s="52"/>
      <c r="VLP150" s="52"/>
      <c r="VLQ150" s="52"/>
      <c r="VLR150" s="52"/>
      <c r="VLS150" s="52"/>
      <c r="VLT150" s="52"/>
      <c r="VLU150" s="52"/>
      <c r="VLV150" s="52"/>
      <c r="VLW150" s="52"/>
      <c r="VLX150" s="52"/>
      <c r="VLY150" s="52"/>
      <c r="VLZ150" s="52"/>
      <c r="VMA150" s="52"/>
      <c r="VMB150" s="52"/>
      <c r="VMC150" s="52"/>
      <c r="VMD150" s="52"/>
      <c r="VME150" s="52"/>
      <c r="VMF150" s="52"/>
      <c r="VMG150" s="52"/>
      <c r="VMH150" s="52"/>
      <c r="VMI150" s="52"/>
      <c r="VMJ150" s="52"/>
      <c r="VMK150" s="52"/>
      <c r="VML150" s="52"/>
      <c r="VMM150" s="52"/>
      <c r="VMN150" s="52"/>
      <c r="VMO150" s="52"/>
      <c r="VMP150" s="52"/>
      <c r="VMQ150" s="52"/>
      <c r="VMR150" s="52"/>
      <c r="VMS150" s="52"/>
      <c r="VMT150" s="52"/>
      <c r="VMU150" s="52"/>
      <c r="VMV150" s="52"/>
      <c r="VMW150" s="52"/>
      <c r="VMX150" s="52"/>
      <c r="VMY150" s="52"/>
      <c r="VMZ150" s="52"/>
      <c r="VNA150" s="52"/>
      <c r="VNB150" s="52"/>
      <c r="VNC150" s="52"/>
      <c r="VND150" s="52"/>
      <c r="VNE150" s="52"/>
      <c r="VNF150" s="52"/>
      <c r="VNG150" s="52"/>
      <c r="VNH150" s="52"/>
      <c r="VNI150" s="52"/>
      <c r="VNJ150" s="52"/>
      <c r="VNK150" s="52"/>
      <c r="VNL150" s="52"/>
      <c r="VNM150" s="52"/>
      <c r="VNN150" s="52"/>
      <c r="VNO150" s="52"/>
      <c r="VNP150" s="52"/>
      <c r="VNQ150" s="52"/>
      <c r="VNR150" s="52"/>
      <c r="VNS150" s="52"/>
      <c r="VNT150" s="52"/>
      <c r="VNU150" s="52"/>
      <c r="VNV150" s="52"/>
      <c r="VNW150" s="52"/>
      <c r="VNX150" s="52"/>
      <c r="VNY150" s="52"/>
      <c r="VNZ150" s="52"/>
      <c r="VOA150" s="52"/>
      <c r="VOB150" s="52"/>
      <c r="VOC150" s="52"/>
      <c r="VOD150" s="52"/>
      <c r="VOE150" s="52"/>
      <c r="VOF150" s="52"/>
      <c r="VOG150" s="52"/>
      <c r="VOH150" s="52"/>
      <c r="VOI150" s="52"/>
      <c r="VOJ150" s="52"/>
      <c r="VOK150" s="52"/>
      <c r="VOL150" s="52"/>
      <c r="VOM150" s="52"/>
      <c r="VON150" s="52"/>
      <c r="VOO150" s="52"/>
      <c r="VOP150" s="52"/>
      <c r="VOQ150" s="52"/>
      <c r="VOR150" s="52"/>
      <c r="VOS150" s="52"/>
      <c r="VOT150" s="52"/>
      <c r="VOU150" s="52"/>
      <c r="VOV150" s="52"/>
      <c r="VOW150" s="52"/>
      <c r="VOX150" s="52"/>
      <c r="VOY150" s="52"/>
      <c r="VOZ150" s="52"/>
      <c r="VPA150" s="52"/>
      <c r="VPB150" s="52"/>
      <c r="VPC150" s="52"/>
      <c r="VPD150" s="52"/>
      <c r="VPE150" s="52"/>
      <c r="VPF150" s="52"/>
      <c r="VPG150" s="52"/>
      <c r="VPH150" s="52"/>
      <c r="VPI150" s="52"/>
      <c r="VPJ150" s="52"/>
      <c r="VPK150" s="52"/>
      <c r="VPL150" s="52"/>
      <c r="VPM150" s="52"/>
      <c r="VPN150" s="52"/>
      <c r="VPO150" s="52"/>
      <c r="VPP150" s="52"/>
      <c r="VPQ150" s="52"/>
      <c r="VPR150" s="52"/>
      <c r="VPS150" s="52"/>
      <c r="VPT150" s="52"/>
      <c r="VPU150" s="52"/>
      <c r="VPV150" s="52"/>
      <c r="VPW150" s="52"/>
      <c r="VPX150" s="52"/>
      <c r="VPY150" s="52"/>
      <c r="VPZ150" s="52"/>
      <c r="VQA150" s="52"/>
      <c r="VQB150" s="52"/>
      <c r="VQC150" s="52"/>
      <c r="VQD150" s="52"/>
      <c r="VQE150" s="52"/>
      <c r="VQF150" s="52"/>
      <c r="VQG150" s="52"/>
      <c r="VQH150" s="52"/>
      <c r="VQI150" s="52"/>
      <c r="VQJ150" s="52"/>
      <c r="VQK150" s="52"/>
      <c r="VQL150" s="52"/>
      <c r="VQM150" s="52"/>
      <c r="VQN150" s="52"/>
      <c r="VQO150" s="52"/>
      <c r="VQP150" s="52"/>
      <c r="VQQ150" s="52"/>
      <c r="VQR150" s="52"/>
      <c r="VQS150" s="52"/>
      <c r="VQT150" s="52"/>
      <c r="VQU150" s="52"/>
      <c r="VQV150" s="52"/>
      <c r="VQW150" s="52"/>
      <c r="VQX150" s="52"/>
      <c r="VQY150" s="52"/>
      <c r="VQZ150" s="52"/>
      <c r="VRA150" s="52"/>
      <c r="VRB150" s="52"/>
      <c r="VRC150" s="52"/>
      <c r="VRD150" s="52"/>
      <c r="VRE150" s="52"/>
      <c r="VRF150" s="52"/>
      <c r="VRG150" s="52"/>
      <c r="VRH150" s="52"/>
      <c r="VRI150" s="52"/>
      <c r="VRJ150" s="52"/>
      <c r="VRK150" s="52"/>
      <c r="VRL150" s="52"/>
      <c r="VRM150" s="52"/>
      <c r="VRN150" s="52"/>
      <c r="VRO150" s="52"/>
      <c r="VRP150" s="52"/>
      <c r="VRQ150" s="52"/>
      <c r="VRR150" s="52"/>
      <c r="VRS150" s="52"/>
      <c r="VRT150" s="52"/>
      <c r="VRU150" s="52"/>
      <c r="VRV150" s="52"/>
      <c r="VRW150" s="52"/>
      <c r="VRX150" s="52"/>
      <c r="VRY150" s="52"/>
      <c r="VRZ150" s="52"/>
      <c r="VSA150" s="52"/>
      <c r="VSB150" s="52"/>
      <c r="VSC150" s="52"/>
      <c r="VSD150" s="52"/>
      <c r="VSE150" s="52"/>
      <c r="VSF150" s="52"/>
      <c r="VSG150" s="52"/>
      <c r="VSH150" s="52"/>
      <c r="VSI150" s="52"/>
      <c r="VSJ150" s="52"/>
      <c r="VSK150" s="52"/>
      <c r="VSL150" s="52"/>
      <c r="VSM150" s="52"/>
      <c r="VSN150" s="52"/>
      <c r="VSO150" s="52"/>
      <c r="VSP150" s="52"/>
      <c r="VSQ150" s="52"/>
      <c r="VSR150" s="52"/>
      <c r="VSS150" s="52"/>
      <c r="VST150" s="52"/>
      <c r="VSU150" s="52"/>
      <c r="VSV150" s="52"/>
      <c r="VSW150" s="52"/>
      <c r="VSX150" s="52"/>
      <c r="VSY150" s="52"/>
      <c r="VSZ150" s="52"/>
      <c r="VTA150" s="52"/>
      <c r="VTB150" s="52"/>
      <c r="VTC150" s="52"/>
      <c r="VTD150" s="52"/>
      <c r="VTE150" s="52"/>
      <c r="VTF150" s="52"/>
      <c r="VTG150" s="52"/>
      <c r="VTH150" s="52"/>
      <c r="VTI150" s="52"/>
      <c r="VTJ150" s="52"/>
      <c r="VTK150" s="52"/>
      <c r="VTL150" s="52"/>
      <c r="VTM150" s="52"/>
      <c r="VTN150" s="52"/>
      <c r="VTO150" s="52"/>
      <c r="VTP150" s="52"/>
      <c r="VTQ150" s="52"/>
      <c r="VTR150" s="52"/>
      <c r="VTS150" s="52"/>
      <c r="VTT150" s="52"/>
      <c r="VTU150" s="52"/>
      <c r="VTV150" s="52"/>
      <c r="VTW150" s="52"/>
      <c r="VTX150" s="52"/>
      <c r="VTY150" s="52"/>
      <c r="VTZ150" s="52"/>
      <c r="VUA150" s="52"/>
      <c r="VUB150" s="52"/>
      <c r="VUC150" s="52"/>
      <c r="VUD150" s="52"/>
      <c r="VUE150" s="52"/>
      <c r="VUF150" s="52"/>
      <c r="VUG150" s="52"/>
      <c r="VUH150" s="52"/>
      <c r="VUI150" s="52"/>
      <c r="VUJ150" s="52"/>
      <c r="VUK150" s="52"/>
      <c r="VUL150" s="52"/>
      <c r="VUM150" s="52"/>
      <c r="VUN150" s="52"/>
      <c r="VUO150" s="52"/>
      <c r="VUP150" s="52"/>
      <c r="VUQ150" s="52"/>
      <c r="VUR150" s="52"/>
      <c r="VUS150" s="52"/>
      <c r="VUT150" s="52"/>
      <c r="VUU150" s="52"/>
      <c r="VUV150" s="52"/>
      <c r="VUW150" s="52"/>
      <c r="VUX150" s="52"/>
      <c r="VUY150" s="52"/>
      <c r="VUZ150" s="52"/>
      <c r="VVA150" s="52"/>
      <c r="VVB150" s="52"/>
      <c r="VVC150" s="52"/>
      <c r="VVD150" s="52"/>
      <c r="VVE150" s="52"/>
      <c r="VVF150" s="52"/>
      <c r="VVG150" s="52"/>
      <c r="VVH150" s="52"/>
      <c r="VVI150" s="52"/>
      <c r="VVJ150" s="52"/>
      <c r="VVK150" s="52"/>
      <c r="VVL150" s="52"/>
      <c r="VVM150" s="52"/>
      <c r="VVN150" s="52"/>
      <c r="VVO150" s="52"/>
      <c r="VVP150" s="52"/>
      <c r="VVQ150" s="52"/>
      <c r="VVR150" s="52"/>
      <c r="VVS150" s="52"/>
      <c r="VVT150" s="52"/>
      <c r="VVU150" s="52"/>
      <c r="VVV150" s="52"/>
      <c r="VVW150" s="52"/>
      <c r="VVX150" s="52"/>
      <c r="VVY150" s="52"/>
      <c r="VVZ150" s="52"/>
      <c r="VWA150" s="52"/>
      <c r="VWB150" s="52"/>
      <c r="VWC150" s="52"/>
      <c r="VWD150" s="52"/>
      <c r="VWE150" s="52"/>
      <c r="VWF150" s="52"/>
      <c r="VWG150" s="52"/>
      <c r="VWH150" s="52"/>
      <c r="VWI150" s="52"/>
      <c r="VWJ150" s="52"/>
      <c r="VWK150" s="52"/>
      <c r="VWL150" s="52"/>
      <c r="VWM150" s="52"/>
      <c r="VWN150" s="52"/>
      <c r="VWO150" s="52"/>
      <c r="VWP150" s="52"/>
      <c r="VWQ150" s="52"/>
      <c r="VWR150" s="52"/>
      <c r="VWS150" s="52"/>
      <c r="VWT150" s="52"/>
      <c r="VWU150" s="52"/>
      <c r="VWV150" s="52"/>
      <c r="VWW150" s="52"/>
      <c r="VWX150" s="52"/>
      <c r="VWY150" s="52"/>
      <c r="VWZ150" s="52"/>
      <c r="VXA150" s="52"/>
      <c r="VXB150" s="52"/>
      <c r="VXC150" s="52"/>
      <c r="VXD150" s="52"/>
      <c r="VXE150" s="52"/>
      <c r="VXF150" s="52"/>
      <c r="VXG150" s="52"/>
      <c r="VXH150" s="52"/>
      <c r="VXI150" s="52"/>
      <c r="VXJ150" s="52"/>
      <c r="VXK150" s="52"/>
      <c r="VXL150" s="52"/>
      <c r="VXM150" s="52"/>
      <c r="VXN150" s="52"/>
      <c r="VXO150" s="52"/>
      <c r="VXP150" s="52"/>
      <c r="VXQ150" s="52"/>
      <c r="VXR150" s="52"/>
      <c r="VXS150" s="52"/>
      <c r="VXT150" s="52"/>
      <c r="VXU150" s="52"/>
      <c r="VXV150" s="52"/>
      <c r="VXW150" s="52"/>
      <c r="VXX150" s="52"/>
      <c r="VXY150" s="52"/>
      <c r="VXZ150" s="52"/>
      <c r="VYA150" s="52"/>
      <c r="VYB150" s="52"/>
      <c r="VYC150" s="52"/>
      <c r="VYD150" s="52"/>
      <c r="VYE150" s="52"/>
      <c r="VYF150" s="52"/>
      <c r="VYG150" s="52"/>
      <c r="VYH150" s="52"/>
      <c r="VYI150" s="52"/>
      <c r="VYJ150" s="52"/>
      <c r="VYK150" s="52"/>
      <c r="VYL150" s="52"/>
      <c r="VYM150" s="52"/>
      <c r="VYN150" s="52"/>
      <c r="VYO150" s="52"/>
      <c r="VYP150" s="52"/>
      <c r="VYQ150" s="52"/>
      <c r="VYR150" s="52"/>
      <c r="VYS150" s="52"/>
      <c r="VYT150" s="52"/>
      <c r="VYU150" s="52"/>
      <c r="VYV150" s="52"/>
      <c r="VYW150" s="52"/>
      <c r="VYX150" s="52"/>
      <c r="VYY150" s="52"/>
      <c r="VYZ150" s="52"/>
      <c r="VZA150" s="52"/>
      <c r="VZB150" s="52"/>
      <c r="VZC150" s="52"/>
      <c r="VZD150" s="52"/>
      <c r="VZE150" s="52"/>
      <c r="VZF150" s="52"/>
      <c r="VZG150" s="52"/>
      <c r="VZH150" s="52"/>
      <c r="VZI150" s="52"/>
      <c r="VZJ150" s="52"/>
      <c r="VZK150" s="52"/>
      <c r="VZL150" s="52"/>
      <c r="VZM150" s="52"/>
      <c r="VZN150" s="52"/>
      <c r="VZO150" s="52"/>
      <c r="VZP150" s="52"/>
      <c r="VZQ150" s="52"/>
      <c r="VZR150" s="52"/>
      <c r="VZS150" s="52"/>
      <c r="VZT150" s="52"/>
      <c r="VZU150" s="52"/>
      <c r="VZV150" s="52"/>
      <c r="VZW150" s="52"/>
      <c r="VZX150" s="52"/>
      <c r="VZY150" s="52"/>
      <c r="VZZ150" s="52"/>
      <c r="WAA150" s="52"/>
      <c r="WAB150" s="52"/>
      <c r="WAC150" s="52"/>
      <c r="WAD150" s="52"/>
      <c r="WAE150" s="52"/>
      <c r="WAF150" s="52"/>
      <c r="WAG150" s="52"/>
      <c r="WAH150" s="52"/>
      <c r="WAI150" s="52"/>
      <c r="WAJ150" s="52"/>
      <c r="WAK150" s="52"/>
      <c r="WAL150" s="52"/>
      <c r="WAM150" s="52"/>
      <c r="WAN150" s="52"/>
      <c r="WAO150" s="52"/>
      <c r="WAP150" s="52"/>
      <c r="WAQ150" s="52"/>
      <c r="WAR150" s="52"/>
      <c r="WAS150" s="52"/>
      <c r="WAT150" s="52"/>
      <c r="WAU150" s="52"/>
      <c r="WAV150" s="52"/>
      <c r="WAW150" s="52"/>
      <c r="WAX150" s="52"/>
      <c r="WAY150" s="52"/>
      <c r="WAZ150" s="52"/>
      <c r="WBA150" s="52"/>
      <c r="WBB150" s="52"/>
      <c r="WBC150" s="52"/>
      <c r="WBD150" s="52"/>
      <c r="WBE150" s="52"/>
      <c r="WBF150" s="52"/>
      <c r="WBG150" s="52"/>
      <c r="WBH150" s="52"/>
      <c r="WBI150" s="52"/>
      <c r="WBJ150" s="52"/>
      <c r="WBK150" s="52"/>
      <c r="WBL150" s="52"/>
      <c r="WBM150" s="52"/>
      <c r="WBN150" s="52"/>
      <c r="WBO150" s="52"/>
      <c r="WBP150" s="52"/>
      <c r="WBQ150" s="52"/>
      <c r="WBR150" s="52"/>
      <c r="WBS150" s="52"/>
      <c r="WBT150" s="52"/>
      <c r="WBU150" s="52"/>
      <c r="WBV150" s="52"/>
      <c r="WBW150" s="52"/>
      <c r="WBX150" s="52"/>
      <c r="WBY150" s="52"/>
      <c r="WBZ150" s="52"/>
      <c r="WCA150" s="52"/>
      <c r="WCB150" s="52"/>
      <c r="WCC150" s="52"/>
      <c r="WCD150" s="52"/>
      <c r="WCE150" s="52"/>
      <c r="WCF150" s="52"/>
      <c r="WCG150" s="52"/>
      <c r="WCH150" s="52"/>
      <c r="WCI150" s="52"/>
      <c r="WCJ150" s="52"/>
      <c r="WCK150" s="52"/>
      <c r="WCL150" s="52"/>
      <c r="WCM150" s="52"/>
      <c r="WCN150" s="52"/>
      <c r="WCO150" s="52"/>
      <c r="WCP150" s="52"/>
      <c r="WCQ150" s="52"/>
      <c r="WCR150" s="52"/>
      <c r="WCS150" s="52"/>
      <c r="WCT150" s="52"/>
      <c r="WCU150" s="52"/>
      <c r="WCV150" s="52"/>
      <c r="WCW150" s="52"/>
      <c r="WCX150" s="52"/>
      <c r="WCY150" s="52"/>
      <c r="WCZ150" s="52"/>
      <c r="WDA150" s="52"/>
      <c r="WDB150" s="52"/>
      <c r="WDC150" s="52"/>
      <c r="WDD150" s="52"/>
      <c r="WDE150" s="52"/>
      <c r="WDF150" s="52"/>
      <c r="WDG150" s="52"/>
      <c r="WDH150" s="52"/>
      <c r="WDI150" s="52"/>
      <c r="WDJ150" s="52"/>
      <c r="WDK150" s="52"/>
      <c r="WDL150" s="52"/>
      <c r="WDM150" s="52"/>
      <c r="WDN150" s="52"/>
      <c r="WDO150" s="52"/>
      <c r="WDP150" s="52"/>
      <c r="WDQ150" s="52"/>
      <c r="WDR150" s="52"/>
      <c r="WDS150" s="52"/>
      <c r="WDT150" s="52"/>
      <c r="WDU150" s="52"/>
      <c r="WDV150" s="52"/>
      <c r="WDW150" s="52"/>
      <c r="WDX150" s="52"/>
      <c r="WDY150" s="52"/>
      <c r="WDZ150" s="52"/>
      <c r="WEA150" s="52"/>
      <c r="WEB150" s="52"/>
      <c r="WEC150" s="52"/>
      <c r="WED150" s="52"/>
      <c r="WEE150" s="52"/>
      <c r="WEF150" s="52"/>
      <c r="WEG150" s="52"/>
      <c r="WEH150" s="52"/>
      <c r="WEI150" s="52"/>
      <c r="WEJ150" s="52"/>
      <c r="WEK150" s="52"/>
      <c r="WEL150" s="52"/>
      <c r="WEM150" s="52"/>
      <c r="WEN150" s="52"/>
      <c r="WEO150" s="52"/>
      <c r="WEP150" s="52"/>
      <c r="WEQ150" s="52"/>
      <c r="WER150" s="52"/>
      <c r="WES150" s="52"/>
      <c r="WET150" s="52"/>
      <c r="WEU150" s="52"/>
      <c r="WEV150" s="52"/>
      <c r="WEW150" s="52"/>
      <c r="WEX150" s="52"/>
      <c r="WEY150" s="52"/>
      <c r="WEZ150" s="52"/>
      <c r="WFA150" s="52"/>
      <c r="WFB150" s="52"/>
      <c r="WFC150" s="52"/>
      <c r="WFD150" s="52"/>
      <c r="WFE150" s="52"/>
      <c r="WFF150" s="52"/>
      <c r="WFG150" s="52"/>
      <c r="WFH150" s="52"/>
      <c r="WFI150" s="52"/>
      <c r="WFJ150" s="52"/>
      <c r="WFK150" s="52"/>
      <c r="WFL150" s="52"/>
      <c r="WFM150" s="52"/>
      <c r="WFN150" s="52"/>
      <c r="WFO150" s="52"/>
      <c r="WFP150" s="52"/>
      <c r="WFQ150" s="52"/>
      <c r="WFR150" s="52"/>
      <c r="WFS150" s="52"/>
      <c r="WFT150" s="52"/>
      <c r="WFU150" s="52"/>
      <c r="WFV150" s="52"/>
      <c r="WFW150" s="52"/>
      <c r="WFX150" s="52"/>
      <c r="WFY150" s="52"/>
      <c r="WFZ150" s="52"/>
      <c r="WGA150" s="52"/>
      <c r="WGB150" s="52"/>
      <c r="WGC150" s="52"/>
      <c r="WGD150" s="52"/>
      <c r="WGE150" s="52"/>
      <c r="WGF150" s="52"/>
      <c r="WGG150" s="52"/>
      <c r="WGH150" s="52"/>
      <c r="WGI150" s="52"/>
      <c r="WGJ150" s="52"/>
      <c r="WGK150" s="52"/>
      <c r="WGL150" s="52"/>
      <c r="WGM150" s="52"/>
      <c r="WGN150" s="52"/>
      <c r="WGO150" s="52"/>
      <c r="WGP150" s="52"/>
      <c r="WGQ150" s="52"/>
      <c r="WGR150" s="52"/>
      <c r="WGS150" s="52"/>
      <c r="WGT150" s="52"/>
      <c r="WGU150" s="52"/>
      <c r="WGV150" s="52"/>
      <c r="WGW150" s="52"/>
      <c r="WGX150" s="52"/>
      <c r="WGY150" s="52"/>
      <c r="WGZ150" s="52"/>
      <c r="WHA150" s="52"/>
      <c r="WHB150" s="52"/>
      <c r="WHC150" s="52"/>
      <c r="WHD150" s="52"/>
      <c r="WHE150" s="52"/>
      <c r="WHF150" s="52"/>
      <c r="WHG150" s="52"/>
      <c r="WHH150" s="52"/>
      <c r="WHI150" s="52"/>
      <c r="WHJ150" s="52"/>
      <c r="WHK150" s="52"/>
      <c r="WHL150" s="52"/>
      <c r="WHM150" s="52"/>
      <c r="WHN150" s="52"/>
      <c r="WHO150" s="52"/>
      <c r="WHP150" s="52"/>
      <c r="WHQ150" s="52"/>
      <c r="WHR150" s="52"/>
      <c r="WHS150" s="52"/>
      <c r="WHT150" s="52"/>
      <c r="WHU150" s="52"/>
      <c r="WHV150" s="52"/>
      <c r="WHW150" s="52"/>
      <c r="WHX150" s="52"/>
      <c r="WHY150" s="52"/>
      <c r="WHZ150" s="52"/>
      <c r="WIA150" s="52"/>
      <c r="WIB150" s="52"/>
      <c r="WIC150" s="52"/>
      <c r="WID150" s="52"/>
      <c r="WIE150" s="52"/>
      <c r="WIF150" s="52"/>
      <c r="WIG150" s="52"/>
      <c r="WIH150" s="52"/>
      <c r="WII150" s="52"/>
      <c r="WIJ150" s="52"/>
      <c r="WIK150" s="52"/>
      <c r="WIL150" s="52"/>
      <c r="WIM150" s="52"/>
      <c r="WIN150" s="52"/>
      <c r="WIO150" s="52"/>
      <c r="WIP150" s="52"/>
      <c r="WIQ150" s="52"/>
      <c r="WIR150" s="52"/>
      <c r="WIS150" s="52"/>
      <c r="WIT150" s="52"/>
      <c r="WIU150" s="52"/>
      <c r="WIV150" s="52"/>
      <c r="WIW150" s="52"/>
      <c r="WIX150" s="52"/>
      <c r="WIY150" s="52"/>
      <c r="WIZ150" s="52"/>
      <c r="WJA150" s="52"/>
      <c r="WJB150" s="52"/>
      <c r="WJC150" s="52"/>
      <c r="WJD150" s="52"/>
      <c r="WJE150" s="52"/>
      <c r="WJF150" s="52"/>
      <c r="WJG150" s="52"/>
      <c r="WJH150" s="52"/>
      <c r="WJI150" s="52"/>
      <c r="WJJ150" s="52"/>
      <c r="WJK150" s="52"/>
      <c r="WJL150" s="52"/>
      <c r="WJM150" s="52"/>
      <c r="WJN150" s="52"/>
      <c r="WJO150" s="52"/>
      <c r="WJP150" s="52"/>
      <c r="WJQ150" s="52"/>
      <c r="WJR150" s="52"/>
      <c r="WJS150" s="52"/>
      <c r="WJT150" s="52"/>
      <c r="WJU150" s="52"/>
      <c r="WJV150" s="52"/>
      <c r="WJW150" s="52"/>
      <c r="WJX150" s="52"/>
      <c r="WJY150" s="52"/>
      <c r="WJZ150" s="52"/>
      <c r="WKA150" s="52"/>
      <c r="WKB150" s="52"/>
      <c r="WKC150" s="52"/>
      <c r="WKD150" s="52"/>
      <c r="WKE150" s="52"/>
      <c r="WKF150" s="52"/>
      <c r="WKG150" s="52"/>
      <c r="WKH150" s="52"/>
      <c r="WKI150" s="52"/>
      <c r="WKJ150" s="52"/>
      <c r="WKK150" s="52"/>
      <c r="WKL150" s="52"/>
      <c r="WKM150" s="52"/>
      <c r="WKN150" s="52"/>
      <c r="WKO150" s="52"/>
      <c r="WKP150" s="52"/>
      <c r="WKQ150" s="52"/>
      <c r="WKR150" s="52"/>
      <c r="WKS150" s="52"/>
      <c r="WKT150" s="52"/>
      <c r="WKU150" s="52"/>
      <c r="WKV150" s="52"/>
      <c r="WKW150" s="52"/>
      <c r="WKX150" s="52"/>
      <c r="WKY150" s="52"/>
      <c r="WKZ150" s="52"/>
      <c r="WLA150" s="52"/>
      <c r="WLB150" s="52"/>
      <c r="WLC150" s="52"/>
      <c r="WLD150" s="52"/>
      <c r="WLE150" s="52"/>
      <c r="WLF150" s="52"/>
      <c r="WLG150" s="52"/>
      <c r="WLH150" s="52"/>
      <c r="WLI150" s="52"/>
      <c r="WLJ150" s="52"/>
      <c r="WLK150" s="52"/>
      <c r="WLL150" s="52"/>
      <c r="WLM150" s="52"/>
      <c r="WLN150" s="52"/>
      <c r="WLO150" s="52"/>
      <c r="WLP150" s="52"/>
      <c r="WLQ150" s="52"/>
      <c r="WLR150" s="52"/>
      <c r="WLS150" s="52"/>
      <c r="WLT150" s="52"/>
      <c r="WLU150" s="52"/>
      <c r="WLV150" s="52"/>
      <c r="WLW150" s="52"/>
      <c r="WLX150" s="52"/>
      <c r="WLY150" s="52"/>
      <c r="WLZ150" s="52"/>
      <c r="WMA150" s="52"/>
      <c r="WMB150" s="52"/>
      <c r="WMC150" s="52"/>
      <c r="WMD150" s="52"/>
      <c r="WME150" s="52"/>
      <c r="WMF150" s="52"/>
      <c r="WMG150" s="52"/>
      <c r="WMH150" s="52"/>
      <c r="WMI150" s="52"/>
      <c r="WMJ150" s="52"/>
      <c r="WMK150" s="52"/>
      <c r="WML150" s="52"/>
      <c r="WMM150" s="52"/>
      <c r="WMN150" s="52"/>
      <c r="WMO150" s="52"/>
      <c r="WMP150" s="52"/>
      <c r="WMQ150" s="52"/>
      <c r="WMR150" s="52"/>
      <c r="WMS150" s="52"/>
      <c r="WMT150" s="52"/>
      <c r="WMU150" s="52"/>
      <c r="WMV150" s="52"/>
      <c r="WMW150" s="52"/>
      <c r="WMX150" s="52"/>
      <c r="WMY150" s="52"/>
      <c r="WMZ150" s="52"/>
      <c r="WNA150" s="52"/>
      <c r="WNB150" s="52"/>
      <c r="WNC150" s="52"/>
      <c r="WND150" s="52"/>
      <c r="WNE150" s="52"/>
      <c r="WNF150" s="52"/>
      <c r="WNG150" s="52"/>
      <c r="WNH150" s="52"/>
      <c r="WNI150" s="52"/>
      <c r="WNJ150" s="52"/>
      <c r="WNK150" s="52"/>
      <c r="WNL150" s="52"/>
      <c r="WNM150" s="52"/>
      <c r="WNN150" s="52"/>
      <c r="WNO150" s="52"/>
      <c r="WNP150" s="52"/>
      <c r="WNQ150" s="52"/>
      <c r="WNR150" s="52"/>
      <c r="WNS150" s="52"/>
      <c r="WNT150" s="52"/>
      <c r="WNU150" s="52"/>
      <c r="WNV150" s="52"/>
      <c r="WNW150" s="52"/>
      <c r="WNX150" s="52"/>
      <c r="WNY150" s="52"/>
      <c r="WNZ150" s="52"/>
      <c r="WOA150" s="52"/>
      <c r="WOB150" s="52"/>
      <c r="WOC150" s="52"/>
      <c r="WOD150" s="52"/>
      <c r="WOE150" s="52"/>
      <c r="WOF150" s="52"/>
      <c r="WOG150" s="52"/>
      <c r="WOH150" s="52"/>
      <c r="WOI150" s="52"/>
      <c r="WOJ150" s="52"/>
      <c r="WOK150" s="52"/>
      <c r="WOL150" s="52"/>
      <c r="WOM150" s="52"/>
      <c r="WON150" s="52"/>
      <c r="WOO150" s="52"/>
      <c r="WOP150" s="52"/>
      <c r="WOQ150" s="52"/>
      <c r="WOR150" s="52"/>
      <c r="WOS150" s="52"/>
      <c r="WOT150" s="52"/>
      <c r="WOU150" s="52"/>
      <c r="WOV150" s="52"/>
      <c r="WOW150" s="52"/>
      <c r="WOX150" s="52"/>
      <c r="WOY150" s="52"/>
      <c r="WOZ150" s="52"/>
      <c r="WPA150" s="52"/>
      <c r="WPB150" s="52"/>
      <c r="WPC150" s="52"/>
      <c r="WPD150" s="52"/>
      <c r="WPE150" s="52"/>
      <c r="WPF150" s="52"/>
      <c r="WPG150" s="52"/>
      <c r="WPH150" s="52"/>
      <c r="WPI150" s="52"/>
      <c r="WPJ150" s="52"/>
      <c r="WPK150" s="52"/>
      <c r="WPL150" s="52"/>
      <c r="WPM150" s="52"/>
      <c r="WPN150" s="52"/>
      <c r="WPO150" s="52"/>
      <c r="WPP150" s="52"/>
      <c r="WPQ150" s="52"/>
      <c r="WPR150" s="52"/>
      <c r="WPS150" s="52"/>
      <c r="WPT150" s="52"/>
      <c r="WPU150" s="52"/>
      <c r="WPV150" s="52"/>
      <c r="WPW150" s="52"/>
      <c r="WPX150" s="52"/>
      <c r="WPY150" s="52"/>
      <c r="WPZ150" s="52"/>
      <c r="WQA150" s="52"/>
      <c r="WQB150" s="52"/>
      <c r="WQC150" s="52"/>
      <c r="WQD150" s="52"/>
      <c r="WQE150" s="52"/>
      <c r="WQF150" s="52"/>
      <c r="WQG150" s="52"/>
      <c r="WQH150" s="52"/>
      <c r="WQI150" s="52"/>
      <c r="WQJ150" s="52"/>
      <c r="WQK150" s="52"/>
      <c r="WQL150" s="52"/>
      <c r="WQM150" s="52"/>
      <c r="WQN150" s="52"/>
      <c r="WQO150" s="52"/>
      <c r="WQP150" s="52"/>
      <c r="WQQ150" s="52"/>
      <c r="WQR150" s="52"/>
      <c r="WQS150" s="52"/>
      <c r="WQT150" s="52"/>
      <c r="WQU150" s="52"/>
      <c r="WQV150" s="52"/>
      <c r="WQW150" s="52"/>
      <c r="WQX150" s="52"/>
      <c r="WQY150" s="52"/>
      <c r="WQZ150" s="52"/>
      <c r="WRA150" s="52"/>
      <c r="WRB150" s="52"/>
      <c r="WRC150" s="52"/>
      <c r="WRD150" s="52"/>
      <c r="WRE150" s="52"/>
      <c r="WRF150" s="52"/>
      <c r="WRG150" s="52"/>
      <c r="WRH150" s="52"/>
      <c r="WRI150" s="52"/>
      <c r="WRJ150" s="52"/>
      <c r="WRK150" s="52"/>
      <c r="WRL150" s="52"/>
      <c r="WRM150" s="52"/>
      <c r="WRN150" s="52"/>
      <c r="WRO150" s="52"/>
      <c r="WRP150" s="52"/>
      <c r="WRQ150" s="52"/>
      <c r="WRR150" s="52"/>
      <c r="WRS150" s="52"/>
      <c r="WRT150" s="52"/>
      <c r="WRU150" s="52"/>
      <c r="WRV150" s="52"/>
      <c r="WRW150" s="52"/>
      <c r="WRX150" s="52"/>
      <c r="WRY150" s="52"/>
      <c r="WRZ150" s="52"/>
      <c r="WSA150" s="52"/>
      <c r="WSB150" s="52"/>
      <c r="WSC150" s="52"/>
      <c r="WSD150" s="52"/>
      <c r="WSE150" s="52"/>
      <c r="WSF150" s="52"/>
      <c r="WSG150" s="52"/>
      <c r="WSH150" s="52"/>
      <c r="WSI150" s="52"/>
      <c r="WSJ150" s="52"/>
      <c r="WSK150" s="52"/>
      <c r="WSL150" s="52"/>
      <c r="WSM150" s="52"/>
      <c r="WSN150" s="52"/>
      <c r="WSO150" s="52"/>
      <c r="WSP150" s="52"/>
      <c r="WSQ150" s="52"/>
      <c r="WSR150" s="52"/>
      <c r="WSS150" s="52"/>
      <c r="WST150" s="52"/>
      <c r="WSU150" s="52"/>
      <c r="WSV150" s="52"/>
      <c r="WSW150" s="52"/>
      <c r="WSX150" s="52"/>
      <c r="WSY150" s="52"/>
      <c r="WSZ150" s="52"/>
      <c r="WTA150" s="52"/>
      <c r="WTB150" s="52"/>
      <c r="WTC150" s="52"/>
      <c r="WTD150" s="52"/>
      <c r="WTE150" s="52"/>
      <c r="WTF150" s="52"/>
      <c r="WTG150" s="52"/>
      <c r="WTH150" s="52"/>
      <c r="WTI150" s="52"/>
      <c r="WTJ150" s="52"/>
      <c r="WTK150" s="52"/>
      <c r="WTL150" s="52"/>
      <c r="WTM150" s="52"/>
      <c r="WTN150" s="52"/>
      <c r="WTO150" s="52"/>
      <c r="WTP150" s="52"/>
      <c r="WTQ150" s="52"/>
      <c r="WTR150" s="52"/>
      <c r="WTS150" s="52"/>
      <c r="WTT150" s="52"/>
      <c r="WTU150" s="52"/>
      <c r="WTV150" s="52"/>
      <c r="WTW150" s="52"/>
      <c r="WTX150" s="52"/>
      <c r="WTY150" s="52"/>
      <c r="WTZ150" s="52"/>
      <c r="WUA150" s="52"/>
      <c r="WUB150" s="52"/>
      <c r="WUC150" s="52"/>
      <c r="WUD150" s="52"/>
      <c r="WUE150" s="52"/>
      <c r="WUF150" s="52"/>
      <c r="WUG150" s="52"/>
      <c r="WUH150" s="52"/>
      <c r="WUI150" s="52"/>
      <c r="WUJ150" s="52"/>
      <c r="WUK150" s="52"/>
      <c r="WUL150" s="52"/>
      <c r="WUM150" s="52"/>
      <c r="WUN150" s="52"/>
      <c r="WUO150" s="52"/>
      <c r="WUP150" s="52"/>
      <c r="WUQ150" s="52"/>
      <c r="WUR150" s="52"/>
      <c r="WUS150" s="52"/>
      <c r="WUT150" s="52"/>
      <c r="WUU150" s="52"/>
      <c r="WUV150" s="52"/>
      <c r="WUW150" s="52"/>
      <c r="WUX150" s="52"/>
      <c r="WUY150" s="52"/>
      <c r="WUZ150" s="52"/>
      <c r="WVA150" s="52"/>
      <c r="WVB150" s="52"/>
      <c r="WVC150" s="52"/>
      <c r="WVD150" s="52"/>
      <c r="WVE150" s="52"/>
      <c r="WVF150" s="52"/>
      <c r="WVG150" s="52"/>
      <c r="WVH150" s="52"/>
      <c r="WVI150" s="52"/>
      <c r="WVJ150" s="52"/>
      <c r="WVK150" s="52"/>
      <c r="WVL150" s="52"/>
      <c r="WVM150" s="52"/>
      <c r="WVN150" s="52"/>
      <c r="WVO150" s="52"/>
      <c r="WVP150" s="52"/>
      <c r="WVQ150" s="52"/>
      <c r="WVR150" s="52"/>
      <c r="WVS150" s="52"/>
      <c r="WVT150" s="52"/>
      <c r="WVU150" s="52"/>
      <c r="WVV150" s="52"/>
      <c r="WVW150" s="52"/>
      <c r="WVX150" s="52"/>
      <c r="WVY150" s="52"/>
      <c r="WVZ150" s="52"/>
      <c r="WWA150" s="52"/>
      <c r="WWB150" s="52"/>
      <c r="WWC150" s="52"/>
      <c r="WWD150" s="52"/>
      <c r="WWE150" s="52"/>
      <c r="WWF150" s="52"/>
      <c r="WWG150" s="52"/>
      <c r="WWH150" s="52"/>
      <c r="WWI150" s="52"/>
      <c r="WWJ150" s="52"/>
      <c r="WWK150" s="52"/>
      <c r="WWL150" s="52"/>
      <c r="WWM150" s="52"/>
      <c r="WWN150" s="52"/>
      <c r="WWO150" s="52"/>
      <c r="WWP150" s="52"/>
      <c r="WWQ150" s="52"/>
      <c r="WWR150" s="52"/>
      <c r="WWS150" s="52"/>
      <c r="WWT150" s="52"/>
      <c r="WWU150" s="52"/>
      <c r="WWV150" s="52"/>
      <c r="WWW150" s="52"/>
      <c r="WWX150" s="52"/>
      <c r="WWY150" s="52"/>
      <c r="WWZ150" s="52"/>
      <c r="WXA150" s="52"/>
      <c r="WXB150" s="52"/>
      <c r="WXC150" s="52"/>
      <c r="WXD150" s="52"/>
      <c r="WXE150" s="52"/>
      <c r="WXF150" s="52"/>
      <c r="WXG150" s="52"/>
      <c r="WXH150" s="52"/>
      <c r="WXI150" s="52"/>
      <c r="WXJ150" s="52"/>
      <c r="WXK150" s="52"/>
      <c r="WXL150" s="52"/>
      <c r="WXM150" s="52"/>
      <c r="WXN150" s="52"/>
      <c r="WXO150" s="52"/>
      <c r="WXP150" s="52"/>
      <c r="WXQ150" s="52"/>
      <c r="WXR150" s="52"/>
      <c r="WXS150" s="52"/>
      <c r="WXT150" s="52"/>
      <c r="WXU150" s="52"/>
      <c r="WXV150" s="52"/>
      <c r="WXW150" s="52"/>
      <c r="WXX150" s="52"/>
      <c r="WXY150" s="52"/>
      <c r="WXZ150" s="52"/>
      <c r="WYA150" s="52"/>
      <c r="WYB150" s="52"/>
      <c r="WYC150" s="52"/>
      <c r="WYD150" s="52"/>
      <c r="WYE150" s="52"/>
      <c r="WYF150" s="52"/>
      <c r="WYG150" s="52"/>
      <c r="WYH150" s="52"/>
      <c r="WYI150" s="52"/>
      <c r="WYJ150" s="52"/>
      <c r="WYK150" s="52"/>
      <c r="WYL150" s="52"/>
      <c r="WYM150" s="52"/>
      <c r="WYN150" s="52"/>
      <c r="WYO150" s="52"/>
      <c r="WYP150" s="52"/>
      <c r="WYQ150" s="52"/>
      <c r="WYR150" s="52"/>
      <c r="WYS150" s="52"/>
      <c r="WYT150" s="52"/>
      <c r="WYU150" s="52"/>
      <c r="WYV150" s="52"/>
      <c r="WYW150" s="52"/>
      <c r="WYX150" s="52"/>
      <c r="WYY150" s="52"/>
      <c r="WYZ150" s="52"/>
      <c r="WZA150" s="52"/>
      <c r="WZB150" s="52"/>
      <c r="WZC150" s="52"/>
      <c r="WZD150" s="52"/>
      <c r="WZE150" s="52"/>
      <c r="WZF150" s="52"/>
      <c r="WZG150" s="52"/>
      <c r="WZH150" s="52"/>
      <c r="WZI150" s="52"/>
      <c r="WZJ150" s="52"/>
      <c r="WZK150" s="52"/>
      <c r="WZL150" s="52"/>
      <c r="WZM150" s="52"/>
      <c r="WZN150" s="52"/>
      <c r="WZO150" s="52"/>
      <c r="WZP150" s="52"/>
      <c r="WZQ150" s="52"/>
      <c r="WZR150" s="52"/>
      <c r="WZS150" s="52"/>
      <c r="WZT150" s="52"/>
      <c r="WZU150" s="52"/>
      <c r="WZV150" s="52"/>
      <c r="WZW150" s="52"/>
      <c r="WZX150" s="52"/>
      <c r="WZY150" s="52"/>
      <c r="WZZ150" s="52"/>
      <c r="XAA150" s="52"/>
      <c r="XAB150" s="52"/>
      <c r="XAC150" s="52"/>
      <c r="XAD150" s="52"/>
      <c r="XAE150" s="52"/>
      <c r="XAF150" s="52"/>
      <c r="XAG150" s="52"/>
      <c r="XAH150" s="52"/>
      <c r="XAI150" s="52"/>
      <c r="XAJ150" s="52"/>
      <c r="XAK150" s="52"/>
      <c r="XAL150" s="52"/>
      <c r="XAM150" s="52"/>
      <c r="XAN150" s="52"/>
      <c r="XAO150" s="52"/>
      <c r="XAP150" s="52"/>
      <c r="XAQ150" s="52"/>
      <c r="XAR150" s="52"/>
      <c r="XAS150" s="52"/>
      <c r="XAT150" s="52"/>
      <c r="XAU150" s="52"/>
      <c r="XAV150" s="52"/>
      <c r="XAW150" s="52"/>
      <c r="XAX150" s="52"/>
      <c r="XAY150" s="52"/>
      <c r="XAZ150" s="52"/>
      <c r="XBA150" s="52"/>
      <c r="XBB150" s="52"/>
      <c r="XBC150" s="52"/>
      <c r="XBD150" s="52"/>
      <c r="XBE150" s="52"/>
      <c r="XBF150" s="52"/>
      <c r="XBG150" s="52"/>
      <c r="XBH150" s="52"/>
      <c r="XBI150" s="52"/>
      <c r="XBJ150" s="52"/>
      <c r="XBK150" s="52"/>
      <c r="XBL150" s="52"/>
      <c r="XBM150" s="52"/>
      <c r="XBN150" s="52"/>
      <c r="XBO150" s="52"/>
      <c r="XBP150" s="52"/>
      <c r="XBQ150" s="52"/>
      <c r="XBR150" s="52"/>
      <c r="XBS150" s="52"/>
      <c r="XBT150" s="52"/>
      <c r="XBU150" s="52"/>
      <c r="XBV150" s="52"/>
      <c r="XBW150" s="52"/>
      <c r="XBX150" s="52"/>
      <c r="XBY150" s="52"/>
      <c r="XBZ150" s="52"/>
      <c r="XCA150" s="52"/>
      <c r="XCB150" s="52"/>
      <c r="XCC150" s="52"/>
      <c r="XCD150" s="52"/>
      <c r="XCE150" s="52"/>
      <c r="XCF150" s="52"/>
      <c r="XCG150" s="52"/>
      <c r="XCH150" s="52"/>
      <c r="XCI150" s="52"/>
      <c r="XCJ150" s="52"/>
      <c r="XCK150" s="52"/>
      <c r="XCL150" s="52"/>
      <c r="XCM150" s="52"/>
      <c r="XCN150" s="52"/>
      <c r="XCO150" s="52"/>
      <c r="XCP150" s="52"/>
      <c r="XCQ150" s="52"/>
      <c r="XCR150" s="52"/>
      <c r="XCS150" s="52"/>
      <c r="XCT150" s="52"/>
      <c r="XCU150" s="52"/>
      <c r="XCV150" s="52"/>
      <c r="XCW150" s="52"/>
      <c r="XCX150" s="52"/>
      <c r="XCY150" s="52"/>
      <c r="XCZ150" s="52"/>
      <c r="XDA150" s="52"/>
      <c r="XDB150" s="52"/>
      <c r="XDC150" s="52"/>
      <c r="XDD150" s="52"/>
      <c r="XDE150" s="52"/>
      <c r="XDF150" s="52"/>
      <c r="XDG150" s="52"/>
      <c r="XDH150" s="52"/>
      <c r="XDI150" s="52"/>
      <c r="XDJ150" s="52"/>
      <c r="XDK150" s="52"/>
      <c r="XDL150" s="52"/>
      <c r="XDM150" s="52"/>
      <c r="XDN150" s="52"/>
      <c r="XDO150" s="52"/>
      <c r="XDP150" s="52"/>
      <c r="XDQ150" s="52"/>
      <c r="XDR150" s="52"/>
      <c r="XDS150" s="52"/>
      <c r="XDT150" s="52"/>
      <c r="XDU150" s="52"/>
      <c r="XDV150" s="52"/>
      <c r="XDW150" s="52"/>
      <c r="XDX150" s="52"/>
      <c r="XDY150" s="52"/>
      <c r="XDZ150" s="52"/>
      <c r="XEA150" s="52"/>
      <c r="XEB150" s="52"/>
      <c r="XEC150" s="52"/>
      <c r="XED150" s="52"/>
      <c r="XEE150" s="52"/>
      <c r="XEF150" s="52"/>
      <c r="XEG150" s="52"/>
      <c r="XEH150" s="52"/>
      <c r="XEI150" s="52"/>
      <c r="XEJ150" s="52"/>
      <c r="XEK150" s="52"/>
      <c r="XEL150" s="52"/>
      <c r="XEM150" s="52"/>
      <c r="XEN150" s="52"/>
      <c r="XEO150" s="52"/>
      <c r="XEP150" s="52"/>
      <c r="XEQ150" s="52"/>
      <c r="XER150" s="52"/>
      <c r="XES150" s="52"/>
      <c r="XET150" s="52"/>
      <c r="XEU150" s="52"/>
      <c r="XEV150" s="52"/>
      <c r="XEW150" s="52"/>
    </row>
    <row r="151" spans="1:16377" ht="14" customHeight="1">
      <c r="A151" s="85">
        <v>147979</v>
      </c>
      <c r="B151" s="49" t="s">
        <v>366</v>
      </c>
      <c r="C151" s="51" t="s">
        <v>63</v>
      </c>
      <c r="D151" s="51" t="s">
        <v>63</v>
      </c>
      <c r="E151" s="51"/>
      <c r="F151" s="51"/>
      <c r="G151" s="101" t="s">
        <v>367</v>
      </c>
      <c r="H151" s="52" t="s">
        <v>7</v>
      </c>
      <c r="I151" s="52" t="s">
        <v>32</v>
      </c>
      <c r="K151" s="52" t="s">
        <v>33</v>
      </c>
      <c r="M151" s="116" t="str">
        <f t="shared" si="2"/>
        <v>http://prueba.gpsc.com.mx/panel/detallesproyecto/id/66/proyecto/3/sitio/426</v>
      </c>
      <c r="N151" s="51">
        <v>66</v>
      </c>
      <c r="O151" s="128">
        <v>426</v>
      </c>
      <c r="P151" s="51">
        <f>VLOOKUP(H151,W:X,2,0)</f>
        <v>3</v>
      </c>
      <c r="Q151" s="116"/>
      <c r="R151" s="117" t="str">
        <f>HYPERLINK(CONCATENATE("http://prueba.gpsc.com.mx/panel/sitiosdetailedit/id/",N151,"/proyecto/",O151,"/sitio/",P151))</f>
        <v>http://prueba.gpsc.com.mx/panel/sitiosdetailedit/id/66/proyecto/426/sitio/3</v>
      </c>
      <c r="S151" s="52" t="str">
        <f>CONCATENATE(N151,O151)</f>
        <v>66426</v>
      </c>
      <c r="T151" s="52" t="e">
        <f>VLOOKUP(S151,'Status GPSC'!A:N,9,0)</f>
        <v>#N/A</v>
      </c>
      <c r="U151" s="52" t="e">
        <f>VLOOKUP(S151,'Status GPSC'!A:N,10,0)</f>
        <v>#N/A</v>
      </c>
    </row>
    <row r="152" spans="1:16377" ht="14" customHeight="1">
      <c r="A152" s="85">
        <v>148013</v>
      </c>
      <c r="B152" s="49" t="s">
        <v>368</v>
      </c>
      <c r="C152" s="49" t="s">
        <v>30</v>
      </c>
      <c r="D152" s="49" t="s">
        <v>30</v>
      </c>
      <c r="E152" s="51"/>
      <c r="F152" s="51"/>
      <c r="G152" s="101" t="s">
        <v>369</v>
      </c>
      <c r="H152" s="52" t="s">
        <v>7</v>
      </c>
      <c r="I152" s="52" t="s">
        <v>32</v>
      </c>
      <c r="K152" s="52" t="s">
        <v>33</v>
      </c>
      <c r="M152" s="116" t="str">
        <f t="shared" si="2"/>
        <v>http://prueba.gpsc.com.mx/panel/detallesproyecto/id/182/proyecto/3/sitio/475</v>
      </c>
      <c r="N152" s="51">
        <v>182</v>
      </c>
      <c r="O152" s="128">
        <v>475</v>
      </c>
      <c r="P152" s="51">
        <f>VLOOKUP(H152,W:X,2,0)</f>
        <v>3</v>
      </c>
      <c r="Q152" s="116"/>
      <c r="R152" s="117" t="str">
        <f>HYPERLINK(CONCATENATE("http://prueba.gpsc.com.mx/panel/sitiosdetailedit/id/",N152,"/proyecto/",O152,"/sitio/",P152))</f>
        <v>http://prueba.gpsc.com.mx/panel/sitiosdetailedit/id/182/proyecto/475/sitio/3</v>
      </c>
      <c r="S152" s="52" t="str">
        <f>CONCATENATE(N152,O152)</f>
        <v>182475</v>
      </c>
      <c r="T152" s="52" t="e">
        <f>VLOOKUP(S152,'Status GPSC'!A:N,9,0)</f>
        <v>#N/A</v>
      </c>
      <c r="U152" s="52" t="e">
        <f>VLOOKUP(S152,'Status GPSC'!A:N,10,0)</f>
        <v>#N/A</v>
      </c>
    </row>
    <row r="153" spans="1:16377" ht="14" customHeight="1">
      <c r="A153" s="85">
        <v>148044</v>
      </c>
      <c r="B153" s="49" t="s">
        <v>370</v>
      </c>
      <c r="C153" s="51" t="s">
        <v>63</v>
      </c>
      <c r="D153" s="51" t="s">
        <v>63</v>
      </c>
      <c r="E153" s="51"/>
      <c r="F153" s="51"/>
      <c r="G153" s="101" t="s">
        <v>371</v>
      </c>
      <c r="H153" s="52" t="s">
        <v>7</v>
      </c>
      <c r="I153" s="52" t="s">
        <v>32</v>
      </c>
      <c r="K153" s="52" t="s">
        <v>33</v>
      </c>
      <c r="M153" s="116" t="str">
        <f t="shared" si="2"/>
        <v>http://prueba.gpsc.com.mx/panel/detallesproyecto/id/114/proyecto/3/sitio/453</v>
      </c>
      <c r="N153" s="51">
        <v>114</v>
      </c>
      <c r="O153" s="128">
        <v>453</v>
      </c>
      <c r="P153" s="51">
        <f>VLOOKUP(H153,W:X,2,0)</f>
        <v>3</v>
      </c>
      <c r="Q153" s="116"/>
      <c r="R153" s="117" t="str">
        <f>HYPERLINK(CONCATENATE("http://prueba.gpsc.com.mx/panel/sitiosdetailedit/id/",N153,"/proyecto/",O153,"/sitio/",P153))</f>
        <v>http://prueba.gpsc.com.mx/panel/sitiosdetailedit/id/114/proyecto/453/sitio/3</v>
      </c>
      <c r="S153" s="52" t="str">
        <f>CONCATENATE(N153,O153)</f>
        <v>114453</v>
      </c>
      <c r="T153" s="52" t="e">
        <f>VLOOKUP(S153,'Status GPSC'!A:N,9,0)</f>
        <v>#N/A</v>
      </c>
      <c r="U153" s="52" t="e">
        <f>VLOOKUP(S153,'Status GPSC'!A:N,10,0)</f>
        <v>#N/A</v>
      </c>
    </row>
    <row r="154" spans="1:16377" ht="14" customHeight="1">
      <c r="A154" s="85">
        <v>148182</v>
      </c>
      <c r="B154" s="49" t="s">
        <v>372</v>
      </c>
      <c r="C154" s="49" t="s">
        <v>30</v>
      </c>
      <c r="D154" s="49" t="s">
        <v>30</v>
      </c>
      <c r="E154" s="51"/>
      <c r="F154" s="51"/>
      <c r="G154" s="101" t="s">
        <v>373</v>
      </c>
      <c r="H154" s="52" t="s">
        <v>7</v>
      </c>
      <c r="I154" s="52" t="s">
        <v>32</v>
      </c>
      <c r="K154" s="52" t="s">
        <v>33</v>
      </c>
      <c r="M154" s="116" t="str">
        <f t="shared" si="2"/>
        <v>http://prueba.gpsc.com.mx/panel/detallesproyecto/id/67/proyecto/3/sitio/430</v>
      </c>
      <c r="N154" s="51">
        <v>67</v>
      </c>
      <c r="O154" s="128">
        <v>430</v>
      </c>
      <c r="P154" s="51">
        <f>VLOOKUP(H154,W:X,2,0)</f>
        <v>3</v>
      </c>
      <c r="Q154" s="116"/>
      <c r="R154" s="117" t="str">
        <f>HYPERLINK(CONCATENATE("http://prueba.gpsc.com.mx/panel/sitiosdetailedit/id/",N154,"/proyecto/",O154,"/sitio/",P154))</f>
        <v>http://prueba.gpsc.com.mx/panel/sitiosdetailedit/id/67/proyecto/430/sitio/3</v>
      </c>
      <c r="S154" s="52" t="str">
        <f>CONCATENATE(N154,O154)</f>
        <v>67430</v>
      </c>
      <c r="T154" s="52" t="e">
        <f>VLOOKUP(S154,'Status GPSC'!A:N,9,0)</f>
        <v>#N/A</v>
      </c>
      <c r="U154" s="52" t="e">
        <f>VLOOKUP(S154,'Status GPSC'!A:N,10,0)</f>
        <v>#N/A</v>
      </c>
    </row>
    <row r="155" spans="1:16377" ht="14" customHeight="1">
      <c r="A155" s="85">
        <v>148319</v>
      </c>
      <c r="B155" s="49" t="s">
        <v>374</v>
      </c>
      <c r="C155" s="51" t="s">
        <v>375</v>
      </c>
      <c r="D155" s="51" t="s">
        <v>201</v>
      </c>
      <c r="E155" s="51"/>
      <c r="F155" s="51" t="s">
        <v>586</v>
      </c>
      <c r="G155" s="101" t="s">
        <v>725</v>
      </c>
      <c r="H155" s="52" t="s">
        <v>7</v>
      </c>
      <c r="I155" s="52" t="s">
        <v>12</v>
      </c>
      <c r="K155" s="52" t="s">
        <v>33</v>
      </c>
      <c r="L155" s="115">
        <v>44312</v>
      </c>
      <c r="M155" s="116" t="str">
        <f t="shared" si="2"/>
        <v>http://prueba.gpsc.com.mx/panel/detallesproyecto/id/68/proyecto/3/sitio/267</v>
      </c>
      <c r="N155" s="51">
        <v>68</v>
      </c>
      <c r="O155" s="128">
        <v>267</v>
      </c>
      <c r="P155" s="51">
        <f>VLOOKUP(H155,W:X,2,0)</f>
        <v>3</v>
      </c>
      <c r="Q155" s="52" t="s">
        <v>540</v>
      </c>
      <c r="R155" s="117" t="str">
        <f>HYPERLINK(CONCATENATE("http://prueba.gpsc.com.mx/panel/sitiosdetailedit/id/",N155,"/proyecto/",P155,"/sitio/",O155))</f>
        <v>http://prueba.gpsc.com.mx/panel/sitiosdetailedit/id/68/proyecto/3/sitio/267</v>
      </c>
      <c r="S155" s="52" t="str">
        <f>CONCATENATE(N155,O155)</f>
        <v>68267</v>
      </c>
      <c r="T155" s="52" t="str">
        <f>VLOOKUP(S155,'Status GPSC'!A:N,9,0)</f>
        <v>Re Ingenieria</v>
      </c>
      <c r="U155" s="52" t="str">
        <f>VLOOKUP(S155,'Status GPSC'!A:N,10,0)</f>
        <v>Correccion de Detalles</v>
      </c>
    </row>
    <row r="156" spans="1:16377" ht="14" customHeight="1">
      <c r="A156" s="85">
        <v>148326</v>
      </c>
      <c r="B156" s="49" t="s">
        <v>376</v>
      </c>
      <c r="C156" s="49" t="s">
        <v>30</v>
      </c>
      <c r="D156" s="49" t="s">
        <v>30</v>
      </c>
      <c r="E156" s="51"/>
      <c r="F156" s="51"/>
      <c r="G156" s="101" t="s">
        <v>377</v>
      </c>
      <c r="H156" s="52" t="s">
        <v>7</v>
      </c>
      <c r="I156" s="52" t="s">
        <v>32</v>
      </c>
      <c r="K156" s="52" t="s">
        <v>33</v>
      </c>
      <c r="M156" s="116" t="str">
        <f t="shared" si="2"/>
        <v>http://prueba.gpsc.com.mx/panel/detallesproyecto/id/99/proyecto/3/sitio/440</v>
      </c>
      <c r="N156" s="51">
        <v>99</v>
      </c>
      <c r="O156" s="128">
        <v>440</v>
      </c>
      <c r="P156" s="51">
        <f>VLOOKUP(H156,W:X,2,0)</f>
        <v>3</v>
      </c>
      <c r="Q156" s="116"/>
      <c r="R156" s="117" t="str">
        <f>HYPERLINK(CONCATENATE("http://prueba.gpsc.com.mx/panel/sitiosdetailedit/id/",N156,"/proyecto/",O156,"/sitio/",P156))</f>
        <v>http://prueba.gpsc.com.mx/panel/sitiosdetailedit/id/99/proyecto/440/sitio/3</v>
      </c>
      <c r="S156" s="52" t="str">
        <f>CONCATENATE(N156,O156)</f>
        <v>99440</v>
      </c>
      <c r="T156" s="52" t="e">
        <f>VLOOKUP(S156,'Status GPSC'!A:N,9,0)</f>
        <v>#N/A</v>
      </c>
      <c r="U156" s="52" t="e">
        <f>VLOOKUP(S156,'Status GPSC'!A:N,10,0)</f>
        <v>#N/A</v>
      </c>
    </row>
    <row r="157" spans="1:16377" ht="14" customHeight="1">
      <c r="A157" s="85">
        <v>148440</v>
      </c>
      <c r="B157" s="49" t="s">
        <v>378</v>
      </c>
      <c r="C157" s="49" t="s">
        <v>30</v>
      </c>
      <c r="D157" s="49" t="s">
        <v>30</v>
      </c>
      <c r="E157" s="51"/>
      <c r="F157" s="51"/>
      <c r="G157" s="101" t="s">
        <v>379</v>
      </c>
      <c r="H157" s="52" t="s">
        <v>7</v>
      </c>
      <c r="I157" s="52" t="s">
        <v>32</v>
      </c>
      <c r="K157" s="52" t="s">
        <v>33</v>
      </c>
      <c r="M157" s="116" t="str">
        <f t="shared" si="2"/>
        <v>http://prueba.gpsc.com.mx/panel/detallesproyecto/id/172/proyecto/3/sitio/470</v>
      </c>
      <c r="N157" s="51">
        <v>172</v>
      </c>
      <c r="O157" s="128">
        <v>470</v>
      </c>
      <c r="P157" s="51">
        <f>VLOOKUP(H157,W:X,2,0)</f>
        <v>3</v>
      </c>
      <c r="Q157" s="116"/>
      <c r="R157" s="117" t="str">
        <f>HYPERLINK(CONCATENATE("http://prueba.gpsc.com.mx/panel/sitiosdetailedit/id/",N157,"/proyecto/",O157,"/sitio/",P157))</f>
        <v>http://prueba.gpsc.com.mx/panel/sitiosdetailedit/id/172/proyecto/470/sitio/3</v>
      </c>
      <c r="S157" s="52" t="str">
        <f>CONCATENATE(N157,O157)</f>
        <v>172470</v>
      </c>
      <c r="T157" s="52" t="e">
        <f>VLOOKUP(S157,'Status GPSC'!A:N,9,0)</f>
        <v>#N/A</v>
      </c>
      <c r="U157" s="52" t="e">
        <f>VLOOKUP(S157,'Status GPSC'!A:N,10,0)</f>
        <v>#N/A</v>
      </c>
    </row>
    <row r="158" spans="1:16377" ht="14" customHeight="1">
      <c r="A158" s="85">
        <v>148457</v>
      </c>
      <c r="B158" s="49" t="s">
        <v>380</v>
      </c>
      <c r="C158" s="51" t="s">
        <v>63</v>
      </c>
      <c r="D158" s="51" t="s">
        <v>63</v>
      </c>
      <c r="E158" s="51"/>
      <c r="F158" s="51"/>
      <c r="G158" s="101" t="s">
        <v>381</v>
      </c>
      <c r="H158" s="52" t="s">
        <v>7</v>
      </c>
      <c r="I158" s="52" t="s">
        <v>32</v>
      </c>
      <c r="K158" s="52" t="s">
        <v>33</v>
      </c>
      <c r="M158" s="116" t="str">
        <f t="shared" si="2"/>
        <v>http://prueba.gpsc.com.mx/panel/detallesproyecto/id/101/proyecto/3/sitio/442</v>
      </c>
      <c r="N158" s="51">
        <v>101</v>
      </c>
      <c r="O158" s="128">
        <v>442</v>
      </c>
      <c r="P158" s="51">
        <f>VLOOKUP(H158,W:X,2,0)</f>
        <v>3</v>
      </c>
      <c r="Q158" s="116"/>
      <c r="R158" s="117" t="str">
        <f>HYPERLINK(CONCATENATE("http://prueba.gpsc.com.mx/panel/sitiosdetailedit/id/",N158,"/proyecto/",O158,"/sitio/",P158))</f>
        <v>http://prueba.gpsc.com.mx/panel/sitiosdetailedit/id/101/proyecto/442/sitio/3</v>
      </c>
      <c r="S158" s="52" t="str">
        <f>CONCATENATE(N158,O158)</f>
        <v>101442</v>
      </c>
      <c r="T158" s="52" t="e">
        <f>VLOOKUP(S158,'Status GPSC'!A:N,9,0)</f>
        <v>#N/A</v>
      </c>
      <c r="U158" s="52" t="e">
        <f>VLOOKUP(S158,'Status GPSC'!A:N,10,0)</f>
        <v>#N/A</v>
      </c>
    </row>
    <row r="159" spans="1:16377" ht="14" customHeight="1">
      <c r="A159" s="85">
        <v>175832</v>
      </c>
      <c r="B159" s="49" t="s">
        <v>382</v>
      </c>
      <c r="C159" s="51" t="s">
        <v>63</v>
      </c>
      <c r="D159" s="51" t="s">
        <v>63</v>
      </c>
      <c r="E159" s="51"/>
      <c r="F159" s="51"/>
      <c r="G159" s="101" t="s">
        <v>383</v>
      </c>
      <c r="H159" s="52" t="s">
        <v>7</v>
      </c>
      <c r="I159" s="52" t="s">
        <v>32</v>
      </c>
      <c r="K159" s="52" t="s">
        <v>33</v>
      </c>
      <c r="M159" s="116" t="str">
        <f t="shared" si="2"/>
        <v>http://prueba.gpsc.com.mx/panel/detallesproyecto/id/69/proyecto/3/sitio/417</v>
      </c>
      <c r="N159" s="51">
        <v>69</v>
      </c>
      <c r="O159" s="128">
        <v>417</v>
      </c>
      <c r="P159" s="51">
        <f>VLOOKUP(H159,W:X,2,0)</f>
        <v>3</v>
      </c>
      <c r="Q159" s="116"/>
      <c r="R159" s="117" t="str">
        <f>HYPERLINK(CONCATENATE("http://prueba.gpsc.com.mx/panel/sitiosdetailedit/id/",N159,"/proyecto/",O159,"/sitio/",P159))</f>
        <v>http://prueba.gpsc.com.mx/panel/sitiosdetailedit/id/69/proyecto/417/sitio/3</v>
      </c>
      <c r="S159" s="52" t="str">
        <f>CONCATENATE(N159,O159)</f>
        <v>69417</v>
      </c>
      <c r="T159" s="52" t="e">
        <f>VLOOKUP(S159,'Status GPSC'!A:N,9,0)</f>
        <v>#N/A</v>
      </c>
      <c r="U159" s="52" t="e">
        <f>VLOOKUP(S159,'Status GPSC'!A:N,10,0)</f>
        <v>#N/A</v>
      </c>
    </row>
    <row r="160" spans="1:16377" s="121" customFormat="1" ht="14" customHeight="1">
      <c r="A160" s="93">
        <v>175834</v>
      </c>
      <c r="B160" s="94" t="s">
        <v>384</v>
      </c>
      <c r="C160" s="94" t="s">
        <v>30</v>
      </c>
      <c r="D160" s="94" t="s">
        <v>30</v>
      </c>
      <c r="E160" s="88"/>
      <c r="F160" s="88"/>
      <c r="G160" s="101" t="s">
        <v>726</v>
      </c>
      <c r="H160" s="121" t="s">
        <v>7</v>
      </c>
      <c r="I160" s="121" t="s">
        <v>10</v>
      </c>
      <c r="K160" s="52" t="s">
        <v>33</v>
      </c>
      <c r="L160" s="115">
        <v>44330</v>
      </c>
      <c r="M160" s="116" t="str">
        <f t="shared" si="2"/>
        <v>http://prueba.gpsc.com.mx/panel/detallesproyecto/id/96/proyecto/3/sitio/291</v>
      </c>
      <c r="N160" s="51">
        <v>96</v>
      </c>
      <c r="O160" s="128">
        <v>291</v>
      </c>
      <c r="P160" s="51">
        <f>VLOOKUP(H160,W:X,2,0)</f>
        <v>3</v>
      </c>
      <c r="Q160" s="52" t="s">
        <v>540</v>
      </c>
      <c r="R160" s="117" t="str">
        <f>HYPERLINK(CONCATENATE("http://prueba.gpsc.com.mx/panel/sitiosdetailedit/id/",N160,"/proyecto/",P160,"/sitio/",O160))</f>
        <v>http://prueba.gpsc.com.mx/panel/sitiosdetailedit/id/96/proyecto/3/sitio/291</v>
      </c>
      <c r="S160" s="52" t="str">
        <f>CONCATENATE(N160,O160)</f>
        <v>96291</v>
      </c>
      <c r="T160" s="52" t="e">
        <f>VLOOKUP(S160,'Status GPSC'!A:N,9,0)</f>
        <v>#N/A</v>
      </c>
      <c r="U160" s="52" t="e">
        <f>VLOOKUP(S160,'Status GPSC'!A:N,10,0)</f>
        <v>#N/A</v>
      </c>
      <c r="V160" s="52"/>
    </row>
    <row r="161" spans="1:21" ht="14" customHeight="1">
      <c r="A161" s="85">
        <v>175845</v>
      </c>
      <c r="B161" s="49" t="s">
        <v>385</v>
      </c>
      <c r="C161" s="51" t="s">
        <v>63</v>
      </c>
      <c r="D161" s="51" t="s">
        <v>63</v>
      </c>
      <c r="E161" s="51"/>
      <c r="F161" s="51"/>
      <c r="G161" s="101" t="s">
        <v>386</v>
      </c>
      <c r="H161" s="52" t="s">
        <v>7</v>
      </c>
      <c r="I161" s="52" t="s">
        <v>32</v>
      </c>
      <c r="K161" s="52" t="s">
        <v>33</v>
      </c>
      <c r="M161" s="116" t="str">
        <f t="shared" si="2"/>
        <v>http://prueba.gpsc.com.mx/panel/detallesproyecto/id/70/proyecto/3/sitio/388</v>
      </c>
      <c r="N161" s="51">
        <v>70</v>
      </c>
      <c r="O161" s="128">
        <v>388</v>
      </c>
      <c r="P161" s="51">
        <f>VLOOKUP(H161,W:X,2,0)</f>
        <v>3</v>
      </c>
      <c r="Q161" s="116"/>
      <c r="R161" s="117" t="str">
        <f>HYPERLINK(CONCATENATE("http://prueba.gpsc.com.mx/panel/sitiosdetailedit/id/",N161,"/proyecto/",O161,"/sitio/",P161))</f>
        <v>http://prueba.gpsc.com.mx/panel/sitiosdetailedit/id/70/proyecto/388/sitio/3</v>
      </c>
      <c r="S161" s="52" t="str">
        <f>CONCATENATE(N161,O161)</f>
        <v>70388</v>
      </c>
      <c r="T161" s="52" t="e">
        <f>VLOOKUP(S161,'Status GPSC'!A:N,9,0)</f>
        <v>#N/A</v>
      </c>
      <c r="U161" s="52" t="e">
        <f>VLOOKUP(S161,'Status GPSC'!A:N,10,0)</f>
        <v>#N/A</v>
      </c>
    </row>
    <row r="162" spans="1:21" ht="14" customHeight="1">
      <c r="A162" s="84">
        <v>175852</v>
      </c>
      <c r="B162" s="52" t="s">
        <v>175</v>
      </c>
      <c r="C162" s="49" t="s">
        <v>30</v>
      </c>
      <c r="D162" s="49" t="s">
        <v>30</v>
      </c>
      <c r="G162" s="101" t="s">
        <v>596</v>
      </c>
      <c r="H162" s="52" t="s">
        <v>5</v>
      </c>
      <c r="I162" s="52" t="s">
        <v>14</v>
      </c>
      <c r="K162" s="52" t="s">
        <v>33</v>
      </c>
      <c r="L162" s="115">
        <v>44312</v>
      </c>
      <c r="M162" s="116" t="str">
        <f t="shared" si="2"/>
        <v>http://prueba.gpsc.com.mx/panel/detallesproyecto/id/71/proyecto/2/sitio/247</v>
      </c>
      <c r="N162" s="52">
        <v>71</v>
      </c>
      <c r="O162" s="52">
        <v>247</v>
      </c>
      <c r="P162" s="51">
        <f>VLOOKUP(H162,W:X,2,0)</f>
        <v>2</v>
      </c>
      <c r="Q162" s="52" t="s">
        <v>540</v>
      </c>
      <c r="R162" s="117" t="str">
        <f>HYPERLINK(CONCATENATE("http://prueba.gpsc.com.mx/panel/sitiosdetailedit/id/",N162,"/proyecto/",P162,"/sitio/",O162))</f>
        <v>http://prueba.gpsc.com.mx/panel/sitiosdetailedit/id/71/proyecto/2/sitio/247</v>
      </c>
      <c r="S162" s="52" t="str">
        <f>CONCATENATE(N162,O162)</f>
        <v>71247</v>
      </c>
      <c r="T162" s="52" t="e">
        <f>VLOOKUP(S162,'Status GPSC'!A:N,9,0)</f>
        <v>#N/A</v>
      </c>
      <c r="U162" s="52" t="e">
        <f>VLOOKUP(S162,'Status GPSC'!A:N,10,0)</f>
        <v>#N/A</v>
      </c>
    </row>
    <row r="163" spans="1:21" ht="14" customHeight="1">
      <c r="A163" s="85">
        <v>175852</v>
      </c>
      <c r="B163" s="49" t="s">
        <v>134</v>
      </c>
      <c r="C163" s="49" t="s">
        <v>30</v>
      </c>
      <c r="D163" s="49" t="s">
        <v>30</v>
      </c>
      <c r="E163" s="54"/>
      <c r="F163" s="54"/>
      <c r="G163" s="101" t="s">
        <v>387</v>
      </c>
      <c r="H163" s="52" t="s">
        <v>7</v>
      </c>
      <c r="I163" s="52" t="s">
        <v>14</v>
      </c>
      <c r="K163" s="52" t="s">
        <v>33</v>
      </c>
      <c r="L163" s="115">
        <v>44312</v>
      </c>
      <c r="M163" s="116" t="str">
        <f t="shared" si="2"/>
        <v>http://prueba.gpsc.com.mx/panel/detallesproyecto/id/71/proyecto/3/sitio/268</v>
      </c>
      <c r="N163" s="54">
        <v>71</v>
      </c>
      <c r="O163" s="128">
        <v>268</v>
      </c>
      <c r="P163" s="51">
        <f>VLOOKUP(H163,W:X,2,0)</f>
        <v>3</v>
      </c>
      <c r="Q163" s="116"/>
      <c r="R163" s="117" t="str">
        <f>HYPERLINK(CONCATENATE("http://prueba.gpsc.com.mx/panel/sitiosdetailedit/id/",N163,"/proyecto/",P163,"/sitio/",O163))</f>
        <v>http://prueba.gpsc.com.mx/panel/sitiosdetailedit/id/71/proyecto/3/sitio/268</v>
      </c>
      <c r="S163" s="52" t="str">
        <f>CONCATENATE(N163,O163)</f>
        <v>71268</v>
      </c>
      <c r="T163" s="52" t="e">
        <f>VLOOKUP(S163,'Status GPSC'!A:N,9,0)</f>
        <v>#N/A</v>
      </c>
      <c r="U163" s="52" t="e">
        <f>VLOOKUP(S163,'Status GPSC'!A:N,10,0)</f>
        <v>#N/A</v>
      </c>
    </row>
    <row r="164" spans="1:21" ht="14" customHeight="1">
      <c r="A164" s="89">
        <v>175853</v>
      </c>
      <c r="B164" s="88" t="s">
        <v>78</v>
      </c>
      <c r="C164" s="88" t="s">
        <v>117</v>
      </c>
      <c r="D164" s="88" t="s">
        <v>117</v>
      </c>
      <c r="E164" s="88"/>
      <c r="F164" s="88" t="s">
        <v>653</v>
      </c>
      <c r="G164" s="101" t="s">
        <v>727</v>
      </c>
      <c r="H164" s="52" t="s">
        <v>6</v>
      </c>
      <c r="I164" s="52" t="s">
        <v>13</v>
      </c>
      <c r="K164" s="52" t="s">
        <v>33</v>
      </c>
      <c r="L164" s="115">
        <v>44312</v>
      </c>
      <c r="M164" s="116" t="str">
        <f t="shared" si="2"/>
        <v>http://prueba.gpsc.com.mx/panel/detallesproyecto/id/72/proyecto/4/sitio/269</v>
      </c>
      <c r="N164" s="88">
        <v>72</v>
      </c>
      <c r="O164" s="88">
        <v>269</v>
      </c>
      <c r="P164" s="51">
        <f>VLOOKUP(H164,W:X,2,0)</f>
        <v>4</v>
      </c>
      <c r="Q164" s="52" t="s">
        <v>540</v>
      </c>
      <c r="R164" s="117" t="str">
        <f>HYPERLINK(CONCATENATE("http://prueba.gpsc.com.mx/panel/sitiosdetailedit/id/",N164,"/proyecto/",P164,"/sitio/",O164))</f>
        <v>http://prueba.gpsc.com.mx/panel/sitiosdetailedit/id/72/proyecto/4/sitio/269</v>
      </c>
      <c r="S164" s="52" t="str">
        <f>CONCATENATE(N164,O164)</f>
        <v>72269</v>
      </c>
      <c r="T164" s="52" t="str">
        <f>VLOOKUP(S164,'Status GPSC'!A:N,9,0)</f>
        <v>En Migracion</v>
      </c>
      <c r="U164" s="52" t="str">
        <f>VLOOKUP(S164,'Status GPSC'!A:N,10,0)</f>
        <v>En Migracion</v>
      </c>
    </row>
    <row r="165" spans="1:21" ht="14" customHeight="1">
      <c r="A165" s="84">
        <v>175853</v>
      </c>
      <c r="B165" s="52" t="s">
        <v>78</v>
      </c>
      <c r="C165" s="49" t="s">
        <v>30</v>
      </c>
      <c r="D165" s="49" t="s">
        <v>30</v>
      </c>
      <c r="G165" s="101" t="s">
        <v>177</v>
      </c>
      <c r="H165" s="52" t="s">
        <v>5</v>
      </c>
      <c r="I165" s="52" t="s">
        <v>13</v>
      </c>
      <c r="K165" s="52" t="s">
        <v>33</v>
      </c>
      <c r="L165" s="115">
        <v>44295</v>
      </c>
      <c r="M165" s="116" t="str">
        <f t="shared" si="2"/>
        <v>http://prueba.gpsc.com.mx/panel/detallesproyecto/id/72/proyecto/2/sitio/359</v>
      </c>
      <c r="N165" s="52">
        <v>72</v>
      </c>
      <c r="O165" s="52">
        <v>359</v>
      </c>
      <c r="P165" s="51">
        <f>VLOOKUP(H165,W:X,2,0)</f>
        <v>2</v>
      </c>
      <c r="Q165" s="116"/>
      <c r="R165" s="117" t="str">
        <f>HYPERLINK(CONCATENATE("http://prueba.gpsc.com.mx/panel/sitiosdetailedit/id/",N165,"/proyecto/",P165,"/sitio/",O165))</f>
        <v>http://prueba.gpsc.com.mx/panel/sitiosdetailedit/id/72/proyecto/2/sitio/359</v>
      </c>
      <c r="S165" s="52" t="str">
        <f>CONCATENATE(N165,O165)</f>
        <v>72359</v>
      </c>
      <c r="T165" s="52" t="e">
        <f>VLOOKUP(S165,'Status GPSC'!A:N,9,0)</f>
        <v>#N/A</v>
      </c>
      <c r="U165" s="52" t="e">
        <f>VLOOKUP(S165,'Status GPSC'!A:N,10,0)</f>
        <v>#N/A</v>
      </c>
    </row>
    <row r="166" spans="1:21" ht="14" customHeight="1">
      <c r="A166" s="85">
        <v>175931</v>
      </c>
      <c r="B166" s="49" t="s">
        <v>388</v>
      </c>
      <c r="C166" s="49" t="s">
        <v>30</v>
      </c>
      <c r="D166" s="49" t="s">
        <v>30</v>
      </c>
      <c r="E166" s="51"/>
      <c r="F166" s="51"/>
      <c r="G166" s="101" t="s">
        <v>389</v>
      </c>
      <c r="H166" s="52" t="s">
        <v>7</v>
      </c>
      <c r="I166" s="52" t="s">
        <v>32</v>
      </c>
      <c r="K166" s="52" t="s">
        <v>33</v>
      </c>
      <c r="M166" s="116" t="str">
        <f t="shared" si="2"/>
        <v>http://prueba.gpsc.com.mx/panel/detallesproyecto/id/73/proyecto/3/sitio/413</v>
      </c>
      <c r="N166" s="51">
        <v>73</v>
      </c>
      <c r="O166" s="128">
        <v>413</v>
      </c>
      <c r="P166" s="51">
        <f>VLOOKUP(H166,W:X,2,0)</f>
        <v>3</v>
      </c>
      <c r="Q166" s="116"/>
      <c r="R166" s="117" t="str">
        <f>HYPERLINK(CONCATENATE("http://prueba.gpsc.com.mx/panel/sitiosdetailedit/id/",N166,"/proyecto/",O166,"/sitio/",P166))</f>
        <v>http://prueba.gpsc.com.mx/panel/sitiosdetailedit/id/73/proyecto/413/sitio/3</v>
      </c>
      <c r="S166" s="52" t="str">
        <f>CONCATENATE(N166,O166)</f>
        <v>73413</v>
      </c>
      <c r="T166" s="52" t="e">
        <f>VLOOKUP(S166,'Status GPSC'!A:N,9,0)</f>
        <v>#N/A</v>
      </c>
      <c r="U166" s="52" t="e">
        <f>VLOOKUP(S166,'Status GPSC'!A:N,10,0)</f>
        <v>#N/A</v>
      </c>
    </row>
    <row r="167" spans="1:21" ht="14" customHeight="1">
      <c r="A167" s="85">
        <v>175936</v>
      </c>
      <c r="B167" s="51" t="s">
        <v>118</v>
      </c>
      <c r="C167" s="51" t="s">
        <v>117</v>
      </c>
      <c r="D167" s="88" t="s">
        <v>117</v>
      </c>
      <c r="E167" s="51"/>
      <c r="F167" s="51" t="s">
        <v>636</v>
      </c>
      <c r="G167" s="101" t="s">
        <v>728</v>
      </c>
      <c r="H167" s="52" t="s">
        <v>6</v>
      </c>
      <c r="I167" s="52" t="s">
        <v>10</v>
      </c>
      <c r="K167" s="52" t="s">
        <v>33</v>
      </c>
      <c r="L167" s="115">
        <v>44330</v>
      </c>
      <c r="M167" s="116" t="str">
        <f t="shared" si="2"/>
        <v>http://prueba.gpsc.com.mx/panel/detallesproyecto/id/204/proyecto/4/sitio/248</v>
      </c>
      <c r="N167" s="51">
        <v>204</v>
      </c>
      <c r="O167" s="51">
        <v>248</v>
      </c>
      <c r="P167" s="51">
        <f>VLOOKUP(H167,W:X,2,0)</f>
        <v>4</v>
      </c>
      <c r="Q167" s="52" t="s">
        <v>540</v>
      </c>
      <c r="R167" s="117" t="str">
        <f>HYPERLINK(CONCATENATE("http://prueba.gpsc.com.mx/panel/sitiosdetailedit/id/",N167,"/proyecto/",P167,"/sitio/",O167))</f>
        <v>http://prueba.gpsc.com.mx/panel/sitiosdetailedit/id/204/proyecto/4/sitio/248</v>
      </c>
      <c r="S167" s="52" t="str">
        <f>CONCATENATE(N167,O167)</f>
        <v>204248</v>
      </c>
      <c r="T167" s="52" t="str">
        <f>VLOOKUP(S167,'Status GPSC'!A:N,9,0)</f>
        <v>En Migracion</v>
      </c>
      <c r="U167" s="52" t="str">
        <f>VLOOKUP(S167,'Status GPSC'!A:N,10,0)</f>
        <v>En Migracion</v>
      </c>
    </row>
    <row r="168" spans="1:21" ht="14" customHeight="1">
      <c r="A168" s="89">
        <v>176015</v>
      </c>
      <c r="B168" s="88" t="s">
        <v>34</v>
      </c>
      <c r="C168" s="88" t="s">
        <v>98</v>
      </c>
      <c r="D168" s="88" t="s">
        <v>98</v>
      </c>
      <c r="E168" s="88"/>
      <c r="F168" s="88" t="s">
        <v>586</v>
      </c>
      <c r="G168" s="101" t="s">
        <v>729</v>
      </c>
      <c r="H168" s="52" t="s">
        <v>6</v>
      </c>
      <c r="I168" s="52" t="s">
        <v>14</v>
      </c>
      <c r="K168" s="52" t="s">
        <v>33</v>
      </c>
      <c r="L168" s="115">
        <v>44312</v>
      </c>
      <c r="M168" s="116" t="str">
        <f t="shared" si="2"/>
        <v>http://prueba.gpsc.com.mx/panel/detallesproyecto/id/74/proyecto/4/sitio/270</v>
      </c>
      <c r="N168" s="88">
        <v>74</v>
      </c>
      <c r="O168" s="88">
        <v>270</v>
      </c>
      <c r="P168" s="51">
        <f>VLOOKUP(H168,W:X,2,0)</f>
        <v>4</v>
      </c>
      <c r="Q168" s="52" t="s">
        <v>540</v>
      </c>
      <c r="R168" s="117" t="str">
        <f>HYPERLINK(CONCATENATE("http://prueba.gpsc.com.mx/panel/sitiosdetailedit/id/",N168,"/proyecto/",P168,"/sitio/",O168))</f>
        <v>http://prueba.gpsc.com.mx/panel/sitiosdetailedit/id/74/proyecto/4/sitio/270</v>
      </c>
      <c r="S168" s="52" t="str">
        <f>CONCATENATE(N168,O168)</f>
        <v>74270</v>
      </c>
      <c r="T168" s="52" t="str">
        <f>VLOOKUP(S168,'Status GPSC'!A:N,9,0)</f>
        <v>Cotizacion</v>
      </c>
      <c r="U168" s="52" t="str">
        <f>VLOOKUP(S168,'Status GPSC'!A:N,10,0)</f>
        <v>Cotizacion</v>
      </c>
    </row>
    <row r="169" spans="1:21" ht="14" customHeight="1">
      <c r="A169" s="85">
        <v>176613</v>
      </c>
      <c r="B169" s="49" t="s">
        <v>390</v>
      </c>
      <c r="C169" s="49" t="s">
        <v>30</v>
      </c>
      <c r="D169" s="49" t="s">
        <v>30</v>
      </c>
      <c r="E169" s="51"/>
      <c r="F169" s="51"/>
      <c r="G169" s="101" t="s">
        <v>391</v>
      </c>
      <c r="H169" s="52" t="s">
        <v>7</v>
      </c>
      <c r="I169" s="52" t="s">
        <v>32</v>
      </c>
      <c r="K169" s="52" t="s">
        <v>33</v>
      </c>
      <c r="M169" s="116" t="str">
        <f t="shared" si="2"/>
        <v>http://prueba.gpsc.com.mx/panel/detallesproyecto/id/171/proyecto/3/sitio/469</v>
      </c>
      <c r="N169" s="51">
        <v>171</v>
      </c>
      <c r="O169" s="128">
        <v>469</v>
      </c>
      <c r="P169" s="51">
        <f>VLOOKUP(H169,W:X,2,0)</f>
        <v>3</v>
      </c>
      <c r="Q169" s="116"/>
      <c r="R169" s="117" t="str">
        <f>HYPERLINK(CONCATENATE("http://prueba.gpsc.com.mx/panel/sitiosdetailedit/id/",N169,"/proyecto/",O169,"/sitio/",P169))</f>
        <v>http://prueba.gpsc.com.mx/panel/sitiosdetailedit/id/171/proyecto/469/sitio/3</v>
      </c>
      <c r="S169" s="52" t="str">
        <f>CONCATENATE(N169,O169)</f>
        <v>171469</v>
      </c>
      <c r="T169" s="52" t="e">
        <f>VLOOKUP(S169,'Status GPSC'!A:N,9,0)</f>
        <v>#N/A</v>
      </c>
      <c r="U169" s="52" t="e">
        <f>VLOOKUP(S169,'Status GPSC'!A:N,10,0)</f>
        <v>#N/A</v>
      </c>
    </row>
    <row r="170" spans="1:21" ht="14" customHeight="1">
      <c r="A170" s="85">
        <v>176639</v>
      </c>
      <c r="B170" s="49" t="s">
        <v>392</v>
      </c>
      <c r="C170" s="49" t="s">
        <v>30</v>
      </c>
      <c r="D170" s="49" t="s">
        <v>30</v>
      </c>
      <c r="E170" s="51"/>
      <c r="F170" s="51"/>
      <c r="G170" s="101" t="s">
        <v>393</v>
      </c>
      <c r="H170" s="52" t="s">
        <v>7</v>
      </c>
      <c r="I170" s="52" t="s">
        <v>32</v>
      </c>
      <c r="K170" s="52" t="s">
        <v>33</v>
      </c>
      <c r="M170" s="116" t="str">
        <f t="shared" si="2"/>
        <v>http://prueba.gpsc.com.mx/panel/detallesproyecto/id/178/proyecto/3/sitio/474</v>
      </c>
      <c r="N170" s="51">
        <v>178</v>
      </c>
      <c r="O170" s="128">
        <v>474</v>
      </c>
      <c r="P170" s="51">
        <f>VLOOKUP(H170,W:X,2,0)</f>
        <v>3</v>
      </c>
      <c r="Q170" s="116"/>
      <c r="R170" s="117" t="str">
        <f>HYPERLINK(CONCATENATE("http://prueba.gpsc.com.mx/panel/sitiosdetailedit/id/",N170,"/proyecto/",O170,"/sitio/",P170))</f>
        <v>http://prueba.gpsc.com.mx/panel/sitiosdetailedit/id/178/proyecto/474/sitio/3</v>
      </c>
      <c r="S170" s="52" t="str">
        <f>CONCATENATE(N170,O170)</f>
        <v>178474</v>
      </c>
      <c r="T170" s="52" t="e">
        <f>VLOOKUP(S170,'Status GPSC'!A:N,9,0)</f>
        <v>#N/A</v>
      </c>
      <c r="U170" s="52" t="e">
        <f>VLOOKUP(S170,'Status GPSC'!A:N,10,0)</f>
        <v>#N/A</v>
      </c>
    </row>
    <row r="171" spans="1:21" ht="14" customHeight="1">
      <c r="A171" s="85">
        <v>176751</v>
      </c>
      <c r="B171" s="49" t="s">
        <v>394</v>
      </c>
      <c r="C171" s="49" t="s">
        <v>30</v>
      </c>
      <c r="D171" s="49" t="s">
        <v>30</v>
      </c>
      <c r="E171" s="51"/>
      <c r="F171" s="51"/>
      <c r="G171" s="101" t="s">
        <v>395</v>
      </c>
      <c r="H171" s="52" t="s">
        <v>7</v>
      </c>
      <c r="I171" s="52" t="s">
        <v>32</v>
      </c>
      <c r="K171" s="52" t="s">
        <v>33</v>
      </c>
      <c r="M171" s="116" t="str">
        <f t="shared" si="2"/>
        <v>http://prueba.gpsc.com.mx/panel/detallesproyecto/id/65/proyecto/3/sitio/400</v>
      </c>
      <c r="N171" s="51">
        <v>65</v>
      </c>
      <c r="O171" s="128">
        <v>400</v>
      </c>
      <c r="P171" s="51">
        <f>VLOOKUP(H171,W:X,2,0)</f>
        <v>3</v>
      </c>
      <c r="Q171" s="116"/>
      <c r="R171" s="117" t="str">
        <f>HYPERLINK(CONCATENATE("http://prueba.gpsc.com.mx/panel/sitiosdetailedit/id/",N171,"/proyecto/",O171,"/sitio/",P171))</f>
        <v>http://prueba.gpsc.com.mx/panel/sitiosdetailedit/id/65/proyecto/400/sitio/3</v>
      </c>
      <c r="S171" s="52" t="str">
        <f>CONCATENATE(N171,O171)</f>
        <v>65400</v>
      </c>
      <c r="T171" s="52" t="e">
        <f>VLOOKUP(S171,'Status GPSC'!A:N,9,0)</f>
        <v>#N/A</v>
      </c>
      <c r="U171" s="52" t="e">
        <f>VLOOKUP(S171,'Status GPSC'!A:N,10,0)</f>
        <v>#N/A</v>
      </c>
    </row>
    <row r="172" spans="1:21" ht="14" customHeight="1">
      <c r="A172" s="95">
        <v>176817</v>
      </c>
      <c r="B172" s="96" t="s">
        <v>396</v>
      </c>
      <c r="C172" s="97" t="s">
        <v>30</v>
      </c>
      <c r="D172" s="56" t="s">
        <v>30</v>
      </c>
      <c r="E172" s="50"/>
      <c r="F172" s="50"/>
      <c r="G172" s="101" t="s">
        <v>397</v>
      </c>
      <c r="H172" s="52" t="s">
        <v>7</v>
      </c>
      <c r="I172" s="52" t="s">
        <v>32</v>
      </c>
      <c r="K172" s="52" t="s">
        <v>33</v>
      </c>
      <c r="M172" s="116" t="str">
        <f t="shared" si="2"/>
        <v>http://prueba.gpsc.com.mx/panel/detallesproyecto/id/142/proyecto/3/sitio/460</v>
      </c>
      <c r="N172" s="50">
        <v>142</v>
      </c>
      <c r="O172" s="129">
        <v>460</v>
      </c>
      <c r="P172" s="51">
        <f>VLOOKUP(H172,W:X,2,0)</f>
        <v>3</v>
      </c>
      <c r="Q172" s="116"/>
      <c r="R172" s="117" t="str">
        <f>HYPERLINK(CONCATENATE("http://prueba.gpsc.com.mx/panel/sitiosdetailedit/id/",N172,"/proyecto/",O172,"/sitio/",P172))</f>
        <v>http://prueba.gpsc.com.mx/panel/sitiosdetailedit/id/142/proyecto/460/sitio/3</v>
      </c>
      <c r="S172" s="52" t="str">
        <f>CONCATENATE(N172,O172)</f>
        <v>142460</v>
      </c>
      <c r="T172" s="52" t="e">
        <f>VLOOKUP(S172,'Status GPSC'!A:N,9,0)</f>
        <v>#N/A</v>
      </c>
      <c r="U172" s="52" t="e">
        <f>VLOOKUP(S172,'Status GPSC'!A:N,10,0)</f>
        <v>#N/A</v>
      </c>
    </row>
    <row r="173" spans="1:21" ht="14" customHeight="1">
      <c r="A173" s="84">
        <v>178684</v>
      </c>
      <c r="B173" s="87" t="s">
        <v>418</v>
      </c>
      <c r="C173" s="87" t="s">
        <v>419</v>
      </c>
      <c r="D173" s="87" t="s">
        <v>63</v>
      </c>
      <c r="G173" s="101" t="s">
        <v>420</v>
      </c>
      <c r="H173" s="141" t="s">
        <v>687</v>
      </c>
      <c r="I173" s="52" t="s">
        <v>32</v>
      </c>
      <c r="K173" s="52" t="s">
        <v>33</v>
      </c>
      <c r="L173" s="115">
        <v>44294</v>
      </c>
      <c r="M173" s="116" t="str">
        <f t="shared" si="2"/>
        <v>http://prueba.gpsc.com.mx/panel/detallesproyecto/id/158/proyecto/5/sitio/338</v>
      </c>
      <c r="N173" s="87">
        <v>158</v>
      </c>
      <c r="O173" s="113">
        <v>338</v>
      </c>
      <c r="P173" s="51">
        <f>VLOOKUP(H173,W:X,2,0)</f>
        <v>5</v>
      </c>
      <c r="Q173" s="116"/>
      <c r="R173" s="117" t="str">
        <f>HYPERLINK(CONCATENATE("http://prueba.gpsc.com.mx/panel/sitiosdetailedit/id/",N173,"/proyecto/",O173,"/sitio/",P173))</f>
        <v>http://prueba.gpsc.com.mx/panel/sitiosdetailedit/id/158/proyecto/338/sitio/5</v>
      </c>
      <c r="S173" s="52" t="str">
        <f>CONCATENATE(N173,O173)</f>
        <v>158338</v>
      </c>
      <c r="T173" s="52" t="str">
        <f>VLOOKUP(S173,'Status GPSC'!A:N,9,0)</f>
        <v>No Asignada</v>
      </c>
      <c r="U173" s="52" t="str">
        <f>VLOOKUP(S173,'Status GPSC'!A:N,10,0)</f>
        <v>No Asignada</v>
      </c>
    </row>
    <row r="174" spans="1:21" ht="14" customHeight="1">
      <c r="A174" s="84">
        <v>178696</v>
      </c>
      <c r="B174" s="87" t="s">
        <v>421</v>
      </c>
      <c r="C174" s="87" t="s">
        <v>419</v>
      </c>
      <c r="D174" s="87" t="s">
        <v>63</v>
      </c>
      <c r="G174" s="101" t="s">
        <v>420</v>
      </c>
      <c r="H174" s="141" t="s">
        <v>687</v>
      </c>
      <c r="I174" s="52" t="s">
        <v>32</v>
      </c>
      <c r="K174" s="52" t="s">
        <v>33</v>
      </c>
      <c r="L174" s="115">
        <v>44294</v>
      </c>
      <c r="M174" s="116" t="str">
        <f t="shared" si="2"/>
        <v>http://prueba.gpsc.com.mx/panel/detallesproyecto/id/160/proyecto/5/sitio/340</v>
      </c>
      <c r="N174" s="87">
        <v>160</v>
      </c>
      <c r="O174" s="113">
        <v>340</v>
      </c>
      <c r="P174" s="51">
        <f>VLOOKUP(H174,W:X,2,0)</f>
        <v>5</v>
      </c>
      <c r="Q174" s="116"/>
      <c r="R174" s="117" t="str">
        <f>HYPERLINK(CONCATENATE("http://prueba.gpsc.com.mx/panel/sitiosdetailedit/id/",N174,"/proyecto/",O174,"/sitio/",P174))</f>
        <v>http://prueba.gpsc.com.mx/panel/sitiosdetailedit/id/160/proyecto/340/sitio/5</v>
      </c>
      <c r="S174" s="52" t="str">
        <f>CONCATENATE(N174,O174)</f>
        <v>160340</v>
      </c>
      <c r="T174" s="52" t="str">
        <f>VLOOKUP(S174,'Status GPSC'!A:N,9,0)</f>
        <v>No Asignada</v>
      </c>
      <c r="U174" s="52" t="str">
        <f>VLOOKUP(S174,'Status GPSC'!A:N,10,0)</f>
        <v>No Asignada</v>
      </c>
    </row>
    <row r="175" spans="1:21" ht="14" customHeight="1">
      <c r="A175" s="84">
        <v>178723</v>
      </c>
      <c r="B175" s="87" t="s">
        <v>422</v>
      </c>
      <c r="C175" s="87" t="s">
        <v>419</v>
      </c>
      <c r="D175" s="87" t="s">
        <v>63</v>
      </c>
      <c r="G175" s="101" t="s">
        <v>420</v>
      </c>
      <c r="H175" s="141" t="s">
        <v>687</v>
      </c>
      <c r="I175" s="52" t="s">
        <v>32</v>
      </c>
      <c r="K175" s="52" t="s">
        <v>33</v>
      </c>
      <c r="L175" s="115">
        <v>44294</v>
      </c>
      <c r="M175" s="116" t="str">
        <f t="shared" si="2"/>
        <v>http://prueba.gpsc.com.mx/panel/detallesproyecto/id/159/proyecto/5/sitio/339</v>
      </c>
      <c r="N175" s="87">
        <v>159</v>
      </c>
      <c r="O175" s="113">
        <v>339</v>
      </c>
      <c r="P175" s="51">
        <f>VLOOKUP(H175,W:X,2,0)</f>
        <v>5</v>
      </c>
      <c r="Q175" s="116"/>
      <c r="R175" s="117" t="str">
        <f>HYPERLINK(CONCATENATE("http://prueba.gpsc.com.mx/panel/sitiosdetailedit/id/",N175,"/proyecto/",O175,"/sitio/",P175))</f>
        <v>http://prueba.gpsc.com.mx/panel/sitiosdetailedit/id/159/proyecto/339/sitio/5</v>
      </c>
      <c r="S175" s="52" t="str">
        <f>CONCATENATE(N175,O175)</f>
        <v>159339</v>
      </c>
      <c r="T175" s="52" t="str">
        <f>VLOOKUP(S175,'Status GPSC'!A:N,9,0)</f>
        <v>No Asignada</v>
      </c>
      <c r="U175" s="52" t="str">
        <f>VLOOKUP(S175,'Status GPSC'!A:N,10,0)</f>
        <v>No Asignada</v>
      </c>
    </row>
    <row r="176" spans="1:21" ht="14" customHeight="1">
      <c r="A176" s="85">
        <v>178728</v>
      </c>
      <c r="B176" s="49" t="s">
        <v>29</v>
      </c>
      <c r="C176" s="49" t="s">
        <v>30</v>
      </c>
      <c r="D176" s="49" t="s">
        <v>30</v>
      </c>
      <c r="E176" s="51"/>
      <c r="F176" s="51"/>
      <c r="G176" s="101" t="s">
        <v>31</v>
      </c>
      <c r="H176" s="52" t="s">
        <v>4</v>
      </c>
      <c r="I176" s="52" t="s">
        <v>32</v>
      </c>
      <c r="K176" s="52" t="s">
        <v>33</v>
      </c>
      <c r="M176" s="116" t="str">
        <f t="shared" si="2"/>
        <v>http://prueba.gpsc.com.mx/panel/detallesproyecto/id/202/proyecto/1/sitio/244</v>
      </c>
      <c r="N176" s="51">
        <v>202</v>
      </c>
      <c r="O176" s="50">
        <v>244</v>
      </c>
      <c r="P176" s="51">
        <f>VLOOKUP(H176,W:X,2,0)</f>
        <v>1</v>
      </c>
      <c r="Q176" s="116"/>
      <c r="R176" s="117" t="str">
        <f>HYPERLINK(CONCATENATE("http://prueba.gpsc.com.mx/panel/sitiosdetailedit/id/",N176,"/proyecto/",O176,"/sitio/",P176))</f>
        <v>http://prueba.gpsc.com.mx/panel/sitiosdetailedit/id/202/proyecto/244/sitio/1</v>
      </c>
      <c r="S176" s="52" t="str">
        <f>CONCATENATE(N176,O176)</f>
        <v>202244</v>
      </c>
      <c r="T176" s="52" t="e">
        <f>VLOOKUP(S176,'Status GPSC'!A:N,9,0)</f>
        <v>#N/A</v>
      </c>
      <c r="U176" s="52" t="e">
        <f>VLOOKUP(S176,'Status GPSC'!A:N,10,0)</f>
        <v>#N/A</v>
      </c>
    </row>
    <row r="177" spans="1:21" ht="14" customHeight="1">
      <c r="A177" s="84">
        <v>178728</v>
      </c>
      <c r="B177" s="51" t="s">
        <v>29</v>
      </c>
      <c r="C177" s="87" t="s">
        <v>423</v>
      </c>
      <c r="D177" s="52" t="s">
        <v>30</v>
      </c>
      <c r="G177" s="101" t="s">
        <v>424</v>
      </c>
      <c r="H177" s="141" t="s">
        <v>687</v>
      </c>
      <c r="I177" s="52" t="s">
        <v>32</v>
      </c>
      <c r="K177" s="52" t="s">
        <v>33</v>
      </c>
      <c r="L177" s="115">
        <v>44294</v>
      </c>
      <c r="M177" s="116" t="str">
        <f t="shared" si="2"/>
        <v>http://prueba.gpsc.com.mx/panel/detallesproyecto/id/202/proyecto/5/sitio/271</v>
      </c>
      <c r="N177" s="87">
        <v>202</v>
      </c>
      <c r="O177" s="113">
        <v>271</v>
      </c>
      <c r="P177" s="51">
        <f>VLOOKUP(H177,W:X,2,0)</f>
        <v>5</v>
      </c>
      <c r="Q177" s="116"/>
      <c r="R177" s="117" t="str">
        <f>HYPERLINK(CONCATENATE("http://prueba.gpsc.com.mx/panel/sitiosdetailedit/id/",N177,"/proyecto/",O177,"/sitio/",P177))</f>
        <v>http://prueba.gpsc.com.mx/panel/sitiosdetailedit/id/202/proyecto/271/sitio/5</v>
      </c>
      <c r="S177" s="52" t="str">
        <f>CONCATENATE(N177,O177)</f>
        <v>202271</v>
      </c>
      <c r="T177" s="52" t="str">
        <f>VLOOKUP(S177,'Status GPSC'!A:N,9,0)</f>
        <v>Asignada</v>
      </c>
      <c r="U177" s="52" t="str">
        <f>VLOOKUP(S177,'Status GPSC'!A:N,10,0)</f>
        <v>Montada</v>
      </c>
    </row>
    <row r="178" spans="1:21" ht="14" customHeight="1">
      <c r="A178" s="84">
        <v>178729</v>
      </c>
      <c r="B178" s="52" t="s">
        <v>425</v>
      </c>
      <c r="C178" s="87" t="s">
        <v>419</v>
      </c>
      <c r="D178" s="87" t="s">
        <v>63</v>
      </c>
      <c r="G178" s="101" t="s">
        <v>426</v>
      </c>
      <c r="H178" s="141" t="s">
        <v>687</v>
      </c>
      <c r="I178" s="52" t="s">
        <v>32</v>
      </c>
      <c r="K178" s="52" t="s">
        <v>33</v>
      </c>
      <c r="L178" s="115">
        <v>44294</v>
      </c>
      <c r="M178" s="116" t="str">
        <f t="shared" si="2"/>
        <v>http://prueba.gpsc.com.mx/panel/detallesproyecto/id/136/proyecto/5/sitio/334</v>
      </c>
      <c r="N178" s="87">
        <v>136</v>
      </c>
      <c r="O178" s="113">
        <v>334</v>
      </c>
      <c r="P178" s="51">
        <f>VLOOKUP(H178,W:X,2,0)</f>
        <v>5</v>
      </c>
      <c r="Q178" s="116"/>
      <c r="R178" s="117" t="str">
        <f>HYPERLINK(CONCATENATE("http://prueba.gpsc.com.mx/panel/sitiosdetailedit/id/",N178,"/proyecto/",O178,"/sitio/",P178))</f>
        <v>http://prueba.gpsc.com.mx/panel/sitiosdetailedit/id/136/proyecto/334/sitio/5</v>
      </c>
      <c r="S178" s="52" t="str">
        <f>CONCATENATE(N178,O178)</f>
        <v>136334</v>
      </c>
      <c r="T178" s="52" t="str">
        <f>VLOOKUP(S178,'Status GPSC'!A:N,9,0)</f>
        <v>No Asignada</v>
      </c>
      <c r="U178" s="52" t="str">
        <f>VLOOKUP(S178,'Status GPSC'!A:N,10,0)</f>
        <v>No Asignada</v>
      </c>
    </row>
    <row r="179" spans="1:21" ht="14" customHeight="1">
      <c r="A179" s="85">
        <v>178730</v>
      </c>
      <c r="B179" s="49" t="s">
        <v>35</v>
      </c>
      <c r="C179" s="49" t="s">
        <v>30</v>
      </c>
      <c r="D179" s="49" t="s">
        <v>30</v>
      </c>
      <c r="E179" s="51"/>
      <c r="F179" s="51"/>
      <c r="G179" s="101" t="s">
        <v>730</v>
      </c>
      <c r="H179" s="52" t="s">
        <v>4</v>
      </c>
      <c r="I179" s="52" t="s">
        <v>14</v>
      </c>
      <c r="K179" s="52" t="s">
        <v>33</v>
      </c>
      <c r="L179" s="115">
        <v>44330</v>
      </c>
      <c r="M179" s="116" t="str">
        <f t="shared" si="2"/>
        <v>http://prueba.gpsc.com.mx/panel/detallesproyecto/id/167/proyecto/1/sitio/167</v>
      </c>
      <c r="N179" s="51">
        <v>167</v>
      </c>
      <c r="O179" s="50">
        <v>167</v>
      </c>
      <c r="P179" s="51">
        <f>VLOOKUP(H179,W:X,2,0)</f>
        <v>1</v>
      </c>
      <c r="Q179" s="52" t="s">
        <v>540</v>
      </c>
      <c r="R179" s="117" t="str">
        <f>HYPERLINK(CONCATENATE("http://prueba.gpsc.com.mx/panel/sitiosdetailedit/id/",N179,"/proyecto/",P179,"/sitio/",O179))</f>
        <v>http://prueba.gpsc.com.mx/panel/sitiosdetailedit/id/167/proyecto/1/sitio/167</v>
      </c>
      <c r="S179" s="52" t="str">
        <f>CONCATENATE(N179,O179)</f>
        <v>167167</v>
      </c>
      <c r="T179" s="52" t="str">
        <f>VLOOKUP(S179,'Status GPSC'!A:N,9,0)</f>
        <v>Carta de Liberacion</v>
      </c>
      <c r="U179" s="52" t="str">
        <f>VLOOKUP(S179,'Status GPSC'!A:N,10,0)</f>
        <v>Entrega de Carpeta</v>
      </c>
    </row>
    <row r="180" spans="1:21" ht="14" customHeight="1">
      <c r="A180" s="84">
        <v>178730</v>
      </c>
      <c r="B180" s="52" t="s">
        <v>35</v>
      </c>
      <c r="C180" s="87" t="s">
        <v>423</v>
      </c>
      <c r="D180" s="52" t="s">
        <v>417</v>
      </c>
      <c r="G180" s="101" t="s">
        <v>731</v>
      </c>
      <c r="H180" s="141" t="s">
        <v>687</v>
      </c>
      <c r="I180" s="52" t="s">
        <v>14</v>
      </c>
      <c r="K180" s="52" t="s">
        <v>33</v>
      </c>
      <c r="L180" s="115">
        <v>44294</v>
      </c>
      <c r="M180" s="116" t="str">
        <f t="shared" si="2"/>
        <v>http://prueba.gpsc.com.mx/panel/detallesproyecto/id/167/proyecto/5/sitio/236</v>
      </c>
      <c r="N180" s="87">
        <v>167</v>
      </c>
      <c r="O180" s="113">
        <v>236</v>
      </c>
      <c r="P180" s="51">
        <f>VLOOKUP(H180,W:X,2,0)</f>
        <v>5</v>
      </c>
      <c r="Q180" s="52" t="s">
        <v>540</v>
      </c>
      <c r="R180" s="117" t="str">
        <f>HYPERLINK(CONCATENATE("http://prueba.gpsc.com.mx/panel/sitiosdetailedit/id/",N180,"/proyecto/",P180,"/sitio/",O180))</f>
        <v>http://prueba.gpsc.com.mx/panel/sitiosdetailedit/id/167/proyecto/5/sitio/236</v>
      </c>
      <c r="S180" s="52" t="str">
        <f>CONCATENATE(N180,O180)</f>
        <v>167236</v>
      </c>
      <c r="T180" s="52" t="str">
        <f>VLOOKUP(S180,'Status GPSC'!A:N,9,0)</f>
        <v>Asignada</v>
      </c>
      <c r="U180" s="52" t="str">
        <f>VLOOKUP(S180,'Status GPSC'!A:N,10,0)</f>
        <v>Montada</v>
      </c>
    </row>
    <row r="181" spans="1:21" ht="14" customHeight="1">
      <c r="A181" s="85">
        <v>178731</v>
      </c>
      <c r="B181" s="49" t="s">
        <v>38</v>
      </c>
      <c r="C181" s="49" t="s">
        <v>30</v>
      </c>
      <c r="D181" s="49" t="s">
        <v>30</v>
      </c>
      <c r="E181" s="51"/>
      <c r="F181" s="51"/>
      <c r="G181" s="101" t="s">
        <v>39</v>
      </c>
      <c r="H181" s="52" t="s">
        <v>4</v>
      </c>
      <c r="I181" s="52" t="s">
        <v>32</v>
      </c>
      <c r="K181" s="52" t="s">
        <v>33</v>
      </c>
      <c r="M181" s="116" t="str">
        <f t="shared" si="2"/>
        <v>http://prueba.gpsc.com.mx/panel/detallesproyecto/id/118/proyecto/1/sitio/195</v>
      </c>
      <c r="N181" s="51">
        <v>118</v>
      </c>
      <c r="O181" s="50">
        <v>195</v>
      </c>
      <c r="P181" s="51">
        <f>VLOOKUP(H181,W:X,2,0)</f>
        <v>1</v>
      </c>
      <c r="Q181" s="116"/>
      <c r="R181" s="117" t="str">
        <f>HYPERLINK(CONCATENATE("http://prueba.gpsc.com.mx/panel/sitiosdetailedit/id/",N181,"/proyecto/",O181,"/sitio/",P181))</f>
        <v>http://prueba.gpsc.com.mx/panel/sitiosdetailedit/id/118/proyecto/195/sitio/1</v>
      </c>
      <c r="S181" s="52" t="str">
        <f>CONCATENATE(N181,O181)</f>
        <v>118195</v>
      </c>
      <c r="T181" s="52" t="e">
        <f>VLOOKUP(S181,'Status GPSC'!A:N,9,0)</f>
        <v>#N/A</v>
      </c>
      <c r="U181" s="52" t="e">
        <f>VLOOKUP(S181,'Status GPSC'!A:N,10,0)</f>
        <v>#N/A</v>
      </c>
    </row>
    <row r="182" spans="1:21" ht="14" customHeight="1">
      <c r="A182" s="84">
        <v>178731</v>
      </c>
      <c r="B182" s="87" t="s">
        <v>38</v>
      </c>
      <c r="C182" s="87" t="s">
        <v>423</v>
      </c>
      <c r="D182" s="52" t="s">
        <v>30</v>
      </c>
      <c r="G182" s="101" t="s">
        <v>427</v>
      </c>
      <c r="H182" s="141" t="s">
        <v>687</v>
      </c>
      <c r="I182" s="52" t="s">
        <v>32</v>
      </c>
      <c r="K182" s="52" t="s">
        <v>33</v>
      </c>
      <c r="L182" s="115">
        <v>44294</v>
      </c>
      <c r="M182" s="116" t="str">
        <f t="shared" si="2"/>
        <v>http://prueba.gpsc.com.mx/panel/detallesproyecto/id/118/proyecto/5/sitio/272</v>
      </c>
      <c r="N182" s="87">
        <v>118</v>
      </c>
      <c r="O182" s="113">
        <v>272</v>
      </c>
      <c r="P182" s="51">
        <f>VLOOKUP(H182,W:X,2,0)</f>
        <v>5</v>
      </c>
      <c r="Q182" s="116"/>
      <c r="R182" s="117" t="str">
        <f>HYPERLINK(CONCATENATE("http://prueba.gpsc.com.mx/panel/sitiosdetailedit/id/",N182,"/proyecto/",O182,"/sitio/",P182))</f>
        <v>http://prueba.gpsc.com.mx/panel/sitiosdetailedit/id/118/proyecto/272/sitio/5</v>
      </c>
      <c r="S182" s="52" t="str">
        <f>CONCATENATE(N182,O182)</f>
        <v>118272</v>
      </c>
      <c r="T182" s="52" t="str">
        <f>VLOOKUP(S182,'Status GPSC'!A:N,9,0)</f>
        <v>Asignada</v>
      </c>
      <c r="U182" s="52" t="str">
        <f>VLOOKUP(S182,'Status GPSC'!A:N,10,0)</f>
        <v>Montada</v>
      </c>
    </row>
    <row r="183" spans="1:21" ht="14" customHeight="1">
      <c r="A183" s="85">
        <v>178732</v>
      </c>
      <c r="B183" s="49" t="s">
        <v>40</v>
      </c>
      <c r="C183" s="49" t="s">
        <v>30</v>
      </c>
      <c r="D183" s="49" t="s">
        <v>30</v>
      </c>
      <c r="E183" s="51" t="s">
        <v>41</v>
      </c>
      <c r="F183" s="51"/>
      <c r="G183" s="101" t="s">
        <v>42</v>
      </c>
      <c r="H183" s="52" t="s">
        <v>4</v>
      </c>
      <c r="I183" s="52" t="s">
        <v>32</v>
      </c>
      <c r="K183" s="52" t="s">
        <v>33</v>
      </c>
      <c r="M183" s="116" t="str">
        <f t="shared" si="2"/>
        <v>http://prueba.gpsc.com.mx/panel/detallesproyecto/id/120/proyecto/1/sitio/120</v>
      </c>
      <c r="N183" s="51">
        <v>120</v>
      </c>
      <c r="O183" s="50">
        <v>120</v>
      </c>
      <c r="P183" s="51">
        <f>VLOOKUP(H183,W:X,2,0)</f>
        <v>1</v>
      </c>
      <c r="Q183" s="116"/>
      <c r="R183" s="117" t="str">
        <f>HYPERLINK(CONCATENATE("http://prueba.gpsc.com.mx/panel/sitiosdetailedit/id/",N183,"/proyecto/",O183,"/sitio/",P183))</f>
        <v>http://prueba.gpsc.com.mx/panel/sitiosdetailedit/id/120/proyecto/120/sitio/1</v>
      </c>
      <c r="S183" s="52" t="str">
        <f>CONCATENATE(N183,O183)</f>
        <v>120120</v>
      </c>
      <c r="T183" s="52" t="e">
        <f>VLOOKUP(S183,'Status GPSC'!A:N,9,0)</f>
        <v>#N/A</v>
      </c>
      <c r="U183" s="52" t="e">
        <f>VLOOKUP(S183,'Status GPSC'!A:N,10,0)</f>
        <v>#N/A</v>
      </c>
    </row>
    <row r="184" spans="1:21" ht="14" customHeight="1">
      <c r="A184" s="84">
        <v>178732</v>
      </c>
      <c r="B184" s="52" t="s">
        <v>40</v>
      </c>
      <c r="C184" s="87" t="s">
        <v>423</v>
      </c>
      <c r="D184" s="52" t="s">
        <v>30</v>
      </c>
      <c r="G184" s="101" t="s">
        <v>428</v>
      </c>
      <c r="H184" s="141" t="s">
        <v>687</v>
      </c>
      <c r="I184" s="52" t="s">
        <v>32</v>
      </c>
      <c r="K184" s="52" t="s">
        <v>33</v>
      </c>
      <c r="L184" s="115">
        <v>44294</v>
      </c>
      <c r="M184" s="116" t="str">
        <f t="shared" si="2"/>
        <v>http://prueba.gpsc.com.mx/panel/detallesproyecto/id/120/proyecto/5/sitio/273</v>
      </c>
      <c r="N184" s="87">
        <v>120</v>
      </c>
      <c r="O184" s="113">
        <v>273</v>
      </c>
      <c r="P184" s="51">
        <f>VLOOKUP(H184,W:X,2,0)</f>
        <v>5</v>
      </c>
      <c r="Q184" s="116"/>
      <c r="R184" s="117" t="str">
        <f>HYPERLINK(CONCATENATE("http://prueba.gpsc.com.mx/panel/sitiosdetailedit/id/",N184,"/proyecto/",O184,"/sitio/",P184))</f>
        <v>http://prueba.gpsc.com.mx/panel/sitiosdetailedit/id/120/proyecto/273/sitio/5</v>
      </c>
      <c r="S184" s="52" t="str">
        <f>CONCATENATE(N184,O184)</f>
        <v>120273</v>
      </c>
      <c r="T184" s="52" t="str">
        <f>VLOOKUP(S184,'Status GPSC'!A:N,9,0)</f>
        <v>Asignada</v>
      </c>
      <c r="U184" s="52" t="str">
        <f>VLOOKUP(S184,'Status GPSC'!A:N,10,0)</f>
        <v>Montada</v>
      </c>
    </row>
    <row r="185" spans="1:21" ht="14" customHeight="1">
      <c r="A185" s="85">
        <v>178733</v>
      </c>
      <c r="B185" s="49" t="s">
        <v>44</v>
      </c>
      <c r="C185" s="49" t="s">
        <v>30</v>
      </c>
      <c r="D185" s="49" t="s">
        <v>30</v>
      </c>
      <c r="E185" s="51"/>
      <c r="F185" s="51"/>
      <c r="G185" s="101" t="s">
        <v>45</v>
      </c>
      <c r="H185" s="52" t="s">
        <v>4</v>
      </c>
      <c r="I185" s="52" t="s">
        <v>32</v>
      </c>
      <c r="K185" s="52" t="s">
        <v>33</v>
      </c>
      <c r="M185" s="116" t="str">
        <f t="shared" si="2"/>
        <v>http://prueba.gpsc.com.mx/panel/detallesproyecto/id/75/proyecto/1/sitio/354</v>
      </c>
      <c r="N185" s="51">
        <v>75</v>
      </c>
      <c r="O185" s="50">
        <v>354</v>
      </c>
      <c r="P185" s="51">
        <f>VLOOKUP(H185,W:X,2,0)</f>
        <v>1</v>
      </c>
      <c r="Q185" s="116"/>
      <c r="R185" s="117" t="str">
        <f>HYPERLINK(CONCATENATE("http://prueba.gpsc.com.mx/panel/sitiosdetailedit/id/",N185,"/proyecto/",O185,"/sitio/",P185))</f>
        <v>http://prueba.gpsc.com.mx/panel/sitiosdetailedit/id/75/proyecto/354/sitio/1</v>
      </c>
      <c r="S185" s="52" t="str">
        <f>CONCATENATE(N185,O185)</f>
        <v>75354</v>
      </c>
      <c r="T185" s="52" t="e">
        <f>VLOOKUP(S185,'Status GPSC'!A:N,9,0)</f>
        <v>#N/A</v>
      </c>
      <c r="U185" s="52" t="e">
        <f>VLOOKUP(S185,'Status GPSC'!A:N,10,0)</f>
        <v>#N/A</v>
      </c>
    </row>
    <row r="186" spans="1:21" ht="14" customHeight="1">
      <c r="A186" s="85">
        <v>178734</v>
      </c>
      <c r="B186" s="49" t="s">
        <v>47</v>
      </c>
      <c r="C186" s="49" t="s">
        <v>30</v>
      </c>
      <c r="D186" s="49" t="s">
        <v>30</v>
      </c>
      <c r="E186" s="51"/>
      <c r="F186" s="51"/>
      <c r="G186" s="101" t="s">
        <v>732</v>
      </c>
      <c r="H186" s="52" t="s">
        <v>4</v>
      </c>
      <c r="I186" s="52" t="s">
        <v>32</v>
      </c>
      <c r="K186" s="52" t="s">
        <v>33</v>
      </c>
      <c r="L186" s="115">
        <v>44295</v>
      </c>
      <c r="M186" s="116" t="str">
        <f t="shared" si="2"/>
        <v>http://prueba.gpsc.com.mx/panel/detallesproyecto/id/76/proyecto/1/sitio/76</v>
      </c>
      <c r="N186" s="51">
        <v>76</v>
      </c>
      <c r="O186" s="50">
        <v>76</v>
      </c>
      <c r="P186" s="51">
        <f>VLOOKUP(H186,W:X,2,0)</f>
        <v>1</v>
      </c>
      <c r="Q186" s="116"/>
      <c r="R186" s="117" t="str">
        <f>HYPERLINK(CONCATENATE("http://prueba.gpsc.com.mx/panel/sitiosdetailedit/id/",N186,"/proyecto/",O186,"/sitio/",P186))</f>
        <v>http://prueba.gpsc.com.mx/panel/sitiosdetailedit/id/76/proyecto/76/sitio/1</v>
      </c>
      <c r="S186" s="52" t="str">
        <f>CONCATENATE(N186,O186)</f>
        <v>7676</v>
      </c>
      <c r="T186" s="52" t="e">
        <f>VLOOKUP(S186,'Status GPSC'!A:N,9,0)</f>
        <v>#N/A</v>
      </c>
      <c r="U186" s="52" t="e">
        <f>VLOOKUP(S186,'Status GPSC'!A:N,10,0)</f>
        <v>#N/A</v>
      </c>
    </row>
    <row r="187" spans="1:21" ht="14" customHeight="1">
      <c r="A187" s="84">
        <v>178734</v>
      </c>
      <c r="B187" s="52" t="s">
        <v>429</v>
      </c>
      <c r="C187" s="87" t="s">
        <v>423</v>
      </c>
      <c r="D187" s="52" t="s">
        <v>30</v>
      </c>
      <c r="G187" s="101" t="s">
        <v>430</v>
      </c>
      <c r="H187" s="141" t="s">
        <v>687</v>
      </c>
      <c r="I187" s="52" t="s">
        <v>32</v>
      </c>
      <c r="K187" s="52" t="s">
        <v>33</v>
      </c>
      <c r="L187" s="115">
        <v>44294</v>
      </c>
      <c r="M187" s="116" t="str">
        <f t="shared" si="2"/>
        <v>http://prueba.gpsc.com.mx/panel/detallesproyecto/id/76/proyecto/5/sitio/274</v>
      </c>
      <c r="N187" s="87">
        <v>76</v>
      </c>
      <c r="O187" s="113">
        <v>274</v>
      </c>
      <c r="P187" s="51">
        <f>VLOOKUP(H187,W:X,2,0)</f>
        <v>5</v>
      </c>
      <c r="Q187" s="116"/>
      <c r="R187" s="117" t="str">
        <f>HYPERLINK(CONCATENATE("http://prueba.gpsc.com.mx/panel/sitiosdetailedit/id/",N187,"/proyecto/",O187,"/sitio/",P187))</f>
        <v>http://prueba.gpsc.com.mx/panel/sitiosdetailedit/id/76/proyecto/274/sitio/5</v>
      </c>
      <c r="S187" s="52" t="str">
        <f>CONCATENATE(N187,O187)</f>
        <v>76274</v>
      </c>
      <c r="T187" s="52" t="str">
        <f>VLOOKUP(S187,'Status GPSC'!A:N,9,0)</f>
        <v>Asignada</v>
      </c>
      <c r="U187" s="52" t="str">
        <f>VLOOKUP(S187,'Status GPSC'!A:N,10,0)</f>
        <v>Montada</v>
      </c>
    </row>
    <row r="188" spans="1:21" ht="14" customHeight="1">
      <c r="A188" s="85">
        <v>178735</v>
      </c>
      <c r="B188" s="49" t="s">
        <v>50</v>
      </c>
      <c r="C188" s="49" t="s">
        <v>51</v>
      </c>
      <c r="D188" s="49" t="s">
        <v>51</v>
      </c>
      <c r="E188" s="51"/>
      <c r="F188" s="51" t="s">
        <v>659</v>
      </c>
      <c r="G188" s="101" t="s">
        <v>733</v>
      </c>
      <c r="H188" s="52" t="s">
        <v>4</v>
      </c>
      <c r="I188" s="52" t="s">
        <v>14</v>
      </c>
      <c r="K188" s="52" t="s">
        <v>33</v>
      </c>
      <c r="L188" s="115">
        <v>44330</v>
      </c>
      <c r="M188" s="116" t="str">
        <f t="shared" si="2"/>
        <v>http://prueba.gpsc.com.mx/panel/detallesproyecto/id/77/proyecto/1/sitio/77</v>
      </c>
      <c r="N188" s="51">
        <v>77</v>
      </c>
      <c r="O188" s="50">
        <v>77</v>
      </c>
      <c r="P188" s="51">
        <f>VLOOKUP(H188,W:X,2,0)</f>
        <v>1</v>
      </c>
      <c r="Q188" s="52" t="s">
        <v>540</v>
      </c>
      <c r="R188" s="117" t="str">
        <f>HYPERLINK(CONCATENATE("http://prueba.gpsc.com.mx/panel/sitiosdetailedit/id/",N188,"/proyecto/",P188,"/sitio/",O188))</f>
        <v>http://prueba.gpsc.com.mx/panel/sitiosdetailedit/id/77/proyecto/1/sitio/77</v>
      </c>
      <c r="S188" s="52" t="str">
        <f>CONCATENATE(N188,O188)</f>
        <v>7777</v>
      </c>
      <c r="T188" s="52" t="str">
        <f>VLOOKUP(S188,'Status GPSC'!A:N,9,0)</f>
        <v>Carta de Liberacion</v>
      </c>
      <c r="U188" s="52" t="str">
        <f>VLOOKUP(S188,'Status GPSC'!A:N,10,0)</f>
        <v>Entrega de Carpeta</v>
      </c>
    </row>
    <row r="189" spans="1:21" ht="14" customHeight="1">
      <c r="A189" s="84">
        <v>178735</v>
      </c>
      <c r="B189" s="51" t="s">
        <v>50</v>
      </c>
      <c r="C189" s="103" t="s">
        <v>423</v>
      </c>
      <c r="D189" s="52" t="s">
        <v>30</v>
      </c>
      <c r="F189" s="51"/>
      <c r="G189" s="101" t="s">
        <v>734</v>
      </c>
      <c r="H189" s="141" t="s">
        <v>687</v>
      </c>
      <c r="I189" s="52" t="s">
        <v>14</v>
      </c>
      <c r="K189" s="52" t="s">
        <v>33</v>
      </c>
      <c r="L189" s="115">
        <v>44330</v>
      </c>
      <c r="M189" s="116" t="str">
        <f t="shared" si="2"/>
        <v>http://prueba.gpsc.com.mx/panel/detallesproyecto/id/77/proyecto/5/sitio/246</v>
      </c>
      <c r="N189" s="87">
        <v>77</v>
      </c>
      <c r="O189" s="113">
        <v>246</v>
      </c>
      <c r="P189" s="51">
        <f>VLOOKUP(H189,W:X,2,0)</f>
        <v>5</v>
      </c>
      <c r="Q189" s="116"/>
      <c r="R189" s="117" t="str">
        <f>HYPERLINK(CONCATENATE("http://prueba.gpsc.com.mx/panel/sitiosdetailedit/id/",N189,"/proyecto/",P189,"/sitio/",O189))</f>
        <v>http://prueba.gpsc.com.mx/panel/sitiosdetailedit/id/77/proyecto/5/sitio/246</v>
      </c>
      <c r="S189" s="52" t="str">
        <f>CONCATENATE(N189,O189)</f>
        <v>77246</v>
      </c>
      <c r="T189" s="52" t="str">
        <f>VLOOKUP(S189,'Status GPSC'!A:N,9,0)</f>
        <v>Asignada</v>
      </c>
      <c r="U189" s="52" t="str">
        <f>VLOOKUP(S189,'Status GPSC'!A:N,10,0)</f>
        <v>Montada</v>
      </c>
    </row>
    <row r="190" spans="1:21" ht="14" customHeight="1">
      <c r="A190" s="85">
        <v>178750</v>
      </c>
      <c r="B190" s="49" t="s">
        <v>54</v>
      </c>
      <c r="C190" s="49" t="s">
        <v>30</v>
      </c>
      <c r="D190" s="49" t="s">
        <v>30</v>
      </c>
      <c r="E190" s="51"/>
      <c r="F190" s="51"/>
      <c r="G190" s="101" t="s">
        <v>55</v>
      </c>
      <c r="H190" s="52" t="s">
        <v>4</v>
      </c>
      <c r="I190" s="52" t="s">
        <v>32</v>
      </c>
      <c r="K190" s="52" t="s">
        <v>33</v>
      </c>
      <c r="M190" s="116" t="str">
        <f t="shared" si="2"/>
        <v>http://prueba.gpsc.com.mx/panel/detallesproyecto/id/78/proyecto/1/sitio/355</v>
      </c>
      <c r="N190" s="51">
        <v>78</v>
      </c>
      <c r="O190" s="50">
        <v>355</v>
      </c>
      <c r="P190" s="51">
        <f>VLOOKUP(H190,W:X,2,0)</f>
        <v>1</v>
      </c>
      <c r="Q190" s="116"/>
      <c r="R190" s="117" t="str">
        <f>HYPERLINK(CONCATENATE("http://prueba.gpsc.com.mx/panel/sitiosdetailedit/id/",N190,"/proyecto/",O190,"/sitio/",P190))</f>
        <v>http://prueba.gpsc.com.mx/panel/sitiosdetailedit/id/78/proyecto/355/sitio/1</v>
      </c>
      <c r="S190" s="52" t="str">
        <f>CONCATENATE(N190,O190)</f>
        <v>78355</v>
      </c>
      <c r="T190" s="52" t="e">
        <f>VLOOKUP(S190,'Status GPSC'!A:N,9,0)</f>
        <v>#N/A</v>
      </c>
      <c r="U190" s="52" t="e">
        <f>VLOOKUP(S190,'Status GPSC'!A:N,10,0)</f>
        <v>#N/A</v>
      </c>
    </row>
    <row r="191" spans="1:21" ht="14" customHeight="1">
      <c r="A191" s="84">
        <v>178751</v>
      </c>
      <c r="B191" s="57" t="s">
        <v>431</v>
      </c>
      <c r="C191" s="87" t="s">
        <v>416</v>
      </c>
      <c r="D191" s="87" t="s">
        <v>417</v>
      </c>
      <c r="F191" s="51" t="s">
        <v>672</v>
      </c>
      <c r="G191" s="101" t="s">
        <v>735</v>
      </c>
      <c r="H191" s="141" t="s">
        <v>687</v>
      </c>
      <c r="I191" s="52" t="s">
        <v>12</v>
      </c>
      <c r="K191" s="52" t="s">
        <v>33</v>
      </c>
      <c r="L191" s="115">
        <v>44330</v>
      </c>
      <c r="M191" s="116" t="str">
        <f t="shared" si="2"/>
        <v>http://prueba.gpsc.com.mx/panel/detallesproyecto/id/242/proyecto/5/sitio/319</v>
      </c>
      <c r="N191" s="87">
        <v>242</v>
      </c>
      <c r="O191" s="113">
        <v>319</v>
      </c>
      <c r="P191" s="51">
        <f>VLOOKUP(H191,W:X,2,0)</f>
        <v>5</v>
      </c>
      <c r="Q191" s="52" t="s">
        <v>540</v>
      </c>
      <c r="R191" s="117" t="str">
        <f>HYPERLINK(CONCATENATE("http://prueba.gpsc.com.mx/panel/sitiosdetailedit/id/",N191,"/proyecto/",P191,"/sitio/",O191))</f>
        <v>http://prueba.gpsc.com.mx/panel/sitiosdetailedit/id/242/proyecto/5/sitio/319</v>
      </c>
      <c r="S191" s="52" t="str">
        <f>CONCATENATE(N191,O191)</f>
        <v>242319</v>
      </c>
      <c r="T191" s="52" t="str">
        <f>VLOOKUP(S191,'Status GPSC'!A:N,9,0)</f>
        <v>Asignada</v>
      </c>
      <c r="U191" s="52" t="str">
        <f>VLOOKUP(S191,'Status GPSC'!A:N,10,0)</f>
        <v>Fabricacion y Galvanizado</v>
      </c>
    </row>
    <row r="192" spans="1:21" ht="14" customHeight="1">
      <c r="A192" s="85">
        <v>178752</v>
      </c>
      <c r="B192" s="49" t="s">
        <v>56</v>
      </c>
      <c r="C192" s="49" t="s">
        <v>30</v>
      </c>
      <c r="D192" s="49" t="s">
        <v>30</v>
      </c>
      <c r="E192" s="51"/>
      <c r="F192" s="51"/>
      <c r="G192" s="101" t="s">
        <v>57</v>
      </c>
      <c r="H192" s="52" t="s">
        <v>4</v>
      </c>
      <c r="I192" s="52" t="s">
        <v>32</v>
      </c>
      <c r="K192" s="52" t="s">
        <v>33</v>
      </c>
      <c r="M192" s="116" t="str">
        <f t="shared" si="2"/>
        <v>http://prueba.gpsc.com.mx/panel/detallesproyecto/id/79/proyecto/1/sitio/352</v>
      </c>
      <c r="N192" s="51">
        <v>79</v>
      </c>
      <c r="O192" s="50">
        <v>352</v>
      </c>
      <c r="P192" s="51">
        <f>VLOOKUP(H192,W:X,2,0)</f>
        <v>1</v>
      </c>
      <c r="Q192" s="116"/>
      <c r="R192" s="117" t="str">
        <f>HYPERLINK(CONCATENATE("http://prueba.gpsc.com.mx/panel/sitiosdetailedit/id/",N192,"/proyecto/",O192,"/sitio/",P192))</f>
        <v>http://prueba.gpsc.com.mx/panel/sitiosdetailedit/id/79/proyecto/352/sitio/1</v>
      </c>
      <c r="S192" s="52" t="str">
        <f>CONCATENATE(N192,O192)</f>
        <v>79352</v>
      </c>
      <c r="T192" s="52" t="e">
        <f>VLOOKUP(S192,'Status GPSC'!A:N,9,0)</f>
        <v>#N/A</v>
      </c>
      <c r="U192" s="52" t="e">
        <f>VLOOKUP(S192,'Status GPSC'!A:N,10,0)</f>
        <v>#N/A</v>
      </c>
    </row>
    <row r="193" spans="1:21" ht="14" customHeight="1">
      <c r="A193" s="84">
        <v>178770</v>
      </c>
      <c r="B193" s="87" t="s">
        <v>432</v>
      </c>
      <c r="C193" s="87" t="s">
        <v>419</v>
      </c>
      <c r="D193" s="87" t="s">
        <v>63</v>
      </c>
      <c r="G193" s="101" t="s">
        <v>433</v>
      </c>
      <c r="H193" s="141" t="s">
        <v>687</v>
      </c>
      <c r="I193" s="52" t="s">
        <v>32</v>
      </c>
      <c r="K193" s="52" t="s">
        <v>33</v>
      </c>
      <c r="L193" s="115">
        <v>44294</v>
      </c>
      <c r="M193" s="116" t="str">
        <f t="shared" si="2"/>
        <v>http://prueba.gpsc.com.mx/panel/detallesproyecto/id/135/proyecto/5/sitio/333</v>
      </c>
      <c r="N193" s="87">
        <v>135</v>
      </c>
      <c r="O193" s="113">
        <v>333</v>
      </c>
      <c r="P193" s="51">
        <f>VLOOKUP(H193,W:X,2,0)</f>
        <v>5</v>
      </c>
      <c r="Q193" s="116"/>
      <c r="R193" s="117" t="str">
        <f>HYPERLINK(CONCATENATE("http://prueba.gpsc.com.mx/panel/sitiosdetailedit/id/",N193,"/proyecto/",O193,"/sitio/",P193))</f>
        <v>http://prueba.gpsc.com.mx/panel/sitiosdetailedit/id/135/proyecto/333/sitio/5</v>
      </c>
      <c r="S193" s="52" t="str">
        <f>CONCATENATE(N193,O193)</f>
        <v>135333</v>
      </c>
      <c r="T193" s="52" t="str">
        <f>VLOOKUP(S193,'Status GPSC'!A:N,9,0)</f>
        <v>No Asignada</v>
      </c>
      <c r="U193" s="52" t="str">
        <f>VLOOKUP(S193,'Status GPSC'!A:N,10,0)</f>
        <v>No Asignada</v>
      </c>
    </row>
    <row r="194" spans="1:21" ht="14" customHeight="1">
      <c r="A194" s="84">
        <v>178850</v>
      </c>
      <c r="B194" s="87" t="s">
        <v>434</v>
      </c>
      <c r="C194" s="87" t="s">
        <v>419</v>
      </c>
      <c r="D194" s="87" t="s">
        <v>63</v>
      </c>
      <c r="G194" s="101" t="s">
        <v>426</v>
      </c>
      <c r="H194" s="141" t="s">
        <v>687</v>
      </c>
      <c r="I194" s="52" t="s">
        <v>32</v>
      </c>
      <c r="K194" s="52" t="s">
        <v>33</v>
      </c>
      <c r="L194" s="115">
        <v>44294</v>
      </c>
      <c r="M194" s="116" t="str">
        <f t="shared" ref="M194:M257" si="3">HYPERLINK(CONCATENATE("http://prueba.gpsc.com.mx/panel/detallesproyecto/id/",N194,"/proyecto/",P194,"/sitio/",O194))</f>
        <v>http://prueba.gpsc.com.mx/panel/detallesproyecto/id/137/proyecto/5/sitio/335</v>
      </c>
      <c r="N194" s="87">
        <v>137</v>
      </c>
      <c r="O194" s="113">
        <v>335</v>
      </c>
      <c r="P194" s="51">
        <f>VLOOKUP(H194,W:X,2,0)</f>
        <v>5</v>
      </c>
      <c r="Q194" s="116"/>
      <c r="R194" s="117" t="str">
        <f>HYPERLINK(CONCATENATE("http://prueba.gpsc.com.mx/panel/sitiosdetailedit/id/",N194,"/proyecto/",O194,"/sitio/",P194))</f>
        <v>http://prueba.gpsc.com.mx/panel/sitiosdetailedit/id/137/proyecto/335/sitio/5</v>
      </c>
      <c r="S194" s="52" t="str">
        <f>CONCATENATE(N194,O194)</f>
        <v>137335</v>
      </c>
      <c r="T194" s="52" t="str">
        <f>VLOOKUP(S194,'Status GPSC'!A:N,9,0)</f>
        <v>No Asignada</v>
      </c>
      <c r="U194" s="52" t="str">
        <f>VLOOKUP(S194,'Status GPSC'!A:N,10,0)</f>
        <v>No Asignada</v>
      </c>
    </row>
    <row r="195" spans="1:21" ht="14" customHeight="1">
      <c r="A195" s="84">
        <v>178863</v>
      </c>
      <c r="B195" s="52" t="s">
        <v>435</v>
      </c>
      <c r="C195" s="87" t="s">
        <v>419</v>
      </c>
      <c r="D195" s="87" t="s">
        <v>63</v>
      </c>
      <c r="G195" s="101" t="s">
        <v>426</v>
      </c>
      <c r="H195" s="141" t="s">
        <v>687</v>
      </c>
      <c r="I195" s="52" t="s">
        <v>32</v>
      </c>
      <c r="K195" s="52" t="s">
        <v>33</v>
      </c>
      <c r="L195" s="115">
        <v>44294</v>
      </c>
      <c r="M195" s="116" t="str">
        <f t="shared" si="3"/>
        <v>http://prueba.gpsc.com.mx/panel/detallesproyecto/id/138/proyecto/5/sitio/336</v>
      </c>
      <c r="N195" s="87">
        <v>138</v>
      </c>
      <c r="O195" s="113">
        <v>336</v>
      </c>
      <c r="P195" s="51">
        <f>VLOOKUP(H195,W:X,2,0)</f>
        <v>5</v>
      </c>
      <c r="Q195" s="116"/>
      <c r="R195" s="117" t="str">
        <f>HYPERLINK(CONCATENATE("http://prueba.gpsc.com.mx/panel/sitiosdetailedit/id/",N195,"/proyecto/",O195,"/sitio/",P195))</f>
        <v>http://prueba.gpsc.com.mx/panel/sitiosdetailedit/id/138/proyecto/336/sitio/5</v>
      </c>
      <c r="S195" s="52" t="str">
        <f>CONCATENATE(N195,O195)</f>
        <v>138336</v>
      </c>
      <c r="T195" s="52" t="str">
        <f>VLOOKUP(S195,'Status GPSC'!A:N,9,0)</f>
        <v>No Asignada</v>
      </c>
      <c r="U195" s="52" t="str">
        <f>VLOOKUP(S195,'Status GPSC'!A:N,10,0)</f>
        <v>No Asignada</v>
      </c>
    </row>
    <row r="196" spans="1:21" ht="14" customHeight="1">
      <c r="A196" s="84">
        <v>178879</v>
      </c>
      <c r="B196" s="52" t="s">
        <v>436</v>
      </c>
      <c r="C196" s="87" t="s">
        <v>419</v>
      </c>
      <c r="D196" s="87" t="s">
        <v>63</v>
      </c>
      <c r="G196" s="101" t="s">
        <v>426</v>
      </c>
      <c r="H196" s="141" t="s">
        <v>687</v>
      </c>
      <c r="I196" s="52" t="s">
        <v>32</v>
      </c>
      <c r="K196" s="52" t="s">
        <v>33</v>
      </c>
      <c r="L196" s="115">
        <v>44294</v>
      </c>
      <c r="M196" s="116" t="str">
        <f t="shared" si="3"/>
        <v>http://prueba.gpsc.com.mx/panel/detallesproyecto/id/139/proyecto/5/sitio/337</v>
      </c>
      <c r="N196" s="87">
        <v>139</v>
      </c>
      <c r="O196" s="113">
        <v>337</v>
      </c>
      <c r="P196" s="51">
        <f>VLOOKUP(H196,W:X,2,0)</f>
        <v>5</v>
      </c>
      <c r="Q196" s="116"/>
      <c r="R196" s="117" t="str">
        <f>HYPERLINK(CONCATENATE("http://prueba.gpsc.com.mx/panel/sitiosdetailedit/id/",N196,"/proyecto/",O196,"/sitio/",P196))</f>
        <v>http://prueba.gpsc.com.mx/panel/sitiosdetailedit/id/139/proyecto/337/sitio/5</v>
      </c>
      <c r="S196" s="52" t="str">
        <f>CONCATENATE(N196,O196)</f>
        <v>139337</v>
      </c>
      <c r="T196" s="52" t="str">
        <f>VLOOKUP(S196,'Status GPSC'!A:N,9,0)</f>
        <v>No Asignada</v>
      </c>
      <c r="U196" s="52" t="str">
        <f>VLOOKUP(S196,'Status GPSC'!A:N,10,0)</f>
        <v>No Asignada</v>
      </c>
    </row>
    <row r="197" spans="1:21" ht="14" customHeight="1">
      <c r="A197" s="85">
        <v>178900</v>
      </c>
      <c r="B197" s="49" t="s">
        <v>59</v>
      </c>
      <c r="C197" s="49" t="s">
        <v>30</v>
      </c>
      <c r="D197" s="49" t="s">
        <v>30</v>
      </c>
      <c r="E197" s="51"/>
      <c r="F197" s="51"/>
      <c r="G197" s="101" t="s">
        <v>736</v>
      </c>
      <c r="H197" s="52" t="s">
        <v>4</v>
      </c>
      <c r="I197" s="52" t="s">
        <v>14</v>
      </c>
      <c r="K197" s="52" t="s">
        <v>33</v>
      </c>
      <c r="L197" s="115">
        <v>44330</v>
      </c>
      <c r="M197" s="116" t="str">
        <f t="shared" si="3"/>
        <v>http://prueba.gpsc.com.mx/panel/detallesproyecto/id/134/proyecto/1/sitio/206</v>
      </c>
      <c r="N197" s="51">
        <v>134</v>
      </c>
      <c r="O197" s="50">
        <v>206</v>
      </c>
      <c r="P197" s="51">
        <f>VLOOKUP(H197,W:X,2,0)</f>
        <v>1</v>
      </c>
      <c r="Q197" s="52" t="s">
        <v>540</v>
      </c>
      <c r="R197" s="117" t="str">
        <f>HYPERLINK(CONCATENATE("http://prueba.gpsc.com.mx/panel/sitiosdetailedit/id/",N197,"/proyecto/",P197,"/sitio/",O197))</f>
        <v>http://prueba.gpsc.com.mx/panel/sitiosdetailedit/id/134/proyecto/1/sitio/206</v>
      </c>
      <c r="S197" s="52" t="str">
        <f>CONCATENATE(N197,O197)</f>
        <v>134206</v>
      </c>
      <c r="T197" s="52" t="str">
        <f>VLOOKUP(S197,'Status GPSC'!A:N,9,0)</f>
        <v>Carta de Liberacion</v>
      </c>
      <c r="U197" s="52" t="str">
        <f>VLOOKUP(S197,'Status GPSC'!A:N,10,0)</f>
        <v>Entrega de Carpeta</v>
      </c>
    </row>
    <row r="198" spans="1:21" ht="14" customHeight="1">
      <c r="A198" s="84">
        <v>178900</v>
      </c>
      <c r="B198" s="52" t="s">
        <v>59</v>
      </c>
      <c r="C198" s="87" t="s">
        <v>423</v>
      </c>
      <c r="D198" s="52" t="s">
        <v>30</v>
      </c>
      <c r="F198" s="52" t="s">
        <v>609</v>
      </c>
      <c r="G198" s="101" t="s">
        <v>437</v>
      </c>
      <c r="H198" s="141" t="s">
        <v>687</v>
      </c>
      <c r="I198" s="52" t="s">
        <v>14</v>
      </c>
      <c r="K198" s="52" t="s">
        <v>33</v>
      </c>
      <c r="L198" s="115">
        <v>44294</v>
      </c>
      <c r="M198" s="116" t="str">
        <f t="shared" si="3"/>
        <v>http://prueba.gpsc.com.mx/panel/detallesproyecto/id/134/proyecto/5/sitio/275</v>
      </c>
      <c r="N198" s="87">
        <v>134</v>
      </c>
      <c r="O198" s="113">
        <v>275</v>
      </c>
      <c r="P198" s="51">
        <f>VLOOKUP(H198,W:X,2,0)</f>
        <v>5</v>
      </c>
      <c r="Q198" s="116"/>
      <c r="R198" s="117" t="str">
        <f>HYPERLINK(CONCATENATE("http://prueba.gpsc.com.mx/panel/sitiosdetailedit/id/",N198,"/proyecto/",P198,"/sitio/",O198))</f>
        <v>http://prueba.gpsc.com.mx/panel/sitiosdetailedit/id/134/proyecto/5/sitio/275</v>
      </c>
      <c r="S198" s="52" t="str">
        <f>CONCATENATE(N198,O198)</f>
        <v>134275</v>
      </c>
      <c r="T198" s="52" t="str">
        <f>VLOOKUP(S198,'Status GPSC'!A:N,9,0)</f>
        <v>Asignada</v>
      </c>
      <c r="U198" s="52" t="str">
        <f>VLOOKUP(S198,'Status GPSC'!A:N,10,0)</f>
        <v>Montada</v>
      </c>
    </row>
    <row r="199" spans="1:21" ht="14" customHeight="1">
      <c r="A199" s="85">
        <v>178920</v>
      </c>
      <c r="B199" s="49" t="s">
        <v>62</v>
      </c>
      <c r="C199" s="51" t="s">
        <v>63</v>
      </c>
      <c r="D199" s="51" t="s">
        <v>63</v>
      </c>
      <c r="E199" s="51"/>
      <c r="F199" s="51"/>
      <c r="G199" s="101" t="s">
        <v>64</v>
      </c>
      <c r="H199" s="52" t="s">
        <v>4</v>
      </c>
      <c r="I199" s="52" t="s">
        <v>32</v>
      </c>
      <c r="K199" s="52" t="s">
        <v>33</v>
      </c>
      <c r="M199" s="116" t="str">
        <f t="shared" si="3"/>
        <v>http://prueba.gpsc.com.mx/panel/detallesproyecto/id/80/proyecto/1/sitio/353</v>
      </c>
      <c r="N199" s="51">
        <v>80</v>
      </c>
      <c r="O199" s="50">
        <v>353</v>
      </c>
      <c r="P199" s="51">
        <f>VLOOKUP(H199,W:X,2,0)</f>
        <v>1</v>
      </c>
      <c r="Q199" s="116"/>
      <c r="R199" s="117" t="str">
        <f>HYPERLINK(CONCATENATE("http://prueba.gpsc.com.mx/panel/sitiosdetailedit/id/",N199,"/proyecto/",O199,"/sitio/",P199))</f>
        <v>http://prueba.gpsc.com.mx/panel/sitiosdetailedit/id/80/proyecto/353/sitio/1</v>
      </c>
      <c r="S199" s="52" t="str">
        <f>CONCATENATE(N199,O199)</f>
        <v>80353</v>
      </c>
      <c r="T199" s="52" t="e">
        <f>VLOOKUP(S199,'Status GPSC'!A:N,9,0)</f>
        <v>#N/A</v>
      </c>
      <c r="U199" s="52" t="e">
        <f>VLOOKUP(S199,'Status GPSC'!A:N,10,0)</f>
        <v>#N/A</v>
      </c>
    </row>
    <row r="200" spans="1:21" ht="14" customHeight="1">
      <c r="A200" s="85">
        <v>178962</v>
      </c>
      <c r="B200" s="49" t="s">
        <v>66</v>
      </c>
      <c r="C200" s="49" t="s">
        <v>60</v>
      </c>
      <c r="D200" s="49" t="s">
        <v>30</v>
      </c>
      <c r="E200" s="51"/>
      <c r="F200" s="51" t="s">
        <v>660</v>
      </c>
      <c r="G200" s="101" t="s">
        <v>737</v>
      </c>
      <c r="H200" s="52" t="s">
        <v>4</v>
      </c>
      <c r="I200" s="52" t="s">
        <v>14</v>
      </c>
      <c r="K200" s="52" t="s">
        <v>33</v>
      </c>
      <c r="L200" s="115">
        <v>44330</v>
      </c>
      <c r="M200" s="116" t="str">
        <f t="shared" si="3"/>
        <v>http://prueba.gpsc.com.mx/panel/detallesproyecto/id/200/proyecto/1/sitio/210</v>
      </c>
      <c r="N200" s="51">
        <v>200</v>
      </c>
      <c r="O200" s="50">
        <v>210</v>
      </c>
      <c r="P200" s="51">
        <f>VLOOKUP(H200,W:X,2,0)</f>
        <v>1</v>
      </c>
      <c r="Q200" s="52" t="s">
        <v>540</v>
      </c>
      <c r="R200" s="117" t="str">
        <f>HYPERLINK(CONCATENATE("http://prueba.gpsc.com.mx/panel/sitiosdetailedit/id/",N200,"/proyecto/",P200,"/sitio/",O200))</f>
        <v>http://prueba.gpsc.com.mx/panel/sitiosdetailedit/id/200/proyecto/1/sitio/210</v>
      </c>
      <c r="S200" s="52" t="str">
        <f>CONCATENATE(N200,O200)</f>
        <v>200210</v>
      </c>
      <c r="T200" s="52" t="str">
        <f>VLOOKUP(S200,'Status GPSC'!A:N,9,0)</f>
        <v>Carta de Liberacion</v>
      </c>
      <c r="U200" s="52" t="str">
        <f>VLOOKUP(S200,'Status GPSC'!A:N,10,0)</f>
        <v>ODK Operador</v>
      </c>
    </row>
    <row r="201" spans="1:21" ht="14" customHeight="1">
      <c r="A201" s="84">
        <v>178962</v>
      </c>
      <c r="B201" s="52" t="s">
        <v>66</v>
      </c>
      <c r="C201" s="87" t="s">
        <v>423</v>
      </c>
      <c r="D201" s="52" t="s">
        <v>30</v>
      </c>
      <c r="F201" s="52" t="s">
        <v>609</v>
      </c>
      <c r="G201" s="101" t="s">
        <v>438</v>
      </c>
      <c r="H201" s="141" t="s">
        <v>687</v>
      </c>
      <c r="I201" s="52" t="s">
        <v>14</v>
      </c>
      <c r="K201" s="52" t="s">
        <v>33</v>
      </c>
      <c r="L201" s="115">
        <v>44294</v>
      </c>
      <c r="M201" s="116" t="str">
        <f t="shared" si="3"/>
        <v>http://prueba.gpsc.com.mx/panel/detallesproyecto/id/200/proyecto/5/sitio/243</v>
      </c>
      <c r="N201" s="87">
        <v>200</v>
      </c>
      <c r="O201" s="113">
        <v>243</v>
      </c>
      <c r="P201" s="51">
        <f>VLOOKUP(H201,W:X,2,0)</f>
        <v>5</v>
      </c>
      <c r="Q201" s="116"/>
      <c r="R201" s="117" t="str">
        <f>HYPERLINK(CONCATENATE("http://prueba.gpsc.com.mx/panel/sitiosdetailedit/id/",N201,"/proyecto/",P201,"/sitio/",O201))</f>
        <v>http://prueba.gpsc.com.mx/panel/sitiosdetailedit/id/200/proyecto/5/sitio/243</v>
      </c>
      <c r="S201" s="52" t="str">
        <f>CONCATENATE(N201,O201)</f>
        <v>200243</v>
      </c>
      <c r="T201" s="52" t="str">
        <f>VLOOKUP(S201,'Status GPSC'!A:N,9,0)</f>
        <v>Asignada</v>
      </c>
      <c r="U201" s="52" t="str">
        <f>VLOOKUP(S201,'Status GPSC'!A:N,10,0)</f>
        <v>Montada</v>
      </c>
    </row>
    <row r="202" spans="1:21" ht="14" customHeight="1">
      <c r="A202" s="84">
        <v>179002</v>
      </c>
      <c r="B202" s="52" t="s">
        <v>439</v>
      </c>
      <c r="C202" s="87" t="s">
        <v>440</v>
      </c>
      <c r="D202" s="87" t="s">
        <v>417</v>
      </c>
      <c r="E202" s="52" t="s">
        <v>41</v>
      </c>
      <c r="F202" s="51" t="s">
        <v>637</v>
      </c>
      <c r="G202" s="101" t="s">
        <v>738</v>
      </c>
      <c r="H202" s="141" t="s">
        <v>687</v>
      </c>
      <c r="I202" s="52" t="s">
        <v>10</v>
      </c>
      <c r="K202" s="52" t="s">
        <v>33</v>
      </c>
      <c r="L202" s="115">
        <v>44312</v>
      </c>
      <c r="M202" s="116" t="str">
        <f t="shared" si="3"/>
        <v>http://prueba.gpsc.com.mx/panel/detallesproyecto/id/210/proyecto/5/sitio/239</v>
      </c>
      <c r="N202" s="87">
        <v>210</v>
      </c>
      <c r="O202" s="113">
        <v>239</v>
      </c>
      <c r="P202" s="51">
        <f>VLOOKUP(H202,W:X,2,0)</f>
        <v>5</v>
      </c>
      <c r="Q202" s="52" t="s">
        <v>540</v>
      </c>
      <c r="R202" s="117" t="str">
        <f>HYPERLINK(CONCATENATE("http://prueba.gpsc.com.mx/panel/sitiosdetailedit/id/",N202,"/proyecto/",P202,"/sitio/",O202))</f>
        <v>http://prueba.gpsc.com.mx/panel/sitiosdetailedit/id/210/proyecto/5/sitio/239</v>
      </c>
      <c r="S202" s="52" t="str">
        <f>CONCATENATE(N202,O202)</f>
        <v>210239</v>
      </c>
      <c r="T202" s="52" t="str">
        <f>VLOOKUP(S202,'Status GPSC'!A:N,9,0)</f>
        <v>Asignada</v>
      </c>
      <c r="U202" s="52" t="str">
        <f>VLOOKUP(S202,'Status GPSC'!A:N,10,0)</f>
        <v>Fabricada</v>
      </c>
    </row>
    <row r="203" spans="1:21" ht="14" customHeight="1">
      <c r="A203" s="84">
        <v>179004</v>
      </c>
      <c r="B203" s="51" t="s">
        <v>441</v>
      </c>
      <c r="C203" s="87" t="s">
        <v>419</v>
      </c>
      <c r="D203" s="87" t="s">
        <v>63</v>
      </c>
      <c r="G203" s="101" t="s">
        <v>442</v>
      </c>
      <c r="H203" s="141" t="s">
        <v>687</v>
      </c>
      <c r="I203" s="52" t="s">
        <v>32</v>
      </c>
      <c r="K203" s="52" t="s">
        <v>33</v>
      </c>
      <c r="L203" s="115">
        <v>44294</v>
      </c>
      <c r="M203" s="116" t="str">
        <f t="shared" si="3"/>
        <v>http://prueba.gpsc.com.mx/panel/detallesproyecto/id/256/proyecto/5/sitio/341</v>
      </c>
      <c r="N203" s="87">
        <v>256</v>
      </c>
      <c r="O203" s="113">
        <v>341</v>
      </c>
      <c r="P203" s="51">
        <f>VLOOKUP(H203,W:X,2,0)</f>
        <v>5</v>
      </c>
      <c r="Q203" s="116"/>
      <c r="R203" s="117" t="str">
        <f>HYPERLINK(CONCATENATE("http://prueba.gpsc.com.mx/panel/sitiosdetailedit/id/",N203,"/proyecto/",O203,"/sitio/",P203))</f>
        <v>http://prueba.gpsc.com.mx/panel/sitiosdetailedit/id/256/proyecto/341/sitio/5</v>
      </c>
      <c r="S203" s="52" t="str">
        <f>CONCATENATE(N203,O203)</f>
        <v>256341</v>
      </c>
      <c r="T203" s="52" t="str">
        <f>VLOOKUP(S203,'Status GPSC'!A:N,9,0)</f>
        <v>No Asignada</v>
      </c>
      <c r="U203" s="52" t="str">
        <f>VLOOKUP(S203,'Status GPSC'!A:N,10,0)</f>
        <v>No Asignada</v>
      </c>
    </row>
    <row r="204" spans="1:21" ht="14" customHeight="1">
      <c r="A204" s="84">
        <v>179008</v>
      </c>
      <c r="B204" s="98" t="s">
        <v>67</v>
      </c>
      <c r="C204" s="49" t="s">
        <v>51</v>
      </c>
      <c r="D204" s="49" t="s">
        <v>51</v>
      </c>
      <c r="E204" s="51"/>
      <c r="F204" s="51" t="s">
        <v>661</v>
      </c>
      <c r="G204" s="101" t="s">
        <v>739</v>
      </c>
      <c r="H204" s="52" t="s">
        <v>4</v>
      </c>
      <c r="I204" s="52" t="s">
        <v>14</v>
      </c>
      <c r="K204" s="52" t="s">
        <v>33</v>
      </c>
      <c r="L204" s="115">
        <v>44330</v>
      </c>
      <c r="M204" s="116" t="str">
        <f t="shared" si="3"/>
        <v>http://prueba.gpsc.com.mx/panel/detallesproyecto/id/141/proyecto/1/sitio/205</v>
      </c>
      <c r="N204" s="51">
        <v>141</v>
      </c>
      <c r="O204" s="50">
        <v>205</v>
      </c>
      <c r="P204" s="51">
        <f>VLOOKUP(H204,W:X,2,0)</f>
        <v>1</v>
      </c>
      <c r="Q204" s="52" t="s">
        <v>540</v>
      </c>
      <c r="R204" s="117" t="str">
        <f>HYPERLINK(CONCATENATE("http://prueba.gpsc.com.mx/panel/sitiosdetailedit/id/",N204,"/proyecto/",P204,"/sitio/",O204))</f>
        <v>http://prueba.gpsc.com.mx/panel/sitiosdetailedit/id/141/proyecto/1/sitio/205</v>
      </c>
      <c r="S204" s="52" t="str">
        <f>CONCATENATE(N204,O204)</f>
        <v>141205</v>
      </c>
      <c r="T204" s="52" t="str">
        <f>VLOOKUP(S204,'Status GPSC'!A:N,9,0)</f>
        <v>Carta de Liberacion</v>
      </c>
      <c r="U204" s="52" t="str">
        <f>VLOOKUP(S204,'Status GPSC'!A:N,10,0)</f>
        <v>Entrega de Carpeta</v>
      </c>
    </row>
    <row r="205" spans="1:21" ht="14" customHeight="1">
      <c r="A205" s="84">
        <v>179008</v>
      </c>
      <c r="B205" s="98" t="s">
        <v>67</v>
      </c>
      <c r="C205" s="87" t="s">
        <v>423</v>
      </c>
      <c r="D205" s="52" t="s">
        <v>30</v>
      </c>
      <c r="F205" s="52" t="s">
        <v>609</v>
      </c>
      <c r="G205" s="101" t="s">
        <v>443</v>
      </c>
      <c r="H205" s="141" t="s">
        <v>687</v>
      </c>
      <c r="I205" s="52" t="s">
        <v>14</v>
      </c>
      <c r="K205" s="52" t="s">
        <v>33</v>
      </c>
      <c r="L205" s="115">
        <v>44294</v>
      </c>
      <c r="M205" s="116" t="str">
        <f t="shared" si="3"/>
        <v>http://prueba.gpsc.com.mx/panel/detallesproyecto/id/141/proyecto/5/sitio/242</v>
      </c>
      <c r="N205" s="87">
        <v>141</v>
      </c>
      <c r="O205" s="113">
        <v>242</v>
      </c>
      <c r="P205" s="51">
        <f>VLOOKUP(H205,W:X,2,0)</f>
        <v>5</v>
      </c>
      <c r="Q205" s="116"/>
      <c r="R205" s="117" t="str">
        <f>HYPERLINK(CONCATENATE("http://prueba.gpsc.com.mx/panel/sitiosdetailedit/id/",N205,"/proyecto/",P205,"/sitio/",O205))</f>
        <v>http://prueba.gpsc.com.mx/panel/sitiosdetailedit/id/141/proyecto/5/sitio/242</v>
      </c>
      <c r="S205" s="52" t="str">
        <f>CONCATENATE(N205,O205)</f>
        <v>141242</v>
      </c>
      <c r="T205" s="52" t="str">
        <f>VLOOKUP(S205,'Status GPSC'!A:N,9,0)</f>
        <v>Asignada</v>
      </c>
      <c r="U205" s="52" t="str">
        <f>VLOOKUP(S205,'Status GPSC'!A:N,10,0)</f>
        <v>Montada</v>
      </c>
    </row>
    <row r="206" spans="1:21" ht="14" customHeight="1">
      <c r="A206" s="85">
        <v>179016</v>
      </c>
      <c r="B206" s="49" t="s">
        <v>68</v>
      </c>
      <c r="C206" s="51" t="s">
        <v>69</v>
      </c>
      <c r="D206" s="51" t="s">
        <v>70</v>
      </c>
      <c r="E206" s="51"/>
      <c r="F206" s="51" t="s">
        <v>648</v>
      </c>
      <c r="G206" s="101" t="s">
        <v>740</v>
      </c>
      <c r="H206" s="52" t="s">
        <v>4</v>
      </c>
      <c r="I206" s="52" t="s">
        <v>13</v>
      </c>
      <c r="K206" s="52" t="s">
        <v>33</v>
      </c>
      <c r="L206" s="115">
        <v>44330</v>
      </c>
      <c r="M206" s="116" t="str">
        <f t="shared" si="3"/>
        <v>http://prueba.gpsc.com.mx/panel/detallesproyecto/id/267/proyecto/1/sitio/480</v>
      </c>
      <c r="N206" s="51">
        <v>267</v>
      </c>
      <c r="O206" s="50">
        <v>480</v>
      </c>
      <c r="P206" s="51">
        <f>VLOOKUP(H206,W:X,2,0)</f>
        <v>1</v>
      </c>
      <c r="Q206" s="52" t="s">
        <v>540</v>
      </c>
      <c r="R206" s="117" t="str">
        <f>HYPERLINK(CONCATENATE("http://prueba.gpsc.com.mx/panel/sitiosdetailedit/id/",N206,"/proyecto/",P206,"/sitio/",O206))</f>
        <v>http://prueba.gpsc.com.mx/panel/sitiosdetailedit/id/267/proyecto/1/sitio/480</v>
      </c>
      <c r="S206" s="52" t="str">
        <f>CONCATENATE(N206,O206)</f>
        <v>267480</v>
      </c>
      <c r="T206" s="52" t="str">
        <f>VLOOKUP(S206,'Status GPSC'!A:N,9,0)</f>
        <v>En Ejecucion</v>
      </c>
      <c r="U206" s="52" t="str">
        <f>VLOOKUP(S206,'Status GPSC'!A:N,10,0)</f>
        <v>En Ejecucion</v>
      </c>
    </row>
    <row r="207" spans="1:21" ht="14" customHeight="1">
      <c r="A207" s="84">
        <v>179016</v>
      </c>
      <c r="B207" s="52" t="s">
        <v>444</v>
      </c>
      <c r="C207" s="87" t="s">
        <v>90</v>
      </c>
      <c r="D207" s="52" t="s">
        <v>417</v>
      </c>
      <c r="F207" s="51" t="s">
        <v>648</v>
      </c>
      <c r="G207" s="101" t="s">
        <v>741</v>
      </c>
      <c r="H207" s="141" t="s">
        <v>687</v>
      </c>
      <c r="I207" s="52" t="s">
        <v>13</v>
      </c>
      <c r="K207" s="52" t="s">
        <v>33</v>
      </c>
      <c r="L207" s="115">
        <v>44322</v>
      </c>
      <c r="M207" s="116" t="str">
        <f t="shared" si="3"/>
        <v>http://prueba.gpsc.com.mx/panel/detallesproyecto/id/267/proyecto/5/sitio/516</v>
      </c>
      <c r="N207" s="126">
        <v>267</v>
      </c>
      <c r="O207" s="130">
        <v>516</v>
      </c>
      <c r="P207" s="51">
        <f>VLOOKUP(H207,W:X,2,0)</f>
        <v>5</v>
      </c>
      <c r="Q207" s="116"/>
      <c r="R207" s="117" t="str">
        <f>HYPERLINK(CONCATENATE("http://prueba.gpsc.com.mx/panel/sitiosdetailedit/id/",N207,"/proyecto/",P207,"/sitio/",O207))</f>
        <v>http://prueba.gpsc.com.mx/panel/sitiosdetailedit/id/267/proyecto/5/sitio/516</v>
      </c>
      <c r="S207" s="52" t="str">
        <f>CONCATENATE(N207,O207)</f>
        <v>267516</v>
      </c>
      <c r="T207" s="52" t="str">
        <f>VLOOKUP(S207,'Status GPSC'!A:N,9,0)</f>
        <v>Asignada</v>
      </c>
      <c r="U207" s="52" t="str">
        <f>VLOOKUP(S207,'Status GPSC'!A:N,10,0)</f>
        <v>Fabricacion y Galvanizado</v>
      </c>
    </row>
    <row r="208" spans="1:21" ht="14" customHeight="1">
      <c r="A208" s="84">
        <v>179025</v>
      </c>
      <c r="B208" s="52" t="s">
        <v>446</v>
      </c>
      <c r="C208" s="87" t="s">
        <v>411</v>
      </c>
      <c r="D208" s="52" t="s">
        <v>412</v>
      </c>
      <c r="G208" s="101"/>
      <c r="H208" s="141" t="s">
        <v>687</v>
      </c>
      <c r="I208" s="52" t="s">
        <v>16</v>
      </c>
      <c r="K208" s="52" t="s">
        <v>33</v>
      </c>
      <c r="L208" s="115">
        <v>44294</v>
      </c>
      <c r="M208" s="116" t="str">
        <f t="shared" si="3"/>
        <v>http://prueba.gpsc.com.mx/panel/detallesproyecto/id/286/proyecto/5/sitio/515</v>
      </c>
      <c r="N208" s="126">
        <v>286</v>
      </c>
      <c r="O208" s="130">
        <v>515</v>
      </c>
      <c r="P208" s="51">
        <f>VLOOKUP(H208,W:X,2,0)</f>
        <v>5</v>
      </c>
      <c r="Q208" s="116"/>
      <c r="R208" s="117" t="str">
        <f>HYPERLINK(CONCATENATE("http://prueba.gpsc.com.mx/panel/sitiosdetailedit/id/",N208,"/proyecto/",P208,"/sitio/",O208))</f>
        <v>http://prueba.gpsc.com.mx/panel/sitiosdetailedit/id/286/proyecto/5/sitio/515</v>
      </c>
      <c r="S208" s="52" t="str">
        <f>CONCATENATE(N208,O208)</f>
        <v>286515</v>
      </c>
      <c r="T208" s="52" t="str">
        <f>VLOOKUP(S208,'Status GPSC'!A:N,9,0)</f>
        <v>En Cotizacion</v>
      </c>
      <c r="U208" s="52" t="str">
        <f>VLOOKUP(S208,'Status GPSC'!A:N,10,0)</f>
        <v>Disenada</v>
      </c>
    </row>
    <row r="209" spans="1:21" ht="14" customHeight="1">
      <c r="A209" s="84">
        <v>179026</v>
      </c>
      <c r="B209" s="87" t="s">
        <v>447</v>
      </c>
      <c r="C209" s="87" t="s">
        <v>411</v>
      </c>
      <c r="D209" s="52" t="s">
        <v>419</v>
      </c>
      <c r="G209" s="101"/>
      <c r="H209" s="141" t="s">
        <v>687</v>
      </c>
      <c r="I209" s="52" t="s">
        <v>16</v>
      </c>
      <c r="K209" s="52" t="s">
        <v>33</v>
      </c>
      <c r="M209" s="116" t="str">
        <f t="shared" si="3"/>
        <v>http://prueba.gpsc.com.mx/panel/detallesproyecto/id/291/proyecto/5/sitio/524</v>
      </c>
      <c r="N209" s="52">
        <v>291</v>
      </c>
      <c r="O209" s="104">
        <v>524</v>
      </c>
      <c r="P209" s="51">
        <f>VLOOKUP(H209,W:X,2,0)</f>
        <v>5</v>
      </c>
      <c r="Q209" s="116"/>
      <c r="R209" s="117" t="str">
        <f>HYPERLINK(CONCATENATE("http://prueba.gpsc.com.mx/panel/sitiosdetailedit/id/",N209,"/proyecto/",P209,"/sitio/",O209))</f>
        <v>http://prueba.gpsc.com.mx/panel/sitiosdetailedit/id/291/proyecto/5/sitio/524</v>
      </c>
      <c r="S209" s="52" t="str">
        <f>CONCATENATE(N209,O209)</f>
        <v>291524</v>
      </c>
      <c r="T209" s="52" t="str">
        <f>VLOOKUP(S209,'Status GPSC'!A:N,9,0)</f>
        <v>No Asignada</v>
      </c>
      <c r="U209" s="52" t="str">
        <f>VLOOKUP(S209,'Status GPSC'!A:N,10,0)</f>
        <v>Disenada</v>
      </c>
    </row>
    <row r="210" spans="1:21" ht="14" customHeight="1">
      <c r="A210" s="84">
        <v>179027</v>
      </c>
      <c r="B210" s="87" t="s">
        <v>448</v>
      </c>
      <c r="C210" s="87" t="s">
        <v>411</v>
      </c>
      <c r="D210" s="52" t="s">
        <v>80</v>
      </c>
      <c r="G210" s="101"/>
      <c r="H210" s="141" t="s">
        <v>687</v>
      </c>
      <c r="I210" s="52" t="s">
        <v>16</v>
      </c>
      <c r="K210" s="52" t="s">
        <v>33</v>
      </c>
      <c r="M210" s="116" t="str">
        <f t="shared" si="3"/>
        <v>http://prueba.gpsc.com.mx/panel/detallesproyecto/id/297/proyecto/5/sitio/530</v>
      </c>
      <c r="N210" s="52">
        <v>297</v>
      </c>
      <c r="O210" s="104">
        <v>530</v>
      </c>
      <c r="P210" s="51">
        <f>VLOOKUP(H210,W:X,2,0)</f>
        <v>5</v>
      </c>
      <c r="Q210" s="116"/>
      <c r="R210" s="117" t="str">
        <f>HYPERLINK(CONCATENATE("http://prueba.gpsc.com.mx/panel/sitiosdetailedit/id/",N210,"/proyecto/",P210,"/sitio/",O210))</f>
        <v>http://prueba.gpsc.com.mx/panel/sitiosdetailedit/id/297/proyecto/5/sitio/530</v>
      </c>
      <c r="S210" s="52" t="str">
        <f>CONCATENATE(N210,O210)</f>
        <v>297530</v>
      </c>
      <c r="T210" s="52" t="str">
        <f>VLOOKUP(S210,'Status GPSC'!A:N,9,0)</f>
        <v>Asignada</v>
      </c>
      <c r="U210" s="52" t="str">
        <f>VLOOKUP(S210,'Status GPSC'!A:N,10,0)</f>
        <v>Disenada</v>
      </c>
    </row>
    <row r="211" spans="1:21" ht="14" customHeight="1">
      <c r="A211" s="85">
        <v>179028</v>
      </c>
      <c r="B211" s="49" t="s">
        <v>71</v>
      </c>
      <c r="C211" s="51" t="s">
        <v>63</v>
      </c>
      <c r="D211" s="51" t="s">
        <v>63</v>
      </c>
      <c r="E211" s="51"/>
      <c r="F211" s="60" t="s">
        <v>610</v>
      </c>
      <c r="G211" s="101" t="s">
        <v>742</v>
      </c>
      <c r="H211" s="52" t="s">
        <v>4</v>
      </c>
      <c r="I211" s="52" t="s">
        <v>14</v>
      </c>
      <c r="K211" s="52" t="s">
        <v>33</v>
      </c>
      <c r="L211" s="115">
        <v>44298</v>
      </c>
      <c r="M211" s="116" t="str">
        <f t="shared" si="3"/>
        <v>http://prueba.gpsc.com.mx/panel/detallesproyecto/id/289/proyecto/1/sitio/520</v>
      </c>
      <c r="N211" s="51">
        <v>289</v>
      </c>
      <c r="O211" s="50">
        <v>520</v>
      </c>
      <c r="P211" s="51">
        <f>VLOOKUP(H211,W:X,2,0)</f>
        <v>1</v>
      </c>
      <c r="Q211" s="52" t="s">
        <v>540</v>
      </c>
      <c r="R211" s="117" t="str">
        <f>HYPERLINK(CONCATENATE("http://prueba.gpsc.com.mx/panel/sitiosdetailedit/id/",N211,"/proyecto/",P211,"/sitio/",O211))</f>
        <v>http://prueba.gpsc.com.mx/panel/sitiosdetailedit/id/289/proyecto/1/sitio/520</v>
      </c>
      <c r="S211" s="52" t="str">
        <f>CONCATENATE(N211,O211)</f>
        <v>289520</v>
      </c>
      <c r="T211" s="52" t="e">
        <f>VLOOKUP(S211,'Status GPSC'!A:N,9,0)</f>
        <v>#N/A</v>
      </c>
      <c r="U211" s="52" t="e">
        <f>VLOOKUP(S211,'Status GPSC'!A:N,10,0)</f>
        <v>#N/A</v>
      </c>
    </row>
    <row r="212" spans="1:21" ht="14" customHeight="1">
      <c r="A212" s="84">
        <v>179031</v>
      </c>
      <c r="B212" s="52" t="s">
        <v>449</v>
      </c>
      <c r="C212" s="87" t="s">
        <v>411</v>
      </c>
      <c r="D212" s="52" t="s">
        <v>412</v>
      </c>
      <c r="G212" s="101" t="s">
        <v>743</v>
      </c>
      <c r="H212" s="141" t="s">
        <v>687</v>
      </c>
      <c r="I212" s="52" t="s">
        <v>16</v>
      </c>
      <c r="K212" s="52" t="s">
        <v>33</v>
      </c>
      <c r="L212" s="115">
        <v>44294</v>
      </c>
      <c r="M212" s="116" t="str">
        <f t="shared" si="3"/>
        <v>http://prueba.gpsc.com.mx/panel/detallesproyecto/id/274/proyecto/5/sitio/503</v>
      </c>
      <c r="N212" s="126">
        <v>274</v>
      </c>
      <c r="O212" s="130">
        <v>503</v>
      </c>
      <c r="P212" s="51">
        <f>VLOOKUP(H212,W:X,2,0)</f>
        <v>5</v>
      </c>
      <c r="Q212" s="52" t="s">
        <v>540</v>
      </c>
      <c r="R212" s="117" t="str">
        <f>HYPERLINK(CONCATENATE("http://prueba.gpsc.com.mx/panel/sitiosdetailedit/id/",N212,"/proyecto/",P212,"/sitio/",O212))</f>
        <v>http://prueba.gpsc.com.mx/panel/sitiosdetailedit/id/274/proyecto/5/sitio/503</v>
      </c>
      <c r="S212" s="52" t="str">
        <f>CONCATENATE(N212,O212)</f>
        <v>274503</v>
      </c>
      <c r="T212" s="52" t="str">
        <f>VLOOKUP(S212,'Status GPSC'!A:N,9,0)</f>
        <v>No Asignada</v>
      </c>
      <c r="U212" s="52" t="str">
        <f>VLOOKUP(S212,'Status GPSC'!A:N,10,0)</f>
        <v>Disenada</v>
      </c>
    </row>
    <row r="213" spans="1:21" ht="14" customHeight="1">
      <c r="A213" s="84">
        <v>179034</v>
      </c>
      <c r="B213" s="52" t="s">
        <v>450</v>
      </c>
      <c r="C213" s="87" t="s">
        <v>416</v>
      </c>
      <c r="D213" s="87" t="s">
        <v>417</v>
      </c>
      <c r="F213" s="51" t="s">
        <v>673</v>
      </c>
      <c r="G213" s="101" t="s">
        <v>744</v>
      </c>
      <c r="H213" s="141" t="s">
        <v>687</v>
      </c>
      <c r="I213" s="52" t="s">
        <v>12</v>
      </c>
      <c r="K213" s="52" t="s">
        <v>33</v>
      </c>
      <c r="L213" s="115">
        <v>44330</v>
      </c>
      <c r="M213" s="116" t="str">
        <f t="shared" si="3"/>
        <v>http://prueba.gpsc.com.mx/panel/detallesproyecto/id/251/proyecto/5/sitio/326</v>
      </c>
      <c r="N213" s="87">
        <v>251</v>
      </c>
      <c r="O213" s="113">
        <v>326</v>
      </c>
      <c r="P213" s="51">
        <f>VLOOKUP(H213,W:X,2,0)</f>
        <v>5</v>
      </c>
      <c r="Q213" s="52" t="s">
        <v>540</v>
      </c>
      <c r="R213" s="117" t="str">
        <f>HYPERLINK(CONCATENATE("http://prueba.gpsc.com.mx/panel/sitiosdetailedit/id/",N213,"/proyecto/",P213,"/sitio/",O213))</f>
        <v>http://prueba.gpsc.com.mx/panel/sitiosdetailedit/id/251/proyecto/5/sitio/326</v>
      </c>
      <c r="S213" s="52" t="str">
        <f>CONCATENATE(N213,O213)</f>
        <v>251326</v>
      </c>
      <c r="T213" s="52" t="str">
        <f>VLOOKUP(S213,'Status GPSC'!A:N,9,0)</f>
        <v>Asignada</v>
      </c>
      <c r="U213" s="52" t="str">
        <f>VLOOKUP(S213,'Status GPSC'!A:N,10,0)</f>
        <v>Fabricacion y Galvanizado</v>
      </c>
    </row>
    <row r="214" spans="1:21" ht="14" customHeight="1">
      <c r="A214" s="84">
        <v>179038</v>
      </c>
      <c r="B214" s="58" t="s">
        <v>451</v>
      </c>
      <c r="C214" s="87" t="s">
        <v>419</v>
      </c>
      <c r="D214" s="87" t="s">
        <v>63</v>
      </c>
      <c r="G214" s="101"/>
      <c r="H214" s="141" t="s">
        <v>687</v>
      </c>
      <c r="I214" s="52" t="s">
        <v>32</v>
      </c>
      <c r="K214" s="52" t="s">
        <v>33</v>
      </c>
      <c r="L214" s="115">
        <v>44294</v>
      </c>
      <c r="M214" s="116" t="str">
        <f t="shared" si="3"/>
        <v>http://prueba.gpsc.com.mx/panel/detallesproyecto/id/264/proyecto/5/sitio/349</v>
      </c>
      <c r="N214" s="87">
        <v>264</v>
      </c>
      <c r="O214" s="113">
        <v>349</v>
      </c>
      <c r="P214" s="51">
        <f>VLOOKUP(H214,W:X,2,0)</f>
        <v>5</v>
      </c>
      <c r="Q214" s="116"/>
      <c r="R214" s="117" t="str">
        <f>HYPERLINK(CONCATENATE("http://prueba.gpsc.com.mx/panel/sitiosdetailedit/id/",N214,"/proyecto/",O214,"/sitio/",P214))</f>
        <v>http://prueba.gpsc.com.mx/panel/sitiosdetailedit/id/264/proyecto/349/sitio/5</v>
      </c>
      <c r="S214" s="52" t="str">
        <f>CONCATENATE(N214,O214)</f>
        <v>264349</v>
      </c>
      <c r="T214" s="52" t="str">
        <f>VLOOKUP(S214,'Status GPSC'!A:N,9,0)</f>
        <v>No Asignada</v>
      </c>
      <c r="U214" s="52" t="str">
        <f>VLOOKUP(S214,'Status GPSC'!A:N,10,0)</f>
        <v>No Asignada</v>
      </c>
    </row>
    <row r="215" spans="1:21" ht="14" customHeight="1">
      <c r="A215" s="84">
        <v>179040</v>
      </c>
      <c r="B215" s="57" t="s">
        <v>452</v>
      </c>
      <c r="C215" s="87" t="s">
        <v>83</v>
      </c>
      <c r="D215" s="52" t="s">
        <v>417</v>
      </c>
      <c r="F215" s="51" t="s">
        <v>648</v>
      </c>
      <c r="G215" s="101" t="s">
        <v>745</v>
      </c>
      <c r="H215" s="141" t="s">
        <v>687</v>
      </c>
      <c r="I215" s="52" t="s">
        <v>12</v>
      </c>
      <c r="K215" s="52" t="s">
        <v>33</v>
      </c>
      <c r="L215" s="115">
        <v>44330</v>
      </c>
      <c r="M215" s="116" t="str">
        <f t="shared" si="3"/>
        <v>http://prueba.gpsc.com.mx/panel/detallesproyecto/id/241/proyecto/5/sitio/318</v>
      </c>
      <c r="N215" s="87">
        <v>241</v>
      </c>
      <c r="O215" s="113">
        <v>318</v>
      </c>
      <c r="P215" s="51">
        <f>VLOOKUP(H215,W:X,2,0)</f>
        <v>5</v>
      </c>
      <c r="Q215" s="52" t="s">
        <v>540</v>
      </c>
      <c r="R215" s="117" t="str">
        <f>HYPERLINK(CONCATENATE("http://prueba.gpsc.com.mx/panel/sitiosdetailedit/id/",N215,"/proyecto/",P215,"/sitio/",O215))</f>
        <v>http://prueba.gpsc.com.mx/panel/sitiosdetailedit/id/241/proyecto/5/sitio/318</v>
      </c>
      <c r="S215" s="52" t="str">
        <f>CONCATENATE(N215,O215)</f>
        <v>241318</v>
      </c>
      <c r="T215" s="52" t="str">
        <f>VLOOKUP(S215,'Status GPSC'!A:N,9,0)</f>
        <v>Asignada</v>
      </c>
      <c r="U215" s="52" t="str">
        <f>VLOOKUP(S215,'Status GPSC'!A:N,10,0)</f>
        <v>Requerimiento de Insumos</v>
      </c>
    </row>
    <row r="216" spans="1:21" ht="14" customHeight="1">
      <c r="A216" s="84">
        <v>179042</v>
      </c>
      <c r="B216" s="52" t="s">
        <v>453</v>
      </c>
      <c r="C216" s="52" t="s">
        <v>419</v>
      </c>
      <c r="D216" s="87" t="s">
        <v>63</v>
      </c>
      <c r="G216" s="101" t="s">
        <v>454</v>
      </c>
      <c r="H216" s="141" t="s">
        <v>687</v>
      </c>
      <c r="I216" s="52" t="s">
        <v>32</v>
      </c>
      <c r="K216" s="52" t="s">
        <v>33</v>
      </c>
      <c r="L216" s="115">
        <v>44294</v>
      </c>
      <c r="M216" s="116" t="str">
        <f t="shared" si="3"/>
        <v>http://prueba.gpsc.com.mx/panel/detallesproyecto/id/239/proyecto/5/sitio/314</v>
      </c>
      <c r="N216" s="87">
        <v>239</v>
      </c>
      <c r="O216" s="113">
        <v>314</v>
      </c>
      <c r="P216" s="51">
        <f>VLOOKUP(H216,W:X,2,0)</f>
        <v>5</v>
      </c>
      <c r="Q216" s="116"/>
      <c r="R216" s="117" t="str">
        <f>HYPERLINK(CONCATENATE("http://prueba.gpsc.com.mx/panel/sitiosdetailedit/id/",N216,"/proyecto/",O216,"/sitio/",P216))</f>
        <v>http://prueba.gpsc.com.mx/panel/sitiosdetailedit/id/239/proyecto/314/sitio/5</v>
      </c>
      <c r="S216" s="52" t="str">
        <f>CONCATENATE(N216,O216)</f>
        <v>239314</v>
      </c>
      <c r="T216" s="52" t="str">
        <f>VLOOKUP(S216,'Status GPSC'!A:N,9,0)</f>
        <v>No Asignada</v>
      </c>
      <c r="U216" s="52" t="str">
        <f>VLOOKUP(S216,'Status GPSC'!A:N,10,0)</f>
        <v>No Asignada</v>
      </c>
    </row>
    <row r="217" spans="1:21" ht="14" customHeight="1">
      <c r="A217" s="85">
        <v>179043</v>
      </c>
      <c r="B217" s="49" t="s">
        <v>72</v>
      </c>
      <c r="C217" s="49" t="s">
        <v>36</v>
      </c>
      <c r="D217" s="49" t="s">
        <v>36</v>
      </c>
      <c r="E217" s="51" t="s">
        <v>41</v>
      </c>
      <c r="F217" s="51" t="s">
        <v>586</v>
      </c>
      <c r="G217" s="101" t="s">
        <v>746</v>
      </c>
      <c r="H217" s="52" t="s">
        <v>4</v>
      </c>
      <c r="I217" s="52" t="s">
        <v>14</v>
      </c>
      <c r="K217" s="52" t="s">
        <v>33</v>
      </c>
      <c r="L217" s="115">
        <v>44298</v>
      </c>
      <c r="M217" s="116" t="str">
        <f t="shared" si="3"/>
        <v>http://prueba.gpsc.com.mx/panel/detallesproyecto/id/193/proyecto/1/sitio/197</v>
      </c>
      <c r="N217" s="51">
        <v>193</v>
      </c>
      <c r="O217" s="50">
        <v>197</v>
      </c>
      <c r="P217" s="51">
        <f>VLOOKUP(H217,W:X,2,0)</f>
        <v>1</v>
      </c>
      <c r="Q217" s="52" t="s">
        <v>540</v>
      </c>
      <c r="R217" s="117" t="str">
        <f>HYPERLINK(CONCATENATE("http://prueba.gpsc.com.mx/panel/sitiosdetailedit/id/",N217,"/proyecto/",P217,"/sitio/",O217))</f>
        <v>http://prueba.gpsc.com.mx/panel/sitiosdetailedit/id/193/proyecto/1/sitio/197</v>
      </c>
      <c r="S217" s="52" t="str">
        <f>CONCATENATE(N217,O217)</f>
        <v>193197</v>
      </c>
      <c r="T217" s="52" t="str">
        <f>VLOOKUP(S217,'Status GPSC'!A:N,9,0)</f>
        <v>En Ejecucion</v>
      </c>
      <c r="U217" s="52" t="str">
        <f>VLOOKUP(S217,'Status GPSC'!A:N,10,0)</f>
        <v>En Ejecucion</v>
      </c>
    </row>
    <row r="218" spans="1:21" ht="14" customHeight="1">
      <c r="A218" s="84">
        <v>179043</v>
      </c>
      <c r="B218" s="58" t="s">
        <v>455</v>
      </c>
      <c r="C218" s="113" t="s">
        <v>423</v>
      </c>
      <c r="D218" s="87" t="s">
        <v>417</v>
      </c>
      <c r="E218" s="51" t="s">
        <v>41</v>
      </c>
      <c r="F218" s="51" t="s">
        <v>586</v>
      </c>
      <c r="G218" s="101" t="s">
        <v>747</v>
      </c>
      <c r="H218" s="141" t="s">
        <v>687</v>
      </c>
      <c r="I218" s="52" t="s">
        <v>14</v>
      </c>
      <c r="K218" s="52" t="s">
        <v>33</v>
      </c>
      <c r="L218" s="115">
        <v>44294</v>
      </c>
      <c r="M218" s="116" t="str">
        <f t="shared" si="3"/>
        <v>http://prueba.gpsc.com.mx/panel/detallesproyecto/id/193/proyecto/5/sitio/226</v>
      </c>
      <c r="N218" s="87">
        <v>193</v>
      </c>
      <c r="O218" s="113">
        <v>226</v>
      </c>
      <c r="P218" s="51">
        <f>VLOOKUP(H218,W:X,2,0)</f>
        <v>5</v>
      </c>
      <c r="Q218" s="52" t="s">
        <v>540</v>
      </c>
      <c r="R218" s="117" t="str">
        <f>HYPERLINK(CONCATENATE("http://prueba.gpsc.com.mx/panel/sitiosdetailedit/id/",N218,"/proyecto/",P218,"/sitio/",O218))</f>
        <v>http://prueba.gpsc.com.mx/panel/sitiosdetailedit/id/193/proyecto/5/sitio/226</v>
      </c>
      <c r="S218" s="52" t="str">
        <f>CONCATENATE(N218,O218)</f>
        <v>193226</v>
      </c>
      <c r="T218" s="52" t="str">
        <f>VLOOKUP(S218,'Status GPSC'!A:N,9,0)</f>
        <v>Asignada</v>
      </c>
      <c r="U218" s="52" t="str">
        <f>VLOOKUP(S218,'Status GPSC'!A:N,10,0)</f>
        <v>Montada</v>
      </c>
    </row>
    <row r="219" spans="1:21" ht="14" customHeight="1">
      <c r="A219" s="84">
        <v>179045</v>
      </c>
      <c r="B219" s="52" t="s">
        <v>456</v>
      </c>
      <c r="C219" s="87" t="s">
        <v>419</v>
      </c>
      <c r="D219" s="87" t="s">
        <v>63</v>
      </c>
      <c r="G219" s="101" t="s">
        <v>457</v>
      </c>
      <c r="H219" s="141" t="s">
        <v>687</v>
      </c>
      <c r="I219" s="52" t="s">
        <v>32</v>
      </c>
      <c r="K219" s="52" t="s">
        <v>33</v>
      </c>
      <c r="L219" s="115">
        <v>44294</v>
      </c>
      <c r="M219" s="116" t="str">
        <f t="shared" si="3"/>
        <v>http://prueba.gpsc.com.mx/panel/detallesproyecto/id/257/proyecto/5/sitio/342</v>
      </c>
      <c r="N219" s="87">
        <v>257</v>
      </c>
      <c r="O219" s="113">
        <v>342</v>
      </c>
      <c r="P219" s="51">
        <f>VLOOKUP(H219,W:X,2,0)</f>
        <v>5</v>
      </c>
      <c r="Q219" s="116"/>
      <c r="R219" s="117" t="str">
        <f>HYPERLINK(CONCATENATE("http://prueba.gpsc.com.mx/panel/sitiosdetailedit/id/",N219,"/proyecto/",O219,"/sitio/",P219))</f>
        <v>http://prueba.gpsc.com.mx/panel/sitiosdetailedit/id/257/proyecto/342/sitio/5</v>
      </c>
      <c r="S219" s="52" t="str">
        <f>CONCATENATE(N219,O219)</f>
        <v>257342</v>
      </c>
      <c r="T219" s="52" t="str">
        <f>VLOOKUP(S219,'Status GPSC'!A:N,9,0)</f>
        <v>No Asignada</v>
      </c>
      <c r="U219" s="52" t="str">
        <f>VLOOKUP(S219,'Status GPSC'!A:N,10,0)</f>
        <v>No Asignada</v>
      </c>
    </row>
    <row r="220" spans="1:21" ht="14" customHeight="1">
      <c r="A220" s="84">
        <v>179047</v>
      </c>
      <c r="B220" s="99">
        <v>316</v>
      </c>
      <c r="C220" s="87" t="s">
        <v>419</v>
      </c>
      <c r="D220" s="87" t="s">
        <v>63</v>
      </c>
      <c r="G220" s="101" t="s">
        <v>458</v>
      </c>
      <c r="H220" s="141" t="s">
        <v>687</v>
      </c>
      <c r="I220" s="52" t="s">
        <v>32</v>
      </c>
      <c r="K220" s="52" t="s">
        <v>33</v>
      </c>
      <c r="L220" s="115">
        <v>44294</v>
      </c>
      <c r="M220" s="116" t="str">
        <f t="shared" si="3"/>
        <v>http://prueba.gpsc.com.mx/panel/detallesproyecto/id/268/proyecto/5/sitio/497</v>
      </c>
      <c r="N220" s="52">
        <v>268</v>
      </c>
      <c r="O220" s="104">
        <v>497</v>
      </c>
      <c r="P220" s="51">
        <f>VLOOKUP(H220,W:X,2,0)</f>
        <v>5</v>
      </c>
      <c r="Q220" s="116"/>
      <c r="R220" s="117" t="str">
        <f>HYPERLINK(CONCATENATE("http://prueba.gpsc.com.mx/panel/sitiosdetailedit/id/",N220,"/proyecto/",O220,"/sitio/",P220))</f>
        <v>http://prueba.gpsc.com.mx/panel/sitiosdetailedit/id/268/proyecto/497/sitio/5</v>
      </c>
      <c r="S220" s="52" t="str">
        <f>CONCATENATE(N220,O220)</f>
        <v>268497</v>
      </c>
      <c r="T220" s="52" t="str">
        <f>VLOOKUP(S220,'Status GPSC'!A:N,9,0)</f>
        <v>No Asignada</v>
      </c>
      <c r="U220" s="52" t="str">
        <f>VLOOKUP(S220,'Status GPSC'!A:N,10,0)</f>
        <v>No Asignada</v>
      </c>
    </row>
    <row r="221" spans="1:21" ht="14" customHeight="1">
      <c r="A221" s="84">
        <v>179055</v>
      </c>
      <c r="B221" s="87" t="s">
        <v>459</v>
      </c>
      <c r="C221" s="87" t="s">
        <v>416</v>
      </c>
      <c r="D221" s="52" t="s">
        <v>417</v>
      </c>
      <c r="E221" s="52" t="s">
        <v>273</v>
      </c>
      <c r="F221" s="51" t="s">
        <v>674</v>
      </c>
      <c r="G221" s="101" t="s">
        <v>748</v>
      </c>
      <c r="H221" s="141" t="s">
        <v>687</v>
      </c>
      <c r="I221" s="52" t="s">
        <v>12</v>
      </c>
      <c r="K221" s="52" t="s">
        <v>33</v>
      </c>
      <c r="L221" s="115">
        <v>44330</v>
      </c>
      <c r="M221" s="116" t="str">
        <f t="shared" si="3"/>
        <v>http://prueba.gpsc.com.mx/panel/detallesproyecto/id/253/proyecto/5/sitio/329</v>
      </c>
      <c r="N221" s="87">
        <v>253</v>
      </c>
      <c r="O221" s="113">
        <v>329</v>
      </c>
      <c r="P221" s="51">
        <f>VLOOKUP(H221,W:X,2,0)</f>
        <v>5</v>
      </c>
      <c r="Q221" s="52" t="s">
        <v>540</v>
      </c>
      <c r="R221" s="117" t="str">
        <f>HYPERLINK(CONCATENATE("http://prueba.gpsc.com.mx/panel/sitiosdetailedit/id/",N221,"/proyecto/",P221,"/sitio/",O221))</f>
        <v>http://prueba.gpsc.com.mx/panel/sitiosdetailedit/id/253/proyecto/5/sitio/329</v>
      </c>
      <c r="S221" s="52" t="str">
        <f>CONCATENATE(N221,O221)</f>
        <v>253329</v>
      </c>
      <c r="T221" s="52" t="str">
        <f>VLOOKUP(S221,'Status GPSC'!A:N,9,0)</f>
        <v>Asignada</v>
      </c>
      <c r="U221" s="52" t="str">
        <f>VLOOKUP(S221,'Status GPSC'!A:N,10,0)</f>
        <v>Fabricacion y Galvanizado</v>
      </c>
    </row>
    <row r="222" spans="1:21" ht="14" customHeight="1">
      <c r="A222" s="84">
        <v>179057</v>
      </c>
      <c r="B222" s="58" t="s">
        <v>176</v>
      </c>
      <c r="C222" s="87" t="s">
        <v>676</v>
      </c>
      <c r="D222" s="87" t="s">
        <v>417</v>
      </c>
      <c r="F222" s="51" t="s">
        <v>675</v>
      </c>
      <c r="G222" s="101" t="s">
        <v>749</v>
      </c>
      <c r="H222" s="141" t="s">
        <v>687</v>
      </c>
      <c r="I222" s="52" t="s">
        <v>12</v>
      </c>
      <c r="K222" s="52" t="s">
        <v>33</v>
      </c>
      <c r="L222" s="115">
        <v>44330</v>
      </c>
      <c r="M222" s="116" t="str">
        <f t="shared" si="3"/>
        <v>http://prueba.gpsc.com.mx/panel/detallesproyecto/id/243/proyecto/5/sitio/331</v>
      </c>
      <c r="N222" s="87">
        <v>243</v>
      </c>
      <c r="O222" s="113">
        <v>331</v>
      </c>
      <c r="P222" s="51">
        <f>VLOOKUP(H222,W:X,2,0)</f>
        <v>5</v>
      </c>
      <c r="Q222" s="52" t="s">
        <v>540</v>
      </c>
      <c r="R222" s="117" t="str">
        <f>HYPERLINK(CONCATENATE("http://prueba.gpsc.com.mx/panel/sitiosdetailedit/id/",N222,"/proyecto/",P222,"/sitio/",O222))</f>
        <v>http://prueba.gpsc.com.mx/panel/sitiosdetailedit/id/243/proyecto/5/sitio/331</v>
      </c>
      <c r="S222" s="52" t="str">
        <f>CONCATENATE(N222,O222)</f>
        <v>243331</v>
      </c>
      <c r="T222" s="52" t="str">
        <f>VLOOKUP(S222,'Status GPSC'!A:N,9,0)</f>
        <v>Asignada</v>
      </c>
      <c r="U222" s="52" t="str">
        <f>VLOOKUP(S222,'Status GPSC'!A:N,10,0)</f>
        <v>Envio</v>
      </c>
    </row>
    <row r="223" spans="1:21" ht="14" customHeight="1">
      <c r="A223" s="84">
        <v>179060</v>
      </c>
      <c r="B223" s="52" t="s">
        <v>162</v>
      </c>
      <c r="C223" s="87" t="s">
        <v>416</v>
      </c>
      <c r="D223" s="87" t="s">
        <v>417</v>
      </c>
      <c r="F223" s="51" t="s">
        <v>639</v>
      </c>
      <c r="G223" s="101" t="s">
        <v>750</v>
      </c>
      <c r="H223" s="141" t="s">
        <v>687</v>
      </c>
      <c r="I223" s="52" t="s">
        <v>10</v>
      </c>
      <c r="K223" s="52" t="s">
        <v>33</v>
      </c>
      <c r="L223" s="115">
        <v>44330</v>
      </c>
      <c r="M223" s="116" t="str">
        <f t="shared" si="3"/>
        <v>http://prueba.gpsc.com.mx/panel/detallesproyecto/id/229/proyecto/5/sitio/303</v>
      </c>
      <c r="N223" s="87">
        <v>229</v>
      </c>
      <c r="O223" s="113">
        <v>303</v>
      </c>
      <c r="P223" s="51">
        <f>VLOOKUP(H223,W:X,2,0)</f>
        <v>5</v>
      </c>
      <c r="Q223" s="52" t="s">
        <v>540</v>
      </c>
      <c r="R223" s="117" t="str">
        <f>HYPERLINK(CONCATENATE("http://prueba.gpsc.com.mx/panel/sitiosdetailedit/id/",N223,"/proyecto/",P223,"/sitio/",O223))</f>
        <v>http://prueba.gpsc.com.mx/panel/sitiosdetailedit/id/229/proyecto/5/sitio/303</v>
      </c>
      <c r="S223" s="52" t="str">
        <f>CONCATENATE(N223,O223)</f>
        <v>229303</v>
      </c>
      <c r="T223" s="52" t="str">
        <f>VLOOKUP(S223,'Status GPSC'!A:N,9,0)</f>
        <v>Asignada</v>
      </c>
      <c r="U223" s="52" t="str">
        <f>VLOOKUP(S223,'Status GPSC'!A:N,10,0)</f>
        <v>Fabricacion y Galvanizado</v>
      </c>
    </row>
    <row r="224" spans="1:21" ht="14" customHeight="1">
      <c r="A224" s="84">
        <v>179062</v>
      </c>
      <c r="B224" s="52" t="s">
        <v>460</v>
      </c>
      <c r="C224" s="87" t="s">
        <v>90</v>
      </c>
      <c r="D224" s="52" t="s">
        <v>417</v>
      </c>
      <c r="F224" s="52" t="s">
        <v>681</v>
      </c>
      <c r="G224" s="101" t="s">
        <v>751</v>
      </c>
      <c r="H224" s="141" t="s">
        <v>687</v>
      </c>
      <c r="I224" s="52" t="s">
        <v>12</v>
      </c>
      <c r="K224" s="52" t="s">
        <v>33</v>
      </c>
      <c r="L224" s="115">
        <v>44294</v>
      </c>
      <c r="M224" s="116" t="str">
        <f t="shared" si="3"/>
        <v>http://prueba.gpsc.com.mx/panel/detallesproyecto/id/281/proyecto/5/sitio/510</v>
      </c>
      <c r="N224" s="126">
        <v>281</v>
      </c>
      <c r="O224" s="130">
        <v>510</v>
      </c>
      <c r="P224" s="51">
        <f>VLOOKUP(H224,W:X,2,0)</f>
        <v>5</v>
      </c>
      <c r="Q224" s="52" t="s">
        <v>540</v>
      </c>
      <c r="R224" s="117" t="str">
        <f>HYPERLINK(CONCATENATE("http://prueba.gpsc.com.mx/panel/sitiosdetailedit/id/",N224,"/proyecto/",P224,"/sitio/",O224))</f>
        <v>http://prueba.gpsc.com.mx/panel/sitiosdetailedit/id/281/proyecto/5/sitio/510</v>
      </c>
      <c r="S224" s="52" t="str">
        <f>CONCATENATE(N224,O224)</f>
        <v>281510</v>
      </c>
      <c r="T224" s="52" t="str">
        <f>VLOOKUP(S224,'Status GPSC'!A:N,9,0)</f>
        <v>Cotizada</v>
      </c>
      <c r="U224" s="52" t="str">
        <f>VLOOKUP(S224,'Status GPSC'!A:N,10,0)</f>
        <v>Elaboracion de Catalogo</v>
      </c>
    </row>
    <row r="225" spans="1:21" ht="14" customHeight="1">
      <c r="A225" s="84">
        <v>179063</v>
      </c>
      <c r="B225" s="52" t="s">
        <v>155</v>
      </c>
      <c r="C225" s="87" t="s">
        <v>423</v>
      </c>
      <c r="D225" s="87" t="s">
        <v>417</v>
      </c>
      <c r="F225" s="51" t="s">
        <v>638</v>
      </c>
      <c r="G225" s="101" t="s">
        <v>752</v>
      </c>
      <c r="H225" s="141" t="s">
        <v>687</v>
      </c>
      <c r="I225" s="52" t="s">
        <v>10</v>
      </c>
      <c r="K225" s="52" t="s">
        <v>33</v>
      </c>
      <c r="L225" s="115">
        <v>44312</v>
      </c>
      <c r="M225" s="116" t="str">
        <f t="shared" si="3"/>
        <v>http://prueba.gpsc.com.mx/panel/detallesproyecto/id/230/proyecto/5/sitio/304</v>
      </c>
      <c r="N225" s="87">
        <v>230</v>
      </c>
      <c r="O225" s="113">
        <v>304</v>
      </c>
      <c r="P225" s="51">
        <f>VLOOKUP(H225,W:X,2,0)</f>
        <v>5</v>
      </c>
      <c r="Q225" s="52" t="s">
        <v>540</v>
      </c>
      <c r="R225" s="117" t="str">
        <f>HYPERLINK(CONCATENATE("http://prueba.gpsc.com.mx/panel/sitiosdetailedit/id/",N225,"/proyecto/",P225,"/sitio/",O225))</f>
        <v>http://prueba.gpsc.com.mx/panel/sitiosdetailedit/id/230/proyecto/5/sitio/304</v>
      </c>
      <c r="S225" s="52" t="str">
        <f>CONCATENATE(N225,O225)</f>
        <v>230304</v>
      </c>
      <c r="T225" s="52" t="str">
        <f>VLOOKUP(S225,'Status GPSC'!A:N,9,0)</f>
        <v>Asignada</v>
      </c>
      <c r="U225" s="52" t="str">
        <f>VLOOKUP(S225,'Status GPSC'!A:N,10,0)</f>
        <v>Montada</v>
      </c>
    </row>
    <row r="226" spans="1:21" ht="14" customHeight="1">
      <c r="A226" s="84">
        <v>179073</v>
      </c>
      <c r="B226" s="52" t="s">
        <v>463</v>
      </c>
      <c r="C226" s="87" t="s">
        <v>419</v>
      </c>
      <c r="D226" s="87" t="s">
        <v>63</v>
      </c>
      <c r="G226" s="101"/>
      <c r="H226" s="141" t="s">
        <v>687</v>
      </c>
      <c r="I226" s="52" t="s">
        <v>32</v>
      </c>
      <c r="K226" s="52" t="s">
        <v>33</v>
      </c>
      <c r="L226" s="115">
        <v>44294</v>
      </c>
      <c r="M226" s="116" t="str">
        <f t="shared" si="3"/>
        <v>http://prueba.gpsc.com.mx/panel/detallesproyecto/id/237/proyecto/5/sitio/312</v>
      </c>
      <c r="N226" s="87">
        <v>237</v>
      </c>
      <c r="O226" s="113">
        <v>312</v>
      </c>
      <c r="P226" s="51">
        <f>VLOOKUP(H226,W:X,2,0)</f>
        <v>5</v>
      </c>
      <c r="Q226" s="116"/>
      <c r="R226" s="117" t="str">
        <f>HYPERLINK(CONCATENATE("http://prueba.gpsc.com.mx/panel/sitiosdetailedit/id/",N226,"/proyecto/",O226,"/sitio/",P226))</f>
        <v>http://prueba.gpsc.com.mx/panel/sitiosdetailedit/id/237/proyecto/312/sitio/5</v>
      </c>
      <c r="S226" s="52" t="str">
        <f>CONCATENATE(N226,O226)</f>
        <v>237312</v>
      </c>
      <c r="T226" s="52" t="str">
        <f>VLOOKUP(S226,'Status GPSC'!A:N,9,0)</f>
        <v>No Asignada</v>
      </c>
      <c r="U226" s="52" t="str">
        <f>VLOOKUP(S226,'Status GPSC'!A:N,10,0)</f>
        <v>No Asignada</v>
      </c>
    </row>
    <row r="227" spans="1:21" ht="14" customHeight="1">
      <c r="A227" s="84">
        <v>179074</v>
      </c>
      <c r="B227" s="52" t="s">
        <v>464</v>
      </c>
      <c r="C227" s="87" t="s">
        <v>419</v>
      </c>
      <c r="D227" s="87" t="s">
        <v>63</v>
      </c>
      <c r="G227" s="101" t="s">
        <v>465</v>
      </c>
      <c r="H227" s="141" t="s">
        <v>687</v>
      </c>
      <c r="I227" s="52" t="s">
        <v>32</v>
      </c>
      <c r="K227" s="52" t="s">
        <v>33</v>
      </c>
      <c r="L227" s="115">
        <v>44294</v>
      </c>
      <c r="M227" s="116" t="str">
        <f t="shared" si="3"/>
        <v>http://prueba.gpsc.com.mx/panel/detallesproyecto/id/236/proyecto/5/sitio/311</v>
      </c>
      <c r="N227" s="87">
        <v>236</v>
      </c>
      <c r="O227" s="113">
        <v>311</v>
      </c>
      <c r="P227" s="51">
        <f>VLOOKUP(H227,W:X,2,0)</f>
        <v>5</v>
      </c>
      <c r="Q227" s="116"/>
      <c r="R227" s="117" t="str">
        <f>HYPERLINK(CONCATENATE("http://prueba.gpsc.com.mx/panel/sitiosdetailedit/id/",N227,"/proyecto/",O227,"/sitio/",P227))</f>
        <v>http://prueba.gpsc.com.mx/panel/sitiosdetailedit/id/236/proyecto/311/sitio/5</v>
      </c>
      <c r="S227" s="52" t="str">
        <f>CONCATENATE(N227,O227)</f>
        <v>236311</v>
      </c>
      <c r="T227" s="52" t="str">
        <f>VLOOKUP(S227,'Status GPSC'!A:N,9,0)</f>
        <v>No Asignada</v>
      </c>
      <c r="U227" s="52" t="str">
        <f>VLOOKUP(S227,'Status GPSC'!A:N,10,0)</f>
        <v>No Asignada</v>
      </c>
    </row>
    <row r="228" spans="1:21" ht="14" customHeight="1">
      <c r="A228" s="84">
        <v>179080</v>
      </c>
      <c r="B228" s="87" t="s">
        <v>466</v>
      </c>
      <c r="C228" s="87" t="s">
        <v>411</v>
      </c>
      <c r="D228" s="52" t="s">
        <v>412</v>
      </c>
      <c r="G228" s="101" t="s">
        <v>743</v>
      </c>
      <c r="H228" s="141" t="s">
        <v>687</v>
      </c>
      <c r="I228" s="52" t="s">
        <v>16</v>
      </c>
      <c r="K228" s="52" t="s">
        <v>33</v>
      </c>
      <c r="L228" s="115">
        <v>44294</v>
      </c>
      <c r="M228" s="116" t="str">
        <f t="shared" si="3"/>
        <v>http://prueba.gpsc.com.mx/panel/detallesproyecto/id/271/proyecto/5/sitio/501</v>
      </c>
      <c r="N228" s="126">
        <v>271</v>
      </c>
      <c r="O228" s="130">
        <v>501</v>
      </c>
      <c r="P228" s="51">
        <f>VLOOKUP(H228,W:X,2,0)</f>
        <v>5</v>
      </c>
      <c r="Q228" s="52" t="s">
        <v>540</v>
      </c>
      <c r="R228" s="117" t="str">
        <f>HYPERLINK(CONCATENATE("http://prueba.gpsc.com.mx/panel/sitiosdetailedit/id/",N228,"/proyecto/",P228,"/sitio/",O228))</f>
        <v>http://prueba.gpsc.com.mx/panel/sitiosdetailedit/id/271/proyecto/5/sitio/501</v>
      </c>
      <c r="S228" s="52" t="str">
        <f>CONCATENATE(N228,O228)</f>
        <v>271501</v>
      </c>
      <c r="T228" s="52" t="str">
        <f>VLOOKUP(S228,'Status GPSC'!A:N,9,0)</f>
        <v>No Asignada</v>
      </c>
      <c r="U228" s="52" t="str">
        <f>VLOOKUP(S228,'Status GPSC'!A:N,10,0)</f>
        <v>Disenada</v>
      </c>
    </row>
    <row r="229" spans="1:21" ht="14" customHeight="1">
      <c r="A229" s="84">
        <v>179081</v>
      </c>
      <c r="B229" s="100" t="s">
        <v>467</v>
      </c>
      <c r="C229" s="87" t="s">
        <v>411</v>
      </c>
      <c r="D229" s="52" t="s">
        <v>80</v>
      </c>
      <c r="G229" s="101"/>
      <c r="H229" s="141" t="s">
        <v>687</v>
      </c>
      <c r="I229" s="52" t="s">
        <v>16</v>
      </c>
      <c r="K229" s="52" t="s">
        <v>33</v>
      </c>
      <c r="M229" s="116" t="str">
        <f t="shared" si="3"/>
        <v>http://prueba.gpsc.com.mx/panel/detallesproyecto/id/299/proyecto/5/sitio/532</v>
      </c>
      <c r="N229" s="52">
        <v>299</v>
      </c>
      <c r="O229" s="104">
        <v>532</v>
      </c>
      <c r="P229" s="51">
        <f>VLOOKUP(H229,W:X,2,0)</f>
        <v>5</v>
      </c>
      <c r="Q229" s="116"/>
      <c r="R229" s="117" t="str">
        <f>HYPERLINK(CONCATENATE("http://prueba.gpsc.com.mx/panel/sitiosdetailedit/id/",N229,"/proyecto/",P229,"/sitio/",O229))</f>
        <v>http://prueba.gpsc.com.mx/panel/sitiosdetailedit/id/299/proyecto/5/sitio/532</v>
      </c>
      <c r="S229" s="52" t="str">
        <f>CONCATENATE(N229,O229)</f>
        <v>299532</v>
      </c>
      <c r="T229" s="52" t="str">
        <f>VLOOKUP(S229,'Status GPSC'!A:N,9,0)</f>
        <v>No Asignada</v>
      </c>
      <c r="U229" s="52" t="str">
        <f>VLOOKUP(S229,'Status GPSC'!A:N,10,0)</f>
        <v>Disenada</v>
      </c>
    </row>
    <row r="230" spans="1:21" ht="14" customHeight="1">
      <c r="A230" s="84">
        <v>179088</v>
      </c>
      <c r="B230" s="87" t="s">
        <v>468</v>
      </c>
      <c r="C230" s="87" t="s">
        <v>411</v>
      </c>
      <c r="D230" s="52" t="s">
        <v>412</v>
      </c>
      <c r="G230" s="101" t="s">
        <v>743</v>
      </c>
      <c r="H230" s="141" t="s">
        <v>687</v>
      </c>
      <c r="I230" s="52" t="s">
        <v>16</v>
      </c>
      <c r="K230" s="52" t="s">
        <v>33</v>
      </c>
      <c r="L230" s="115">
        <v>44294</v>
      </c>
      <c r="M230" s="116" t="str">
        <f t="shared" si="3"/>
        <v>http://prueba.gpsc.com.mx/panel/detallesproyecto/id/276/proyecto/5/sitio/505</v>
      </c>
      <c r="N230" s="126">
        <v>276</v>
      </c>
      <c r="O230" s="130">
        <v>505</v>
      </c>
      <c r="P230" s="51">
        <f>VLOOKUP(H230,W:X,2,0)</f>
        <v>5</v>
      </c>
      <c r="Q230" s="52" t="s">
        <v>540</v>
      </c>
      <c r="R230" s="117" t="str">
        <f>HYPERLINK(CONCATENATE("http://prueba.gpsc.com.mx/panel/sitiosdetailedit/id/",N230,"/proyecto/",P230,"/sitio/",O230))</f>
        <v>http://prueba.gpsc.com.mx/panel/sitiosdetailedit/id/276/proyecto/5/sitio/505</v>
      </c>
      <c r="S230" s="52" t="str">
        <f>CONCATENATE(N230,O230)</f>
        <v>276505</v>
      </c>
      <c r="T230" s="52" t="str">
        <f>VLOOKUP(S230,'Status GPSC'!A:N,9,0)</f>
        <v>Cotizada</v>
      </c>
      <c r="U230" s="52" t="str">
        <f>VLOOKUP(S230,'Status GPSC'!A:N,10,0)</f>
        <v>Disenada</v>
      </c>
    </row>
    <row r="231" spans="1:21" ht="14" customHeight="1">
      <c r="A231" s="85">
        <v>179092</v>
      </c>
      <c r="B231" s="49" t="s">
        <v>74</v>
      </c>
      <c r="C231" s="49" t="s">
        <v>36</v>
      </c>
      <c r="D231" s="49" t="s">
        <v>36</v>
      </c>
      <c r="E231" s="51"/>
      <c r="F231" s="60" t="s">
        <v>654</v>
      </c>
      <c r="G231" s="101" t="s">
        <v>753</v>
      </c>
      <c r="H231" s="52" t="s">
        <v>4</v>
      </c>
      <c r="I231" s="52" t="s">
        <v>13</v>
      </c>
      <c r="K231" s="52" t="s">
        <v>33</v>
      </c>
      <c r="L231" s="115">
        <v>44322</v>
      </c>
      <c r="M231" s="116" t="str">
        <f t="shared" si="3"/>
        <v>http://prueba.gpsc.com.mx/panel/detallesproyecto/id/195/proyecto/1/sitio/200</v>
      </c>
      <c r="N231" s="51">
        <v>195</v>
      </c>
      <c r="O231" s="50">
        <v>200</v>
      </c>
      <c r="P231" s="51">
        <f>VLOOKUP(H231,W:X,2,0)</f>
        <v>1</v>
      </c>
      <c r="Q231" s="52" t="s">
        <v>540</v>
      </c>
      <c r="R231" s="117" t="str">
        <f>HYPERLINK(CONCATENATE("http://prueba.gpsc.com.mx/panel/sitiosdetailedit/id/",N231,"/proyecto/",P231,"/sitio/",O231))</f>
        <v>http://prueba.gpsc.com.mx/panel/sitiosdetailedit/id/195/proyecto/1/sitio/200</v>
      </c>
      <c r="S231" s="52" t="str">
        <f>CONCATENATE(N231,O231)</f>
        <v>195200</v>
      </c>
      <c r="T231" s="52" t="str">
        <f>VLOOKUP(S231,'Status GPSC'!A:N,9,0)</f>
        <v>En Ejecucion</v>
      </c>
      <c r="U231" s="52" t="str">
        <f>VLOOKUP(S231,'Status GPSC'!A:N,10,0)</f>
        <v>En Ejecucion</v>
      </c>
    </row>
    <row r="232" spans="1:21" ht="14" customHeight="1">
      <c r="A232" s="84">
        <v>179092</v>
      </c>
      <c r="B232" s="58" t="s">
        <v>74</v>
      </c>
      <c r="C232" s="87" t="s">
        <v>440</v>
      </c>
      <c r="D232" s="87" t="s">
        <v>417</v>
      </c>
      <c r="F232" s="51" t="s">
        <v>589</v>
      </c>
      <c r="G232" s="101" t="s">
        <v>754</v>
      </c>
      <c r="H232" s="141" t="s">
        <v>687</v>
      </c>
      <c r="I232" s="52" t="s">
        <v>13</v>
      </c>
      <c r="K232" s="52" t="s">
        <v>33</v>
      </c>
      <c r="L232" s="115">
        <v>44294</v>
      </c>
      <c r="M232" s="116" t="str">
        <f t="shared" si="3"/>
        <v>http://prueba.gpsc.com.mx/panel/detallesproyecto/id/195/proyecto/5/sitio/225</v>
      </c>
      <c r="N232" s="87">
        <v>195</v>
      </c>
      <c r="O232" s="113">
        <v>225</v>
      </c>
      <c r="P232" s="51">
        <f>VLOOKUP(H232,W:X,2,0)</f>
        <v>5</v>
      </c>
      <c r="Q232" s="52" t="s">
        <v>540</v>
      </c>
      <c r="R232" s="117" t="str">
        <f>HYPERLINK(CONCATENATE("http://prueba.gpsc.com.mx/panel/sitiosdetailedit/id/",N232,"/proyecto/",P232,"/sitio/",O232))</f>
        <v>http://prueba.gpsc.com.mx/panel/sitiosdetailedit/id/195/proyecto/5/sitio/225</v>
      </c>
      <c r="S232" s="52" t="str">
        <f>CONCATENATE(N232,O232)</f>
        <v>195225</v>
      </c>
      <c r="T232" s="52" t="str">
        <f>VLOOKUP(S232,'Status GPSC'!A:N,9,0)</f>
        <v>Asignada</v>
      </c>
      <c r="U232" s="52" t="str">
        <f>VLOOKUP(S232,'Status GPSC'!A:N,10,0)</f>
        <v>Fabricada</v>
      </c>
    </row>
    <row r="233" spans="1:21" ht="14" customHeight="1">
      <c r="A233" s="84">
        <v>179099</v>
      </c>
      <c r="B233" s="52" t="s">
        <v>469</v>
      </c>
      <c r="C233" s="87" t="s">
        <v>419</v>
      </c>
      <c r="D233" s="87" t="s">
        <v>63</v>
      </c>
      <c r="G233" s="101" t="s">
        <v>457</v>
      </c>
      <c r="H233" s="141" t="s">
        <v>687</v>
      </c>
      <c r="I233" s="52" t="s">
        <v>32</v>
      </c>
      <c r="K233" s="52" t="s">
        <v>33</v>
      </c>
      <c r="L233" s="115">
        <v>44294</v>
      </c>
      <c r="M233" s="116" t="str">
        <f t="shared" si="3"/>
        <v>http://prueba.gpsc.com.mx/panel/detallesproyecto/id/260/proyecto/5/sitio/345</v>
      </c>
      <c r="N233" s="87">
        <v>260</v>
      </c>
      <c r="O233" s="113">
        <v>345</v>
      </c>
      <c r="P233" s="51">
        <f>VLOOKUP(H233,W:X,2,0)</f>
        <v>5</v>
      </c>
      <c r="Q233" s="116"/>
      <c r="R233" s="117" t="str">
        <f>HYPERLINK(CONCATENATE("http://prueba.gpsc.com.mx/panel/sitiosdetailedit/id/",N233,"/proyecto/",O233,"/sitio/",P233))</f>
        <v>http://prueba.gpsc.com.mx/panel/sitiosdetailedit/id/260/proyecto/345/sitio/5</v>
      </c>
      <c r="S233" s="52" t="str">
        <f>CONCATENATE(N233,O233)</f>
        <v>260345</v>
      </c>
      <c r="T233" s="52" t="str">
        <f>VLOOKUP(S233,'Status GPSC'!A:N,9,0)</f>
        <v>No Asignada</v>
      </c>
      <c r="U233" s="52" t="str">
        <f>VLOOKUP(S233,'Status GPSC'!A:N,10,0)</f>
        <v>No Asignada</v>
      </c>
    </row>
    <row r="234" spans="1:21" ht="14" customHeight="1">
      <c r="A234" s="84">
        <v>179102</v>
      </c>
      <c r="B234" s="58" t="s">
        <v>470</v>
      </c>
      <c r="C234" s="87" t="s">
        <v>419</v>
      </c>
      <c r="D234" s="87" t="s">
        <v>63</v>
      </c>
      <c r="G234" s="101" t="s">
        <v>471</v>
      </c>
      <c r="H234" s="141" t="s">
        <v>687</v>
      </c>
      <c r="I234" s="52" t="s">
        <v>32</v>
      </c>
      <c r="K234" s="52" t="s">
        <v>33</v>
      </c>
      <c r="L234" s="115">
        <v>44294</v>
      </c>
      <c r="M234" s="116" t="str">
        <f t="shared" si="3"/>
        <v>http://prueba.gpsc.com.mx/panel/detallesproyecto/id/266/proyecto/5/sitio/351</v>
      </c>
      <c r="N234" s="87">
        <v>266</v>
      </c>
      <c r="O234" s="113">
        <v>351</v>
      </c>
      <c r="P234" s="51">
        <f>VLOOKUP(H234,W:X,2,0)</f>
        <v>5</v>
      </c>
      <c r="Q234" s="116"/>
      <c r="R234" s="117" t="str">
        <f>HYPERLINK(CONCATENATE("http://prueba.gpsc.com.mx/panel/sitiosdetailedit/id/",N234,"/proyecto/",O234,"/sitio/",P234))</f>
        <v>http://prueba.gpsc.com.mx/panel/sitiosdetailedit/id/266/proyecto/351/sitio/5</v>
      </c>
      <c r="S234" s="52" t="str">
        <f>CONCATENATE(N234,O234)</f>
        <v>266351</v>
      </c>
      <c r="T234" s="52" t="str">
        <f>VLOOKUP(S234,'Status GPSC'!A:N,9,0)</f>
        <v>No Asignada</v>
      </c>
      <c r="U234" s="52" t="str">
        <f>VLOOKUP(S234,'Status GPSC'!A:N,10,0)</f>
        <v>No Asignada</v>
      </c>
    </row>
    <row r="235" spans="1:21" ht="14" customHeight="1">
      <c r="A235" s="84">
        <v>179104</v>
      </c>
      <c r="B235" s="52" t="s">
        <v>472</v>
      </c>
      <c r="C235" s="87" t="s">
        <v>411</v>
      </c>
      <c r="D235" s="52" t="s">
        <v>412</v>
      </c>
      <c r="G235" s="101"/>
      <c r="H235" s="141" t="s">
        <v>687</v>
      </c>
      <c r="I235" s="52" t="s">
        <v>16</v>
      </c>
      <c r="K235" s="52" t="s">
        <v>33</v>
      </c>
      <c r="L235" s="115">
        <v>44294</v>
      </c>
      <c r="M235" s="116" t="str">
        <f t="shared" si="3"/>
        <v>http://prueba.gpsc.com.mx/panel/detallesproyecto/id/284/proyecto/5/sitio/513</v>
      </c>
      <c r="N235" s="126">
        <v>284</v>
      </c>
      <c r="O235" s="130">
        <v>513</v>
      </c>
      <c r="P235" s="51">
        <f>VLOOKUP(H235,W:X,2,0)</f>
        <v>5</v>
      </c>
      <c r="Q235" s="116"/>
      <c r="R235" s="117" t="str">
        <f>HYPERLINK(CONCATENATE("http://prueba.gpsc.com.mx/panel/sitiosdetailedit/id/",N235,"/proyecto/",P235,"/sitio/",O235))</f>
        <v>http://prueba.gpsc.com.mx/panel/sitiosdetailedit/id/284/proyecto/5/sitio/513</v>
      </c>
      <c r="S235" s="52" t="str">
        <f>CONCATENATE(N235,O235)</f>
        <v>284513</v>
      </c>
      <c r="T235" s="52" t="str">
        <f>VLOOKUP(S235,'Status GPSC'!A:N,9,0)</f>
        <v>No Asignada</v>
      </c>
      <c r="U235" s="52" t="str">
        <f>VLOOKUP(S235,'Status GPSC'!A:N,10,0)</f>
        <v>Disenada</v>
      </c>
    </row>
    <row r="236" spans="1:21" ht="14" customHeight="1">
      <c r="A236" s="85">
        <v>179107</v>
      </c>
      <c r="B236" s="49" t="s">
        <v>76</v>
      </c>
      <c r="C236" s="49" t="s">
        <v>77</v>
      </c>
      <c r="D236" s="49" t="s">
        <v>77</v>
      </c>
      <c r="E236" s="51" t="s">
        <v>41</v>
      </c>
      <c r="F236" s="51" t="s">
        <v>586</v>
      </c>
      <c r="G236" s="101" t="s">
        <v>755</v>
      </c>
      <c r="H236" s="52" t="s">
        <v>4</v>
      </c>
      <c r="I236" s="52" t="s">
        <v>14</v>
      </c>
      <c r="K236" s="52" t="s">
        <v>33</v>
      </c>
      <c r="L236" s="115">
        <v>44298</v>
      </c>
      <c r="M236" s="116" t="str">
        <f t="shared" si="3"/>
        <v>http://prueba.gpsc.com.mx/panel/detallesproyecto/id/192/proyecto/1/sitio/196</v>
      </c>
      <c r="N236" s="51">
        <v>192</v>
      </c>
      <c r="O236" s="50">
        <v>196</v>
      </c>
      <c r="P236" s="51">
        <f>VLOOKUP(H236,W:X,2,0)</f>
        <v>1</v>
      </c>
      <c r="Q236" s="52" t="s">
        <v>540</v>
      </c>
      <c r="R236" s="117" t="str">
        <f>HYPERLINK(CONCATENATE("http://prueba.gpsc.com.mx/panel/sitiosdetailedit/id/",N236,"/proyecto/",P236,"/sitio/",O236))</f>
        <v>http://prueba.gpsc.com.mx/panel/sitiosdetailedit/id/192/proyecto/1/sitio/196</v>
      </c>
      <c r="S236" s="52" t="str">
        <f>CONCATENATE(N236,O236)</f>
        <v>192196</v>
      </c>
      <c r="T236" s="52" t="str">
        <f>VLOOKUP(S236,'Status GPSC'!A:N,9,0)</f>
        <v>Entrega a Cliente</v>
      </c>
      <c r="U236" s="52" t="str">
        <f>VLOOKUP(S236,'Status GPSC'!A:N,10,0)</f>
        <v>Entrega a Cliente</v>
      </c>
    </row>
    <row r="237" spans="1:21" ht="14" customHeight="1">
      <c r="A237" s="84">
        <v>179107</v>
      </c>
      <c r="B237" s="52" t="s">
        <v>76</v>
      </c>
      <c r="C237" s="87" t="s">
        <v>423</v>
      </c>
      <c r="D237" s="87" t="s">
        <v>30</v>
      </c>
      <c r="E237" s="51" t="s">
        <v>41</v>
      </c>
      <c r="F237" s="51" t="s">
        <v>586</v>
      </c>
      <c r="G237" s="101" t="s">
        <v>756</v>
      </c>
      <c r="H237" s="141" t="s">
        <v>687</v>
      </c>
      <c r="I237" s="52" t="s">
        <v>14</v>
      </c>
      <c r="K237" s="52" t="s">
        <v>33</v>
      </c>
      <c r="L237" s="115">
        <v>44294</v>
      </c>
      <c r="M237" s="116" t="str">
        <f t="shared" si="3"/>
        <v>http://prueba.gpsc.com.mx/panel/detallesproyecto/id/192/proyecto/5/sitio/233</v>
      </c>
      <c r="N237" s="87">
        <v>192</v>
      </c>
      <c r="O237" s="113">
        <v>233</v>
      </c>
      <c r="P237" s="51">
        <f>VLOOKUP(H237,W:X,2,0)</f>
        <v>5</v>
      </c>
      <c r="Q237" s="116"/>
      <c r="R237" s="117" t="str">
        <f>HYPERLINK(CONCATENATE("http://prueba.gpsc.com.mx/panel/sitiosdetailedit/id/",N237,"/proyecto/",P237,"/sitio/",O237))</f>
        <v>http://prueba.gpsc.com.mx/panel/sitiosdetailedit/id/192/proyecto/5/sitio/233</v>
      </c>
      <c r="S237" s="52" t="str">
        <f>CONCATENATE(N237,O237)</f>
        <v>192233</v>
      </c>
      <c r="T237" s="52" t="str">
        <f>VLOOKUP(S237,'Status GPSC'!A:N,9,0)</f>
        <v>Asignada</v>
      </c>
      <c r="U237" s="52" t="str">
        <f>VLOOKUP(S237,'Status GPSC'!A:N,10,0)</f>
        <v>Montada</v>
      </c>
    </row>
    <row r="238" spans="1:21" ht="14" customHeight="1">
      <c r="A238" s="84">
        <v>179112</v>
      </c>
      <c r="B238" s="52" t="s">
        <v>473</v>
      </c>
      <c r="C238" s="87" t="s">
        <v>419</v>
      </c>
      <c r="D238" s="87" t="s">
        <v>63</v>
      </c>
      <c r="G238" s="101" t="s">
        <v>474</v>
      </c>
      <c r="H238" s="141" t="s">
        <v>687</v>
      </c>
      <c r="I238" s="52" t="s">
        <v>32</v>
      </c>
      <c r="K238" s="52" t="s">
        <v>33</v>
      </c>
      <c r="L238" s="115">
        <v>44294</v>
      </c>
      <c r="M238" s="116" t="str">
        <f t="shared" si="3"/>
        <v>http://prueba.gpsc.com.mx/panel/detallesproyecto/id/231/proyecto/5/sitio/305</v>
      </c>
      <c r="N238" s="87">
        <v>231</v>
      </c>
      <c r="O238" s="113">
        <v>305</v>
      </c>
      <c r="P238" s="51">
        <f>VLOOKUP(H238,W:X,2,0)</f>
        <v>5</v>
      </c>
      <c r="Q238" s="116"/>
      <c r="R238" s="117" t="str">
        <f>HYPERLINK(CONCATENATE("http://prueba.gpsc.com.mx/panel/sitiosdetailedit/id/",N238,"/proyecto/",O238,"/sitio/",P238))</f>
        <v>http://prueba.gpsc.com.mx/panel/sitiosdetailedit/id/231/proyecto/305/sitio/5</v>
      </c>
      <c r="S238" s="52" t="str">
        <f>CONCATENATE(N238,O238)</f>
        <v>231305</v>
      </c>
      <c r="T238" s="52" t="str">
        <f>VLOOKUP(S238,'Status GPSC'!A:N,9,0)</f>
        <v>No Asignada</v>
      </c>
      <c r="U238" s="52" t="str">
        <f>VLOOKUP(S238,'Status GPSC'!A:N,10,0)</f>
        <v>No Asignada</v>
      </c>
    </row>
    <row r="239" spans="1:21" ht="14" customHeight="1">
      <c r="A239" s="84">
        <v>179113</v>
      </c>
      <c r="B239" s="52" t="s">
        <v>475</v>
      </c>
      <c r="C239" s="87" t="s">
        <v>419</v>
      </c>
      <c r="D239" s="87" t="s">
        <v>63</v>
      </c>
      <c r="G239" s="101" t="s">
        <v>457</v>
      </c>
      <c r="H239" s="141" t="s">
        <v>687</v>
      </c>
      <c r="I239" s="52" t="s">
        <v>32</v>
      </c>
      <c r="K239" s="52" t="s">
        <v>33</v>
      </c>
      <c r="L239" s="115">
        <v>44294</v>
      </c>
      <c r="M239" s="116" t="str">
        <f t="shared" si="3"/>
        <v>http://prueba.gpsc.com.mx/panel/detallesproyecto/id/259/proyecto/5/sitio/344</v>
      </c>
      <c r="N239" s="87">
        <v>259</v>
      </c>
      <c r="O239" s="113">
        <v>344</v>
      </c>
      <c r="P239" s="51">
        <f>VLOOKUP(H239,W:X,2,0)</f>
        <v>5</v>
      </c>
      <c r="Q239" s="116"/>
      <c r="R239" s="117" t="str">
        <f>HYPERLINK(CONCATENATE("http://prueba.gpsc.com.mx/panel/sitiosdetailedit/id/",N239,"/proyecto/",O239,"/sitio/",P239))</f>
        <v>http://prueba.gpsc.com.mx/panel/sitiosdetailedit/id/259/proyecto/344/sitio/5</v>
      </c>
      <c r="S239" s="52" t="str">
        <f>CONCATENATE(N239,O239)</f>
        <v>259344</v>
      </c>
      <c r="T239" s="52" t="str">
        <f>VLOOKUP(S239,'Status GPSC'!A:N,9,0)</f>
        <v>No Asignada</v>
      </c>
      <c r="U239" s="52" t="str">
        <f>VLOOKUP(S239,'Status GPSC'!A:N,10,0)</f>
        <v>No Asignada</v>
      </c>
    </row>
    <row r="240" spans="1:21" ht="14" customHeight="1">
      <c r="A240" s="84">
        <v>179116</v>
      </c>
      <c r="B240" s="52" t="s">
        <v>476</v>
      </c>
      <c r="C240" s="87" t="s">
        <v>419</v>
      </c>
      <c r="D240" s="87" t="s">
        <v>63</v>
      </c>
      <c r="G240" s="101" t="s">
        <v>457</v>
      </c>
      <c r="H240" s="141" t="s">
        <v>687</v>
      </c>
      <c r="I240" s="52" t="s">
        <v>32</v>
      </c>
      <c r="K240" s="52" t="s">
        <v>33</v>
      </c>
      <c r="L240" s="115">
        <v>44294</v>
      </c>
      <c r="M240" s="116" t="str">
        <f t="shared" si="3"/>
        <v>http://prueba.gpsc.com.mx/panel/detallesproyecto/id/258/proyecto/5/sitio/343</v>
      </c>
      <c r="N240" s="87">
        <v>258</v>
      </c>
      <c r="O240" s="113">
        <v>343</v>
      </c>
      <c r="P240" s="51">
        <f>VLOOKUP(H240,W:X,2,0)</f>
        <v>5</v>
      </c>
      <c r="Q240" s="116"/>
      <c r="R240" s="117" t="str">
        <f>HYPERLINK(CONCATENATE("http://prueba.gpsc.com.mx/panel/sitiosdetailedit/id/",N240,"/proyecto/",O240,"/sitio/",P240))</f>
        <v>http://prueba.gpsc.com.mx/panel/sitiosdetailedit/id/258/proyecto/343/sitio/5</v>
      </c>
      <c r="S240" s="52" t="str">
        <f>CONCATENATE(N240,O240)</f>
        <v>258343</v>
      </c>
      <c r="T240" s="52" t="str">
        <f>VLOOKUP(S240,'Status GPSC'!A:N,9,0)</f>
        <v>No Asignada</v>
      </c>
      <c r="U240" s="52" t="str">
        <f>VLOOKUP(S240,'Status GPSC'!A:N,10,0)</f>
        <v>No Asignada</v>
      </c>
    </row>
    <row r="241" spans="1:21" ht="14" customHeight="1">
      <c r="A241" s="84">
        <v>179136</v>
      </c>
      <c r="B241" s="58" t="s">
        <v>477</v>
      </c>
      <c r="C241" s="87" t="s">
        <v>411</v>
      </c>
      <c r="D241" s="87" t="s">
        <v>412</v>
      </c>
      <c r="G241" s="101" t="s">
        <v>757</v>
      </c>
      <c r="H241" s="141" t="s">
        <v>687</v>
      </c>
      <c r="I241" s="52" t="s">
        <v>16</v>
      </c>
      <c r="K241" s="52" t="s">
        <v>33</v>
      </c>
      <c r="L241" s="115">
        <v>44294</v>
      </c>
      <c r="M241" s="116" t="str">
        <f t="shared" si="3"/>
        <v>http://prueba.gpsc.com.mx/panel/detallesproyecto/id/249/proyecto/5/sitio/324</v>
      </c>
      <c r="N241" s="87">
        <v>249</v>
      </c>
      <c r="O241" s="113">
        <v>324</v>
      </c>
      <c r="P241" s="51">
        <f>VLOOKUP(H241,W:X,2,0)</f>
        <v>5</v>
      </c>
      <c r="Q241" s="52" t="s">
        <v>540</v>
      </c>
      <c r="R241" s="117" t="str">
        <f>HYPERLINK(CONCATENATE("http://prueba.gpsc.com.mx/panel/sitiosdetailedit/id/",N241,"/proyecto/",P241,"/sitio/",O241))</f>
        <v>http://prueba.gpsc.com.mx/panel/sitiosdetailedit/id/249/proyecto/5/sitio/324</v>
      </c>
      <c r="S241" s="52" t="str">
        <f>CONCATENATE(N241,O241)</f>
        <v>249324</v>
      </c>
      <c r="T241" s="52" t="str">
        <f>VLOOKUP(S241,'Status GPSC'!A:N,9,0)</f>
        <v>No Asignada</v>
      </c>
      <c r="U241" s="52" t="str">
        <f>VLOOKUP(S241,'Status GPSC'!A:N,10,0)</f>
        <v>Disenada</v>
      </c>
    </row>
    <row r="242" spans="1:21" ht="14" customHeight="1">
      <c r="A242" s="84">
        <v>179138</v>
      </c>
      <c r="B242" s="52" t="s">
        <v>478</v>
      </c>
      <c r="C242" s="87" t="s">
        <v>411</v>
      </c>
      <c r="D242" s="52" t="s">
        <v>412</v>
      </c>
      <c r="G242" s="101"/>
      <c r="H242" s="141" t="s">
        <v>687</v>
      </c>
      <c r="I242" s="52" t="s">
        <v>16</v>
      </c>
      <c r="K242" s="52" t="s">
        <v>33</v>
      </c>
      <c r="L242" s="115">
        <v>44294</v>
      </c>
      <c r="M242" s="116" t="str">
        <f t="shared" si="3"/>
        <v>http://prueba.gpsc.com.mx/panel/detallesproyecto/id/285/proyecto/5/sitio/514</v>
      </c>
      <c r="N242" s="126">
        <v>285</v>
      </c>
      <c r="O242" s="130">
        <v>514</v>
      </c>
      <c r="P242" s="51">
        <f>VLOOKUP(H242,W:X,2,0)</f>
        <v>5</v>
      </c>
      <c r="Q242" s="116"/>
      <c r="R242" s="117" t="str">
        <f>HYPERLINK(CONCATENATE("http://prueba.gpsc.com.mx/panel/sitiosdetailedit/id/",N242,"/proyecto/",P242,"/sitio/",O242))</f>
        <v>http://prueba.gpsc.com.mx/panel/sitiosdetailedit/id/285/proyecto/5/sitio/514</v>
      </c>
      <c r="S242" s="52" t="str">
        <f>CONCATENATE(N242,O242)</f>
        <v>285514</v>
      </c>
      <c r="T242" s="52" t="str">
        <f>VLOOKUP(S242,'Status GPSC'!A:N,9,0)</f>
        <v>No Asignada</v>
      </c>
      <c r="U242" s="52" t="str">
        <f>VLOOKUP(S242,'Status GPSC'!A:N,10,0)</f>
        <v>Disenada</v>
      </c>
    </row>
    <row r="243" spans="1:21" ht="14" customHeight="1">
      <c r="A243" s="85">
        <v>179146</v>
      </c>
      <c r="B243" s="49" t="s">
        <v>79</v>
      </c>
      <c r="C243" s="49" t="s">
        <v>83</v>
      </c>
      <c r="D243" s="51" t="s">
        <v>70</v>
      </c>
      <c r="E243" s="51"/>
      <c r="F243" s="51" t="s">
        <v>640</v>
      </c>
      <c r="G243" s="101" t="s">
        <v>758</v>
      </c>
      <c r="H243" s="52" t="s">
        <v>4</v>
      </c>
      <c r="I243" s="52" t="s">
        <v>10</v>
      </c>
      <c r="K243" s="52" t="s">
        <v>33</v>
      </c>
      <c r="L243" s="115">
        <v>44312</v>
      </c>
      <c r="M243" s="116" t="str">
        <f t="shared" si="3"/>
        <v>http://prueba.gpsc.com.mx/panel/detallesproyecto/id/221/proyecto/1/sitio/289</v>
      </c>
      <c r="N243" s="51">
        <v>221</v>
      </c>
      <c r="O243" s="50">
        <v>289</v>
      </c>
      <c r="P243" s="51">
        <f>VLOOKUP(H243,W:X,2,0)</f>
        <v>1</v>
      </c>
      <c r="Q243" s="52" t="s">
        <v>540</v>
      </c>
      <c r="R243" s="117" t="str">
        <f>HYPERLINK(CONCATENATE("http://prueba.gpsc.com.mx/panel/sitiosdetailedit/id/",N243,"/proyecto/",P243,"/sitio/",O243))</f>
        <v>http://prueba.gpsc.com.mx/panel/sitiosdetailedit/id/221/proyecto/1/sitio/289</v>
      </c>
      <c r="S243" s="52" t="str">
        <f>CONCATENATE(N243,O243)</f>
        <v>221289</v>
      </c>
      <c r="T243" s="52" t="str">
        <f>VLOOKUP(S243,'Status GPSC'!A:N,9,0)</f>
        <v>En espera de PO</v>
      </c>
      <c r="U243" s="52" t="str">
        <f>VLOOKUP(S243,'Status GPSC'!A:N,10,0)</f>
        <v>Adquisicion Insumos</v>
      </c>
    </row>
    <row r="244" spans="1:21" ht="14" customHeight="1">
      <c r="A244" s="84">
        <v>179146</v>
      </c>
      <c r="B244" s="98" t="s">
        <v>479</v>
      </c>
      <c r="C244" s="87" t="s">
        <v>415</v>
      </c>
      <c r="D244" s="87" t="s">
        <v>417</v>
      </c>
      <c r="F244" s="82" t="s">
        <v>641</v>
      </c>
      <c r="G244" s="101" t="s">
        <v>759</v>
      </c>
      <c r="H244" s="141" t="s">
        <v>687</v>
      </c>
      <c r="I244" s="52" t="s">
        <v>10</v>
      </c>
      <c r="K244" s="52" t="s">
        <v>33</v>
      </c>
      <c r="L244" s="115">
        <v>44312</v>
      </c>
      <c r="M244" s="116" t="str">
        <f t="shared" si="3"/>
        <v>http://prueba.gpsc.com.mx/panel/detallesproyecto/id/221/proyecto/5/sitio/306</v>
      </c>
      <c r="N244" s="87">
        <v>221</v>
      </c>
      <c r="O244" s="113">
        <v>306</v>
      </c>
      <c r="P244" s="51">
        <f>VLOOKUP(H244,W:X,2,0)</f>
        <v>5</v>
      </c>
      <c r="Q244" s="52" t="s">
        <v>540</v>
      </c>
      <c r="R244" s="117" t="str">
        <f>HYPERLINK(CONCATENATE("http://prueba.gpsc.com.mx/panel/sitiosdetailedit/id/",N244,"/proyecto/",P244,"/sitio/",O244))</f>
        <v>http://prueba.gpsc.com.mx/panel/sitiosdetailedit/id/221/proyecto/5/sitio/306</v>
      </c>
      <c r="S244" s="52" t="str">
        <f>CONCATENATE(N244,O244)</f>
        <v>221306</v>
      </c>
      <c r="T244" s="52" t="str">
        <f>VLOOKUP(S244,'Status GPSC'!A:N,9,0)</f>
        <v>Asignada</v>
      </c>
      <c r="U244" s="52" t="str">
        <f>VLOOKUP(S244,'Status GPSC'!A:N,10,0)</f>
        <v>Elaboracion de Catalogo</v>
      </c>
    </row>
    <row r="245" spans="1:21" ht="14" customHeight="1">
      <c r="A245" s="84">
        <v>179150</v>
      </c>
      <c r="B245" s="98" t="s">
        <v>241</v>
      </c>
      <c r="C245" s="87" t="s">
        <v>411</v>
      </c>
      <c r="D245" s="87" t="s">
        <v>412</v>
      </c>
      <c r="G245" s="101" t="s">
        <v>760</v>
      </c>
      <c r="H245" s="141" t="s">
        <v>687</v>
      </c>
      <c r="I245" s="52" t="s">
        <v>16</v>
      </c>
      <c r="K245" s="52" t="s">
        <v>33</v>
      </c>
      <c r="L245" s="115">
        <v>44294</v>
      </c>
      <c r="M245" s="116" t="str">
        <f t="shared" si="3"/>
        <v>http://prueba.gpsc.com.mx/panel/detallesproyecto/id/233/proyecto/5/sitio/308</v>
      </c>
      <c r="N245" s="87">
        <v>233</v>
      </c>
      <c r="O245" s="113">
        <v>308</v>
      </c>
      <c r="P245" s="51">
        <f>VLOOKUP(H245,W:X,2,0)</f>
        <v>5</v>
      </c>
      <c r="Q245" s="52" t="s">
        <v>540</v>
      </c>
      <c r="R245" s="117" t="str">
        <f>HYPERLINK(CONCATENATE("http://prueba.gpsc.com.mx/panel/sitiosdetailedit/id/",N245,"/proyecto/",P245,"/sitio/",O245))</f>
        <v>http://prueba.gpsc.com.mx/panel/sitiosdetailedit/id/233/proyecto/5/sitio/308</v>
      </c>
      <c r="S245" s="52" t="str">
        <f>CONCATENATE(N245,O245)</f>
        <v>233308</v>
      </c>
      <c r="T245" s="52" t="str">
        <f>VLOOKUP(S245,'Status GPSC'!A:N,9,0)</f>
        <v>Asignada</v>
      </c>
      <c r="U245" s="52" t="str">
        <f>VLOOKUP(S245,'Status GPSC'!A:N,10,0)</f>
        <v>Elaboracion de Catalogo</v>
      </c>
    </row>
    <row r="246" spans="1:21" ht="14" customHeight="1">
      <c r="A246" s="84">
        <v>179153</v>
      </c>
      <c r="B246" s="52" t="s">
        <v>480</v>
      </c>
      <c r="C246" s="87" t="s">
        <v>416</v>
      </c>
      <c r="D246" s="87" t="s">
        <v>417</v>
      </c>
      <c r="F246" s="51" t="s">
        <v>655</v>
      </c>
      <c r="G246" s="101" t="s">
        <v>761</v>
      </c>
      <c r="H246" s="141" t="s">
        <v>687</v>
      </c>
      <c r="I246" s="52" t="s">
        <v>13</v>
      </c>
      <c r="K246" s="52" t="s">
        <v>33</v>
      </c>
      <c r="L246" s="115">
        <v>44330</v>
      </c>
      <c r="M246" s="116" t="str">
        <f t="shared" si="3"/>
        <v>http://prueba.gpsc.com.mx/panel/detallesproyecto/id/234/proyecto/5/sitio/309</v>
      </c>
      <c r="N246" s="87">
        <v>234</v>
      </c>
      <c r="O246" s="113">
        <v>309</v>
      </c>
      <c r="P246" s="51">
        <f>VLOOKUP(H246,W:X,2,0)</f>
        <v>5</v>
      </c>
      <c r="Q246" s="52" t="s">
        <v>540</v>
      </c>
      <c r="R246" s="117" t="str">
        <f>HYPERLINK(CONCATENATE("http://prueba.gpsc.com.mx/panel/sitiosdetailedit/id/",N246,"/proyecto/",P246,"/sitio/",O246))</f>
        <v>http://prueba.gpsc.com.mx/panel/sitiosdetailedit/id/234/proyecto/5/sitio/309</v>
      </c>
      <c r="S246" s="52" t="str">
        <f>CONCATENATE(N246,O246)</f>
        <v>234309</v>
      </c>
      <c r="T246" s="52" t="str">
        <f>VLOOKUP(S246,'Status GPSC'!A:N,9,0)</f>
        <v>Asignada</v>
      </c>
      <c r="U246" s="52" t="str">
        <f>VLOOKUP(S246,'Status GPSC'!A:N,10,0)</f>
        <v>Fabricacion y Galvanizado</v>
      </c>
    </row>
    <row r="247" spans="1:21" ht="14" customHeight="1">
      <c r="A247" s="84">
        <v>179181</v>
      </c>
      <c r="B247" s="52" t="s">
        <v>163</v>
      </c>
      <c r="C247" s="87" t="s">
        <v>416</v>
      </c>
      <c r="D247" s="87" t="s">
        <v>412</v>
      </c>
      <c r="F247" s="51" t="s">
        <v>677</v>
      </c>
      <c r="G247" s="101" t="s">
        <v>762</v>
      </c>
      <c r="H247" s="141" t="s">
        <v>687</v>
      </c>
      <c r="I247" s="52" t="s">
        <v>12</v>
      </c>
      <c r="K247" s="52" t="s">
        <v>33</v>
      </c>
      <c r="L247" s="115">
        <v>44330</v>
      </c>
      <c r="M247" s="116" t="str">
        <f t="shared" si="3"/>
        <v>http://prueba.gpsc.com.mx/panel/detallesproyecto/id/235/proyecto/5/sitio/310</v>
      </c>
      <c r="N247" s="87">
        <v>235</v>
      </c>
      <c r="O247" s="113">
        <v>310</v>
      </c>
      <c r="P247" s="51">
        <f>VLOOKUP(H247,W:X,2,0)</f>
        <v>5</v>
      </c>
      <c r="Q247" s="52" t="s">
        <v>540</v>
      </c>
      <c r="R247" s="117" t="str">
        <f>HYPERLINK(CONCATENATE("http://prueba.gpsc.com.mx/panel/sitiosdetailedit/id/",N247,"/proyecto/",P247,"/sitio/",O247))</f>
        <v>http://prueba.gpsc.com.mx/panel/sitiosdetailedit/id/235/proyecto/5/sitio/310</v>
      </c>
      <c r="S247" s="52" t="str">
        <f>CONCATENATE(N247,O247)</f>
        <v>235310</v>
      </c>
      <c r="T247" s="52" t="str">
        <f>VLOOKUP(S247,'Status GPSC'!A:N,9,0)</f>
        <v>Asignada</v>
      </c>
      <c r="U247" s="52" t="str">
        <f>VLOOKUP(S247,'Status GPSC'!A:N,10,0)</f>
        <v>Fabricacion y Galvanizado</v>
      </c>
    </row>
    <row r="248" spans="1:21" ht="14" customHeight="1">
      <c r="A248" s="85">
        <v>179195</v>
      </c>
      <c r="B248" s="49" t="s">
        <v>82</v>
      </c>
      <c r="C248" s="49" t="s">
        <v>83</v>
      </c>
      <c r="D248" s="49" t="s">
        <v>70</v>
      </c>
      <c r="E248" s="51"/>
      <c r="F248" s="51" t="s">
        <v>642</v>
      </c>
      <c r="G248" s="101" t="s">
        <v>763</v>
      </c>
      <c r="H248" s="52" t="s">
        <v>4</v>
      </c>
      <c r="I248" s="52" t="s">
        <v>10</v>
      </c>
      <c r="K248" s="52" t="s">
        <v>33</v>
      </c>
      <c r="L248" s="115">
        <v>44330</v>
      </c>
      <c r="M248" s="116" t="str">
        <f t="shared" si="3"/>
        <v>http://prueba.gpsc.com.mx/panel/detallesproyecto/id/196/proyecto/1/sitio/201</v>
      </c>
      <c r="N248" s="51">
        <v>196</v>
      </c>
      <c r="O248" s="50">
        <v>201</v>
      </c>
      <c r="P248" s="51">
        <f>VLOOKUP(H248,W:X,2,0)</f>
        <v>1</v>
      </c>
      <c r="Q248" s="52" t="s">
        <v>540</v>
      </c>
      <c r="R248" s="117" t="str">
        <f>HYPERLINK(CONCATENATE("http://prueba.gpsc.com.mx/panel/sitiosdetailedit/id/",N248,"/proyecto/",P248,"/sitio/",O248))</f>
        <v>http://prueba.gpsc.com.mx/panel/sitiosdetailedit/id/196/proyecto/1/sitio/201</v>
      </c>
      <c r="S248" s="52" t="str">
        <f>CONCATENATE(N248,O248)</f>
        <v>196201</v>
      </c>
      <c r="T248" s="52" t="str">
        <f>VLOOKUP(S248,'Status GPSC'!A:N,9,0)</f>
        <v>En espera de PO</v>
      </c>
      <c r="U248" s="52" t="str">
        <f>VLOOKUP(S248,'Status GPSC'!A:N,10,0)</f>
        <v>Adquisicion Insumos</v>
      </c>
    </row>
    <row r="249" spans="1:21" ht="14" customHeight="1">
      <c r="A249" s="84">
        <v>179195</v>
      </c>
      <c r="B249" s="52" t="s">
        <v>82</v>
      </c>
      <c r="C249" s="87" t="s">
        <v>90</v>
      </c>
      <c r="D249" s="87" t="s">
        <v>417</v>
      </c>
      <c r="F249" s="51" t="s">
        <v>642</v>
      </c>
      <c r="G249" s="101" t="s">
        <v>764</v>
      </c>
      <c r="H249" s="141" t="s">
        <v>687</v>
      </c>
      <c r="I249" s="52" t="s">
        <v>10</v>
      </c>
      <c r="K249" s="52" t="s">
        <v>33</v>
      </c>
      <c r="L249" s="115">
        <v>44330</v>
      </c>
      <c r="M249" s="116" t="str">
        <f t="shared" si="3"/>
        <v>http://prueba.gpsc.com.mx/panel/detallesproyecto/id/196/proyecto/5/sitio/224</v>
      </c>
      <c r="N249" s="87">
        <v>196</v>
      </c>
      <c r="O249" s="113">
        <v>224</v>
      </c>
      <c r="P249" s="51">
        <f>VLOOKUP(H249,W:X,2,0)</f>
        <v>5</v>
      </c>
      <c r="Q249" s="52" t="s">
        <v>540</v>
      </c>
      <c r="R249" s="117" t="str">
        <f>HYPERLINK(CONCATENATE("http://prueba.gpsc.com.mx/panel/sitiosdetailedit/id/",N249,"/proyecto/",P249,"/sitio/",O249))</f>
        <v>http://prueba.gpsc.com.mx/panel/sitiosdetailedit/id/196/proyecto/5/sitio/224</v>
      </c>
      <c r="S249" s="52" t="str">
        <f>CONCATENATE(N249,O249)</f>
        <v>196224</v>
      </c>
      <c r="T249" s="52" t="str">
        <f>VLOOKUP(S249,'Status GPSC'!A:N,9,0)</f>
        <v>Asignada</v>
      </c>
      <c r="U249" s="52" t="str">
        <f>VLOOKUP(S249,'Status GPSC'!A:N,10,0)</f>
        <v>Requerimiento de Insumos</v>
      </c>
    </row>
    <row r="250" spans="1:21" ht="14" customHeight="1">
      <c r="A250" s="84">
        <v>179198</v>
      </c>
      <c r="B250" s="58" t="s">
        <v>481</v>
      </c>
      <c r="C250" s="87" t="s">
        <v>411</v>
      </c>
      <c r="D250" s="87" t="s">
        <v>412</v>
      </c>
      <c r="G250" s="101" t="s">
        <v>757</v>
      </c>
      <c r="H250" s="141" t="s">
        <v>687</v>
      </c>
      <c r="I250" s="52" t="s">
        <v>16</v>
      </c>
      <c r="K250" s="52" t="s">
        <v>33</v>
      </c>
      <c r="L250" s="115">
        <v>44294</v>
      </c>
      <c r="M250" s="116" t="str">
        <f t="shared" si="3"/>
        <v>http://prueba.gpsc.com.mx/panel/detallesproyecto/id/250/proyecto/5/sitio/325</v>
      </c>
      <c r="N250" s="87">
        <v>250</v>
      </c>
      <c r="O250" s="113">
        <v>325</v>
      </c>
      <c r="P250" s="51">
        <f>VLOOKUP(H250,W:X,2,0)</f>
        <v>5</v>
      </c>
      <c r="Q250" s="52" t="s">
        <v>540</v>
      </c>
      <c r="R250" s="117" t="str">
        <f>HYPERLINK(CONCATENATE("http://prueba.gpsc.com.mx/panel/sitiosdetailedit/id/",N250,"/proyecto/",P250,"/sitio/",O250))</f>
        <v>http://prueba.gpsc.com.mx/panel/sitiosdetailedit/id/250/proyecto/5/sitio/325</v>
      </c>
      <c r="S250" s="52" t="str">
        <f>CONCATENATE(N250,O250)</f>
        <v>250325</v>
      </c>
      <c r="T250" s="52" t="str">
        <f>VLOOKUP(S250,'Status GPSC'!A:N,9,0)</f>
        <v>No Asignada</v>
      </c>
      <c r="U250" s="52" t="str">
        <f>VLOOKUP(S250,'Status GPSC'!A:N,10,0)</f>
        <v>Disenada</v>
      </c>
    </row>
    <row r="251" spans="1:21" ht="14" customHeight="1">
      <c r="A251" s="84">
        <v>179199</v>
      </c>
      <c r="B251" s="52" t="s">
        <v>482</v>
      </c>
      <c r="C251" s="87" t="s">
        <v>483</v>
      </c>
      <c r="D251" s="87" t="s">
        <v>417</v>
      </c>
      <c r="F251" s="52" t="s">
        <v>678</v>
      </c>
      <c r="G251" s="101" t="s">
        <v>765</v>
      </c>
      <c r="H251" s="141" t="s">
        <v>687</v>
      </c>
      <c r="I251" s="52" t="s">
        <v>12</v>
      </c>
      <c r="K251" s="52" t="s">
        <v>33</v>
      </c>
      <c r="L251" s="115">
        <v>44330</v>
      </c>
      <c r="M251" s="116" t="str">
        <f t="shared" si="3"/>
        <v>http://prueba.gpsc.com.mx/panel/detallesproyecto/id/232/proyecto/5/sitio/307</v>
      </c>
      <c r="N251" s="87">
        <v>232</v>
      </c>
      <c r="O251" s="113">
        <v>307</v>
      </c>
      <c r="P251" s="51">
        <f>VLOOKUP(H251,W:X,2,0)</f>
        <v>5</v>
      </c>
      <c r="Q251" s="52" t="s">
        <v>540</v>
      </c>
      <c r="R251" s="117" t="str">
        <f>HYPERLINK(CONCATENATE("http://prueba.gpsc.com.mx/panel/sitiosdetailedit/id/",N251,"/proyecto/",P251,"/sitio/",O251))</f>
        <v>http://prueba.gpsc.com.mx/panel/sitiosdetailedit/id/232/proyecto/5/sitio/307</v>
      </c>
      <c r="S251" s="52" t="str">
        <f>CONCATENATE(N251,O251)</f>
        <v>232307</v>
      </c>
      <c r="T251" s="52" t="str">
        <f>VLOOKUP(S251,'Status GPSC'!A:N,9,0)</f>
        <v>Asignada</v>
      </c>
      <c r="U251" s="52" t="str">
        <f>VLOOKUP(S251,'Status GPSC'!A:N,10,0)</f>
        <v>Elaboracion de Catalogo</v>
      </c>
    </row>
    <row r="252" spans="1:21" ht="14" customHeight="1">
      <c r="A252" s="84">
        <v>179200</v>
      </c>
      <c r="B252" s="87" t="s">
        <v>484</v>
      </c>
      <c r="C252" s="87" t="s">
        <v>411</v>
      </c>
      <c r="D252" s="52" t="s">
        <v>412</v>
      </c>
      <c r="G252" s="101"/>
      <c r="H252" s="141" t="s">
        <v>687</v>
      </c>
      <c r="I252" s="52" t="s">
        <v>16</v>
      </c>
      <c r="K252" s="52" t="s">
        <v>33</v>
      </c>
      <c r="L252" s="115">
        <v>44294</v>
      </c>
      <c r="M252" s="116" t="str">
        <f t="shared" si="3"/>
        <v>http://prueba.gpsc.com.mx/panel/detallesproyecto/id/287/proyecto/5/sitio/517</v>
      </c>
      <c r="N252" s="126">
        <v>287</v>
      </c>
      <c r="O252" s="130">
        <v>517</v>
      </c>
      <c r="P252" s="51">
        <f>VLOOKUP(H252,W:X,2,0)</f>
        <v>5</v>
      </c>
      <c r="Q252" s="116"/>
      <c r="R252" s="117" t="str">
        <f>HYPERLINK(CONCATENATE("http://prueba.gpsc.com.mx/panel/sitiosdetailedit/id/",N252,"/proyecto/",P252,"/sitio/",O252))</f>
        <v>http://prueba.gpsc.com.mx/panel/sitiosdetailedit/id/287/proyecto/5/sitio/517</v>
      </c>
      <c r="S252" s="52" t="str">
        <f>CONCATENATE(N252,O252)</f>
        <v>287517</v>
      </c>
      <c r="T252" s="52" t="str">
        <f>VLOOKUP(S252,'Status GPSC'!A:N,9,0)</f>
        <v>No Asignada</v>
      </c>
      <c r="U252" s="52" t="str">
        <f>VLOOKUP(S252,'Status GPSC'!A:N,10,0)</f>
        <v>Disenada</v>
      </c>
    </row>
    <row r="253" spans="1:21" ht="14" customHeight="1">
      <c r="A253" s="84">
        <v>179205</v>
      </c>
      <c r="B253" s="52" t="s">
        <v>485</v>
      </c>
      <c r="C253" s="87" t="s">
        <v>419</v>
      </c>
      <c r="D253" s="87" t="s">
        <v>63</v>
      </c>
      <c r="G253" s="101" t="s">
        <v>462</v>
      </c>
      <c r="H253" s="141" t="s">
        <v>687</v>
      </c>
      <c r="I253" s="52" t="s">
        <v>32</v>
      </c>
      <c r="K253" s="52" t="s">
        <v>33</v>
      </c>
      <c r="L253" s="115">
        <v>44294</v>
      </c>
      <c r="M253" s="116" t="str">
        <f t="shared" si="3"/>
        <v>http://prueba.gpsc.com.mx/panel/detallesproyecto/id/280/proyecto/5/sitio/509</v>
      </c>
      <c r="N253" s="126">
        <v>280</v>
      </c>
      <c r="O253" s="130">
        <v>509</v>
      </c>
      <c r="P253" s="51">
        <f>VLOOKUP(H253,W:X,2,0)</f>
        <v>5</v>
      </c>
      <c r="Q253" s="116"/>
      <c r="R253" s="117" t="str">
        <f>HYPERLINK(CONCATENATE("http://prueba.gpsc.com.mx/panel/sitiosdetailedit/id/",N253,"/proyecto/",O253,"/sitio/",P253))</f>
        <v>http://prueba.gpsc.com.mx/panel/sitiosdetailedit/id/280/proyecto/509/sitio/5</v>
      </c>
      <c r="S253" s="52" t="str">
        <f>CONCATENATE(N253,O253)</f>
        <v>280509</v>
      </c>
      <c r="T253" s="52" t="str">
        <f>VLOOKUP(S253,'Status GPSC'!A:N,9,0)</f>
        <v>No Asignada</v>
      </c>
      <c r="U253" s="52" t="str">
        <f>VLOOKUP(S253,'Status GPSC'!A:N,10,0)</f>
        <v>Disenada</v>
      </c>
    </row>
    <row r="254" spans="1:21" ht="14" customHeight="1">
      <c r="A254" s="84">
        <v>179207</v>
      </c>
      <c r="B254" s="52" t="s">
        <v>486</v>
      </c>
      <c r="C254" s="87" t="s">
        <v>411</v>
      </c>
      <c r="D254" s="52" t="s">
        <v>412</v>
      </c>
      <c r="G254" s="101" t="s">
        <v>751</v>
      </c>
      <c r="H254" s="141" t="s">
        <v>687</v>
      </c>
      <c r="I254" s="52" t="s">
        <v>16</v>
      </c>
      <c r="K254" s="52" t="s">
        <v>33</v>
      </c>
      <c r="L254" s="115">
        <v>44294</v>
      </c>
      <c r="M254" s="116" t="str">
        <f t="shared" si="3"/>
        <v>http://prueba.gpsc.com.mx/panel/detallesproyecto/id/279/proyecto/5/sitio/508</v>
      </c>
      <c r="N254" s="126">
        <v>279</v>
      </c>
      <c r="O254" s="130">
        <v>508</v>
      </c>
      <c r="P254" s="51">
        <f>VLOOKUP(H254,W:X,2,0)</f>
        <v>5</v>
      </c>
      <c r="Q254" s="52" t="s">
        <v>540</v>
      </c>
      <c r="R254" s="117" t="str">
        <f>HYPERLINK(CONCATENATE("http://prueba.gpsc.com.mx/panel/sitiosdetailedit/id/",N254,"/proyecto/",P254,"/sitio/",O254))</f>
        <v>http://prueba.gpsc.com.mx/panel/sitiosdetailedit/id/279/proyecto/5/sitio/508</v>
      </c>
      <c r="S254" s="52" t="str">
        <f>CONCATENATE(N254,O254)</f>
        <v>279508</v>
      </c>
      <c r="T254" s="52" t="str">
        <f>VLOOKUP(S254,'Status GPSC'!A:N,9,0)</f>
        <v>No Asignada</v>
      </c>
      <c r="U254" s="52" t="str">
        <f>VLOOKUP(S254,'Status GPSC'!A:N,10,0)</f>
        <v>Disenada</v>
      </c>
    </row>
    <row r="255" spans="1:21" ht="14" customHeight="1">
      <c r="A255" s="84">
        <v>179214</v>
      </c>
      <c r="B255" s="87" t="s">
        <v>487</v>
      </c>
      <c r="C255" s="87" t="s">
        <v>411</v>
      </c>
      <c r="D255" s="52" t="s">
        <v>412</v>
      </c>
      <c r="G255" s="101"/>
      <c r="H255" s="141" t="s">
        <v>687</v>
      </c>
      <c r="I255" s="52" t="s">
        <v>16</v>
      </c>
      <c r="K255" s="52" t="s">
        <v>33</v>
      </c>
      <c r="M255" s="116" t="str">
        <f t="shared" si="3"/>
        <v>http://prueba.gpsc.com.mx/panel/detallesproyecto/id/290/proyecto/5/sitio/521</v>
      </c>
      <c r="N255" s="52">
        <v>290</v>
      </c>
      <c r="O255" s="104">
        <v>521</v>
      </c>
      <c r="P255" s="51">
        <f>VLOOKUP(H255,W:X,2,0)</f>
        <v>5</v>
      </c>
      <c r="Q255" s="116"/>
      <c r="R255" s="117" t="str">
        <f>HYPERLINK(CONCATENATE("http://prueba.gpsc.com.mx/panel/sitiosdetailedit/id/",N255,"/proyecto/",P255,"/sitio/",O255))</f>
        <v>http://prueba.gpsc.com.mx/panel/sitiosdetailedit/id/290/proyecto/5/sitio/521</v>
      </c>
      <c r="S255" s="52" t="str">
        <f>CONCATENATE(N255,O255)</f>
        <v>290521</v>
      </c>
      <c r="T255" s="52" t="str">
        <f>VLOOKUP(S255,'Status GPSC'!A:N,9,0)</f>
        <v>No Asignada</v>
      </c>
      <c r="U255" s="52" t="str">
        <f>VLOOKUP(S255,'Status GPSC'!A:N,10,0)</f>
        <v>En Diseno</v>
      </c>
    </row>
    <row r="256" spans="1:21" ht="14" customHeight="1">
      <c r="A256" s="84">
        <v>179219</v>
      </c>
      <c r="B256" s="52" t="s">
        <v>488</v>
      </c>
      <c r="C256" s="87" t="s">
        <v>411</v>
      </c>
      <c r="D256" s="52" t="s">
        <v>412</v>
      </c>
      <c r="G256" s="101" t="s">
        <v>766</v>
      </c>
      <c r="H256" s="141" t="s">
        <v>687</v>
      </c>
      <c r="I256" s="52" t="s">
        <v>16</v>
      </c>
      <c r="K256" s="52" t="s">
        <v>33</v>
      </c>
      <c r="L256" s="115">
        <v>44294</v>
      </c>
      <c r="M256" s="116" t="str">
        <f t="shared" si="3"/>
        <v>http://prueba.gpsc.com.mx/panel/detallesproyecto/id/254/proyecto/5/sitio/332</v>
      </c>
      <c r="N256" s="52">
        <v>254</v>
      </c>
      <c r="O256" s="104">
        <v>332</v>
      </c>
      <c r="P256" s="51">
        <f>VLOOKUP(H256,W:X,2,0)</f>
        <v>5</v>
      </c>
      <c r="Q256" s="52" t="s">
        <v>540</v>
      </c>
      <c r="R256" s="117" t="str">
        <f>HYPERLINK(CONCATENATE("http://prueba.gpsc.com.mx/panel/sitiosdetailedit/id/",N256,"/proyecto/",P256,"/sitio/",O256))</f>
        <v>http://prueba.gpsc.com.mx/panel/sitiosdetailedit/id/254/proyecto/5/sitio/332</v>
      </c>
      <c r="S256" s="52" t="str">
        <f>CONCATENATE(N256,O256)</f>
        <v>254332</v>
      </c>
      <c r="T256" s="52" t="str">
        <f>VLOOKUP(S256,'Status GPSC'!A:N,9,0)</f>
        <v>No Asignada</v>
      </c>
      <c r="U256" s="52" t="str">
        <f>VLOOKUP(S256,'Status GPSC'!A:N,10,0)</f>
        <v>Disenada</v>
      </c>
    </row>
    <row r="257" spans="1:21" ht="14" customHeight="1">
      <c r="A257" s="84">
        <v>179222</v>
      </c>
      <c r="B257" s="57" t="s">
        <v>489</v>
      </c>
      <c r="C257" s="87" t="s">
        <v>411</v>
      </c>
      <c r="D257" s="87" t="s">
        <v>412</v>
      </c>
      <c r="G257" s="101" t="s">
        <v>767</v>
      </c>
      <c r="H257" s="141" t="s">
        <v>687</v>
      </c>
      <c r="I257" s="52" t="s">
        <v>16</v>
      </c>
      <c r="K257" s="52" t="s">
        <v>33</v>
      </c>
      <c r="L257" s="115">
        <v>44294</v>
      </c>
      <c r="M257" s="116" t="str">
        <f t="shared" si="3"/>
        <v>http://prueba.gpsc.com.mx/panel/detallesproyecto/id/245/proyecto/5/sitio/321</v>
      </c>
      <c r="N257" s="87">
        <v>245</v>
      </c>
      <c r="O257" s="113">
        <v>321</v>
      </c>
      <c r="P257" s="51">
        <f>VLOOKUP(H257,W:X,2,0)</f>
        <v>5</v>
      </c>
      <c r="Q257" s="52" t="s">
        <v>540</v>
      </c>
      <c r="R257" s="117" t="str">
        <f>HYPERLINK(CONCATENATE("http://prueba.gpsc.com.mx/panel/sitiosdetailedit/id/",N257,"/proyecto/",P257,"/sitio/",O257))</f>
        <v>http://prueba.gpsc.com.mx/panel/sitiosdetailedit/id/245/proyecto/5/sitio/321</v>
      </c>
      <c r="S257" s="52" t="str">
        <f>CONCATENATE(N257,O257)</f>
        <v>245321</v>
      </c>
      <c r="T257" s="52" t="str">
        <f>VLOOKUP(S257,'Status GPSC'!A:N,9,0)</f>
        <v>Cotizada</v>
      </c>
      <c r="U257" s="52" t="str">
        <f>VLOOKUP(S257,'Status GPSC'!A:N,10,0)</f>
        <v>Disenada</v>
      </c>
    </row>
    <row r="258" spans="1:21" ht="14" customHeight="1">
      <c r="A258" s="84">
        <v>179231</v>
      </c>
      <c r="B258" s="58" t="s">
        <v>126</v>
      </c>
      <c r="C258" s="87" t="s">
        <v>423</v>
      </c>
      <c r="D258" s="87" t="s">
        <v>417</v>
      </c>
      <c r="E258" s="51" t="s">
        <v>41</v>
      </c>
      <c r="F258" s="51" t="s">
        <v>664</v>
      </c>
      <c r="G258" s="101" t="s">
        <v>768</v>
      </c>
      <c r="H258" s="141" t="s">
        <v>687</v>
      </c>
      <c r="I258" s="52" t="s">
        <v>14</v>
      </c>
      <c r="K258" s="52" t="s">
        <v>33</v>
      </c>
      <c r="L258" s="115">
        <v>44299</v>
      </c>
      <c r="M258" s="116" t="str">
        <f t="shared" ref="M258:M316" si="4">HYPERLINK(CONCATENATE("http://prueba.gpsc.com.mx/panel/detallesproyecto/id/",N258,"/proyecto/",P258,"/sitio/",O258))</f>
        <v>http://prueba.gpsc.com.mx/panel/detallesproyecto/id/205/proyecto/5/sitio/227</v>
      </c>
      <c r="N258" s="87">
        <v>205</v>
      </c>
      <c r="O258" s="113">
        <v>227</v>
      </c>
      <c r="P258" s="51">
        <f>VLOOKUP(H258,W:X,2,0)</f>
        <v>5</v>
      </c>
      <c r="Q258" s="52" t="s">
        <v>540</v>
      </c>
      <c r="R258" s="117" t="str">
        <f>HYPERLINK(CONCATENATE("http://prueba.gpsc.com.mx/panel/sitiosdetailedit/id/",N258,"/proyecto/",P258,"/sitio/",O258))</f>
        <v>http://prueba.gpsc.com.mx/panel/sitiosdetailedit/id/205/proyecto/5/sitio/227</v>
      </c>
      <c r="S258" s="52" t="str">
        <f>CONCATENATE(N258,O258)</f>
        <v>205227</v>
      </c>
      <c r="T258" s="52" t="str">
        <f>VLOOKUP(S258,'Status GPSC'!A:N,9,0)</f>
        <v>Asignada</v>
      </c>
      <c r="U258" s="52" t="str">
        <f>VLOOKUP(S258,'Status GPSC'!A:N,10,0)</f>
        <v>Montada</v>
      </c>
    </row>
    <row r="259" spans="1:21" ht="14" customHeight="1">
      <c r="A259" s="84">
        <v>179234</v>
      </c>
      <c r="B259" s="87" t="s">
        <v>490</v>
      </c>
      <c r="C259" s="87" t="s">
        <v>419</v>
      </c>
      <c r="D259" s="87" t="s">
        <v>63</v>
      </c>
      <c r="G259" s="101" t="s">
        <v>491</v>
      </c>
      <c r="H259" s="141" t="s">
        <v>687</v>
      </c>
      <c r="I259" s="52" t="s">
        <v>32</v>
      </c>
      <c r="K259" s="52" t="s">
        <v>33</v>
      </c>
      <c r="L259" s="115">
        <v>44294</v>
      </c>
      <c r="M259" s="116" t="str">
        <f t="shared" si="4"/>
        <v>http://prueba.gpsc.com.mx/panel/detallesproyecto/id/275/proyecto/5/sitio/504</v>
      </c>
      <c r="N259" s="126">
        <v>275</v>
      </c>
      <c r="O259" s="130">
        <v>504</v>
      </c>
      <c r="P259" s="51">
        <f>VLOOKUP(H259,W:X,2,0)</f>
        <v>5</v>
      </c>
      <c r="Q259" s="116"/>
      <c r="R259" s="117" t="str">
        <f>HYPERLINK(CONCATENATE("http://prueba.gpsc.com.mx/panel/sitiosdetailedit/id/",N259,"/proyecto/",O259,"/sitio/",P259))</f>
        <v>http://prueba.gpsc.com.mx/panel/sitiosdetailedit/id/275/proyecto/504/sitio/5</v>
      </c>
      <c r="S259" s="52" t="str">
        <f>CONCATENATE(N259,O259)</f>
        <v>275504</v>
      </c>
      <c r="T259" s="52" t="str">
        <f>VLOOKUP(S259,'Status GPSC'!A:N,9,0)</f>
        <v>No Asignada</v>
      </c>
      <c r="U259" s="52" t="str">
        <f>VLOOKUP(S259,'Status GPSC'!A:N,10,0)</f>
        <v>Disenada</v>
      </c>
    </row>
    <row r="260" spans="1:21" ht="14" customHeight="1">
      <c r="A260" s="84">
        <v>179237</v>
      </c>
      <c r="B260" s="58" t="s">
        <v>492</v>
      </c>
      <c r="C260" s="87" t="s">
        <v>419</v>
      </c>
      <c r="D260" s="87" t="s">
        <v>63</v>
      </c>
      <c r="G260" s="101"/>
      <c r="H260" s="141" t="s">
        <v>687</v>
      </c>
      <c r="I260" s="52" t="s">
        <v>32</v>
      </c>
      <c r="K260" s="52" t="s">
        <v>33</v>
      </c>
      <c r="L260" s="115">
        <v>44294</v>
      </c>
      <c r="M260" s="116" t="str">
        <f t="shared" si="4"/>
        <v>http://prueba.gpsc.com.mx/panel/detallesproyecto/id/265/proyecto/5/sitio/350</v>
      </c>
      <c r="N260" s="87">
        <v>265</v>
      </c>
      <c r="O260" s="113">
        <v>350</v>
      </c>
      <c r="P260" s="51">
        <f>VLOOKUP(H260,W:X,2,0)</f>
        <v>5</v>
      </c>
      <c r="Q260" s="116"/>
      <c r="R260" s="117" t="str">
        <f>HYPERLINK(CONCATENATE("http://prueba.gpsc.com.mx/panel/sitiosdetailedit/id/",N260,"/proyecto/",O260,"/sitio/",P260))</f>
        <v>http://prueba.gpsc.com.mx/panel/sitiosdetailedit/id/265/proyecto/350/sitio/5</v>
      </c>
      <c r="S260" s="52" t="str">
        <f>CONCATENATE(N260,O260)</f>
        <v>265350</v>
      </c>
      <c r="T260" s="52" t="str">
        <f>VLOOKUP(S260,'Status GPSC'!A:N,9,0)</f>
        <v>No Asignada</v>
      </c>
      <c r="U260" s="52" t="str">
        <f>VLOOKUP(S260,'Status GPSC'!A:N,10,0)</f>
        <v>No Asignada</v>
      </c>
    </row>
    <row r="261" spans="1:21" ht="14" customHeight="1">
      <c r="A261" s="85">
        <v>179243</v>
      </c>
      <c r="B261" s="49" t="s">
        <v>85</v>
      </c>
      <c r="C261" s="51" t="s">
        <v>36</v>
      </c>
      <c r="D261" s="51" t="s">
        <v>36</v>
      </c>
      <c r="E261" s="51" t="s">
        <v>663</v>
      </c>
      <c r="F261" s="51" t="s">
        <v>662</v>
      </c>
      <c r="G261" s="101" t="s">
        <v>769</v>
      </c>
      <c r="H261" s="52" t="s">
        <v>4</v>
      </c>
      <c r="I261" s="52" t="s">
        <v>14</v>
      </c>
      <c r="K261" s="52" t="s">
        <v>33</v>
      </c>
      <c r="L261" s="115">
        <v>44330</v>
      </c>
      <c r="M261" s="116" t="str">
        <f t="shared" si="4"/>
        <v>http://prueba.gpsc.com.mx/panel/detallesproyecto/id/198/proyecto/1/sitio/203</v>
      </c>
      <c r="N261" s="51">
        <v>198</v>
      </c>
      <c r="O261" s="50">
        <v>203</v>
      </c>
      <c r="P261" s="51">
        <f>VLOOKUP(H261,W:X,2,0)</f>
        <v>1</v>
      </c>
      <c r="Q261" s="52" t="s">
        <v>540</v>
      </c>
      <c r="R261" s="117" t="str">
        <f>HYPERLINK(CONCATENATE("http://prueba.gpsc.com.mx/panel/sitiosdetailedit/id/",N261,"/proyecto/",P261,"/sitio/",O261))</f>
        <v>http://prueba.gpsc.com.mx/panel/sitiosdetailedit/id/198/proyecto/1/sitio/203</v>
      </c>
      <c r="S261" s="52" t="str">
        <f>CONCATENATE(N261,O261)</f>
        <v>198203</v>
      </c>
      <c r="T261" s="52" t="str">
        <f>VLOOKUP(S261,'Status GPSC'!A:N,9,0)</f>
        <v>En Ejecucion</v>
      </c>
      <c r="U261" s="52" t="str">
        <f>VLOOKUP(S261,'Status GPSC'!A:N,10,0)</f>
        <v>En Ejecucion</v>
      </c>
    </row>
    <row r="262" spans="1:21" ht="14" customHeight="1">
      <c r="A262" s="84">
        <v>179243</v>
      </c>
      <c r="B262" s="52" t="s">
        <v>85</v>
      </c>
      <c r="C262" s="87" t="s">
        <v>83</v>
      </c>
      <c r="D262" s="87" t="s">
        <v>417</v>
      </c>
      <c r="F262" s="51"/>
      <c r="G262" s="101" t="s">
        <v>770</v>
      </c>
      <c r="H262" s="141" t="s">
        <v>687</v>
      </c>
      <c r="I262" s="52" t="s">
        <v>14</v>
      </c>
      <c r="K262" s="52" t="s">
        <v>33</v>
      </c>
      <c r="L262" s="115">
        <v>44294</v>
      </c>
      <c r="M262" s="116" t="str">
        <f t="shared" si="4"/>
        <v>http://prueba.gpsc.com.mx/panel/detallesproyecto/id/198/proyecto/5/sitio/228</v>
      </c>
      <c r="N262" s="87">
        <v>198</v>
      </c>
      <c r="O262" s="113">
        <v>228</v>
      </c>
      <c r="P262" s="51">
        <f>VLOOKUP(H262,W:X,2,0)</f>
        <v>5</v>
      </c>
      <c r="Q262" s="52" t="s">
        <v>540</v>
      </c>
      <c r="R262" s="117" t="str">
        <f>HYPERLINK(CONCATENATE("http://prueba.gpsc.com.mx/panel/sitiosdetailedit/id/",N262,"/proyecto/",P262,"/sitio/",O262))</f>
        <v>http://prueba.gpsc.com.mx/panel/sitiosdetailedit/id/198/proyecto/5/sitio/228</v>
      </c>
      <c r="S262" s="52" t="str">
        <f>CONCATENATE(N262,O262)</f>
        <v>198228</v>
      </c>
      <c r="T262" s="52" t="str">
        <f>VLOOKUP(S262,'Status GPSC'!A:N,9,0)</f>
        <v>Asignada</v>
      </c>
      <c r="U262" s="52" t="str">
        <f>VLOOKUP(S262,'Status GPSC'!A:N,10,0)</f>
        <v>Fabricacion y Galvanizado</v>
      </c>
    </row>
    <row r="263" spans="1:21" ht="14" customHeight="1">
      <c r="A263" s="85">
        <v>179244</v>
      </c>
      <c r="B263" s="49" t="s">
        <v>87</v>
      </c>
      <c r="C263" s="51" t="s">
        <v>69</v>
      </c>
      <c r="D263" s="51" t="s">
        <v>70</v>
      </c>
      <c r="E263" s="51"/>
      <c r="F263" s="51" t="s">
        <v>627</v>
      </c>
      <c r="G263" s="101" t="s">
        <v>771</v>
      </c>
      <c r="H263" s="52" t="s">
        <v>4</v>
      </c>
      <c r="I263" s="52" t="s">
        <v>13</v>
      </c>
      <c r="K263" s="52" t="s">
        <v>33</v>
      </c>
      <c r="L263" s="115">
        <v>44322</v>
      </c>
      <c r="M263" s="116" t="str">
        <f t="shared" si="4"/>
        <v>http://prueba.gpsc.com.mx/panel/detallesproyecto/id/199/proyecto/1/sitio/204</v>
      </c>
      <c r="N263" s="51">
        <v>199</v>
      </c>
      <c r="O263" s="50">
        <v>204</v>
      </c>
      <c r="P263" s="51">
        <f>VLOOKUP(H263,W:X,2,0)</f>
        <v>1</v>
      </c>
      <c r="Q263" s="52" t="s">
        <v>540</v>
      </c>
      <c r="R263" s="117" t="str">
        <f>HYPERLINK(CONCATENATE("http://prueba.gpsc.com.mx/panel/sitiosdetailedit/id/",N263,"/proyecto/",P263,"/sitio/",O263))</f>
        <v>http://prueba.gpsc.com.mx/panel/sitiosdetailedit/id/199/proyecto/1/sitio/204</v>
      </c>
      <c r="S263" s="52" t="str">
        <f>CONCATENATE(N263,O263)</f>
        <v>199204</v>
      </c>
      <c r="T263" s="52" t="str">
        <f>VLOOKUP(S263,'Status GPSC'!A:N,9,0)</f>
        <v>En espera de PO</v>
      </c>
      <c r="U263" s="52" t="str">
        <f>VLOOKUP(S263,'Status GPSC'!A:N,10,0)</f>
        <v>Adquisicion Insumos</v>
      </c>
    </row>
    <row r="264" spans="1:21" ht="14" customHeight="1">
      <c r="A264" s="84">
        <v>179244</v>
      </c>
      <c r="B264" s="58" t="s">
        <v>87</v>
      </c>
      <c r="C264" s="87" t="s">
        <v>416</v>
      </c>
      <c r="D264" s="87" t="s">
        <v>417</v>
      </c>
      <c r="F264" s="51" t="s">
        <v>628</v>
      </c>
      <c r="G264" s="101" t="s">
        <v>772</v>
      </c>
      <c r="H264" s="141" t="s">
        <v>687</v>
      </c>
      <c r="I264" s="52" t="s">
        <v>13</v>
      </c>
      <c r="K264" s="52" t="s">
        <v>33</v>
      </c>
      <c r="L264" s="115">
        <v>44322</v>
      </c>
      <c r="M264" s="116" t="str">
        <f t="shared" si="4"/>
        <v>http://prueba.gpsc.com.mx/panel/detallesproyecto/id/199/proyecto/5/sitio/238</v>
      </c>
      <c r="N264" s="87">
        <v>199</v>
      </c>
      <c r="O264" s="113">
        <v>238</v>
      </c>
      <c r="P264" s="51">
        <f>VLOOKUP(H264,W:X,2,0)</f>
        <v>5</v>
      </c>
      <c r="Q264" s="52" t="s">
        <v>540</v>
      </c>
      <c r="R264" s="117" t="str">
        <f>HYPERLINK(CONCATENATE("http://prueba.gpsc.com.mx/panel/sitiosdetailedit/id/",N264,"/proyecto/",P264,"/sitio/",O264))</f>
        <v>http://prueba.gpsc.com.mx/panel/sitiosdetailedit/id/199/proyecto/5/sitio/238</v>
      </c>
      <c r="S264" s="52" t="str">
        <f>CONCATENATE(N264,O264)</f>
        <v>199238</v>
      </c>
      <c r="T264" s="52" t="str">
        <f>VLOOKUP(S264,'Status GPSC'!A:N,9,0)</f>
        <v>Asignada</v>
      </c>
      <c r="U264" s="52" t="str">
        <f>VLOOKUP(S264,'Status GPSC'!A:N,10,0)</f>
        <v>Fabricacion y Galvanizado</v>
      </c>
    </row>
    <row r="265" spans="1:21" ht="14" customHeight="1">
      <c r="A265" s="84">
        <v>179245</v>
      </c>
      <c r="B265" s="87" t="s">
        <v>174</v>
      </c>
      <c r="C265" s="87" t="s">
        <v>83</v>
      </c>
      <c r="D265" s="52" t="s">
        <v>417</v>
      </c>
      <c r="F265" s="51" t="s">
        <v>648</v>
      </c>
      <c r="G265" s="101" t="s">
        <v>773</v>
      </c>
      <c r="H265" s="141" t="s">
        <v>687</v>
      </c>
      <c r="I265" s="52" t="s">
        <v>12</v>
      </c>
      <c r="K265" s="52" t="s">
        <v>33</v>
      </c>
      <c r="L265" s="115">
        <v>44330</v>
      </c>
      <c r="M265" s="116" t="str">
        <f t="shared" si="4"/>
        <v>http://prueba.gpsc.com.mx/panel/detallesproyecto/id/269/proyecto/5/sitio/498</v>
      </c>
      <c r="N265" s="52">
        <v>269</v>
      </c>
      <c r="O265" s="104">
        <v>498</v>
      </c>
      <c r="P265" s="51">
        <f>VLOOKUP(H265,W:X,2,0)</f>
        <v>5</v>
      </c>
      <c r="Q265" s="52" t="s">
        <v>540</v>
      </c>
      <c r="R265" s="117" t="str">
        <f>HYPERLINK(CONCATENATE("http://prueba.gpsc.com.mx/panel/sitiosdetailedit/id/",N265,"/proyecto/",P265,"/sitio/",O265))</f>
        <v>http://prueba.gpsc.com.mx/panel/sitiosdetailedit/id/269/proyecto/5/sitio/498</v>
      </c>
      <c r="S265" s="52" t="str">
        <f>CONCATENATE(N265,O265)</f>
        <v>269498</v>
      </c>
      <c r="T265" s="52" t="str">
        <f>VLOOKUP(S265,'Status GPSC'!A:N,9,0)</f>
        <v>Asignada</v>
      </c>
      <c r="U265" s="52" t="str">
        <f>VLOOKUP(S265,'Status GPSC'!A:N,10,0)</f>
        <v>Requerimiento de Insumos</v>
      </c>
    </row>
    <row r="266" spans="1:21" ht="14" customHeight="1">
      <c r="A266" s="85">
        <v>179248</v>
      </c>
      <c r="B266" s="49" t="s">
        <v>88</v>
      </c>
      <c r="C266" s="49" t="s">
        <v>30</v>
      </c>
      <c r="D266" s="49" t="s">
        <v>30</v>
      </c>
      <c r="E266" s="51"/>
      <c r="F266" s="51"/>
      <c r="G266" s="101" t="s">
        <v>774</v>
      </c>
      <c r="H266" s="52" t="s">
        <v>4</v>
      </c>
      <c r="I266" s="52" t="s">
        <v>13</v>
      </c>
      <c r="K266" s="52" t="s">
        <v>33</v>
      </c>
      <c r="L266" s="115">
        <v>44330</v>
      </c>
      <c r="M266" s="116" t="str">
        <f t="shared" si="4"/>
        <v>http://prueba.gpsc.com.mx/panel/detallesproyecto/id/197/proyecto/1/sitio/202</v>
      </c>
      <c r="N266" s="51">
        <v>197</v>
      </c>
      <c r="O266" s="50">
        <v>202</v>
      </c>
      <c r="P266" s="51">
        <f>VLOOKUP(H266,W:X,2,0)</f>
        <v>1</v>
      </c>
      <c r="Q266" s="52" t="s">
        <v>540</v>
      </c>
      <c r="R266" s="117" t="str">
        <f>HYPERLINK(CONCATENATE("http://prueba.gpsc.com.mx/panel/sitiosdetailedit/id/",N266,"/proyecto/",P266,"/sitio/",O266))</f>
        <v>http://prueba.gpsc.com.mx/panel/sitiosdetailedit/id/197/proyecto/1/sitio/202</v>
      </c>
      <c r="S266" s="52" t="str">
        <f>CONCATENATE(N266,O266)</f>
        <v>197202</v>
      </c>
      <c r="T266" s="52" t="str">
        <f>VLOOKUP(S266,'Status GPSC'!A:N,9,0)</f>
        <v>Carta de Liberacion</v>
      </c>
      <c r="U266" s="52" t="str">
        <f>VLOOKUP(S266,'Status GPSC'!A:N,10,0)</f>
        <v>Entrega de Carpeta</v>
      </c>
    </row>
    <row r="267" spans="1:21" ht="14" customHeight="1">
      <c r="A267" s="84">
        <v>179248</v>
      </c>
      <c r="B267" s="52" t="s">
        <v>88</v>
      </c>
      <c r="C267" s="87" t="s">
        <v>423</v>
      </c>
      <c r="D267" s="87" t="s">
        <v>417</v>
      </c>
      <c r="F267" s="51"/>
      <c r="G267" s="101" t="s">
        <v>775</v>
      </c>
      <c r="H267" s="141" t="s">
        <v>687</v>
      </c>
      <c r="I267" s="52" t="s">
        <v>13</v>
      </c>
      <c r="K267" s="52" t="s">
        <v>33</v>
      </c>
      <c r="L267" s="115">
        <v>44294</v>
      </c>
      <c r="M267" s="116" t="str">
        <f t="shared" si="4"/>
        <v>http://prueba.gpsc.com.mx/panel/detallesproyecto/id/197/proyecto/5/sitio/237</v>
      </c>
      <c r="N267" s="87">
        <v>197</v>
      </c>
      <c r="O267" s="113">
        <v>237</v>
      </c>
      <c r="P267" s="51">
        <f>VLOOKUP(H267,W:X,2,0)</f>
        <v>5</v>
      </c>
      <c r="Q267" s="52" t="s">
        <v>540</v>
      </c>
      <c r="R267" s="117" t="str">
        <f>HYPERLINK(CONCATENATE("http://prueba.gpsc.com.mx/panel/sitiosdetailedit/id/",N267,"/proyecto/",P267,"/sitio/",O267))</f>
        <v>http://prueba.gpsc.com.mx/panel/sitiosdetailedit/id/197/proyecto/5/sitio/237</v>
      </c>
      <c r="S267" s="52" t="str">
        <f>CONCATENATE(N267,O267)</f>
        <v>197237</v>
      </c>
      <c r="T267" s="52" t="str">
        <f>VLOOKUP(S267,'Status GPSC'!A:N,9,0)</f>
        <v>Asignada</v>
      </c>
      <c r="U267" s="52" t="str">
        <f>VLOOKUP(S267,'Status GPSC'!A:N,10,0)</f>
        <v>Montada</v>
      </c>
    </row>
    <row r="268" spans="1:21" ht="14" customHeight="1">
      <c r="A268" s="84">
        <v>179249</v>
      </c>
      <c r="B268" s="98" t="s">
        <v>493</v>
      </c>
      <c r="C268" s="87" t="s">
        <v>69</v>
      </c>
      <c r="D268" s="52" t="s">
        <v>417</v>
      </c>
      <c r="F268" s="51" t="s">
        <v>679</v>
      </c>
      <c r="G268" s="101" t="s">
        <v>776</v>
      </c>
      <c r="H268" s="141" t="s">
        <v>687</v>
      </c>
      <c r="I268" s="52" t="s">
        <v>12</v>
      </c>
      <c r="K268" s="52" t="s">
        <v>33</v>
      </c>
      <c r="L268" s="115">
        <v>44330</v>
      </c>
      <c r="M268" s="116" t="str">
        <f t="shared" si="4"/>
        <v>http://prueba.gpsc.com.mx/panel/detallesproyecto/id/240/proyecto/5/sitio/315</v>
      </c>
      <c r="N268" s="87">
        <v>240</v>
      </c>
      <c r="O268" s="113">
        <v>315</v>
      </c>
      <c r="P268" s="51">
        <f>VLOOKUP(H268,W:X,2,0)</f>
        <v>5</v>
      </c>
      <c r="Q268" s="52" t="s">
        <v>540</v>
      </c>
      <c r="R268" s="117" t="str">
        <f>HYPERLINK(CONCATENATE("http://prueba.gpsc.com.mx/panel/sitiosdetailedit/id/",N268,"/proyecto/",P268,"/sitio/",O268))</f>
        <v>http://prueba.gpsc.com.mx/panel/sitiosdetailedit/id/240/proyecto/5/sitio/315</v>
      </c>
      <c r="S268" s="52" t="str">
        <f>CONCATENATE(N268,O268)</f>
        <v>240315</v>
      </c>
      <c r="T268" s="52" t="str">
        <f>VLOOKUP(S268,'Status GPSC'!A:N,9,0)</f>
        <v>Asignada</v>
      </c>
      <c r="U268" s="52" t="str">
        <f>VLOOKUP(S268,'Status GPSC'!A:N,10,0)</f>
        <v>Requerimiento de Insumos</v>
      </c>
    </row>
    <row r="269" spans="1:21" ht="14" customHeight="1">
      <c r="A269" s="84">
        <v>179254</v>
      </c>
      <c r="B269" s="52" t="s">
        <v>494</v>
      </c>
      <c r="C269" s="87" t="s">
        <v>411</v>
      </c>
      <c r="D269" s="52" t="s">
        <v>80</v>
      </c>
      <c r="G269" s="101"/>
      <c r="H269" s="141" t="s">
        <v>687</v>
      </c>
      <c r="I269" s="52" t="s">
        <v>16</v>
      </c>
      <c r="K269" s="52" t="s">
        <v>33</v>
      </c>
      <c r="M269" s="116" t="str">
        <f t="shared" si="4"/>
        <v>http://prueba.gpsc.com.mx/panel/detallesproyecto/id/298/proyecto/5/sitio/531</v>
      </c>
      <c r="N269" s="52">
        <v>298</v>
      </c>
      <c r="O269" s="104">
        <v>531</v>
      </c>
      <c r="P269" s="51">
        <f>VLOOKUP(H269,W:X,2,0)</f>
        <v>5</v>
      </c>
      <c r="Q269" s="116"/>
      <c r="R269" s="117" t="str">
        <f>HYPERLINK(CONCATENATE("http://prueba.gpsc.com.mx/panel/sitiosdetailedit/id/",N269,"/proyecto/",P269,"/sitio/",O269))</f>
        <v>http://prueba.gpsc.com.mx/panel/sitiosdetailedit/id/298/proyecto/5/sitio/531</v>
      </c>
      <c r="S269" s="52" t="str">
        <f>CONCATENATE(N269,O269)</f>
        <v>298531</v>
      </c>
      <c r="T269" s="52" t="str">
        <f>VLOOKUP(S269,'Status GPSC'!A:N,9,0)</f>
        <v>No Asignada</v>
      </c>
      <c r="U269" s="52" t="str">
        <f>VLOOKUP(S269,'Status GPSC'!A:N,10,0)</f>
        <v>Disenada</v>
      </c>
    </row>
    <row r="270" spans="1:21" ht="14" customHeight="1">
      <c r="A270" s="85">
        <v>179255</v>
      </c>
      <c r="B270" s="49" t="s">
        <v>89</v>
      </c>
      <c r="C270" s="51" t="s">
        <v>36</v>
      </c>
      <c r="D270" s="51" t="s">
        <v>36</v>
      </c>
      <c r="E270" s="51"/>
      <c r="F270" s="51" t="s">
        <v>644</v>
      </c>
      <c r="G270" s="101" t="s">
        <v>777</v>
      </c>
      <c r="H270" s="52" t="s">
        <v>4</v>
      </c>
      <c r="I270" s="52" t="s">
        <v>10</v>
      </c>
      <c r="K270" s="52" t="s">
        <v>33</v>
      </c>
      <c r="L270" s="115">
        <v>44330</v>
      </c>
      <c r="M270" s="116" t="str">
        <f t="shared" si="4"/>
        <v>http://prueba.gpsc.com.mx/panel/detallesproyecto/id/282/proyecto/1/sitio/511</v>
      </c>
      <c r="N270" s="51">
        <v>282</v>
      </c>
      <c r="O270" s="50">
        <v>511</v>
      </c>
      <c r="P270" s="51">
        <f>VLOOKUP(H270,W:X,2,0)</f>
        <v>1</v>
      </c>
      <c r="Q270" s="52" t="s">
        <v>540</v>
      </c>
      <c r="R270" s="117" t="str">
        <f>HYPERLINK(CONCATENATE("http://prueba.gpsc.com.mx/panel/sitiosdetailedit/id/",N270,"/proyecto/",P270,"/sitio/",O270))</f>
        <v>http://prueba.gpsc.com.mx/panel/sitiosdetailedit/id/282/proyecto/1/sitio/511</v>
      </c>
      <c r="S270" s="52" t="str">
        <f>CONCATENATE(N270,O270)</f>
        <v>282511</v>
      </c>
      <c r="T270" s="52" t="str">
        <f>VLOOKUP(S270,'Status GPSC'!A:N,9,0)</f>
        <v>En Ejecucion</v>
      </c>
      <c r="U270" s="52" t="str">
        <f>VLOOKUP(S270,'Status GPSC'!A:N,10,0)</f>
        <v>En Ejecucion</v>
      </c>
    </row>
    <row r="271" spans="1:21" ht="14" customHeight="1">
      <c r="A271" s="84">
        <v>179255</v>
      </c>
      <c r="B271" s="49" t="s">
        <v>89</v>
      </c>
      <c r="C271" s="87" t="s">
        <v>416</v>
      </c>
      <c r="D271" s="52" t="s">
        <v>417</v>
      </c>
      <c r="F271" s="51" t="s">
        <v>643</v>
      </c>
      <c r="G271" s="101" t="s">
        <v>778</v>
      </c>
      <c r="H271" s="141" t="s">
        <v>687</v>
      </c>
      <c r="I271" s="52" t="s">
        <v>10</v>
      </c>
      <c r="K271" s="52" t="s">
        <v>33</v>
      </c>
      <c r="L271" s="115">
        <v>44330</v>
      </c>
      <c r="M271" s="83" t="str">
        <f t="shared" si="4"/>
        <v>http://prueba.gpsc.com.mx/panel/detallesproyecto/id/282/proyecto/5/sitio/522</v>
      </c>
      <c r="N271" s="52">
        <v>282</v>
      </c>
      <c r="O271" s="104">
        <v>522</v>
      </c>
      <c r="P271" s="51">
        <f>VLOOKUP(H271,W:X,2,0)</f>
        <v>5</v>
      </c>
      <c r="Q271" s="52" t="s">
        <v>540</v>
      </c>
      <c r="R271" s="117" t="str">
        <f>HYPERLINK(CONCATENATE("http://prueba.gpsc.com.mx/panel/sitiosdetailedit/id/",N271,"/proyecto/",P271,"/sitio/",O271))</f>
        <v>http://prueba.gpsc.com.mx/panel/sitiosdetailedit/id/282/proyecto/5/sitio/522</v>
      </c>
      <c r="S271" s="52" t="str">
        <f>CONCATENATE(N271,O271)</f>
        <v>282522</v>
      </c>
      <c r="T271" s="52" t="str">
        <f>VLOOKUP(S271,'Status GPSC'!A:N,9,0)</f>
        <v>Asignada</v>
      </c>
      <c r="U271" s="52" t="str">
        <f>VLOOKUP(S271,'Status GPSC'!A:N,10,0)</f>
        <v>Fabricacion y Galvanizado</v>
      </c>
    </row>
    <row r="272" spans="1:21" ht="14" customHeight="1">
      <c r="A272" s="84">
        <v>179256</v>
      </c>
      <c r="B272" s="52" t="s">
        <v>495</v>
      </c>
      <c r="C272" s="87" t="s">
        <v>419</v>
      </c>
      <c r="D272" s="87" t="s">
        <v>63</v>
      </c>
      <c r="G272" s="101" t="s">
        <v>496</v>
      </c>
      <c r="H272" s="141" t="s">
        <v>687</v>
      </c>
      <c r="I272" s="52" t="s">
        <v>32</v>
      </c>
      <c r="K272" s="52" t="s">
        <v>33</v>
      </c>
      <c r="L272" s="115">
        <v>44294</v>
      </c>
      <c r="M272" s="116" t="str">
        <f t="shared" si="4"/>
        <v>http://prueba.gpsc.com.mx/panel/detallesproyecto/id/261/proyecto/5/sitio/346</v>
      </c>
      <c r="N272" s="87">
        <v>261</v>
      </c>
      <c r="O272" s="113">
        <v>346</v>
      </c>
      <c r="P272" s="51">
        <f>VLOOKUP(H272,W:X,2,0)</f>
        <v>5</v>
      </c>
      <c r="Q272" s="116"/>
      <c r="R272" s="117" t="str">
        <f>HYPERLINK(CONCATENATE("http://prueba.gpsc.com.mx/panel/sitiosdetailedit/id/",N272,"/proyecto/",O272,"/sitio/",P272))</f>
        <v>http://prueba.gpsc.com.mx/panel/sitiosdetailedit/id/261/proyecto/346/sitio/5</v>
      </c>
      <c r="S272" s="52" t="str">
        <f>CONCATENATE(N272,O272)</f>
        <v>261346</v>
      </c>
      <c r="T272" s="52" t="str">
        <f>VLOOKUP(S272,'Status GPSC'!A:N,9,0)</f>
        <v>No Asignada</v>
      </c>
      <c r="U272" s="52" t="str">
        <f>VLOOKUP(S272,'Status GPSC'!A:N,10,0)</f>
        <v>No Asignada</v>
      </c>
    </row>
    <row r="273" spans="1:21" ht="14" customHeight="1">
      <c r="A273" s="84">
        <v>179257</v>
      </c>
      <c r="B273" s="52" t="s">
        <v>497</v>
      </c>
      <c r="C273" s="87" t="s">
        <v>419</v>
      </c>
      <c r="D273" s="87" t="s">
        <v>63</v>
      </c>
      <c r="G273" s="101"/>
      <c r="H273" s="141" t="s">
        <v>687</v>
      </c>
      <c r="I273" s="52" t="s">
        <v>32</v>
      </c>
      <c r="K273" s="52" t="s">
        <v>33</v>
      </c>
      <c r="L273" s="115">
        <v>44294</v>
      </c>
      <c r="M273" s="116" t="str">
        <f t="shared" si="4"/>
        <v>http://prueba.gpsc.com.mx/panel/detallesproyecto/id/263/proyecto/5/sitio/348</v>
      </c>
      <c r="N273" s="87">
        <v>263</v>
      </c>
      <c r="O273" s="113">
        <v>348</v>
      </c>
      <c r="P273" s="51">
        <f>VLOOKUP(H273,W:X,2,0)</f>
        <v>5</v>
      </c>
      <c r="Q273" s="116"/>
      <c r="R273" s="117" t="str">
        <f>HYPERLINK(CONCATENATE("http://prueba.gpsc.com.mx/panel/sitiosdetailedit/id/",N273,"/proyecto/",O273,"/sitio/",P273))</f>
        <v>http://prueba.gpsc.com.mx/panel/sitiosdetailedit/id/263/proyecto/348/sitio/5</v>
      </c>
      <c r="S273" s="52" t="str">
        <f>CONCATENATE(N273,O273)</f>
        <v>263348</v>
      </c>
      <c r="T273" s="52" t="str">
        <f>VLOOKUP(S273,'Status GPSC'!A:N,9,0)</f>
        <v>No Asignada</v>
      </c>
      <c r="U273" s="52" t="str">
        <f>VLOOKUP(S273,'Status GPSC'!A:N,10,0)</f>
        <v>No Asignada</v>
      </c>
    </row>
    <row r="274" spans="1:21" ht="14" customHeight="1">
      <c r="A274" s="84">
        <v>179259</v>
      </c>
      <c r="B274" s="52" t="s">
        <v>498</v>
      </c>
      <c r="C274" s="87" t="s">
        <v>419</v>
      </c>
      <c r="D274" s="87" t="s">
        <v>63</v>
      </c>
      <c r="G274" s="101"/>
      <c r="H274" s="141" t="s">
        <v>687</v>
      </c>
      <c r="I274" s="52" t="s">
        <v>32</v>
      </c>
      <c r="K274" s="52" t="s">
        <v>33</v>
      </c>
      <c r="L274" s="115">
        <v>44294</v>
      </c>
      <c r="M274" s="116" t="str">
        <f t="shared" si="4"/>
        <v>http://prueba.gpsc.com.mx/panel/detallesproyecto/id/262/proyecto/5/sitio/347</v>
      </c>
      <c r="N274" s="87">
        <v>262</v>
      </c>
      <c r="O274" s="113">
        <v>347</v>
      </c>
      <c r="P274" s="51">
        <f>VLOOKUP(H274,W:X,2,0)</f>
        <v>5</v>
      </c>
      <c r="Q274" s="116"/>
      <c r="R274" s="117" t="str">
        <f>HYPERLINK(CONCATENATE("http://prueba.gpsc.com.mx/panel/sitiosdetailedit/id/",N274,"/proyecto/",O274,"/sitio/",P274))</f>
        <v>http://prueba.gpsc.com.mx/panel/sitiosdetailedit/id/262/proyecto/347/sitio/5</v>
      </c>
      <c r="S274" s="52" t="str">
        <f>CONCATENATE(N274,O274)</f>
        <v>262347</v>
      </c>
      <c r="T274" s="52" t="str">
        <f>VLOOKUP(S274,'Status GPSC'!A:N,9,0)</f>
        <v>No Asignada</v>
      </c>
      <c r="U274" s="52" t="str">
        <f>VLOOKUP(S274,'Status GPSC'!A:N,10,0)</f>
        <v>No Asignada</v>
      </c>
    </row>
    <row r="275" spans="1:21" ht="14" customHeight="1">
      <c r="A275" s="84">
        <v>179268</v>
      </c>
      <c r="B275" s="98" t="s">
        <v>499</v>
      </c>
      <c r="C275" s="103" t="s">
        <v>419</v>
      </c>
      <c r="D275" s="87" t="s">
        <v>63</v>
      </c>
      <c r="E275" s="101"/>
      <c r="F275" s="101"/>
      <c r="G275" s="101"/>
      <c r="H275" s="141" t="s">
        <v>687</v>
      </c>
      <c r="I275" s="52" t="s">
        <v>32</v>
      </c>
      <c r="K275" s="52" t="s">
        <v>33</v>
      </c>
      <c r="L275" s="115">
        <v>44294</v>
      </c>
      <c r="M275" s="116" t="str">
        <f t="shared" si="4"/>
        <v>http://prueba.gpsc.com.mx/panel/detallesproyecto/id/228/proyecto/5/sitio/302</v>
      </c>
      <c r="N275" s="103">
        <v>228</v>
      </c>
      <c r="O275" s="113">
        <v>302</v>
      </c>
      <c r="P275" s="51">
        <f>VLOOKUP(H275,W:X,2,0)</f>
        <v>5</v>
      </c>
      <c r="Q275" s="116"/>
      <c r="R275" s="117" t="str">
        <f>HYPERLINK(CONCATENATE("http://prueba.gpsc.com.mx/panel/sitiosdetailedit/id/",N275,"/proyecto/",O275,"/sitio/",P275))</f>
        <v>http://prueba.gpsc.com.mx/panel/sitiosdetailedit/id/228/proyecto/302/sitio/5</v>
      </c>
      <c r="S275" s="52" t="str">
        <f>CONCATENATE(N275,O275)</f>
        <v>228302</v>
      </c>
      <c r="T275" s="52" t="str">
        <f>VLOOKUP(S275,'Status GPSC'!A:N,9,0)</f>
        <v>No Asignada</v>
      </c>
      <c r="U275" s="52" t="str">
        <f>VLOOKUP(S275,'Status GPSC'!A:N,10,0)</f>
        <v>No Asignada</v>
      </c>
    </row>
    <row r="276" spans="1:21" ht="14" customHeight="1">
      <c r="A276" s="84">
        <v>179273</v>
      </c>
      <c r="B276" s="52" t="s">
        <v>500</v>
      </c>
      <c r="C276" s="87" t="s">
        <v>411</v>
      </c>
      <c r="D276" s="52" t="s">
        <v>412</v>
      </c>
      <c r="G276" s="101" t="s">
        <v>751</v>
      </c>
      <c r="H276" s="141" t="s">
        <v>687</v>
      </c>
      <c r="I276" s="52" t="s">
        <v>16</v>
      </c>
      <c r="K276" s="52" t="s">
        <v>33</v>
      </c>
      <c r="L276" s="115">
        <v>44294</v>
      </c>
      <c r="M276" s="116" t="str">
        <f t="shared" si="4"/>
        <v>http://prueba.gpsc.com.mx/panel/detallesproyecto/id/278/proyecto/5/sitio/507</v>
      </c>
      <c r="N276" s="126">
        <v>278</v>
      </c>
      <c r="O276" s="130">
        <v>507</v>
      </c>
      <c r="P276" s="51">
        <f>VLOOKUP(H276,W:X,2,0)</f>
        <v>5</v>
      </c>
      <c r="Q276" s="52" t="s">
        <v>540</v>
      </c>
      <c r="R276" s="117" t="str">
        <f>HYPERLINK(CONCATENATE("http://prueba.gpsc.com.mx/panel/sitiosdetailedit/id/",N276,"/proyecto/",P276,"/sitio/",O276))</f>
        <v>http://prueba.gpsc.com.mx/panel/sitiosdetailedit/id/278/proyecto/5/sitio/507</v>
      </c>
      <c r="S276" s="52" t="str">
        <f>CONCATENATE(N276,O276)</f>
        <v>278507</v>
      </c>
      <c r="T276" s="52" t="str">
        <f>VLOOKUP(S276,'Status GPSC'!A:N,9,0)</f>
        <v>No Asignada</v>
      </c>
      <c r="U276" s="52" t="str">
        <f>VLOOKUP(S276,'Status GPSC'!A:N,10,0)</f>
        <v>Disenada</v>
      </c>
    </row>
    <row r="277" spans="1:21" ht="14" customHeight="1">
      <c r="A277" s="84">
        <v>179277</v>
      </c>
      <c r="B277" s="52" t="s">
        <v>501</v>
      </c>
      <c r="C277" s="87" t="s">
        <v>411</v>
      </c>
      <c r="D277" s="52" t="s">
        <v>412</v>
      </c>
      <c r="G277" s="101"/>
      <c r="H277" s="141" t="s">
        <v>687</v>
      </c>
      <c r="I277" s="52" t="s">
        <v>16</v>
      </c>
      <c r="K277" s="52" t="s">
        <v>33</v>
      </c>
      <c r="M277" s="116" t="str">
        <f t="shared" si="4"/>
        <v>http://prueba.gpsc.com.mx/panel/detallesproyecto/id/293/proyecto/5/sitio/526</v>
      </c>
      <c r="N277" s="52">
        <v>293</v>
      </c>
      <c r="O277" s="104">
        <v>526</v>
      </c>
      <c r="P277" s="51">
        <f>VLOOKUP(H277,W:X,2,0)</f>
        <v>5</v>
      </c>
      <c r="Q277" s="116"/>
      <c r="R277" s="117" t="str">
        <f>HYPERLINK(CONCATENATE("http://prueba.gpsc.com.mx/panel/sitiosdetailedit/id/",N277,"/proyecto/",P277,"/sitio/",O277))</f>
        <v>http://prueba.gpsc.com.mx/panel/sitiosdetailedit/id/293/proyecto/5/sitio/526</v>
      </c>
      <c r="S277" s="52" t="str">
        <f>CONCATENATE(N277,O277)</f>
        <v>293526</v>
      </c>
      <c r="T277" s="52" t="str">
        <f>VLOOKUP(S277,'Status GPSC'!A:N,9,0)</f>
        <v>No Asignada</v>
      </c>
      <c r="U277" s="52" t="str">
        <f>VLOOKUP(S277,'Status GPSC'!A:N,10,0)</f>
        <v>Disenada</v>
      </c>
    </row>
    <row r="278" spans="1:21" ht="14" customHeight="1">
      <c r="A278" s="84">
        <v>179298</v>
      </c>
      <c r="B278" s="52" t="s">
        <v>502</v>
      </c>
      <c r="C278" s="103" t="s">
        <v>416</v>
      </c>
      <c r="D278" s="103" t="s">
        <v>417</v>
      </c>
      <c r="E278" s="52" t="s">
        <v>41</v>
      </c>
      <c r="F278" s="51" t="s">
        <v>645</v>
      </c>
      <c r="G278" s="101" t="s">
        <v>779</v>
      </c>
      <c r="H278" s="141" t="s">
        <v>687</v>
      </c>
      <c r="I278" s="52" t="s">
        <v>10</v>
      </c>
      <c r="K278" s="52" t="s">
        <v>33</v>
      </c>
      <c r="L278" s="115">
        <v>44330</v>
      </c>
      <c r="M278" s="116" t="str">
        <f t="shared" si="4"/>
        <v>http://prueba.gpsc.com.mx/panel/detallesproyecto/id/206/proyecto/5/sitio/231</v>
      </c>
      <c r="N278" s="87">
        <v>206</v>
      </c>
      <c r="O278" s="113">
        <v>231</v>
      </c>
      <c r="P278" s="51">
        <f>VLOOKUP(H278,W:X,2,0)</f>
        <v>5</v>
      </c>
      <c r="Q278" s="52" t="s">
        <v>540</v>
      </c>
      <c r="R278" s="117" t="str">
        <f>HYPERLINK(CONCATENATE("http://prueba.gpsc.com.mx/panel/sitiosdetailedit/id/",N278,"/proyecto/",P278,"/sitio/",O278))</f>
        <v>http://prueba.gpsc.com.mx/panel/sitiosdetailedit/id/206/proyecto/5/sitio/231</v>
      </c>
      <c r="S278" s="52" t="str">
        <f>CONCATENATE(N278,O278)</f>
        <v>206231</v>
      </c>
      <c r="T278" s="52" t="str">
        <f>VLOOKUP(S278,'Status GPSC'!A:N,9,0)</f>
        <v>Asignada</v>
      </c>
      <c r="U278" s="52" t="str">
        <f>VLOOKUP(S278,'Status GPSC'!A:N,10,0)</f>
        <v>Fabricacion y Galvanizado</v>
      </c>
    </row>
    <row r="279" spans="1:21" ht="14" customHeight="1">
      <c r="A279" s="84">
        <v>179345</v>
      </c>
      <c r="B279" s="57" t="s">
        <v>503</v>
      </c>
      <c r="C279" s="87" t="s">
        <v>411</v>
      </c>
      <c r="D279" s="87" t="s">
        <v>412</v>
      </c>
      <c r="G279" s="101" t="s">
        <v>780</v>
      </c>
      <c r="H279" s="141" t="s">
        <v>687</v>
      </c>
      <c r="I279" s="52" t="s">
        <v>16</v>
      </c>
      <c r="K279" s="52" t="s">
        <v>33</v>
      </c>
      <c r="L279" s="115">
        <v>44294</v>
      </c>
      <c r="M279" s="116" t="str">
        <f t="shared" si="4"/>
        <v>http://prueba.gpsc.com.mx/panel/detallesproyecto/id/247/proyecto/5/sitio/323</v>
      </c>
      <c r="N279" s="87">
        <v>247</v>
      </c>
      <c r="O279" s="113">
        <v>323</v>
      </c>
      <c r="P279" s="51">
        <f>VLOOKUP(H279,W:X,2,0)</f>
        <v>5</v>
      </c>
      <c r="Q279" s="52" t="s">
        <v>540</v>
      </c>
      <c r="R279" s="117" t="str">
        <f>HYPERLINK(CONCATENATE("http://prueba.gpsc.com.mx/panel/sitiosdetailedit/id/",N279,"/proyecto/",P279,"/sitio/",O279))</f>
        <v>http://prueba.gpsc.com.mx/panel/sitiosdetailedit/id/247/proyecto/5/sitio/323</v>
      </c>
      <c r="S279" s="52" t="str">
        <f>CONCATENATE(N279,O279)</f>
        <v>247323</v>
      </c>
      <c r="T279" s="52" t="str">
        <f>VLOOKUP(S279,'Status GPSC'!A:N,9,0)</f>
        <v>No Asignada</v>
      </c>
      <c r="U279" s="52" t="str">
        <f>VLOOKUP(S279,'Status GPSC'!A:N,10,0)</f>
        <v>Disenada</v>
      </c>
    </row>
    <row r="280" spans="1:21" ht="14" customHeight="1">
      <c r="A280" s="84">
        <v>179347</v>
      </c>
      <c r="B280" s="87" t="s">
        <v>504</v>
      </c>
      <c r="C280" s="87" t="s">
        <v>411</v>
      </c>
      <c r="D280" s="52" t="s">
        <v>412</v>
      </c>
      <c r="G280" s="101"/>
      <c r="H280" s="141" t="s">
        <v>687</v>
      </c>
      <c r="I280" s="52" t="s">
        <v>16</v>
      </c>
      <c r="K280" s="52" t="s">
        <v>33</v>
      </c>
      <c r="M280" s="116" t="str">
        <f t="shared" si="4"/>
        <v>http://prueba.gpsc.com.mx/panel/detallesproyecto/id/294/proyecto/5/sitio/527</v>
      </c>
      <c r="N280" s="52">
        <v>294</v>
      </c>
      <c r="O280" s="104">
        <v>527</v>
      </c>
      <c r="P280" s="51">
        <f>VLOOKUP(H280,W:X,2,0)</f>
        <v>5</v>
      </c>
      <c r="Q280" s="116"/>
      <c r="R280" s="117" t="str">
        <f>HYPERLINK(CONCATENATE("http://prueba.gpsc.com.mx/panel/sitiosdetailedit/id/",N280,"/proyecto/",P280,"/sitio/",O280))</f>
        <v>http://prueba.gpsc.com.mx/panel/sitiosdetailedit/id/294/proyecto/5/sitio/527</v>
      </c>
      <c r="S280" s="52" t="str">
        <f>CONCATENATE(N280,O280)</f>
        <v>294527</v>
      </c>
      <c r="T280" s="52" t="str">
        <f>VLOOKUP(S280,'Status GPSC'!A:N,9,0)</f>
        <v>Cotizada</v>
      </c>
      <c r="U280" s="52" t="str">
        <f>VLOOKUP(S280,'Status GPSC'!A:N,10,0)</f>
        <v>Disenada</v>
      </c>
    </row>
    <row r="281" spans="1:21" ht="14" customHeight="1">
      <c r="A281" s="102">
        <v>179350</v>
      </c>
      <c r="B281" s="103" t="s">
        <v>505</v>
      </c>
      <c r="C281" s="103" t="s">
        <v>411</v>
      </c>
      <c r="D281" s="101" t="s">
        <v>412</v>
      </c>
      <c r="E281" s="101"/>
      <c r="F281" s="101"/>
      <c r="G281" s="101"/>
      <c r="H281" s="141" t="s">
        <v>687</v>
      </c>
      <c r="I281" s="52" t="s">
        <v>16</v>
      </c>
      <c r="K281" s="52" t="s">
        <v>33</v>
      </c>
      <c r="L281" s="122">
        <v>44294</v>
      </c>
      <c r="M281" s="116" t="str">
        <f t="shared" si="4"/>
        <v>http://prueba.gpsc.com.mx/panel/detallesproyecto/id/288/proyecto/5/sitio/518</v>
      </c>
      <c r="N281" s="127">
        <v>288</v>
      </c>
      <c r="O281" s="130">
        <v>518</v>
      </c>
      <c r="P281" s="51">
        <f>VLOOKUP(H281,W:X,2,0)</f>
        <v>5</v>
      </c>
      <c r="Q281" s="116"/>
      <c r="R281" s="117" t="str">
        <f>HYPERLINK(CONCATENATE("http://prueba.gpsc.com.mx/panel/sitiosdetailedit/id/",N281,"/proyecto/",P281,"/sitio/",O281))</f>
        <v>http://prueba.gpsc.com.mx/panel/sitiosdetailedit/id/288/proyecto/5/sitio/518</v>
      </c>
      <c r="S281" s="52" t="str">
        <f>CONCATENATE(N281,O281)</f>
        <v>288518</v>
      </c>
      <c r="T281" s="52" t="str">
        <f>VLOOKUP(S281,'Status GPSC'!A:N,9,0)</f>
        <v>No Asignada</v>
      </c>
      <c r="U281" s="52" t="str">
        <f>VLOOKUP(S281,'Status GPSC'!A:N,10,0)</f>
        <v>Disenada</v>
      </c>
    </row>
    <row r="282" spans="1:21" ht="14" customHeight="1">
      <c r="A282" s="102">
        <v>179352</v>
      </c>
      <c r="B282" s="103" t="s">
        <v>506</v>
      </c>
      <c r="C282" s="103" t="s">
        <v>411</v>
      </c>
      <c r="D282" s="101" t="s">
        <v>412</v>
      </c>
      <c r="E282" s="101"/>
      <c r="F282" s="101"/>
      <c r="G282" s="101"/>
      <c r="H282" s="141" t="s">
        <v>687</v>
      </c>
      <c r="I282" s="52" t="s">
        <v>16</v>
      </c>
      <c r="K282" s="52" t="s">
        <v>33</v>
      </c>
      <c r="L282" s="122"/>
      <c r="M282" s="116" t="str">
        <f t="shared" si="4"/>
        <v>http://prueba.gpsc.com.mx/panel/detallesproyecto/id/296/proyecto/5/sitio/529</v>
      </c>
      <c r="N282" s="101">
        <v>296</v>
      </c>
      <c r="O282" s="104">
        <v>529</v>
      </c>
      <c r="P282" s="51">
        <f>VLOOKUP(H282,W:X,2,0)</f>
        <v>5</v>
      </c>
      <c r="Q282" s="116"/>
      <c r="R282" s="117" t="str">
        <f>HYPERLINK(CONCATENATE("http://prueba.gpsc.com.mx/panel/sitiosdetailedit/id/",N282,"/proyecto/",P282,"/sitio/",O282))</f>
        <v>http://prueba.gpsc.com.mx/panel/sitiosdetailedit/id/296/proyecto/5/sitio/529</v>
      </c>
      <c r="S282" s="52" t="str">
        <f>CONCATENATE(N282,O282)</f>
        <v>296529</v>
      </c>
      <c r="T282" s="52" t="str">
        <f>VLOOKUP(S282,'Status GPSC'!A:N,9,0)</f>
        <v>No Asignada</v>
      </c>
      <c r="U282" s="52" t="str">
        <f>VLOOKUP(S282,'Status GPSC'!A:N,10,0)</f>
        <v>Disenada</v>
      </c>
    </row>
    <row r="283" spans="1:21" ht="14" customHeight="1">
      <c r="A283" s="102">
        <v>179354</v>
      </c>
      <c r="B283" s="103" t="s">
        <v>507</v>
      </c>
      <c r="C283" s="103" t="s">
        <v>411</v>
      </c>
      <c r="D283" s="101" t="s">
        <v>412</v>
      </c>
      <c r="E283" s="101"/>
      <c r="F283" s="101"/>
      <c r="G283" s="101"/>
      <c r="H283" s="141" t="s">
        <v>687</v>
      </c>
      <c r="I283" s="52" t="s">
        <v>16</v>
      </c>
      <c r="K283" s="52" t="s">
        <v>33</v>
      </c>
      <c r="L283" s="122"/>
      <c r="M283" s="116" t="str">
        <f t="shared" si="4"/>
        <v>http://prueba.gpsc.com.mx/panel/detallesproyecto/id/295/proyecto/5/sitio/528</v>
      </c>
      <c r="N283" s="101">
        <v>295</v>
      </c>
      <c r="O283" s="104">
        <v>528</v>
      </c>
      <c r="P283" s="51">
        <f>VLOOKUP(H283,W:X,2,0)</f>
        <v>5</v>
      </c>
      <c r="Q283" s="116"/>
      <c r="R283" s="117" t="str">
        <f>HYPERLINK(CONCATENATE("http://prueba.gpsc.com.mx/panel/sitiosdetailedit/id/",N283,"/proyecto/",P283,"/sitio/",O283))</f>
        <v>http://prueba.gpsc.com.mx/panel/sitiosdetailedit/id/295/proyecto/5/sitio/528</v>
      </c>
      <c r="S283" s="52" t="str">
        <f>CONCATENATE(N283,O283)</f>
        <v>295528</v>
      </c>
      <c r="T283" s="52" t="str">
        <f>VLOOKUP(S283,'Status GPSC'!A:N,9,0)</f>
        <v>No Asignada</v>
      </c>
      <c r="U283" s="52" t="str">
        <f>VLOOKUP(S283,'Status GPSC'!A:N,10,0)</f>
        <v>Disenada</v>
      </c>
    </row>
    <row r="284" spans="1:21" ht="14" customHeight="1">
      <c r="A284" s="102">
        <v>179362</v>
      </c>
      <c r="B284" s="103" t="s">
        <v>508</v>
      </c>
      <c r="C284" s="103" t="s">
        <v>411</v>
      </c>
      <c r="D284" s="101" t="s">
        <v>412</v>
      </c>
      <c r="E284" s="101"/>
      <c r="F284" s="101"/>
      <c r="G284" s="101"/>
      <c r="H284" s="141" t="s">
        <v>687</v>
      </c>
      <c r="I284" s="52" t="s">
        <v>16</v>
      </c>
      <c r="K284" s="52" t="s">
        <v>33</v>
      </c>
      <c r="L284" s="122">
        <v>44294</v>
      </c>
      <c r="M284" s="116" t="str">
        <f t="shared" si="4"/>
        <v>http://prueba.gpsc.com.mx/panel/detallesproyecto/id/277/proyecto/5/sitio/506</v>
      </c>
      <c r="N284" s="127">
        <v>277</v>
      </c>
      <c r="O284" s="130">
        <v>506</v>
      </c>
      <c r="P284" s="51">
        <f>VLOOKUP(H284,W:X,2,0)</f>
        <v>5</v>
      </c>
      <c r="Q284" s="116"/>
      <c r="R284" s="117" t="str">
        <f>HYPERLINK(CONCATENATE("http://prueba.gpsc.com.mx/panel/sitiosdetailedit/id/",N284,"/proyecto/",P284,"/sitio/",O284))</f>
        <v>http://prueba.gpsc.com.mx/panel/sitiosdetailedit/id/277/proyecto/5/sitio/506</v>
      </c>
      <c r="S284" s="52" t="str">
        <f>CONCATENATE(N284,O284)</f>
        <v>277506</v>
      </c>
      <c r="T284" s="52" t="str">
        <f>VLOOKUP(S284,'Status GPSC'!A:N,9,0)</f>
        <v>No Asignada</v>
      </c>
      <c r="U284" s="52" t="str">
        <f>VLOOKUP(S284,'Status GPSC'!A:N,10,0)</f>
        <v>Disenada</v>
      </c>
    </row>
    <row r="285" spans="1:21" ht="14" customHeight="1">
      <c r="A285" s="84">
        <v>179370</v>
      </c>
      <c r="B285" s="57" t="s">
        <v>509</v>
      </c>
      <c r="C285" s="87" t="s">
        <v>411</v>
      </c>
      <c r="D285" s="87" t="s">
        <v>412</v>
      </c>
      <c r="G285" s="101" t="s">
        <v>781</v>
      </c>
      <c r="H285" s="141" t="s">
        <v>687</v>
      </c>
      <c r="I285" s="52" t="s">
        <v>16</v>
      </c>
      <c r="K285" s="52" t="s">
        <v>33</v>
      </c>
      <c r="L285" s="122">
        <v>44294</v>
      </c>
      <c r="M285" s="116" t="str">
        <f t="shared" si="4"/>
        <v>http://prueba.gpsc.com.mx/panel/detallesproyecto/id/246/proyecto/5/sitio/322</v>
      </c>
      <c r="N285" s="87">
        <v>246</v>
      </c>
      <c r="O285" s="113">
        <v>322</v>
      </c>
      <c r="P285" s="51">
        <f>VLOOKUP(H285,W:X,2,0)</f>
        <v>5</v>
      </c>
      <c r="Q285" s="52" t="s">
        <v>540</v>
      </c>
      <c r="R285" s="117" t="str">
        <f>HYPERLINK(CONCATENATE("http://prueba.gpsc.com.mx/panel/sitiosdetailedit/id/",N285,"/proyecto/",P285,"/sitio/",O285))</f>
        <v>http://prueba.gpsc.com.mx/panel/sitiosdetailedit/id/246/proyecto/5/sitio/322</v>
      </c>
      <c r="S285" s="52" t="str">
        <f>CONCATENATE(N285,O285)</f>
        <v>246322</v>
      </c>
      <c r="T285" s="52" t="str">
        <f>VLOOKUP(S285,'Status GPSC'!A:N,9,0)</f>
        <v>No Asignada</v>
      </c>
      <c r="U285" s="52" t="str">
        <f>VLOOKUP(S285,'Status GPSC'!A:N,10,0)</f>
        <v>Disenada</v>
      </c>
    </row>
    <row r="286" spans="1:21" ht="14" customHeight="1">
      <c r="A286" s="85">
        <v>179375</v>
      </c>
      <c r="B286" s="49" t="s">
        <v>91</v>
      </c>
      <c r="C286" s="51" t="s">
        <v>36</v>
      </c>
      <c r="D286" s="51" t="s">
        <v>36</v>
      </c>
      <c r="E286" s="51"/>
      <c r="F286" s="51" t="s">
        <v>646</v>
      </c>
      <c r="G286" s="101" t="s">
        <v>782</v>
      </c>
      <c r="H286" s="52" t="s">
        <v>4</v>
      </c>
      <c r="I286" s="52" t="s">
        <v>10</v>
      </c>
      <c r="K286" s="52" t="s">
        <v>33</v>
      </c>
      <c r="L286" s="115">
        <v>44298</v>
      </c>
      <c r="M286" s="116" t="str">
        <f t="shared" si="4"/>
        <v>http://prueba.gpsc.com.mx/panel/detallesproyecto/id/244/proyecto/1/sitio/320</v>
      </c>
      <c r="N286" s="51">
        <v>244</v>
      </c>
      <c r="O286" s="50">
        <v>320</v>
      </c>
      <c r="P286" s="51">
        <f>VLOOKUP(H286,W:X,2,0)</f>
        <v>1</v>
      </c>
      <c r="Q286" s="52" t="s">
        <v>540</v>
      </c>
      <c r="R286" s="117" t="str">
        <f>HYPERLINK(CONCATENATE("http://prueba.gpsc.com.mx/panel/sitiosdetailedit/id/",N286,"/proyecto/",P286,"/sitio/",O286))</f>
        <v>http://prueba.gpsc.com.mx/panel/sitiosdetailedit/id/244/proyecto/1/sitio/320</v>
      </c>
      <c r="S286" s="52" t="str">
        <f>CONCATENATE(N286,O286)</f>
        <v>244320</v>
      </c>
      <c r="T286" s="52" t="str">
        <f>VLOOKUP(S286,'Status GPSC'!A:N,9,0)</f>
        <v>Entrega a Cliente</v>
      </c>
      <c r="U286" s="52" t="str">
        <f>VLOOKUP(S286,'Status GPSC'!A:N,10,0)</f>
        <v>Entrega a Cliente</v>
      </c>
    </row>
    <row r="287" spans="1:21" ht="14" customHeight="1">
      <c r="A287" s="84">
        <v>179375</v>
      </c>
      <c r="B287" s="99" t="s">
        <v>91</v>
      </c>
      <c r="C287" s="113" t="s">
        <v>423</v>
      </c>
      <c r="D287" s="87" t="s">
        <v>417</v>
      </c>
      <c r="E287" s="104"/>
      <c r="F287" s="123"/>
      <c r="G287" s="101" t="s">
        <v>783</v>
      </c>
      <c r="H287" s="141" t="s">
        <v>687</v>
      </c>
      <c r="I287" s="52" t="s">
        <v>10</v>
      </c>
      <c r="K287" s="52" t="s">
        <v>33</v>
      </c>
      <c r="L287" s="122">
        <v>44294</v>
      </c>
      <c r="M287" s="116" t="str">
        <f t="shared" si="4"/>
        <v>http://prueba.gpsc.com.mx/panel/detallesproyecto/id/244/proyecto/5/sitio/330</v>
      </c>
      <c r="N287" s="123">
        <v>244</v>
      </c>
      <c r="O287" s="104">
        <v>330</v>
      </c>
      <c r="P287" s="51">
        <f>VLOOKUP(H287,W:X,2,0)</f>
        <v>5</v>
      </c>
      <c r="Q287" s="52" t="s">
        <v>540</v>
      </c>
      <c r="R287" s="117" t="str">
        <f>HYPERLINK(CONCATENATE("http://prueba.gpsc.com.mx/panel/sitiosdetailedit/id/",N287,"/proyecto/",P287,"/sitio/",O287))</f>
        <v>http://prueba.gpsc.com.mx/panel/sitiosdetailedit/id/244/proyecto/5/sitio/330</v>
      </c>
      <c r="S287" s="52" t="str">
        <f>CONCATENATE(N287,O287)</f>
        <v>244330</v>
      </c>
      <c r="T287" s="52" t="str">
        <f>VLOOKUP(S287,'Status GPSC'!A:N,9,0)</f>
        <v>Asignada</v>
      </c>
      <c r="U287" s="52" t="str">
        <f>VLOOKUP(S287,'Status GPSC'!A:N,10,0)</f>
        <v>Montada</v>
      </c>
    </row>
    <row r="288" spans="1:21" ht="14" customHeight="1">
      <c r="A288" s="84">
        <v>179389</v>
      </c>
      <c r="B288" s="52" t="s">
        <v>510</v>
      </c>
      <c r="C288" s="87" t="s">
        <v>411</v>
      </c>
      <c r="D288" s="52" t="s">
        <v>412</v>
      </c>
      <c r="G288" s="101"/>
      <c r="H288" s="141" t="s">
        <v>687</v>
      </c>
      <c r="I288" s="52" t="s">
        <v>16</v>
      </c>
      <c r="K288" s="52" t="s">
        <v>33</v>
      </c>
      <c r="L288" s="122"/>
      <c r="M288" s="116" t="str">
        <f t="shared" si="4"/>
        <v>http://prueba.gpsc.com.mx/panel/detallesproyecto/id/292/proyecto/5/sitio/525</v>
      </c>
      <c r="N288" s="52">
        <v>292</v>
      </c>
      <c r="O288" s="104">
        <v>525</v>
      </c>
      <c r="P288" s="51">
        <f>VLOOKUP(H288,W:X,2,0)</f>
        <v>5</v>
      </c>
      <c r="Q288" s="116"/>
      <c r="R288" s="117" t="str">
        <f>HYPERLINK(CONCATENATE("http://prueba.gpsc.com.mx/panel/sitiosdetailedit/id/",N288,"/proyecto/",P288,"/sitio/",O288))</f>
        <v>http://prueba.gpsc.com.mx/panel/sitiosdetailedit/id/292/proyecto/5/sitio/525</v>
      </c>
      <c r="S288" s="52" t="str">
        <f>CONCATENATE(N288,O288)</f>
        <v>292525</v>
      </c>
      <c r="T288" s="52" t="str">
        <f>VLOOKUP(S288,'Status GPSC'!A:N,9,0)</f>
        <v>No Asignada</v>
      </c>
      <c r="U288" s="52" t="str">
        <f>VLOOKUP(S288,'Status GPSC'!A:N,10,0)</f>
        <v>Disenada</v>
      </c>
    </row>
    <row r="289" spans="1:21" ht="14" customHeight="1">
      <c r="A289" s="84">
        <v>179404</v>
      </c>
      <c r="B289" s="87" t="s">
        <v>511</v>
      </c>
      <c r="C289" s="87" t="s">
        <v>411</v>
      </c>
      <c r="D289" s="52" t="s">
        <v>412</v>
      </c>
      <c r="G289" s="101"/>
      <c r="H289" s="141" t="s">
        <v>687</v>
      </c>
      <c r="I289" s="52" t="s">
        <v>16</v>
      </c>
      <c r="K289" s="52" t="s">
        <v>33</v>
      </c>
      <c r="L289" s="115">
        <v>44294</v>
      </c>
      <c r="M289" s="116" t="str">
        <f t="shared" si="4"/>
        <v>http://prueba.gpsc.com.mx/panel/detallesproyecto/id/270/proyecto/5/sitio/500</v>
      </c>
      <c r="N289" s="52">
        <v>270</v>
      </c>
      <c r="O289" s="104">
        <v>500</v>
      </c>
      <c r="P289" s="51">
        <f>VLOOKUP(H289,W:X,2,0)</f>
        <v>5</v>
      </c>
      <c r="Q289" s="116"/>
      <c r="R289" s="117" t="str">
        <f>HYPERLINK(CONCATENATE("http://prueba.gpsc.com.mx/panel/sitiosdetailedit/id/",N289,"/proyecto/",P289,"/sitio/",O289))</f>
        <v>http://prueba.gpsc.com.mx/panel/sitiosdetailedit/id/270/proyecto/5/sitio/500</v>
      </c>
      <c r="S289" s="52" t="str">
        <f>CONCATENATE(N289,O289)</f>
        <v>270500</v>
      </c>
      <c r="T289" s="52" t="str">
        <f>VLOOKUP(S289,'Status GPSC'!A:N,9,0)</f>
        <v>En Cotizacion</v>
      </c>
      <c r="U289" s="52" t="str">
        <f>VLOOKUP(S289,'Status GPSC'!A:N,10,0)</f>
        <v>Disenada</v>
      </c>
    </row>
    <row r="290" spans="1:21" ht="14" customHeight="1">
      <c r="A290" s="85">
        <v>179376</v>
      </c>
      <c r="B290" s="49" t="s">
        <v>93</v>
      </c>
      <c r="C290" s="50" t="s">
        <v>36</v>
      </c>
      <c r="D290" s="50" t="s">
        <v>36</v>
      </c>
      <c r="E290" s="51"/>
      <c r="F290" s="51" t="s">
        <v>665</v>
      </c>
      <c r="G290" s="101" t="s">
        <v>784</v>
      </c>
      <c r="H290" s="52" t="s">
        <v>4</v>
      </c>
      <c r="I290" s="52" t="s">
        <v>14</v>
      </c>
      <c r="K290" s="52" t="s">
        <v>33</v>
      </c>
      <c r="L290" s="115">
        <v>44298</v>
      </c>
      <c r="M290" s="116" t="str">
        <f t="shared" si="4"/>
        <v>http://prueba.gpsc.com.mx/panel/detallesproyecto/id/252/proyecto/1/sitio/328</v>
      </c>
      <c r="N290" s="51">
        <v>252</v>
      </c>
      <c r="O290" s="50">
        <v>328</v>
      </c>
      <c r="P290" s="51">
        <f>VLOOKUP(H290,W:X,2,0)</f>
        <v>1</v>
      </c>
      <c r="Q290" s="52" t="s">
        <v>540</v>
      </c>
      <c r="R290" s="117" t="str">
        <f>HYPERLINK(CONCATENATE("http://prueba.gpsc.com.mx/panel/sitiosdetailedit/id/",N290,"/proyecto/",P290,"/sitio/",O290))</f>
        <v>http://prueba.gpsc.com.mx/panel/sitiosdetailedit/id/252/proyecto/1/sitio/328</v>
      </c>
      <c r="S290" s="52" t="str">
        <f>CONCATENATE(N290,O290)</f>
        <v>252328</v>
      </c>
      <c r="T290" s="52" t="str">
        <f>VLOOKUP(S290,'Status GPSC'!A:N,9,0)</f>
        <v>En Ejecucion</v>
      </c>
      <c r="U290" s="52" t="str">
        <f>VLOOKUP(S290,'Status GPSC'!A:N,10,0)</f>
        <v>En Ejecucion</v>
      </c>
    </row>
    <row r="291" spans="1:21" ht="14" customHeight="1">
      <c r="A291" s="84">
        <v>179376</v>
      </c>
      <c r="B291" s="99" t="s">
        <v>93</v>
      </c>
      <c r="C291" s="87" t="s">
        <v>416</v>
      </c>
      <c r="D291" s="52" t="s">
        <v>417</v>
      </c>
      <c r="F291" s="51" t="s">
        <v>666</v>
      </c>
      <c r="G291" s="101" t="s">
        <v>785</v>
      </c>
      <c r="H291" s="141" t="s">
        <v>687</v>
      </c>
      <c r="I291" s="52" t="s">
        <v>14</v>
      </c>
      <c r="K291" s="52" t="s">
        <v>33</v>
      </c>
      <c r="L291" s="115">
        <v>44294</v>
      </c>
      <c r="M291" s="116" t="str">
        <f t="shared" si="4"/>
        <v>http://prueba.gpsc.com.mx/panel/detallesproyecto/id/252/proyecto/5/sitio/499</v>
      </c>
      <c r="N291" s="52">
        <v>252</v>
      </c>
      <c r="O291" s="52">
        <v>499</v>
      </c>
      <c r="P291" s="51">
        <f>VLOOKUP(H291,W:X,2,0)</f>
        <v>5</v>
      </c>
      <c r="Q291" s="52" t="s">
        <v>540</v>
      </c>
      <c r="R291" s="117" t="str">
        <f>HYPERLINK(CONCATENATE("http://prueba.gpsc.com.mx/panel/sitiosdetailedit/id/",N291,"/proyecto/",P291,"/sitio/",O291))</f>
        <v>http://prueba.gpsc.com.mx/panel/sitiosdetailedit/id/252/proyecto/5/sitio/499</v>
      </c>
      <c r="S291" s="52" t="str">
        <f>CONCATENATE(N291,O291)</f>
        <v>252499</v>
      </c>
      <c r="T291" s="52" t="str">
        <f>VLOOKUP(S291,'Status GPSC'!A:N,9,0)</f>
        <v>Asignada</v>
      </c>
      <c r="U291" s="52" t="str">
        <f>VLOOKUP(S291,'Status GPSC'!A:N,10,0)</f>
        <v>Fabricacion y Galvanizado</v>
      </c>
    </row>
    <row r="292" spans="1:21" ht="14" customHeight="1">
      <c r="A292" s="84" t="s">
        <v>512</v>
      </c>
      <c r="B292" s="87" t="s">
        <v>513</v>
      </c>
      <c r="C292" s="87" t="s">
        <v>411</v>
      </c>
      <c r="D292" s="87" t="s">
        <v>412</v>
      </c>
      <c r="G292" s="101" t="s">
        <v>757</v>
      </c>
      <c r="H292" s="141" t="s">
        <v>687</v>
      </c>
      <c r="I292" s="52" t="s">
        <v>16</v>
      </c>
      <c r="K292" s="52" t="s">
        <v>514</v>
      </c>
      <c r="M292" s="116" t="str">
        <f t="shared" si="4"/>
        <v>http://prueba.gpsc.com.mx/panel/detallesproyecto/id/Registro Pendiente en Sistema/proyecto/5/sitio/Registro Pendiente en Sistema</v>
      </c>
      <c r="N292" s="126" t="s">
        <v>365</v>
      </c>
      <c r="O292" s="126" t="s">
        <v>365</v>
      </c>
      <c r="P292" s="51">
        <f>VLOOKUP(H292,W:X,2,0)</f>
        <v>5</v>
      </c>
      <c r="Q292" s="52" t="s">
        <v>540</v>
      </c>
      <c r="R292" s="117" t="str">
        <f>HYPERLINK(CONCATENATE("http://prueba.gpsc.com.mx/panel/sitiosdetailedit/id/",N292,"/proyecto/",O292,"/sitio/",P292))</f>
        <v>http://prueba.gpsc.com.mx/panel/sitiosdetailedit/id/Registro Pendiente en Sistema/proyecto/Registro Pendiente en Sistema/sitio/5</v>
      </c>
      <c r="S292" s="52" t="str">
        <f>CONCATENATE(N292,O292)</f>
        <v>Registro Pendiente en SistemaRegistro Pendiente en Sistema</v>
      </c>
      <c r="T292" s="52" t="e">
        <f>VLOOKUP(S292,'Status GPSC'!A:N,9,0)</f>
        <v>#N/A</v>
      </c>
      <c r="U292" s="52" t="e">
        <f>VLOOKUP(S292,'Status GPSC'!A:N,10,0)</f>
        <v>#N/A</v>
      </c>
    </row>
    <row r="293" spans="1:21" ht="14" customHeight="1">
      <c r="A293" s="95" t="s">
        <v>515</v>
      </c>
      <c r="B293" s="105" t="s">
        <v>421</v>
      </c>
      <c r="C293" s="113" t="s">
        <v>411</v>
      </c>
      <c r="D293" s="113" t="s">
        <v>412</v>
      </c>
      <c r="E293" s="104"/>
      <c r="F293" s="104"/>
      <c r="G293" s="101"/>
      <c r="H293" s="141" t="s">
        <v>687</v>
      </c>
      <c r="I293" s="52" t="s">
        <v>16</v>
      </c>
      <c r="K293" s="52" t="s">
        <v>514</v>
      </c>
      <c r="L293" s="124"/>
      <c r="M293" s="116" t="str">
        <f t="shared" si="4"/>
        <v>http://prueba.gpsc.com.mx/panel/detallesproyecto/id/Registro Pendiente en Sistema/proyecto/5/sitio/Registro Pendiente en Sistema</v>
      </c>
      <c r="N293" s="130" t="s">
        <v>365</v>
      </c>
      <c r="O293" s="130" t="s">
        <v>365</v>
      </c>
      <c r="P293" s="51">
        <f>VLOOKUP(H293,W:X,2,0)</f>
        <v>5</v>
      </c>
      <c r="Q293" s="116"/>
      <c r="R293" s="117" t="str">
        <f>HYPERLINK(CONCATENATE("http://prueba.gpsc.com.mx/panel/sitiosdetailedit/id/",N293,"/proyecto/",O293,"/sitio/",P293))</f>
        <v>http://prueba.gpsc.com.mx/panel/sitiosdetailedit/id/Registro Pendiente en Sistema/proyecto/Registro Pendiente en Sistema/sitio/5</v>
      </c>
      <c r="S293" s="52" t="str">
        <f>CONCATENATE(N293,O293)</f>
        <v>Registro Pendiente en SistemaRegistro Pendiente en Sistema</v>
      </c>
      <c r="T293" s="52" t="e">
        <f>VLOOKUP(S293,'Status GPSC'!A:N,9,0)</f>
        <v>#N/A</v>
      </c>
      <c r="U293" s="52" t="e">
        <f>VLOOKUP(S293,'Status GPSC'!A:N,10,0)</f>
        <v>#N/A</v>
      </c>
    </row>
    <row r="294" spans="1:21" ht="14" customHeight="1">
      <c r="A294" s="95" t="s">
        <v>516</v>
      </c>
      <c r="B294" s="105" t="s">
        <v>517</v>
      </c>
      <c r="C294" s="113" t="s">
        <v>411</v>
      </c>
      <c r="D294" s="113" t="s">
        <v>412</v>
      </c>
      <c r="E294" s="104"/>
      <c r="F294" s="104"/>
      <c r="G294" s="101" t="s">
        <v>518</v>
      </c>
      <c r="H294" s="141" t="s">
        <v>687</v>
      </c>
      <c r="I294" s="52" t="s">
        <v>16</v>
      </c>
      <c r="K294" s="52" t="s">
        <v>514</v>
      </c>
      <c r="L294" s="124"/>
      <c r="M294" s="116" t="str">
        <f t="shared" si="4"/>
        <v>http://prueba.gpsc.com.mx/panel/detallesproyecto/id/Registro Pendiente en Sistema/proyecto/5/sitio/Registro Pendiente en Sistema</v>
      </c>
      <c r="N294" s="130" t="s">
        <v>365</v>
      </c>
      <c r="O294" s="130" t="s">
        <v>365</v>
      </c>
      <c r="P294" s="51">
        <f>VLOOKUP(H294,W:X,2,0)</f>
        <v>5</v>
      </c>
      <c r="Q294" s="116"/>
      <c r="R294" s="117" t="str">
        <f>HYPERLINK(CONCATENATE("http://prueba.gpsc.com.mx/panel/sitiosdetailedit/id/",N294,"/proyecto/",O294,"/sitio/",P294))</f>
        <v>http://prueba.gpsc.com.mx/panel/sitiosdetailedit/id/Registro Pendiente en Sistema/proyecto/Registro Pendiente en Sistema/sitio/5</v>
      </c>
      <c r="S294" s="52" t="str">
        <f>CONCATENATE(N294,O294)</f>
        <v>Registro Pendiente en SistemaRegistro Pendiente en Sistema</v>
      </c>
      <c r="T294" s="52" t="e">
        <f>VLOOKUP(S294,'Status GPSC'!A:N,9,0)</f>
        <v>#N/A</v>
      </c>
      <c r="U294" s="52" t="e">
        <f>VLOOKUP(S294,'Status GPSC'!A:N,10,0)</f>
        <v>#N/A</v>
      </c>
    </row>
    <row r="295" spans="1:21" ht="14" customHeight="1">
      <c r="A295" s="95" t="s">
        <v>519</v>
      </c>
      <c r="B295" s="106" t="s">
        <v>520</v>
      </c>
      <c r="C295" s="113" t="s">
        <v>411</v>
      </c>
      <c r="D295" s="104" t="s">
        <v>80</v>
      </c>
      <c r="E295" s="104"/>
      <c r="F295" s="104"/>
      <c r="G295" s="101"/>
      <c r="H295" s="141" t="s">
        <v>687</v>
      </c>
      <c r="I295" s="52" t="s">
        <v>16</v>
      </c>
      <c r="K295" s="52" t="s">
        <v>514</v>
      </c>
      <c r="L295" s="124"/>
      <c r="M295" s="116" t="str">
        <f t="shared" si="4"/>
        <v>http://prueba.gpsc.com.mx/panel/detallesproyecto/id/Registro Pendiente en Sistema/proyecto/5/sitio/Registro Pendiente en Sistema</v>
      </c>
      <c r="N295" s="130" t="s">
        <v>365</v>
      </c>
      <c r="O295" s="130" t="s">
        <v>365</v>
      </c>
      <c r="P295" s="51">
        <f>VLOOKUP(H295,W:X,2,0)</f>
        <v>5</v>
      </c>
      <c r="Q295" s="116"/>
      <c r="R295" s="117" t="str">
        <f>HYPERLINK(CONCATENATE("http://prueba.gpsc.com.mx/panel/sitiosdetailedit/id/",N295,"/proyecto/",O295,"/sitio/",P295))</f>
        <v>http://prueba.gpsc.com.mx/panel/sitiosdetailedit/id/Registro Pendiente en Sistema/proyecto/Registro Pendiente en Sistema/sitio/5</v>
      </c>
      <c r="S295" s="52" t="str">
        <f>CONCATENATE(N295,O295)</f>
        <v>Registro Pendiente en SistemaRegistro Pendiente en Sistema</v>
      </c>
      <c r="T295" s="52" t="e">
        <f>VLOOKUP(S295,'Status GPSC'!A:N,9,0)</f>
        <v>#N/A</v>
      </c>
      <c r="U295" s="52" t="e">
        <f>VLOOKUP(S295,'Status GPSC'!A:N,10,0)</f>
        <v>#N/A</v>
      </c>
    </row>
    <row r="296" spans="1:21" ht="14" customHeight="1">
      <c r="A296" s="95" t="s">
        <v>521</v>
      </c>
      <c r="B296" s="106" t="s">
        <v>522</v>
      </c>
      <c r="C296" s="113" t="s">
        <v>411</v>
      </c>
      <c r="D296" s="104" t="s">
        <v>80</v>
      </c>
      <c r="E296" s="104"/>
      <c r="F296" s="104"/>
      <c r="G296" s="101"/>
      <c r="H296" s="141" t="s">
        <v>687</v>
      </c>
      <c r="I296" s="52" t="s">
        <v>16</v>
      </c>
      <c r="K296" s="52" t="s">
        <v>514</v>
      </c>
      <c r="L296" s="124"/>
      <c r="M296" s="116" t="str">
        <f t="shared" si="4"/>
        <v>http://prueba.gpsc.com.mx/panel/detallesproyecto/id/Registro Pendiente en Sistema/proyecto/5/sitio/Registro Pendiente en Sistema</v>
      </c>
      <c r="N296" s="130" t="s">
        <v>365</v>
      </c>
      <c r="O296" s="130" t="s">
        <v>365</v>
      </c>
      <c r="P296" s="51">
        <f>VLOOKUP(H296,W:X,2,0)</f>
        <v>5</v>
      </c>
      <c r="Q296" s="116"/>
      <c r="R296" s="117" t="str">
        <f>HYPERLINK(CONCATENATE("http://prueba.gpsc.com.mx/panel/sitiosdetailedit/id/",N296,"/proyecto/",O296,"/sitio/",P296))</f>
        <v>http://prueba.gpsc.com.mx/panel/sitiosdetailedit/id/Registro Pendiente en Sistema/proyecto/Registro Pendiente en Sistema/sitio/5</v>
      </c>
      <c r="S296" s="52" t="str">
        <f>CONCATENATE(N296,O296)</f>
        <v>Registro Pendiente en SistemaRegistro Pendiente en Sistema</v>
      </c>
      <c r="T296" s="52" t="e">
        <f>VLOOKUP(S296,'Status GPSC'!A:N,9,0)</f>
        <v>#N/A</v>
      </c>
      <c r="U296" s="52" t="e">
        <f>VLOOKUP(S296,'Status GPSC'!A:N,10,0)</f>
        <v>#N/A</v>
      </c>
    </row>
    <row r="297" spans="1:21" ht="14" customHeight="1">
      <c r="A297" s="84" t="s">
        <v>523</v>
      </c>
      <c r="B297" s="99" t="s">
        <v>524</v>
      </c>
      <c r="C297" s="87" t="s">
        <v>411</v>
      </c>
      <c r="D297" s="52" t="s">
        <v>80</v>
      </c>
      <c r="G297" s="101"/>
      <c r="H297" s="141" t="s">
        <v>687</v>
      </c>
      <c r="I297" s="52" t="s">
        <v>16</v>
      </c>
      <c r="K297" s="52" t="s">
        <v>514</v>
      </c>
      <c r="L297" s="124"/>
      <c r="M297" s="116" t="str">
        <f t="shared" si="4"/>
        <v>http://prueba.gpsc.com.mx/panel/detallesproyecto/id/Registro Pendiente en Sistema/proyecto/5/sitio/Registro Pendiente en Sistema</v>
      </c>
      <c r="N297" s="126" t="s">
        <v>365</v>
      </c>
      <c r="O297" s="126" t="s">
        <v>365</v>
      </c>
      <c r="P297" s="51">
        <f>VLOOKUP(H297,W:X,2,0)</f>
        <v>5</v>
      </c>
      <c r="Q297" s="116"/>
      <c r="R297" s="117" t="str">
        <f>HYPERLINK(CONCATENATE("http://prueba.gpsc.com.mx/panel/sitiosdetailedit/id/",N297,"/proyecto/",O297,"/sitio/",P297))</f>
        <v>http://prueba.gpsc.com.mx/panel/sitiosdetailedit/id/Registro Pendiente en Sistema/proyecto/Registro Pendiente en Sistema/sitio/5</v>
      </c>
      <c r="S297" s="52" t="str">
        <f>CONCATENATE(N297,O297)</f>
        <v>Registro Pendiente en SistemaRegistro Pendiente en Sistema</v>
      </c>
      <c r="T297" s="52" t="e">
        <f>VLOOKUP(S297,'Status GPSC'!A:N,9,0)</f>
        <v>#N/A</v>
      </c>
      <c r="U297" s="52" t="e">
        <f>VLOOKUP(S297,'Status GPSC'!A:N,10,0)</f>
        <v>#N/A</v>
      </c>
    </row>
    <row r="298" spans="1:21" ht="14" customHeight="1">
      <c r="A298" s="84" t="s">
        <v>525</v>
      </c>
      <c r="B298" s="87" t="s">
        <v>526</v>
      </c>
      <c r="C298" s="87" t="s">
        <v>411</v>
      </c>
      <c r="D298" s="52" t="s">
        <v>80</v>
      </c>
      <c r="G298" s="101" t="s">
        <v>786</v>
      </c>
      <c r="H298" s="141" t="s">
        <v>687</v>
      </c>
      <c r="I298" s="52" t="s">
        <v>16</v>
      </c>
      <c r="K298" s="52" t="s">
        <v>514</v>
      </c>
      <c r="L298" s="124"/>
      <c r="M298" s="116" t="str">
        <f t="shared" si="4"/>
        <v>http://prueba.gpsc.com.mx/panel/detallesproyecto/id/Registro Pendiente en Sistema/proyecto/5/sitio/Registro Pendiente en Sistema</v>
      </c>
      <c r="N298" s="126" t="s">
        <v>365</v>
      </c>
      <c r="O298" s="126" t="s">
        <v>365</v>
      </c>
      <c r="P298" s="51">
        <f>VLOOKUP(H298,W:X,2,0)</f>
        <v>5</v>
      </c>
      <c r="Q298" s="52" t="s">
        <v>540</v>
      </c>
      <c r="R298" s="117" t="str">
        <f>HYPERLINK(CONCATENATE("http://prueba.gpsc.com.mx/panel/sitiosdetailedit/id/",N298,"/proyecto/",O298,"/sitio/",P298))</f>
        <v>http://prueba.gpsc.com.mx/panel/sitiosdetailedit/id/Registro Pendiente en Sistema/proyecto/Registro Pendiente en Sistema/sitio/5</v>
      </c>
      <c r="S298" s="52" t="str">
        <f>CONCATENATE(N298,O298)</f>
        <v>Registro Pendiente en SistemaRegistro Pendiente en Sistema</v>
      </c>
      <c r="T298" s="52" t="e">
        <f>VLOOKUP(S298,'Status GPSC'!A:N,9,0)</f>
        <v>#N/A</v>
      </c>
      <c r="U298" s="52" t="e">
        <f>VLOOKUP(S298,'Status GPSC'!A:N,10,0)</f>
        <v>#N/A</v>
      </c>
    </row>
    <row r="299" spans="1:21" ht="14" customHeight="1">
      <c r="A299" s="86" t="s">
        <v>178</v>
      </c>
      <c r="B299" s="87" t="s">
        <v>179</v>
      </c>
      <c r="C299" s="52" t="s">
        <v>30</v>
      </c>
      <c r="D299" s="52" t="s">
        <v>30</v>
      </c>
      <c r="G299" s="101" t="s">
        <v>180</v>
      </c>
      <c r="H299" s="87" t="s">
        <v>46</v>
      </c>
      <c r="I299" s="52" t="s">
        <v>32</v>
      </c>
      <c r="K299" s="52" t="s">
        <v>181</v>
      </c>
      <c r="L299" s="124">
        <v>44294</v>
      </c>
      <c r="M299" s="116" t="str">
        <f t="shared" si="4"/>
        <v>http://prueba.gpsc.com.mx/panel/detallesproyecto/id/224/proyecto/6/sitio/299</v>
      </c>
      <c r="N299" s="126">
        <v>224</v>
      </c>
      <c r="O299" s="126">
        <v>299</v>
      </c>
      <c r="P299" s="51">
        <f>VLOOKUP(H299,W:X,2,0)</f>
        <v>6</v>
      </c>
      <c r="Q299" s="116"/>
      <c r="R299" s="117" t="str">
        <f>HYPERLINK(CONCATENATE("http://prueba.gpsc.com.mx/panel/sitiosdetailedit/id/",N299,"/proyecto/",O299,"/sitio/",P299))</f>
        <v>http://prueba.gpsc.com.mx/panel/sitiosdetailedit/id/224/proyecto/299/sitio/6</v>
      </c>
      <c r="S299" s="52" t="str">
        <f>CONCATENATE(N299,O299)</f>
        <v>224299</v>
      </c>
      <c r="T299" s="52" t="str">
        <f>VLOOKUP(S299,'Status GPSC'!A:N,9,0)</f>
        <v>Entregado</v>
      </c>
      <c r="U299" s="52" t="str">
        <f>VLOOKUP(S299,'Status GPSC'!A:N,10,0)</f>
        <v>Entregado</v>
      </c>
    </row>
    <row r="300" spans="1:21" ht="14" customHeight="1">
      <c r="A300" s="84" t="s">
        <v>183</v>
      </c>
      <c r="B300" s="99" t="s">
        <v>184</v>
      </c>
      <c r="C300" s="52" t="s">
        <v>30</v>
      </c>
      <c r="D300" s="52" t="s">
        <v>30</v>
      </c>
      <c r="G300" s="101" t="s">
        <v>185</v>
      </c>
      <c r="H300" s="87" t="s">
        <v>46</v>
      </c>
      <c r="I300" s="52" t="s">
        <v>32</v>
      </c>
      <c r="K300" s="52" t="s">
        <v>181</v>
      </c>
      <c r="L300" s="115">
        <v>44294</v>
      </c>
      <c r="M300" s="116" t="str">
        <f t="shared" si="4"/>
        <v>http://prueba.gpsc.com.mx/panel/detallesproyecto/id/225/proyecto/6/sitio/300</v>
      </c>
      <c r="N300" s="125">
        <v>225</v>
      </c>
      <c r="O300" s="125">
        <v>300</v>
      </c>
      <c r="P300" s="51">
        <f>VLOOKUP(H300,W:X,2,0)</f>
        <v>6</v>
      </c>
      <c r="Q300" s="116"/>
      <c r="R300" s="117" t="str">
        <f>HYPERLINK(CONCATENATE("http://prueba.gpsc.com.mx/panel/sitiosdetailedit/id/",N300,"/proyecto/",O300,"/sitio/",P300))</f>
        <v>http://prueba.gpsc.com.mx/panel/sitiosdetailedit/id/225/proyecto/300/sitio/6</v>
      </c>
      <c r="S300" s="52" t="str">
        <f>CONCATENATE(N300,O300)</f>
        <v>225300</v>
      </c>
      <c r="T300" s="52" t="str">
        <f>VLOOKUP(S300,'Status GPSC'!A:N,9,0)</f>
        <v>Entregado</v>
      </c>
      <c r="U300" s="52" t="str">
        <f>VLOOKUP(S300,'Status GPSC'!A:N,10,0)</f>
        <v>Entregado</v>
      </c>
    </row>
    <row r="301" spans="1:21" ht="14" customHeight="1">
      <c r="A301" s="86" t="s">
        <v>186</v>
      </c>
      <c r="B301" s="87" t="s">
        <v>187</v>
      </c>
      <c r="C301" s="52" t="s">
        <v>188</v>
      </c>
      <c r="D301" s="51" t="s">
        <v>80</v>
      </c>
      <c r="G301" s="101" t="s">
        <v>189</v>
      </c>
      <c r="H301" s="87" t="s">
        <v>46</v>
      </c>
      <c r="I301" s="52" t="s">
        <v>32</v>
      </c>
      <c r="K301" s="52" t="s">
        <v>181</v>
      </c>
      <c r="L301" s="115">
        <v>44294</v>
      </c>
      <c r="M301" s="116" t="str">
        <f t="shared" si="4"/>
        <v>http://prueba.gpsc.com.mx/panel/detallesproyecto/id/222/proyecto/6/sitio/290</v>
      </c>
      <c r="N301" s="125">
        <v>222</v>
      </c>
      <c r="O301" s="125">
        <v>290</v>
      </c>
      <c r="P301" s="51">
        <f>VLOOKUP(H301,W:X,2,0)</f>
        <v>6</v>
      </c>
      <c r="Q301" s="116"/>
      <c r="R301" s="117" t="str">
        <f>HYPERLINK(CONCATENATE("http://prueba.gpsc.com.mx/panel/sitiosdetailedit/id/",N301,"/proyecto/",O301,"/sitio/",P301))</f>
        <v>http://prueba.gpsc.com.mx/panel/sitiosdetailedit/id/222/proyecto/290/sitio/6</v>
      </c>
      <c r="S301" s="52" t="str">
        <f>CONCATENATE(N301,O301)</f>
        <v>222290</v>
      </c>
      <c r="T301" s="52" t="str">
        <f>VLOOKUP(S301,'Status GPSC'!A:N,9,0)</f>
        <v>Entregado</v>
      </c>
      <c r="U301" s="52" t="str">
        <f>VLOOKUP(S301,'Status GPSC'!A:N,10,0)</f>
        <v>Entregado</v>
      </c>
    </row>
    <row r="302" spans="1:21" ht="14" customHeight="1">
      <c r="A302" s="84" t="s">
        <v>527</v>
      </c>
      <c r="B302" s="98" t="s">
        <v>528</v>
      </c>
      <c r="C302" s="87" t="s">
        <v>411</v>
      </c>
      <c r="D302" s="87" t="s">
        <v>412</v>
      </c>
      <c r="G302" s="101" t="s">
        <v>787</v>
      </c>
      <c r="H302" s="141" t="s">
        <v>687</v>
      </c>
      <c r="I302" s="52" t="s">
        <v>16</v>
      </c>
      <c r="K302" s="52" t="s">
        <v>181</v>
      </c>
      <c r="M302" s="116" t="str">
        <f t="shared" si="4"/>
        <v>http://prueba.gpsc.com.mx/panel/detallesproyecto/id/Registro Pendiente en Sistema/proyecto/5/sitio/Registro Pendiente en Sistema</v>
      </c>
      <c r="N302" s="126" t="s">
        <v>365</v>
      </c>
      <c r="O302" s="126" t="s">
        <v>365</v>
      </c>
      <c r="P302" s="51">
        <f>VLOOKUP(H302,W:X,2,0)</f>
        <v>5</v>
      </c>
      <c r="Q302" s="52" t="s">
        <v>540</v>
      </c>
      <c r="R302" s="117" t="str">
        <f>HYPERLINK(CONCATENATE("http://prueba.gpsc.com.mx/panel/sitiosdetailedit/id/",N302,"/proyecto/",O302,"/sitio/",P302))</f>
        <v>http://prueba.gpsc.com.mx/panel/sitiosdetailedit/id/Registro Pendiente en Sistema/proyecto/Registro Pendiente en Sistema/sitio/5</v>
      </c>
      <c r="S302" s="52" t="str">
        <f>CONCATENATE(N302,O302)</f>
        <v>Registro Pendiente en SistemaRegistro Pendiente en Sistema</v>
      </c>
      <c r="T302" s="52" t="e">
        <f>VLOOKUP(S302,'Status GPSC'!A:N,9,0)</f>
        <v>#N/A</v>
      </c>
      <c r="U302" s="52" t="e">
        <f>VLOOKUP(S302,'Status GPSC'!A:N,10,0)</f>
        <v>#N/A</v>
      </c>
    </row>
    <row r="303" spans="1:21" ht="14" customHeight="1">
      <c r="A303" s="84" t="s">
        <v>529</v>
      </c>
      <c r="B303" s="52" t="s">
        <v>530</v>
      </c>
      <c r="C303" s="87" t="s">
        <v>411</v>
      </c>
      <c r="D303" s="87" t="s">
        <v>80</v>
      </c>
      <c r="G303" s="101" t="s">
        <v>788</v>
      </c>
      <c r="H303" s="141" t="s">
        <v>687</v>
      </c>
      <c r="I303" s="52" t="s">
        <v>16</v>
      </c>
      <c r="K303" s="52" t="s">
        <v>181</v>
      </c>
      <c r="M303" s="116" t="str">
        <f t="shared" si="4"/>
        <v>http://prueba.gpsc.com.mx/panel/detallesproyecto/id/Registro Pendiente en Sistema/proyecto/5/sitio/Registro Pendiente en Sistema</v>
      </c>
      <c r="N303" s="126" t="s">
        <v>365</v>
      </c>
      <c r="O303" s="126" t="s">
        <v>365</v>
      </c>
      <c r="P303" s="51">
        <f>VLOOKUP(H303,W:X,2,0)</f>
        <v>5</v>
      </c>
      <c r="Q303" s="52" t="s">
        <v>540</v>
      </c>
      <c r="R303" s="117" t="str">
        <f>HYPERLINK(CONCATENATE("http://prueba.gpsc.com.mx/panel/sitiosdetailedit/id/",N303,"/proyecto/",O303,"/sitio/",P303))</f>
        <v>http://prueba.gpsc.com.mx/panel/sitiosdetailedit/id/Registro Pendiente en Sistema/proyecto/Registro Pendiente en Sistema/sitio/5</v>
      </c>
      <c r="S303" s="52" t="str">
        <f>CONCATENATE(N303,O303)</f>
        <v>Registro Pendiente en SistemaRegistro Pendiente en Sistema</v>
      </c>
      <c r="T303" s="52" t="e">
        <f>VLOOKUP(S303,'Status GPSC'!A:N,9,0)</f>
        <v>#N/A</v>
      </c>
      <c r="U303" s="52" t="e">
        <f>VLOOKUP(S303,'Status GPSC'!A:N,10,0)</f>
        <v>#N/A</v>
      </c>
    </row>
    <row r="304" spans="1:21" ht="14" customHeight="1">
      <c r="A304" s="85" t="s">
        <v>398</v>
      </c>
      <c r="B304" s="49" t="s">
        <v>399</v>
      </c>
      <c r="C304" s="49" t="s">
        <v>30</v>
      </c>
      <c r="D304" s="49" t="s">
        <v>30</v>
      </c>
      <c r="E304" s="51"/>
      <c r="F304" s="51"/>
      <c r="G304" s="101" t="s">
        <v>400</v>
      </c>
      <c r="H304" s="52" t="s">
        <v>7</v>
      </c>
      <c r="I304" s="52" t="s">
        <v>32</v>
      </c>
      <c r="K304" s="52" t="s">
        <v>181</v>
      </c>
      <c r="M304" s="116" t="str">
        <f t="shared" si="4"/>
        <v>http://prueba.gpsc.com.mx/panel/detallesproyecto/id/104/proyecto/3/sitio/445</v>
      </c>
      <c r="N304" s="51">
        <v>104</v>
      </c>
      <c r="O304" s="128">
        <v>445</v>
      </c>
      <c r="P304" s="51">
        <f>VLOOKUP(H304,W:X,2,0)</f>
        <v>3</v>
      </c>
      <c r="Q304" s="116"/>
      <c r="R304" s="117" t="str">
        <f>HYPERLINK(CONCATENATE("http://prueba.gpsc.com.mx/panel/sitiosdetailedit/id/",N304,"/proyecto/",O304,"/sitio/",P304))</f>
        <v>http://prueba.gpsc.com.mx/panel/sitiosdetailedit/id/104/proyecto/445/sitio/3</v>
      </c>
      <c r="S304" s="52" t="str">
        <f>CONCATENATE(N304,O304)</f>
        <v>104445</v>
      </c>
      <c r="T304" s="52" t="e">
        <f>VLOOKUP(S304,'Status GPSC'!A:N,9,0)</f>
        <v>#N/A</v>
      </c>
      <c r="U304" s="52" t="e">
        <f>VLOOKUP(S304,'Status GPSC'!A:N,10,0)</f>
        <v>#N/A</v>
      </c>
    </row>
    <row r="305" spans="1:21" ht="14" customHeight="1">
      <c r="A305" s="85" t="s">
        <v>401</v>
      </c>
      <c r="B305" s="49" t="s">
        <v>402</v>
      </c>
      <c r="C305" s="49" t="s">
        <v>30</v>
      </c>
      <c r="D305" s="49" t="s">
        <v>30</v>
      </c>
      <c r="E305" s="51"/>
      <c r="F305" s="51"/>
      <c r="G305" s="101" t="s">
        <v>403</v>
      </c>
      <c r="H305" s="52" t="s">
        <v>7</v>
      </c>
      <c r="I305" s="52" t="s">
        <v>32</v>
      </c>
      <c r="K305" s="52" t="s">
        <v>181</v>
      </c>
      <c r="M305" s="116" t="str">
        <f t="shared" si="4"/>
        <v>http://prueba.gpsc.com.mx/panel/detallesproyecto/id/185/proyecto/3/sitio/478</v>
      </c>
      <c r="N305" s="51">
        <v>185</v>
      </c>
      <c r="O305" s="128">
        <v>478</v>
      </c>
      <c r="P305" s="51">
        <f>VLOOKUP(H305,W:X,2,0)</f>
        <v>3</v>
      </c>
      <c r="Q305" s="116"/>
      <c r="R305" s="117" t="str">
        <f>HYPERLINK(CONCATENATE("http://prueba.gpsc.com.mx/panel/sitiosdetailedit/id/",N305,"/proyecto/",O305,"/sitio/",P305))</f>
        <v>http://prueba.gpsc.com.mx/panel/sitiosdetailedit/id/185/proyecto/478/sitio/3</v>
      </c>
      <c r="S305" s="52" t="str">
        <f>CONCATENATE(N305,O305)</f>
        <v>185478</v>
      </c>
      <c r="T305" s="52" t="e">
        <f>VLOOKUP(S305,'Status GPSC'!A:N,9,0)</f>
        <v>#N/A</v>
      </c>
      <c r="U305" s="52" t="e">
        <f>VLOOKUP(S305,'Status GPSC'!A:N,10,0)</f>
        <v>#N/A</v>
      </c>
    </row>
    <row r="306" spans="1:21" ht="14" customHeight="1">
      <c r="A306" s="84" t="s">
        <v>190</v>
      </c>
      <c r="B306" s="87" t="s">
        <v>191</v>
      </c>
      <c r="C306" s="52" t="s">
        <v>30</v>
      </c>
      <c r="D306" s="52" t="s">
        <v>30</v>
      </c>
      <c r="G306" s="101" t="s">
        <v>192</v>
      </c>
      <c r="H306" s="87" t="s">
        <v>46</v>
      </c>
      <c r="I306" s="52" t="s">
        <v>32</v>
      </c>
      <c r="K306" s="52" t="s">
        <v>181</v>
      </c>
      <c r="L306" s="115">
        <v>44294</v>
      </c>
      <c r="M306" s="116" t="str">
        <f t="shared" si="4"/>
        <v>http://prueba.gpsc.com.mx/panel/detallesproyecto/id/218/proyecto/6/sitio/285</v>
      </c>
      <c r="N306" s="125">
        <v>218</v>
      </c>
      <c r="O306" s="125">
        <v>285</v>
      </c>
      <c r="P306" s="51">
        <f>VLOOKUP(H306,W:X,2,0)</f>
        <v>6</v>
      </c>
      <c r="Q306" s="116"/>
      <c r="R306" s="117" t="str">
        <f>HYPERLINK(CONCATENATE("http://prueba.gpsc.com.mx/panel/sitiosdetailedit/id/",N306,"/proyecto/",O306,"/sitio/",P306))</f>
        <v>http://prueba.gpsc.com.mx/panel/sitiosdetailedit/id/218/proyecto/285/sitio/6</v>
      </c>
      <c r="S306" s="52" t="str">
        <f>CONCATENATE(N306,O306)</f>
        <v>218285</v>
      </c>
      <c r="T306" s="52" t="str">
        <f>VLOOKUP(S306,'Status GPSC'!A:N,9,0)</f>
        <v>Entregado</v>
      </c>
      <c r="U306" s="52" t="str">
        <f>VLOOKUP(S306,'Status GPSC'!A:N,10,0)</f>
        <v>Entregado</v>
      </c>
    </row>
    <row r="307" spans="1:21" ht="14" customHeight="1">
      <c r="A307" s="84" t="s">
        <v>531</v>
      </c>
      <c r="B307" s="98" t="s">
        <v>532</v>
      </c>
      <c r="C307" s="87" t="s">
        <v>411</v>
      </c>
      <c r="D307" s="87" t="s">
        <v>412</v>
      </c>
      <c r="G307" s="101" t="s">
        <v>533</v>
      </c>
      <c r="H307" s="141" t="s">
        <v>687</v>
      </c>
      <c r="I307" s="52" t="s">
        <v>16</v>
      </c>
      <c r="K307" s="52" t="s">
        <v>181</v>
      </c>
      <c r="M307" s="116" t="str">
        <f t="shared" si="4"/>
        <v>http://prueba.gpsc.com.mx/panel/detallesproyecto/id/Registro Pendiente en Sistema/proyecto/5/sitio/Registro Pendiente en Sistema</v>
      </c>
      <c r="N307" s="126" t="s">
        <v>365</v>
      </c>
      <c r="O307" s="126" t="s">
        <v>365</v>
      </c>
      <c r="P307" s="51">
        <f>VLOOKUP(H307,W:X,2,0)</f>
        <v>5</v>
      </c>
      <c r="Q307" s="116"/>
      <c r="R307" s="117" t="str">
        <f>HYPERLINK(CONCATENATE("http://prueba.gpsc.com.mx/panel/sitiosdetailedit/id/",N307,"/proyecto/",O307,"/sitio/",P307))</f>
        <v>http://prueba.gpsc.com.mx/panel/sitiosdetailedit/id/Registro Pendiente en Sistema/proyecto/Registro Pendiente en Sistema/sitio/5</v>
      </c>
      <c r="S307" s="52" t="str">
        <f>CONCATENATE(N307,O307)</f>
        <v>Registro Pendiente en SistemaRegistro Pendiente en Sistema</v>
      </c>
      <c r="T307" s="52" t="e">
        <f>VLOOKUP(S307,'Status GPSC'!A:N,9,0)</f>
        <v>#N/A</v>
      </c>
      <c r="U307" s="52" t="e">
        <f>VLOOKUP(S307,'Status GPSC'!A:N,10,0)</f>
        <v>#N/A</v>
      </c>
    </row>
    <row r="308" spans="1:21" ht="14" customHeight="1">
      <c r="A308" s="86" t="s">
        <v>193</v>
      </c>
      <c r="B308" s="87" t="s">
        <v>194</v>
      </c>
      <c r="C308" s="52" t="s">
        <v>30</v>
      </c>
      <c r="D308" s="52" t="s">
        <v>30</v>
      </c>
      <c r="G308" s="101" t="s">
        <v>195</v>
      </c>
      <c r="H308" s="87" t="s">
        <v>46</v>
      </c>
      <c r="I308" s="52" t="s">
        <v>32</v>
      </c>
      <c r="K308" s="52" t="s">
        <v>181</v>
      </c>
      <c r="L308" s="115">
        <v>44294</v>
      </c>
      <c r="M308" s="116" t="str">
        <f t="shared" si="4"/>
        <v>http://prueba.gpsc.com.mx/panel/detallesproyecto/id/226/proyecto/6/sitio/317</v>
      </c>
      <c r="N308" s="125">
        <v>226</v>
      </c>
      <c r="O308" s="125">
        <v>317</v>
      </c>
      <c r="P308" s="51">
        <f>VLOOKUP(H308,W:X,2,0)</f>
        <v>6</v>
      </c>
      <c r="Q308" s="116"/>
      <c r="R308" s="117" t="str">
        <f>HYPERLINK(CONCATENATE("http://prueba.gpsc.com.mx/panel/sitiosdetailedit/id/",N308,"/proyecto/",O308,"/sitio/",P308))</f>
        <v>http://prueba.gpsc.com.mx/panel/sitiosdetailedit/id/226/proyecto/317/sitio/6</v>
      </c>
      <c r="S308" s="52" t="str">
        <f>CONCATENATE(N308,O308)</f>
        <v>226317</v>
      </c>
      <c r="T308" s="52" t="str">
        <f>VLOOKUP(S308,'Status GPSC'!A:N,9,0)</f>
        <v>Entregado</v>
      </c>
      <c r="U308" s="52" t="str">
        <f>VLOOKUP(S308,'Status GPSC'!A:N,10,0)</f>
        <v>Entregado</v>
      </c>
    </row>
    <row r="309" spans="1:21" ht="14" customHeight="1">
      <c r="A309" s="86" t="s">
        <v>196</v>
      </c>
      <c r="B309" s="87" t="s">
        <v>197</v>
      </c>
      <c r="C309" s="52" t="s">
        <v>30</v>
      </c>
      <c r="D309" s="52" t="s">
        <v>30</v>
      </c>
      <c r="G309" s="101" t="s">
        <v>189</v>
      </c>
      <c r="H309" s="87" t="s">
        <v>46</v>
      </c>
      <c r="I309" s="52" t="s">
        <v>32</v>
      </c>
      <c r="K309" s="52" t="s">
        <v>181</v>
      </c>
      <c r="L309" s="115">
        <v>44294</v>
      </c>
      <c r="M309" s="116" t="str">
        <f t="shared" si="4"/>
        <v>http://prueba.gpsc.com.mx/panel/detallesproyecto/id/227/proyecto/6/sitio/301</v>
      </c>
      <c r="N309" s="125">
        <v>227</v>
      </c>
      <c r="O309" s="125">
        <v>301</v>
      </c>
      <c r="P309" s="51">
        <f>VLOOKUP(H309,W:X,2,0)</f>
        <v>6</v>
      </c>
      <c r="Q309" s="116"/>
      <c r="R309" s="117" t="str">
        <f>HYPERLINK(CONCATENATE("http://prueba.gpsc.com.mx/panel/sitiosdetailedit/id/",N309,"/proyecto/",O309,"/sitio/",P309))</f>
        <v>http://prueba.gpsc.com.mx/panel/sitiosdetailedit/id/227/proyecto/301/sitio/6</v>
      </c>
      <c r="S309" s="52" t="str">
        <f>CONCATENATE(N309,O309)</f>
        <v>227301</v>
      </c>
      <c r="T309" s="52" t="str">
        <f>VLOOKUP(S309,'Status GPSC'!A:N,9,0)</f>
        <v>Documentacion en Revision</v>
      </c>
      <c r="U309" s="52" t="str">
        <f>VLOOKUP(S309,'Status GPSC'!A:N,10,0)</f>
        <v>Documentacion en Revision</v>
      </c>
    </row>
    <row r="310" spans="1:21" ht="14" customHeight="1">
      <c r="A310" s="84" t="s">
        <v>534</v>
      </c>
      <c r="B310" s="87" t="s">
        <v>535</v>
      </c>
      <c r="C310" s="87" t="s">
        <v>411</v>
      </c>
      <c r="D310" s="52" t="s">
        <v>412</v>
      </c>
      <c r="G310" s="101"/>
      <c r="H310" s="141" t="s">
        <v>687</v>
      </c>
      <c r="I310" s="52" t="s">
        <v>16</v>
      </c>
      <c r="K310" s="52" t="s">
        <v>181</v>
      </c>
      <c r="M310" s="116" t="str">
        <f t="shared" si="4"/>
        <v>http://prueba.gpsc.com.mx/panel/detallesproyecto/id/Registro Pendiente en Sistema/proyecto/5/sitio/Registro Pendiente en Sistema</v>
      </c>
      <c r="N310" s="52" t="s">
        <v>365</v>
      </c>
      <c r="O310" s="52" t="s">
        <v>365</v>
      </c>
      <c r="P310" s="51">
        <f>VLOOKUP(H310,W:X,2,0)</f>
        <v>5</v>
      </c>
      <c r="Q310" s="116"/>
      <c r="R310" s="117" t="str">
        <f>HYPERLINK(CONCATENATE("http://prueba.gpsc.com.mx/panel/sitiosdetailedit/id/",N310,"/proyecto/",O310,"/sitio/",P310))</f>
        <v>http://prueba.gpsc.com.mx/panel/sitiosdetailedit/id/Registro Pendiente en Sistema/proyecto/Registro Pendiente en Sistema/sitio/5</v>
      </c>
      <c r="S310" s="52" t="str">
        <f>CONCATENATE(N310,O310)</f>
        <v>Registro Pendiente en SistemaRegistro Pendiente en Sistema</v>
      </c>
      <c r="T310" s="52" t="e">
        <f>VLOOKUP(S310,'Status GPSC'!A:N,9,0)</f>
        <v>#N/A</v>
      </c>
      <c r="U310" s="52" t="e">
        <f>VLOOKUP(S310,'Status GPSC'!A:N,10,0)</f>
        <v>#N/A</v>
      </c>
    </row>
    <row r="311" spans="1:21" ht="14" customHeight="1">
      <c r="A311" s="85" t="s">
        <v>404</v>
      </c>
      <c r="B311" s="49" t="s">
        <v>405</v>
      </c>
      <c r="C311" s="49" t="s">
        <v>30</v>
      </c>
      <c r="D311" s="49" t="s">
        <v>30</v>
      </c>
      <c r="E311" s="51"/>
      <c r="F311" s="51"/>
      <c r="G311" s="101" t="s">
        <v>406</v>
      </c>
      <c r="H311" s="52" t="s">
        <v>7</v>
      </c>
      <c r="I311" s="52" t="s">
        <v>32</v>
      </c>
      <c r="K311" s="52" t="s">
        <v>181</v>
      </c>
      <c r="M311" s="116" t="str">
        <f t="shared" si="4"/>
        <v>http://prueba.gpsc.com.mx/panel/detallesproyecto/id/105/proyecto/3/sitio/276</v>
      </c>
      <c r="N311" s="51">
        <v>105</v>
      </c>
      <c r="O311" s="128">
        <v>276</v>
      </c>
      <c r="P311" s="51">
        <f>VLOOKUP(H311,W:X,2,0)</f>
        <v>3</v>
      </c>
      <c r="Q311" s="116"/>
      <c r="R311" s="117" t="str">
        <f>HYPERLINK(CONCATENATE("http://prueba.gpsc.com.mx/panel/sitiosdetailedit/id/",N311,"/proyecto/",O311,"/sitio/",P311))</f>
        <v>http://prueba.gpsc.com.mx/panel/sitiosdetailedit/id/105/proyecto/276/sitio/3</v>
      </c>
      <c r="S311" s="52" t="str">
        <f>CONCATENATE(N311,O311)</f>
        <v>105276</v>
      </c>
      <c r="T311" s="52" t="e">
        <f>VLOOKUP(S311,'Status GPSC'!A:N,9,0)</f>
        <v>#N/A</v>
      </c>
      <c r="U311" s="52" t="e">
        <f>VLOOKUP(S311,'Status GPSC'!A:N,10,0)</f>
        <v>#N/A</v>
      </c>
    </row>
    <row r="312" spans="1:21" ht="14" customHeight="1">
      <c r="A312" s="84" t="s">
        <v>407</v>
      </c>
      <c r="B312" s="98" t="s">
        <v>408</v>
      </c>
      <c r="C312" s="51" t="s">
        <v>63</v>
      </c>
      <c r="D312" s="51" t="s">
        <v>63</v>
      </c>
      <c r="E312" s="51"/>
      <c r="F312" s="51"/>
      <c r="G312" s="101" t="s">
        <v>409</v>
      </c>
      <c r="H312" s="52" t="s">
        <v>7</v>
      </c>
      <c r="I312" s="52" t="s">
        <v>32</v>
      </c>
      <c r="K312" s="52" t="s">
        <v>181</v>
      </c>
      <c r="M312" s="116" t="str">
        <f t="shared" si="4"/>
        <v>http://prueba.gpsc.com.mx/panel/detallesproyecto/id/140/proyecto/3/sitio/459</v>
      </c>
      <c r="N312" s="51">
        <v>140</v>
      </c>
      <c r="O312" s="128">
        <v>459</v>
      </c>
      <c r="P312" s="51">
        <f>VLOOKUP(H312,W:X,2,0)</f>
        <v>3</v>
      </c>
      <c r="Q312" s="116"/>
      <c r="R312" s="117" t="str">
        <f>HYPERLINK(CONCATENATE("http://prueba.gpsc.com.mx/panel/sitiosdetailedit/id/",N312,"/proyecto/",O312,"/sitio/",P312))</f>
        <v>http://prueba.gpsc.com.mx/panel/sitiosdetailedit/id/140/proyecto/459/sitio/3</v>
      </c>
      <c r="S312" s="52" t="str">
        <f>CONCATENATE(N312,O312)</f>
        <v>140459</v>
      </c>
      <c r="T312" s="52" t="e">
        <f>VLOOKUP(S312,'Status GPSC'!A:N,9,0)</f>
        <v>#N/A</v>
      </c>
      <c r="U312" s="52" t="e">
        <f>VLOOKUP(S312,'Status GPSC'!A:N,10,0)</f>
        <v>#N/A</v>
      </c>
    </row>
    <row r="313" spans="1:21" ht="14" customHeight="1">
      <c r="A313" s="84" t="s">
        <v>536</v>
      </c>
      <c r="B313" s="52" t="s">
        <v>537</v>
      </c>
      <c r="C313" s="87" t="s">
        <v>411</v>
      </c>
      <c r="D313" s="87" t="s">
        <v>412</v>
      </c>
      <c r="G313" s="101" t="s">
        <v>789</v>
      </c>
      <c r="H313" s="141" t="s">
        <v>687</v>
      </c>
      <c r="I313" s="52" t="s">
        <v>16</v>
      </c>
      <c r="K313" s="52" t="s">
        <v>538</v>
      </c>
      <c r="M313" s="116" t="str">
        <f t="shared" si="4"/>
        <v>http://prueba.gpsc.com.mx/panel/detallesproyecto/id/Registro Pendiente en Sistema/proyecto/5/sitio/Registro Pendiente en Sistema</v>
      </c>
      <c r="N313" s="126" t="s">
        <v>365</v>
      </c>
      <c r="O313" s="126" t="s">
        <v>365</v>
      </c>
      <c r="P313" s="51">
        <f>VLOOKUP(H313,W:X,2,0)</f>
        <v>5</v>
      </c>
      <c r="Q313" s="52" t="s">
        <v>540</v>
      </c>
      <c r="R313" s="117" t="str">
        <f>HYPERLINK(CONCATENATE("http://prueba.gpsc.com.mx/panel/sitiosdetailedit/id/",N313,"/proyecto/",O313,"/sitio/",P313))</f>
        <v>http://prueba.gpsc.com.mx/panel/sitiosdetailedit/id/Registro Pendiente en Sistema/proyecto/Registro Pendiente en Sistema/sitio/5</v>
      </c>
      <c r="S313" s="52" t="str">
        <f>CONCATENATE(N313,O313)</f>
        <v>Registro Pendiente en SistemaRegistro Pendiente en Sistema</v>
      </c>
      <c r="T313" s="52" t="e">
        <f>VLOOKUP(S313,'Status GPSC'!A:N,9,0)</f>
        <v>#N/A</v>
      </c>
      <c r="U313" s="52" t="e">
        <f>VLOOKUP(S313,'Status GPSC'!A:N,10,0)</f>
        <v>#N/A</v>
      </c>
    </row>
    <row r="314" spans="1:21" ht="14" customHeight="1">
      <c r="A314" s="107">
        <v>179260</v>
      </c>
      <c r="B314" s="108" t="s">
        <v>591</v>
      </c>
      <c r="C314" s="108" t="s">
        <v>411</v>
      </c>
      <c r="D314" s="109" t="s">
        <v>412</v>
      </c>
      <c r="G314" s="101"/>
      <c r="H314" s="141" t="s">
        <v>687</v>
      </c>
      <c r="I314" s="52" t="s">
        <v>16</v>
      </c>
      <c r="K314" s="101" t="s">
        <v>33</v>
      </c>
      <c r="M314" s="116" t="str">
        <f t="shared" si="4"/>
        <v>http://prueba.gpsc.com.mx/panel/detallesproyecto/id/300/proyecto/5/sitio/533</v>
      </c>
      <c r="N314" s="52">
        <v>300</v>
      </c>
      <c r="O314" s="131">
        <v>533</v>
      </c>
      <c r="P314" s="51">
        <f>VLOOKUP(H314,W:X,2,0)</f>
        <v>5</v>
      </c>
      <c r="R314" s="117" t="str">
        <f>HYPERLINK(CONCATENATE("http://prueba.gpsc.com.mx/panel/sitiosdetailedit/id/",N314,"/proyecto/",O314,"/sitio/",P314))</f>
        <v>http://prueba.gpsc.com.mx/panel/sitiosdetailedit/id/300/proyecto/533/sitio/5</v>
      </c>
      <c r="S314" s="52" t="str">
        <f>CONCATENATE(N314,O314)</f>
        <v>300533</v>
      </c>
      <c r="T314" s="52" t="str">
        <f>VLOOKUP(S314,'Status GPSC'!A:N,9,0)</f>
        <v>No Asignada</v>
      </c>
      <c r="U314" s="52" t="str">
        <f>VLOOKUP(S314,'Status GPSC'!A:N,10,0)</f>
        <v>Disenada</v>
      </c>
    </row>
    <row r="315" spans="1:21" ht="14" customHeight="1">
      <c r="A315" s="107">
        <v>179061</v>
      </c>
      <c r="B315" s="110" t="s">
        <v>592</v>
      </c>
      <c r="C315" s="108" t="s">
        <v>90</v>
      </c>
      <c r="D315" s="109" t="s">
        <v>80</v>
      </c>
      <c r="G315" s="101"/>
      <c r="H315" s="141" t="s">
        <v>687</v>
      </c>
      <c r="I315" s="52" t="s">
        <v>16</v>
      </c>
      <c r="M315" s="116" t="str">
        <f t="shared" si="4"/>
        <v>http://prueba.gpsc.com.mx/panel/detallesproyecto/id/301/proyecto/5/sitio/534</v>
      </c>
      <c r="N315" s="52">
        <v>301</v>
      </c>
      <c r="O315" s="131">
        <v>534</v>
      </c>
      <c r="P315" s="51">
        <f>VLOOKUP(H315,W:X,2,0)</f>
        <v>5</v>
      </c>
      <c r="R315" s="117" t="str">
        <f>HYPERLINK(CONCATENATE("http://prueba.gpsc.com.mx/panel/sitiosdetailedit/id/",N315,"/proyecto/",O315,"/sitio/",P315))</f>
        <v>http://prueba.gpsc.com.mx/panel/sitiosdetailedit/id/301/proyecto/534/sitio/5</v>
      </c>
      <c r="S315" s="52" t="str">
        <f>CONCATENATE(N315,O315)</f>
        <v>301534</v>
      </c>
      <c r="T315" s="52" t="str">
        <f>VLOOKUP(S315,'Status GPSC'!A:N,9,0)</f>
        <v>Asignada</v>
      </c>
      <c r="U315" s="52" t="str">
        <f>VLOOKUP(S315,'Status GPSC'!A:N,10,0)</f>
        <v>Elaboracion de Catalogo</v>
      </c>
    </row>
    <row r="316" spans="1:21" ht="14" customHeight="1">
      <c r="A316" s="107">
        <v>175911</v>
      </c>
      <c r="B316" s="108" t="s">
        <v>593</v>
      </c>
      <c r="C316" s="108" t="s">
        <v>107</v>
      </c>
      <c r="D316" s="109" t="s">
        <v>80</v>
      </c>
      <c r="F316" s="51" t="s">
        <v>680</v>
      </c>
      <c r="G316" s="101" t="s">
        <v>790</v>
      </c>
      <c r="H316" s="52" t="s">
        <v>7</v>
      </c>
      <c r="I316" s="52" t="s">
        <v>12</v>
      </c>
      <c r="K316" s="52" t="s">
        <v>33</v>
      </c>
      <c r="L316" s="115">
        <v>44330</v>
      </c>
      <c r="M316" s="116" t="str">
        <f t="shared" si="4"/>
        <v>http://prueba.gpsc.com.mx/panel/detallesproyecto/id/302/proyecto/3/sitio/536</v>
      </c>
      <c r="N316" s="52">
        <v>302</v>
      </c>
      <c r="O316" s="52">
        <v>536</v>
      </c>
      <c r="P316" s="51">
        <f>VLOOKUP(H316,W:X,2,0)</f>
        <v>3</v>
      </c>
      <c r="R316" s="117" t="str">
        <f>HYPERLINK(CONCATENATE("http://prueba.gpsc.com.mx/panel/sitiosdetailedit/id/",N316,"/proyecto/",O316,"/sitio/",P316))</f>
        <v>http://prueba.gpsc.com.mx/panel/sitiosdetailedit/id/302/proyecto/536/sitio/3</v>
      </c>
      <c r="S316" s="52" t="str">
        <f>CONCATENATE(N316,O316)</f>
        <v>302536</v>
      </c>
      <c r="T316" s="52" t="str">
        <f>VLOOKUP(S316,'Status GPSC'!A:N,9,0)</f>
        <v>En Cotizacion</v>
      </c>
      <c r="U316" s="52" t="str">
        <f>VLOOKUP(S316,'Status GPSC'!A:N,10,0)</f>
        <v>Levantamiento</v>
      </c>
    </row>
    <row r="317" spans="1:21" ht="14" customHeight="1">
      <c r="A317" s="107">
        <v>179032</v>
      </c>
      <c r="B317" s="108" t="s">
        <v>617</v>
      </c>
      <c r="C317" s="108" t="s">
        <v>90</v>
      </c>
      <c r="D317" s="109" t="s">
        <v>417</v>
      </c>
      <c r="F317" s="52" t="s">
        <v>682</v>
      </c>
      <c r="G317" s="101"/>
      <c r="H317" s="141" t="s">
        <v>687</v>
      </c>
      <c r="I317" s="52" t="s">
        <v>12</v>
      </c>
      <c r="K317" s="52" t="s">
        <v>33</v>
      </c>
      <c r="M317" s="116" t="str">
        <f t="shared" ref="M317:M329" si="5">HYPERLINK(CONCATENATE("http://prueba.gpsc.com.mx/panel/detallesproyecto/id/",N317,"/proyecto/",P317,"/sitio/",O317))</f>
        <v>http://prueba.gpsc.com.mx/panel/detallesproyecto/id/304/proyecto/5/sitio/538</v>
      </c>
      <c r="N317" s="126">
        <v>304</v>
      </c>
      <c r="O317" s="126">
        <v>538</v>
      </c>
      <c r="P317" s="51">
        <f>VLOOKUP(H317,W:X,2,0)</f>
        <v>5</v>
      </c>
      <c r="R317" s="117" t="str">
        <f>HYPERLINK(CONCATENATE("http://prueba.gpsc.com.mx/panel/sitiosdetailedit/id/",N317,"/proyecto/",P317,"/sitio/",O317))</f>
        <v>http://prueba.gpsc.com.mx/panel/sitiosdetailedit/id/304/proyecto/5/sitio/538</v>
      </c>
      <c r="S317" s="52" t="str">
        <f>CONCATENATE(N317,O317)</f>
        <v>304538</v>
      </c>
      <c r="T317" s="52" t="str">
        <f>VLOOKUP(S317,'Status GPSC'!A:N,9,0)</f>
        <v>Asignada</v>
      </c>
      <c r="U317" s="52" t="str">
        <f>VLOOKUP(S317,'Status GPSC'!A:N,10,0)</f>
        <v>Fabricacion y Galvanizado</v>
      </c>
    </row>
    <row r="318" spans="1:21" ht="14" customHeight="1">
      <c r="A318" s="107">
        <v>179258</v>
      </c>
      <c r="B318" s="108" t="s">
        <v>618</v>
      </c>
      <c r="C318" s="108" t="s">
        <v>411</v>
      </c>
      <c r="D318" s="109" t="s">
        <v>80</v>
      </c>
      <c r="G318" s="101"/>
      <c r="H318" s="141" t="s">
        <v>687</v>
      </c>
      <c r="I318" s="52" t="s">
        <v>16</v>
      </c>
      <c r="K318" s="52" t="s">
        <v>33</v>
      </c>
      <c r="M318" s="116" t="str">
        <f t="shared" si="5"/>
        <v>http://prueba.gpsc.com.mx/panel/detallesproyecto/id/305/proyecto/5/sitio/539</v>
      </c>
      <c r="N318" s="126">
        <v>305</v>
      </c>
      <c r="O318" s="126">
        <v>539</v>
      </c>
      <c r="P318" s="51">
        <f>VLOOKUP(H318,W:X,2,0)</f>
        <v>5</v>
      </c>
      <c r="R318" s="117" t="str">
        <f>HYPERLINK(CONCATENATE("http://prueba.gpsc.com.mx/panel/sitiosdetailedit/id/",N318,"/proyecto/",P318,"/sitio/",O318))</f>
        <v>http://prueba.gpsc.com.mx/panel/sitiosdetailedit/id/305/proyecto/5/sitio/539</v>
      </c>
      <c r="S318" s="52" t="str">
        <f>CONCATENATE(N318,O318)</f>
        <v>305539</v>
      </c>
      <c r="T318" s="52" t="str">
        <f>VLOOKUP(S318,'Status GPSC'!A:N,9,0)</f>
        <v>En Cotizacion</v>
      </c>
      <c r="U318" s="52" t="str">
        <f>VLOOKUP(S318,'Status GPSC'!A:N,10,0)</f>
        <v>Disenada</v>
      </c>
    </row>
    <row r="319" spans="1:21" ht="14" customHeight="1">
      <c r="A319" s="111">
        <v>179064</v>
      </c>
      <c r="B319" s="109" t="s">
        <v>619</v>
      </c>
      <c r="C319" s="108" t="s">
        <v>90</v>
      </c>
      <c r="D319" s="109" t="s">
        <v>412</v>
      </c>
      <c r="G319" s="101"/>
      <c r="H319" s="141" t="s">
        <v>687</v>
      </c>
      <c r="I319" s="52" t="s">
        <v>16</v>
      </c>
      <c r="K319" s="52" t="s">
        <v>33</v>
      </c>
      <c r="M319" s="116" t="str">
        <f t="shared" si="5"/>
        <v>http://prueba.gpsc.com.mx/panel/detallesproyecto/id/306/proyecto/5/sitio/540</v>
      </c>
      <c r="N319" s="126">
        <v>306</v>
      </c>
      <c r="O319" s="126">
        <v>540</v>
      </c>
      <c r="P319" s="51">
        <f>VLOOKUP(H319,W:X,2,0)</f>
        <v>5</v>
      </c>
      <c r="R319" s="117" t="str">
        <f>HYPERLINK(CONCATENATE("http://prueba.gpsc.com.mx/panel/sitiosdetailedit/id/",N319,"/proyecto/",P319,"/sitio/",O319))</f>
        <v>http://prueba.gpsc.com.mx/panel/sitiosdetailedit/id/306/proyecto/5/sitio/540</v>
      </c>
      <c r="S319" s="52" t="str">
        <f>CONCATENATE(N319,O319)</f>
        <v>306540</v>
      </c>
      <c r="T319" s="52" t="str">
        <f>VLOOKUP(S319,'Status GPSC'!A:N,9,0)</f>
        <v>Cotizada</v>
      </c>
      <c r="U319" s="52" t="str">
        <f>VLOOKUP(S319,'Status GPSC'!A:N,10,0)</f>
        <v>Disenada</v>
      </c>
    </row>
    <row r="320" spans="1:21" ht="14" customHeight="1">
      <c r="A320" s="107">
        <v>179144</v>
      </c>
      <c r="B320" s="108" t="s">
        <v>620</v>
      </c>
      <c r="C320" s="108" t="s">
        <v>411</v>
      </c>
      <c r="D320" s="109" t="s">
        <v>80</v>
      </c>
      <c r="G320" s="101"/>
      <c r="H320" s="141" t="s">
        <v>687</v>
      </c>
      <c r="I320" s="52" t="s">
        <v>16</v>
      </c>
      <c r="K320" s="52" t="s">
        <v>33</v>
      </c>
      <c r="M320" s="116" t="str">
        <f t="shared" si="5"/>
        <v>http://prueba.gpsc.com.mx/panel/detallesproyecto/id/307/proyecto/5/sitio/541</v>
      </c>
      <c r="N320" s="126">
        <v>307</v>
      </c>
      <c r="O320" s="126">
        <v>541</v>
      </c>
      <c r="P320" s="51">
        <f>VLOOKUP(H320,W:X,2,0)</f>
        <v>5</v>
      </c>
      <c r="R320" s="117" t="str">
        <f>HYPERLINK(CONCATENATE("http://prueba.gpsc.com.mx/panel/sitiosdetailedit/id/",N320,"/proyecto/",P320,"/sitio/",O320))</f>
        <v>http://prueba.gpsc.com.mx/panel/sitiosdetailedit/id/307/proyecto/5/sitio/541</v>
      </c>
      <c r="S320" s="52" t="str">
        <f>CONCATENATE(N320,O320)</f>
        <v>307541</v>
      </c>
      <c r="T320" s="52" t="str">
        <f>VLOOKUP(S320,'Status GPSC'!A:N,9,0)</f>
        <v>En Cotizacion</v>
      </c>
      <c r="U320" s="52" t="str">
        <f>VLOOKUP(S320,'Status GPSC'!A:N,10,0)</f>
        <v>Disenada</v>
      </c>
    </row>
    <row r="321" spans="1:21" ht="14" customHeight="1">
      <c r="A321" s="114">
        <v>85788</v>
      </c>
      <c r="B321" s="24" t="s">
        <v>621</v>
      </c>
      <c r="C321" s="52" t="s">
        <v>107</v>
      </c>
      <c r="D321" s="52" t="s">
        <v>80</v>
      </c>
      <c r="F321" s="52" t="s">
        <v>680</v>
      </c>
      <c r="G321" s="101" t="s">
        <v>791</v>
      </c>
      <c r="H321" s="24" t="s">
        <v>7</v>
      </c>
      <c r="I321" s="52" t="s">
        <v>12</v>
      </c>
      <c r="K321" s="52" t="s">
        <v>33</v>
      </c>
      <c r="L321" s="115">
        <v>44330</v>
      </c>
      <c r="M321" s="116" t="str">
        <f t="shared" si="5"/>
        <v>http://prueba.gpsc.com.mx/panel/detallesproyecto/id/308/proyecto/3/sitio/542</v>
      </c>
      <c r="N321" s="132">
        <v>308</v>
      </c>
      <c r="O321" s="52">
        <v>542</v>
      </c>
      <c r="P321" s="51">
        <f>VLOOKUP(H321,W:X,2,0)</f>
        <v>3</v>
      </c>
      <c r="R321" s="117" t="str">
        <f>HYPERLINK(CONCATENATE("http://prueba.gpsc.com.mx/panel/sitiosdetailedit/id/",N321,"/proyecto/",P321,"/sitio/",O321))</f>
        <v>http://prueba.gpsc.com.mx/panel/sitiosdetailedit/id/308/proyecto/3/sitio/542</v>
      </c>
      <c r="S321" s="52" t="str">
        <f>CONCATENATE(N321,O321)</f>
        <v>308542</v>
      </c>
      <c r="T321" s="52" t="str">
        <f>VLOOKUP(S321,'Status GPSC'!A:N,9,0)</f>
        <v>En Cotizacion</v>
      </c>
      <c r="U321" s="52" t="str">
        <f>VLOOKUP(S321,'Status GPSC'!A:N,10,0)</f>
        <v>Levantamiento</v>
      </c>
    </row>
    <row r="322" spans="1:21" ht="14" customHeight="1">
      <c r="A322" s="114">
        <v>179030</v>
      </c>
      <c r="B322" s="24" t="s">
        <v>622</v>
      </c>
      <c r="C322" s="52" t="s">
        <v>411</v>
      </c>
      <c r="D322" s="52" t="s">
        <v>412</v>
      </c>
      <c r="G322" s="101"/>
      <c r="H322" s="141" t="s">
        <v>687</v>
      </c>
      <c r="I322" s="52" t="s">
        <v>16</v>
      </c>
      <c r="K322" s="52" t="s">
        <v>33</v>
      </c>
      <c r="M322" s="116" t="str">
        <f t="shared" si="5"/>
        <v>http://prueba.gpsc.com.mx/panel/detallesproyecto/id/323/proyecto/5/sitio/557</v>
      </c>
      <c r="N322" s="132">
        <v>323</v>
      </c>
      <c r="O322" s="52">
        <v>557</v>
      </c>
      <c r="P322" s="51">
        <f>VLOOKUP(H322,W:X,2,0)</f>
        <v>5</v>
      </c>
      <c r="R322" s="117" t="str">
        <f>HYPERLINK(CONCATENATE("http://prueba.gpsc.com.mx/panel/sitiosdetailedit/id/",N322,"/proyecto/",P322,"/sitio/",O322))</f>
        <v>http://prueba.gpsc.com.mx/panel/sitiosdetailedit/id/323/proyecto/5/sitio/557</v>
      </c>
      <c r="S322" s="52" t="str">
        <f>CONCATENATE(N322,O322)</f>
        <v>323557</v>
      </c>
      <c r="T322" s="52" t="str">
        <f>VLOOKUP(S322,'Status GPSC'!A:N,9,0)</f>
        <v>En Cotizacion</v>
      </c>
      <c r="U322" s="52" t="str">
        <f>VLOOKUP(S322,'Status GPSC'!A:N,10,0)</f>
        <v>En Diseno</v>
      </c>
    </row>
    <row r="323" spans="1:21" ht="14" customHeight="1">
      <c r="A323" s="114">
        <v>145967</v>
      </c>
      <c r="B323" s="24" t="s">
        <v>624</v>
      </c>
      <c r="C323" s="52" t="s">
        <v>411</v>
      </c>
      <c r="D323" s="52" t="s">
        <v>80</v>
      </c>
      <c r="G323" s="101"/>
      <c r="H323" s="141" t="s">
        <v>687</v>
      </c>
      <c r="I323" s="52" t="s">
        <v>16</v>
      </c>
      <c r="K323" s="52" t="s">
        <v>33</v>
      </c>
      <c r="M323" s="116" t="str">
        <f t="shared" si="5"/>
        <v>http://prueba.gpsc.com.mx/panel/detallesproyecto/id/309/proyecto/5/sitio/543</v>
      </c>
      <c r="N323" s="132">
        <v>309</v>
      </c>
      <c r="O323" s="52">
        <v>543</v>
      </c>
      <c r="P323" s="51">
        <f>VLOOKUP(H323,W:X,2,0)</f>
        <v>5</v>
      </c>
      <c r="R323" s="117" t="str">
        <f>HYPERLINK(CONCATENATE("http://prueba.gpsc.com.mx/panel/sitiosdetailedit/id/",N323,"/proyecto/",P323,"/sitio/",O323))</f>
        <v>http://prueba.gpsc.com.mx/panel/sitiosdetailedit/id/309/proyecto/5/sitio/543</v>
      </c>
      <c r="S323" s="52" t="str">
        <f>CONCATENATE(N323,O323)</f>
        <v>309543</v>
      </c>
      <c r="T323" s="52" t="str">
        <f>VLOOKUP(S323,'Status GPSC'!A:N,9,0)</f>
        <v>Cotizada</v>
      </c>
      <c r="U323" s="52" t="str">
        <f>VLOOKUP(S323,'Status GPSC'!A:N,10,0)</f>
        <v>Disenada</v>
      </c>
    </row>
    <row r="324" spans="1:21" ht="14" customHeight="1">
      <c r="A324" s="114">
        <v>85679</v>
      </c>
      <c r="B324" s="24" t="s">
        <v>625</v>
      </c>
      <c r="C324" s="52" t="s">
        <v>107</v>
      </c>
      <c r="D324" s="52" t="s">
        <v>80</v>
      </c>
      <c r="G324" s="101"/>
      <c r="H324" s="24" t="s">
        <v>7</v>
      </c>
      <c r="I324" s="52" t="s">
        <v>14</v>
      </c>
      <c r="K324" s="52" t="s">
        <v>33</v>
      </c>
      <c r="M324" s="116" t="str">
        <f t="shared" si="5"/>
        <v>http://prueba.gpsc.com.mx/panel/detallesproyecto/id/311/proyecto/3/sitio/545</v>
      </c>
      <c r="N324" s="132">
        <v>311</v>
      </c>
      <c r="O324" s="52">
        <v>545</v>
      </c>
      <c r="P324" s="51">
        <f>VLOOKUP(H324,W:X,2,0)</f>
        <v>3</v>
      </c>
      <c r="R324" s="117" t="str">
        <f>HYPERLINK(CONCATENATE("http://prueba.gpsc.com.mx/panel/sitiosdetailedit/id/",N324,"/proyecto/",P324,"/sitio/",O324))</f>
        <v>http://prueba.gpsc.com.mx/panel/sitiosdetailedit/id/311/proyecto/3/sitio/545</v>
      </c>
      <c r="S324" s="52" t="str">
        <f>CONCATENATE(N324,O324)</f>
        <v>311545</v>
      </c>
      <c r="T324" s="52" t="str">
        <f>VLOOKUP(S324,'Status GPSC'!A:N,9,0)</f>
        <v>En Cotizacion</v>
      </c>
      <c r="U324" s="52" t="str">
        <f>VLOOKUP(S324,'Status GPSC'!A:N,10,0)</f>
        <v>Levantamiento</v>
      </c>
    </row>
    <row r="325" spans="1:21" ht="14" customHeight="1">
      <c r="A325" s="114">
        <v>179246</v>
      </c>
      <c r="B325" s="24" t="s">
        <v>629</v>
      </c>
      <c r="C325" s="52" t="s">
        <v>411</v>
      </c>
      <c r="D325" s="52" t="s">
        <v>80</v>
      </c>
      <c r="G325" s="101"/>
      <c r="H325" s="141" t="s">
        <v>687</v>
      </c>
      <c r="I325" s="52" t="s">
        <v>16</v>
      </c>
      <c r="K325" s="52" t="s">
        <v>33</v>
      </c>
      <c r="M325" s="116" t="str">
        <f t="shared" si="5"/>
        <v>http://prueba.gpsc.com.mx/panel/detallesproyecto/id/310/proyecto/5/sitio/544</v>
      </c>
      <c r="N325" s="132">
        <v>310</v>
      </c>
      <c r="O325" s="52">
        <v>544</v>
      </c>
      <c r="P325" s="51">
        <f>VLOOKUP(H325,W:X,2,0)</f>
        <v>5</v>
      </c>
      <c r="R325" s="117" t="str">
        <f>HYPERLINK(CONCATENATE("http://prueba.gpsc.com.mx/panel/sitiosdetailedit/id/",N325,"/proyecto/",P325,"/sitio/",O325))</f>
        <v>http://prueba.gpsc.com.mx/panel/sitiosdetailedit/id/310/proyecto/5/sitio/544</v>
      </c>
      <c r="S325" s="52" t="str">
        <f>CONCATENATE(N325,O325)</f>
        <v>310544</v>
      </c>
      <c r="T325" s="52" t="str">
        <f>VLOOKUP(S325,'Status GPSC'!A:N,9,0)</f>
        <v>Asignada</v>
      </c>
      <c r="U325" s="52" t="str">
        <f>VLOOKUP(S325,'Status GPSC'!A:N,10,0)</f>
        <v>Elaboracion de Catalogo</v>
      </c>
    </row>
    <row r="326" spans="1:21" ht="14" customHeight="1">
      <c r="A326" s="114">
        <v>85728</v>
      </c>
      <c r="B326" s="24" t="s">
        <v>630</v>
      </c>
      <c r="C326" s="52" t="s">
        <v>107</v>
      </c>
      <c r="D326" s="52" t="s">
        <v>80</v>
      </c>
      <c r="G326" s="101"/>
      <c r="H326" s="24" t="s">
        <v>7</v>
      </c>
      <c r="I326" s="52" t="s">
        <v>10</v>
      </c>
      <c r="K326" s="52" t="s">
        <v>33</v>
      </c>
      <c r="M326" s="116" t="str">
        <f t="shared" si="5"/>
        <v>http://prueba.gpsc.com.mx/panel/detallesproyecto/id/312/proyecto/3/sitio/546</v>
      </c>
      <c r="N326" s="132">
        <v>312</v>
      </c>
      <c r="O326" s="52">
        <v>546</v>
      </c>
      <c r="P326" s="51">
        <f>VLOOKUP(H326,W:X,2,0)</f>
        <v>3</v>
      </c>
      <c r="R326" s="117" t="str">
        <f>HYPERLINK(CONCATENATE("http://prueba.gpsc.com.mx/panel/sitiosdetailedit/id/",N326,"/proyecto/",P326,"/sitio/",O326))</f>
        <v>http://prueba.gpsc.com.mx/panel/sitiosdetailedit/id/312/proyecto/3/sitio/546</v>
      </c>
      <c r="S326" s="52" t="str">
        <f>CONCATENATE(N326,O326)</f>
        <v>312546</v>
      </c>
      <c r="T326" s="52" t="str">
        <f>VLOOKUP(S326,'Status GPSC'!A:N,9,0)</f>
        <v>En Cotizacion</v>
      </c>
      <c r="U326" s="52" t="str">
        <f>VLOOKUP(S326,'Status GPSC'!A:N,10,0)</f>
        <v>En Cotizacion</v>
      </c>
    </row>
    <row r="327" spans="1:21" ht="14" customHeight="1">
      <c r="A327" s="114">
        <v>179192</v>
      </c>
      <c r="B327" s="24" t="s">
        <v>631</v>
      </c>
      <c r="C327" s="52" t="s">
        <v>411</v>
      </c>
      <c r="D327" s="52" t="s">
        <v>80</v>
      </c>
      <c r="G327" s="101"/>
      <c r="H327" s="141" t="s">
        <v>687</v>
      </c>
      <c r="I327" s="52" t="s">
        <v>16</v>
      </c>
      <c r="K327" s="52" t="s">
        <v>33</v>
      </c>
      <c r="M327" s="116" t="str">
        <f t="shared" si="5"/>
        <v>http://prueba.gpsc.com.mx/panel/detallesproyecto/id/313/proyecto/5/sitio/547</v>
      </c>
      <c r="N327" s="132">
        <v>313</v>
      </c>
      <c r="O327" s="52">
        <v>547</v>
      </c>
      <c r="P327" s="51">
        <f>VLOOKUP(H327,W:X,2,0)</f>
        <v>5</v>
      </c>
      <c r="R327" s="117" t="str">
        <f>HYPERLINK(CONCATENATE("http://prueba.gpsc.com.mx/panel/sitiosdetailedit/id/",N327,"/proyecto/",P327,"/sitio/",O327))</f>
        <v>http://prueba.gpsc.com.mx/panel/sitiosdetailedit/id/313/proyecto/5/sitio/547</v>
      </c>
      <c r="S327" s="52" t="str">
        <f>CONCATENATE(N327,O327)</f>
        <v>313547</v>
      </c>
      <c r="T327" s="52" t="str">
        <f>VLOOKUP(S327,'Status GPSC'!A:N,9,0)</f>
        <v>En Cotizacion</v>
      </c>
      <c r="U327" s="52" t="str">
        <f>VLOOKUP(S327,'Status GPSC'!A:N,10,0)</f>
        <v>En Diseno</v>
      </c>
    </row>
    <row r="328" spans="1:21" ht="14" customHeight="1">
      <c r="A328" s="114">
        <v>179269</v>
      </c>
      <c r="B328" s="24" t="s">
        <v>632</v>
      </c>
      <c r="C328" s="52" t="s">
        <v>411</v>
      </c>
      <c r="D328" s="52" t="s">
        <v>80</v>
      </c>
      <c r="G328" s="101"/>
      <c r="H328" s="141" t="s">
        <v>687</v>
      </c>
      <c r="I328" s="52" t="s">
        <v>16</v>
      </c>
      <c r="K328" s="52" t="s">
        <v>33</v>
      </c>
      <c r="M328" s="116" t="str">
        <f t="shared" si="5"/>
        <v>http://prueba.gpsc.com.mx/panel/detallesproyecto/id/314/proyecto/5/sitio/548</v>
      </c>
      <c r="N328" s="132">
        <v>314</v>
      </c>
      <c r="O328" s="52">
        <v>548</v>
      </c>
      <c r="P328" s="51">
        <f>VLOOKUP(H328,W:X,2,0)</f>
        <v>5</v>
      </c>
      <c r="R328" s="117" t="str">
        <f>HYPERLINK(CONCATENATE("http://prueba.gpsc.com.mx/panel/sitiosdetailedit/id/",N328,"/proyecto/",P328,"/sitio/",O328))</f>
        <v>http://prueba.gpsc.com.mx/panel/sitiosdetailedit/id/314/proyecto/5/sitio/548</v>
      </c>
      <c r="S328" s="52" t="str">
        <f>CONCATENATE(N328,O328)</f>
        <v>314548</v>
      </c>
      <c r="T328" s="52" t="str">
        <f>VLOOKUP(S328,'Status GPSC'!A:N,9,0)</f>
        <v>Asignada</v>
      </c>
      <c r="U328" s="52" t="str">
        <f>VLOOKUP(S328,'Status GPSC'!A:N,10,0)</f>
        <v>Ingenieria</v>
      </c>
    </row>
    <row r="329" spans="1:21" ht="14" customHeight="1">
      <c r="A329" s="114">
        <v>133229</v>
      </c>
      <c r="B329" s="24" t="s">
        <v>656</v>
      </c>
      <c r="C329" s="52" t="s">
        <v>107</v>
      </c>
      <c r="D329" s="52" t="s">
        <v>80</v>
      </c>
      <c r="G329" s="101"/>
      <c r="H329" s="24" t="s">
        <v>7</v>
      </c>
      <c r="I329" s="52" t="s">
        <v>13</v>
      </c>
      <c r="K329" s="52" t="s">
        <v>33</v>
      </c>
      <c r="M329" s="116" t="str">
        <f t="shared" si="5"/>
        <v>http://prueba.gpsc.com.mx/panel/detallesproyecto/id/319/proyecto/3/sitio/553</v>
      </c>
      <c r="N329" s="132">
        <v>319</v>
      </c>
      <c r="O329" s="52">
        <v>553</v>
      </c>
      <c r="P329" s="51">
        <f>VLOOKUP(H329,W:X,2,0)</f>
        <v>3</v>
      </c>
      <c r="R329" s="117" t="str">
        <f>HYPERLINK(CONCATENATE("http://prueba.gpsc.com.mx/panel/sitiosdetailedit/id/",N329,"/proyecto/",P329,"/sitio/",O329))</f>
        <v>http://prueba.gpsc.com.mx/panel/sitiosdetailedit/id/319/proyecto/3/sitio/553</v>
      </c>
      <c r="S329" s="52" t="str">
        <f>CONCATENATE(N329,O329)</f>
        <v>319553</v>
      </c>
      <c r="T329" s="52" t="str">
        <f>VLOOKUP(S329,'Status GPSC'!A:N,9,0)</f>
        <v>En Cotizacion</v>
      </c>
      <c r="U329" s="52" t="str">
        <f>VLOOKUP(S329,'Status GPSC'!A:N,10,0)</f>
        <v>En Cotizacion</v>
      </c>
    </row>
    <row r="330" spans="1:21" ht="14" customHeight="1">
      <c r="A330" s="114">
        <v>86465</v>
      </c>
      <c r="B330" s="24" t="s">
        <v>683</v>
      </c>
      <c r="C330" s="52" t="s">
        <v>107</v>
      </c>
      <c r="D330" s="52" t="s">
        <v>80</v>
      </c>
      <c r="G330" s="101"/>
      <c r="H330" s="24" t="s">
        <v>7</v>
      </c>
      <c r="I330" s="52" t="s">
        <v>14</v>
      </c>
      <c r="K330" s="52" t="s">
        <v>33</v>
      </c>
      <c r="M330" s="116" t="str">
        <f t="shared" ref="M330:M348" si="6">HYPERLINK(CONCATENATE("http://prueba.gpsc.com.mx/panel/detallesproyecto/id/",N330,"/proyecto/",P330,"/sitio/",O330))</f>
        <v>http://prueba.gpsc.com.mx/panel/detallesproyecto/id/318/proyecto/3/sitio/552</v>
      </c>
      <c r="N330" s="132">
        <v>318</v>
      </c>
      <c r="O330" s="52">
        <v>552</v>
      </c>
      <c r="P330" s="51">
        <f>VLOOKUP(H330,W:X,2,0)</f>
        <v>3</v>
      </c>
      <c r="R330" s="117" t="str">
        <f>HYPERLINK(CONCATENATE("http://prueba.gpsc.com.mx/panel/sitiosdetailedit/id/",N330,"/proyecto/",P330,"/sitio/",O330))</f>
        <v>http://prueba.gpsc.com.mx/panel/sitiosdetailedit/id/318/proyecto/3/sitio/552</v>
      </c>
      <c r="S330" s="52" t="str">
        <f>CONCATENATE(N330,O330)</f>
        <v>318552</v>
      </c>
      <c r="T330" s="52" t="str">
        <f>VLOOKUP(S330,'Status GPSC'!A:N,9,0)</f>
        <v>En Cotizacion</v>
      </c>
      <c r="U330" s="52" t="str">
        <f>VLOOKUP(S330,'Status GPSC'!A:N,10,0)</f>
        <v>Levantamiento</v>
      </c>
    </row>
    <row r="331" spans="1:21" ht="14" customHeight="1">
      <c r="A331" s="114">
        <v>179048</v>
      </c>
      <c r="B331" s="24" t="s">
        <v>684</v>
      </c>
      <c r="C331" s="52" t="s">
        <v>411</v>
      </c>
      <c r="D331" s="52" t="s">
        <v>80</v>
      </c>
      <c r="G331" s="101"/>
      <c r="H331" s="141" t="s">
        <v>687</v>
      </c>
      <c r="I331" s="52" t="s">
        <v>15</v>
      </c>
      <c r="K331" s="52" t="s">
        <v>33</v>
      </c>
      <c r="M331" s="116" t="str">
        <f t="shared" si="6"/>
        <v>http://prueba.gpsc.com.mx/panel/detallesproyecto/id/315/proyecto/5/sitio/549</v>
      </c>
      <c r="N331" s="132">
        <v>315</v>
      </c>
      <c r="O331" s="52">
        <v>549</v>
      </c>
      <c r="P331" s="51">
        <f>VLOOKUP(H331,W:X,2,0)</f>
        <v>5</v>
      </c>
      <c r="R331" s="117" t="str">
        <f>HYPERLINK(CONCATENATE("http://prueba.gpsc.com.mx/panel/sitiosdetailedit/id/",N331,"/proyecto/",P331,"/sitio/",O331))</f>
        <v>http://prueba.gpsc.com.mx/panel/sitiosdetailedit/id/315/proyecto/5/sitio/549</v>
      </c>
      <c r="S331" s="52" t="str">
        <f>CONCATENATE(N331,O331)</f>
        <v>315549</v>
      </c>
      <c r="T331" s="52" t="str">
        <f>VLOOKUP(S331,'Status GPSC'!A:N,9,0)</f>
        <v>Asignada</v>
      </c>
      <c r="U331" s="52" t="str">
        <f>VLOOKUP(S331,'Status GPSC'!A:N,10,0)</f>
        <v>Ingenieria</v>
      </c>
    </row>
    <row r="332" spans="1:21" ht="14" customHeight="1">
      <c r="A332" s="114">
        <v>179410</v>
      </c>
      <c r="B332" s="24" t="s">
        <v>685</v>
      </c>
      <c r="C332" s="52" t="s">
        <v>411</v>
      </c>
      <c r="D332" s="52" t="s">
        <v>80</v>
      </c>
      <c r="G332" s="101"/>
      <c r="H332" s="141" t="s">
        <v>687</v>
      </c>
      <c r="I332" s="52" t="s">
        <v>15</v>
      </c>
      <c r="K332" s="52" t="s">
        <v>33</v>
      </c>
      <c r="M332" s="116" t="str">
        <f t="shared" si="6"/>
        <v>http://prueba.gpsc.com.mx/panel/detallesproyecto/id/316/proyecto/5/sitio/550</v>
      </c>
      <c r="N332" s="132">
        <v>316</v>
      </c>
      <c r="O332" s="52">
        <v>550</v>
      </c>
      <c r="P332" s="51">
        <f>VLOOKUP(H332,W:X,2,0)</f>
        <v>5</v>
      </c>
      <c r="R332" s="117" t="str">
        <f>HYPERLINK(CONCATENATE("http://prueba.gpsc.com.mx/panel/sitiosdetailedit/id/",N332,"/proyecto/",P332,"/sitio/",O332))</f>
        <v>http://prueba.gpsc.com.mx/panel/sitiosdetailedit/id/316/proyecto/5/sitio/550</v>
      </c>
      <c r="S332" s="52" t="str">
        <f>CONCATENATE(N332,O332)</f>
        <v>316550</v>
      </c>
      <c r="T332" s="52" t="str">
        <f>VLOOKUP(S332,'Status GPSC'!A:N,9,0)</f>
        <v>En Cotizacion</v>
      </c>
      <c r="U332" s="52" t="str">
        <f>VLOOKUP(S332,'Status GPSC'!A:N,10,0)</f>
        <v>En Diseno</v>
      </c>
    </row>
    <row r="333" spans="1:21" ht="14" customHeight="1">
      <c r="A333" s="114">
        <v>179288</v>
      </c>
      <c r="B333" s="24" t="s">
        <v>686</v>
      </c>
      <c r="C333" s="52" t="s">
        <v>411</v>
      </c>
      <c r="D333" s="112" t="s">
        <v>80</v>
      </c>
      <c r="G333" s="101"/>
      <c r="H333" s="141" t="s">
        <v>687</v>
      </c>
      <c r="I333" s="52" t="s">
        <v>15</v>
      </c>
      <c r="K333" s="52" t="s">
        <v>33</v>
      </c>
      <c r="M333" s="116" t="str">
        <f t="shared" si="6"/>
        <v>http://prueba.gpsc.com.mx/panel/detallesproyecto/id/317/proyecto/5/sitio/551</v>
      </c>
      <c r="N333" s="132">
        <v>317</v>
      </c>
      <c r="O333" s="52">
        <v>551</v>
      </c>
      <c r="P333" s="51">
        <f>VLOOKUP(H333,W:X,2,0)</f>
        <v>5</v>
      </c>
      <c r="R333" s="117" t="str">
        <f>HYPERLINK(CONCATENATE("http://prueba.gpsc.com.mx/panel/sitiosdetailedit/id/",N333,"/proyecto/",P333,"/sitio/",O333))</f>
        <v>http://prueba.gpsc.com.mx/panel/sitiosdetailedit/id/317/proyecto/5/sitio/551</v>
      </c>
      <c r="S333" s="52" t="str">
        <f>CONCATENATE(N333,O333)</f>
        <v>317551</v>
      </c>
      <c r="T333" s="52" t="str">
        <f>VLOOKUP(S333,'Status GPSC'!A:N,9,0)</f>
        <v>En Cotizacion</v>
      </c>
      <c r="U333" s="52" t="str">
        <f>VLOOKUP(S333,'Status GPSC'!A:N,10,0)</f>
        <v>En Diseno</v>
      </c>
    </row>
    <row r="334" spans="1:21" ht="14" customHeight="1">
      <c r="A334" s="84">
        <v>85662</v>
      </c>
      <c r="B334" s="52" t="s">
        <v>844</v>
      </c>
      <c r="C334" s="52" t="s">
        <v>107</v>
      </c>
      <c r="D334" s="52" t="s">
        <v>80</v>
      </c>
      <c r="H334" s="58" t="s">
        <v>7</v>
      </c>
      <c r="I334" s="52" t="s">
        <v>15</v>
      </c>
      <c r="K334" s="52" t="s">
        <v>33</v>
      </c>
      <c r="M334" s="116" t="str">
        <f t="shared" si="6"/>
        <v>http://prueba.gpsc.com.mx/panel/detallesproyecto/id/320/proyecto/3/sitio/554</v>
      </c>
      <c r="N334" s="133">
        <v>320</v>
      </c>
      <c r="O334" s="52">
        <v>554</v>
      </c>
      <c r="P334" s="51">
        <f>VLOOKUP(H334,W:X,2,0)</f>
        <v>3</v>
      </c>
      <c r="R334" s="117" t="str">
        <f>HYPERLINK(CONCATENATE("http://prueba.gpsc.com.mx/panel/sitiosdetailedit/id/",N334,"/proyecto/",P334,"/sitio/",O334))</f>
        <v>http://prueba.gpsc.com.mx/panel/sitiosdetailedit/id/320/proyecto/3/sitio/554</v>
      </c>
      <c r="S334" s="52" t="str">
        <f>CONCATENATE(N334,O334)</f>
        <v>320554</v>
      </c>
      <c r="T334" s="52" t="str">
        <f>VLOOKUP(S334,'Status GPSC'!A:N,9,0)</f>
        <v>En Cotizacion</v>
      </c>
      <c r="U334" s="52" t="str">
        <f>VLOOKUP(S334,'Status GPSC'!A:N,10,0)</f>
        <v>Levantamiento</v>
      </c>
    </row>
    <row r="335" spans="1:21" ht="14" customHeight="1">
      <c r="A335" s="84">
        <v>179120</v>
      </c>
      <c r="B335" s="52" t="s">
        <v>886</v>
      </c>
      <c r="C335" s="52" t="s">
        <v>411</v>
      </c>
      <c r="D335" s="112" t="s">
        <v>80</v>
      </c>
      <c r="H335" s="141" t="s">
        <v>687</v>
      </c>
      <c r="I335" s="52" t="s">
        <v>15</v>
      </c>
      <c r="K335" s="52" t="s">
        <v>33</v>
      </c>
      <c r="M335" s="116" t="str">
        <f t="shared" si="6"/>
        <v>http://prueba.gpsc.com.mx/panel/detallesproyecto/id/321/proyecto/5/sitio/555</v>
      </c>
      <c r="N335" s="133">
        <v>321</v>
      </c>
      <c r="O335" s="52">
        <v>555</v>
      </c>
      <c r="P335" s="51">
        <f>VLOOKUP(H335,W:X,2,0)</f>
        <v>5</v>
      </c>
      <c r="R335" s="117" t="str">
        <f>HYPERLINK(CONCATENATE("http://prueba.gpsc.com.mx/panel/sitiosdetailedit/id/",N335,"/proyecto/",P335,"/sitio/",O335))</f>
        <v>http://prueba.gpsc.com.mx/panel/sitiosdetailedit/id/321/proyecto/5/sitio/555</v>
      </c>
      <c r="S335" s="52" t="str">
        <f>CONCATENATE(N335,O335)</f>
        <v>321555</v>
      </c>
      <c r="T335" s="52" t="str">
        <f>VLOOKUP(S335,'Status GPSC'!A:N,9,0)</f>
        <v>Asignada</v>
      </c>
      <c r="U335" s="52" t="str">
        <f>VLOOKUP(S335,'Status GPSC'!A:N,10,0)</f>
        <v>Ingenieria</v>
      </c>
    </row>
    <row r="336" spans="1:21" ht="14" customHeight="1">
      <c r="A336" s="84">
        <v>179406</v>
      </c>
      <c r="B336" s="52" t="s">
        <v>889</v>
      </c>
      <c r="C336" s="52" t="s">
        <v>411</v>
      </c>
      <c r="D336" s="112" t="s">
        <v>80</v>
      </c>
      <c r="H336" s="141" t="s">
        <v>687</v>
      </c>
      <c r="I336" s="52" t="s">
        <v>15</v>
      </c>
      <c r="K336" s="52" t="s">
        <v>33</v>
      </c>
      <c r="M336" s="116" t="str">
        <f t="shared" si="6"/>
        <v>http://prueba.gpsc.com.mx/panel/detallesproyecto/id/322/proyecto/5/sitio/556</v>
      </c>
      <c r="N336" s="133">
        <v>322</v>
      </c>
      <c r="O336" s="52">
        <v>556</v>
      </c>
      <c r="P336" s="51">
        <f>VLOOKUP(H336,W:X,2,0)</f>
        <v>5</v>
      </c>
      <c r="R336" s="117" t="str">
        <f>HYPERLINK(CONCATENATE("http://prueba.gpsc.com.mx/panel/sitiosdetailedit/id/",N336,"/proyecto/",P336,"/sitio/",O336))</f>
        <v>http://prueba.gpsc.com.mx/panel/sitiosdetailedit/id/322/proyecto/5/sitio/556</v>
      </c>
      <c r="S336" s="52" t="str">
        <f>CONCATENATE(N336,O336)</f>
        <v>322556</v>
      </c>
      <c r="T336" s="52" t="str">
        <f>VLOOKUP(S336,'Status GPSC'!A:N,9,0)</f>
        <v>En Cotizacion</v>
      </c>
      <c r="U336" s="52" t="str">
        <f>VLOOKUP(S336,'Status GPSC'!A:N,10,0)</f>
        <v>En Diseno</v>
      </c>
    </row>
    <row r="337" spans="1:21" ht="14" customHeight="1">
      <c r="A337" s="145">
        <v>131945</v>
      </c>
      <c r="B337" s="141" t="s">
        <v>241</v>
      </c>
      <c r="C337" s="141" t="s">
        <v>845</v>
      </c>
      <c r="D337" s="141" t="s">
        <v>845</v>
      </c>
      <c r="H337" s="141" t="s">
        <v>7</v>
      </c>
      <c r="I337" s="52" t="s">
        <v>15</v>
      </c>
      <c r="K337" s="52" t="s">
        <v>33</v>
      </c>
      <c r="M337" s="116" t="str">
        <f t="shared" si="6"/>
        <v>http://prueba.gpsc.com.mx/panel/detallesproyecto/id/102/proyecto/3/sitio/476</v>
      </c>
      <c r="N337" s="52">
        <v>102</v>
      </c>
      <c r="O337" s="52">
        <v>476</v>
      </c>
      <c r="P337" s="51">
        <f>VLOOKUP(H337,W:X,2,0)</f>
        <v>3</v>
      </c>
      <c r="R337" s="117" t="str">
        <f>HYPERLINK(CONCATENATE("http://prueba.gpsc.com.mx/panel/sitiosdetailedit/id/",N337,"/proyecto/",P337,"/sitio/",O337))</f>
        <v>http://prueba.gpsc.com.mx/panel/sitiosdetailedit/id/102/proyecto/3/sitio/476</v>
      </c>
      <c r="S337" s="52" t="str">
        <f t="shared" ref="S337:S348" si="7">CONCATENATE(N337,O337)</f>
        <v>102476</v>
      </c>
      <c r="T337" s="52" t="str">
        <f>VLOOKUP(S337,'Status GPSC'!A:N,9,0)</f>
        <v>En Cotizacion</v>
      </c>
      <c r="U337" s="52" t="str">
        <f>VLOOKUP(S337,'Status GPSC'!A:N,10,0)</f>
        <v>En Cotizacion</v>
      </c>
    </row>
    <row r="338" spans="1:21" ht="14" customHeight="1">
      <c r="A338" s="145">
        <v>140365</v>
      </c>
      <c r="B338" s="141" t="s">
        <v>983</v>
      </c>
      <c r="C338" s="141" t="s">
        <v>845</v>
      </c>
      <c r="D338" s="141" t="s">
        <v>845</v>
      </c>
      <c r="H338" s="141" t="s">
        <v>7</v>
      </c>
      <c r="I338" s="52" t="s">
        <v>10</v>
      </c>
      <c r="K338" s="52" t="s">
        <v>33</v>
      </c>
      <c r="M338" s="116" t="str">
        <f t="shared" si="6"/>
        <v>http://prueba.gpsc.com.mx/panel/detallesproyecto/id/329/proyecto/3/sitio/562</v>
      </c>
      <c r="N338" s="52">
        <v>329</v>
      </c>
      <c r="O338" s="52">
        <v>562</v>
      </c>
      <c r="P338" s="51">
        <f>VLOOKUP(H338,W:X,2,0)</f>
        <v>3</v>
      </c>
      <c r="R338" s="117" t="str">
        <f>HYPERLINK(CONCATENATE("http://prueba.gpsc.com.mx/panel/sitiosdetailedit/id/",N338,"/proyecto/",P338,"/sitio/",O338))</f>
        <v>http://prueba.gpsc.com.mx/panel/sitiosdetailedit/id/329/proyecto/3/sitio/562</v>
      </c>
      <c r="S338" s="52" t="str">
        <f t="shared" si="7"/>
        <v>329562</v>
      </c>
      <c r="T338" s="52" t="str">
        <f>VLOOKUP(S338,'Status GPSC'!A:N,9,0)</f>
        <v>En Cotizacion</v>
      </c>
      <c r="U338" s="52" t="str">
        <f>VLOOKUP(S338,'Status GPSC'!A:N,10,0)</f>
        <v>En Cotizacion</v>
      </c>
    </row>
    <row r="339" spans="1:21" ht="14" customHeight="1">
      <c r="A339" s="145">
        <v>141972</v>
      </c>
      <c r="B339" s="141" t="s">
        <v>985</v>
      </c>
      <c r="C339" s="141" t="s">
        <v>845</v>
      </c>
      <c r="D339" s="141" t="s">
        <v>845</v>
      </c>
      <c r="H339" s="141" t="s">
        <v>7</v>
      </c>
      <c r="I339" s="52" t="s">
        <v>14</v>
      </c>
      <c r="K339" s="52" t="s">
        <v>33</v>
      </c>
      <c r="M339" s="116" t="str">
        <f t="shared" si="6"/>
        <v>http://prueba.gpsc.com.mx/panel/detallesproyecto/id/330/proyecto/3/sitio/563</v>
      </c>
      <c r="N339" s="52">
        <v>330</v>
      </c>
      <c r="O339" s="52">
        <v>563</v>
      </c>
      <c r="P339" s="51">
        <f>VLOOKUP(H339,W:X,2,0)</f>
        <v>3</v>
      </c>
      <c r="R339" s="117" t="str">
        <f>HYPERLINK(CONCATENATE("http://prueba.gpsc.com.mx/panel/sitiosdetailedit/id/",N339,"/proyecto/",P339,"/sitio/",O339))</f>
        <v>http://prueba.gpsc.com.mx/panel/sitiosdetailedit/id/330/proyecto/3/sitio/563</v>
      </c>
      <c r="S339" s="52" t="str">
        <f t="shared" si="7"/>
        <v>330563</v>
      </c>
      <c r="T339" s="52" t="str">
        <f>VLOOKUP(S339,'Status GPSC'!A:N,9,0)</f>
        <v>En Cotizacion</v>
      </c>
      <c r="U339" s="52" t="str">
        <f>VLOOKUP(S339,'Status GPSC'!A:N,10,0)</f>
        <v>En Cotizacion</v>
      </c>
    </row>
    <row r="340" spans="1:21" ht="14" customHeight="1">
      <c r="A340" s="145">
        <v>86474</v>
      </c>
      <c r="B340" s="141" t="s">
        <v>987</v>
      </c>
      <c r="C340" s="141" t="s">
        <v>845</v>
      </c>
      <c r="D340" s="141" t="s">
        <v>845</v>
      </c>
      <c r="H340" s="141" t="s">
        <v>7</v>
      </c>
      <c r="I340" s="52" t="s">
        <v>12</v>
      </c>
      <c r="K340" s="52" t="s">
        <v>33</v>
      </c>
      <c r="M340" s="116" t="str">
        <f t="shared" si="6"/>
        <v>http://prueba.gpsc.com.mx/panel/detallesproyecto/id/333/proyecto/3/sitio/566</v>
      </c>
      <c r="N340" s="52">
        <v>333</v>
      </c>
      <c r="O340" s="52">
        <v>566</v>
      </c>
      <c r="P340" s="51">
        <f>VLOOKUP(H340,W:X,2,0)</f>
        <v>3</v>
      </c>
      <c r="R340" s="117" t="str">
        <f>HYPERLINK(CONCATENATE("http://prueba.gpsc.com.mx/panel/sitiosdetailedit/id/",N340,"/proyecto/",P340,"/sitio/",O340))</f>
        <v>http://prueba.gpsc.com.mx/panel/sitiosdetailedit/id/333/proyecto/3/sitio/566</v>
      </c>
      <c r="S340" s="52" t="str">
        <f t="shared" si="7"/>
        <v>333566</v>
      </c>
      <c r="T340" s="52" t="str">
        <f>VLOOKUP(S340,'Status GPSC'!A:N,9,0)</f>
        <v>En Cotizacion</v>
      </c>
      <c r="U340" s="52" t="str">
        <f>VLOOKUP(S340,'Status GPSC'!A:N,10,0)</f>
        <v>En Cotizacion</v>
      </c>
    </row>
    <row r="341" spans="1:21" ht="14" customHeight="1">
      <c r="A341" s="145">
        <v>131423</v>
      </c>
      <c r="B341" s="141" t="s">
        <v>81</v>
      </c>
      <c r="C341" s="141" t="s">
        <v>107</v>
      </c>
      <c r="D341" s="141" t="s">
        <v>98</v>
      </c>
      <c r="H341" s="141" t="s">
        <v>7</v>
      </c>
      <c r="I341" s="52" t="s">
        <v>13</v>
      </c>
      <c r="K341" s="52" t="s">
        <v>33</v>
      </c>
      <c r="M341" s="116" t="str">
        <f t="shared" si="6"/>
        <v>http://prueba.gpsc.com.mx/panel/detallesproyecto/id/325/proyecto/3/sitio/559</v>
      </c>
      <c r="N341" s="52">
        <v>325</v>
      </c>
      <c r="O341" s="52">
        <v>559</v>
      </c>
      <c r="P341" s="51">
        <f>VLOOKUP(H341,W:X,2,0)</f>
        <v>3</v>
      </c>
      <c r="R341" s="117" t="str">
        <f>HYPERLINK(CONCATENATE("http://prueba.gpsc.com.mx/panel/sitiosdetailedit/id/",N341,"/proyecto/",P341,"/sitio/",O341))</f>
        <v>http://prueba.gpsc.com.mx/panel/sitiosdetailedit/id/325/proyecto/3/sitio/559</v>
      </c>
      <c r="S341" s="52" t="str">
        <f t="shared" si="7"/>
        <v>325559</v>
      </c>
      <c r="T341" s="52" t="str">
        <f>VLOOKUP(S341,'Status GPSC'!A:N,9,0)</f>
        <v>En espera de PO</v>
      </c>
      <c r="U341" s="52" t="str">
        <f>VLOOKUP(S341,'Status GPSC'!A:N,10,0)</f>
        <v>Levantamiento</v>
      </c>
    </row>
    <row r="342" spans="1:21" ht="14" customHeight="1">
      <c r="A342" s="145">
        <v>86504</v>
      </c>
      <c r="B342" s="141" t="s">
        <v>990</v>
      </c>
      <c r="C342" s="141" t="s">
        <v>107</v>
      </c>
      <c r="D342" s="141" t="s">
        <v>845</v>
      </c>
      <c r="H342" s="141" t="s">
        <v>7</v>
      </c>
      <c r="I342" s="52" t="s">
        <v>14</v>
      </c>
      <c r="K342" s="52" t="s">
        <v>33</v>
      </c>
      <c r="M342" s="116" t="str">
        <f t="shared" si="6"/>
        <v>http://prueba.gpsc.com.mx/panel/detallesproyecto/id/326/proyecto/3/sitio/560</v>
      </c>
      <c r="N342" s="52">
        <v>326</v>
      </c>
      <c r="O342" s="52">
        <v>560</v>
      </c>
      <c r="P342" s="51">
        <f>VLOOKUP(H342,W:X,2,0)</f>
        <v>3</v>
      </c>
      <c r="R342" s="117" t="str">
        <f>HYPERLINK(CONCATENATE("http://prueba.gpsc.com.mx/panel/sitiosdetailedit/id/",N342,"/proyecto/",P342,"/sitio/",O342))</f>
        <v>http://prueba.gpsc.com.mx/panel/sitiosdetailedit/id/326/proyecto/3/sitio/560</v>
      </c>
      <c r="S342" s="52" t="str">
        <f t="shared" si="7"/>
        <v>326560</v>
      </c>
      <c r="T342" s="52" t="str">
        <f>VLOOKUP(S342,'Status GPSC'!A:N,9,0)</f>
        <v>En Cotizacion</v>
      </c>
      <c r="U342" s="52" t="str">
        <f>VLOOKUP(S342,'Status GPSC'!A:N,10,0)</f>
        <v>Levantamiento</v>
      </c>
    </row>
    <row r="343" spans="1:21" ht="14" customHeight="1">
      <c r="A343" s="145">
        <v>133643</v>
      </c>
      <c r="B343" s="141" t="s">
        <v>992</v>
      </c>
      <c r="C343" s="141" t="s">
        <v>107</v>
      </c>
      <c r="D343" s="141" t="s">
        <v>845</v>
      </c>
      <c r="H343" s="141" t="s">
        <v>7</v>
      </c>
      <c r="I343" s="52" t="s">
        <v>13</v>
      </c>
      <c r="K343" s="52" t="s">
        <v>33</v>
      </c>
      <c r="M343" s="116" t="str">
        <f t="shared" si="6"/>
        <v>http://prueba.gpsc.com.mx/panel/detallesproyecto/id/327/proyecto/3/sitio/561</v>
      </c>
      <c r="N343" s="52">
        <v>327</v>
      </c>
      <c r="O343" s="52">
        <v>561</v>
      </c>
      <c r="P343" s="51">
        <f>VLOOKUP(H343,W:X,2,0)</f>
        <v>3</v>
      </c>
      <c r="R343" s="117" t="str">
        <f>HYPERLINK(CONCATENATE("http://prueba.gpsc.com.mx/panel/sitiosdetailedit/id/",N343,"/proyecto/",P343,"/sitio/",O343))</f>
        <v>http://prueba.gpsc.com.mx/panel/sitiosdetailedit/id/327/proyecto/3/sitio/561</v>
      </c>
      <c r="S343" s="52" t="str">
        <f t="shared" si="7"/>
        <v>327561</v>
      </c>
      <c r="T343" s="52" t="str">
        <f>VLOOKUP(S343,'Status GPSC'!A:N,9,0)</f>
        <v>En Cotizacion</v>
      </c>
      <c r="U343" s="52" t="str">
        <f>VLOOKUP(S343,'Status GPSC'!A:N,10,0)</f>
        <v>Levantamiento</v>
      </c>
    </row>
    <row r="344" spans="1:21" ht="14" customHeight="1">
      <c r="A344" s="145">
        <v>148353</v>
      </c>
      <c r="B344" s="141" t="s">
        <v>993</v>
      </c>
      <c r="C344" s="141" t="s">
        <v>107</v>
      </c>
      <c r="D344" s="141" t="s">
        <v>845</v>
      </c>
      <c r="F344" s="52" t="s">
        <v>1004</v>
      </c>
      <c r="H344" s="141" t="s">
        <v>7</v>
      </c>
      <c r="I344" s="52" t="s">
        <v>13</v>
      </c>
      <c r="K344" s="52" t="s">
        <v>33</v>
      </c>
      <c r="M344" s="116" t="str">
        <f t="shared" si="6"/>
        <v>http://prueba.gpsc.com.mx/panel/detallesproyecto/id/331/proyecto/3/sitio/564</v>
      </c>
      <c r="N344" s="52">
        <v>331</v>
      </c>
      <c r="O344" s="52">
        <v>564</v>
      </c>
      <c r="P344" s="51">
        <f>VLOOKUP(H344,W:X,2,0)</f>
        <v>3</v>
      </c>
      <c r="R344" s="117" t="str">
        <f>HYPERLINK(CONCATENATE("http://prueba.gpsc.com.mx/panel/sitiosdetailedit/id/",N344,"/proyecto/",P344,"/sitio/",O344))</f>
        <v>http://prueba.gpsc.com.mx/panel/sitiosdetailedit/id/331/proyecto/3/sitio/564</v>
      </c>
      <c r="S344" s="52" t="str">
        <f t="shared" si="7"/>
        <v>331564</v>
      </c>
      <c r="T344" s="52" t="str">
        <f>VLOOKUP(S344,'Status GPSC'!A:N,9,0)</f>
        <v>En Cotizacion</v>
      </c>
      <c r="U344" s="52" t="str">
        <f>VLOOKUP(S344,'Status GPSC'!A:N,10,0)</f>
        <v>Levantamiento</v>
      </c>
    </row>
    <row r="345" spans="1:21" ht="14" customHeight="1">
      <c r="A345" s="145">
        <v>179009</v>
      </c>
      <c r="B345" s="141" t="s">
        <v>998</v>
      </c>
      <c r="C345" s="20" t="s">
        <v>411</v>
      </c>
      <c r="D345" s="141" t="s">
        <v>845</v>
      </c>
      <c r="H345" s="141" t="s">
        <v>687</v>
      </c>
      <c r="I345" s="52" t="s">
        <v>15</v>
      </c>
      <c r="K345" s="52" t="s">
        <v>33</v>
      </c>
      <c r="M345" s="116" t="str">
        <f t="shared" si="6"/>
        <v>http://prueba.gpsc.com.mx/panel/detallesproyecto/id/332/proyecto/5/sitio/565</v>
      </c>
      <c r="N345" s="52">
        <v>332</v>
      </c>
      <c r="O345" s="52">
        <v>565</v>
      </c>
      <c r="P345" s="51">
        <f>VLOOKUP(H345,W:X,2,0)</f>
        <v>5</v>
      </c>
      <c r="R345" s="117" t="str">
        <f>HYPERLINK(CONCATENATE("http://prueba.gpsc.com.mx/panel/sitiosdetailedit/id/",N345,"/proyecto/",P345,"/sitio/",O345))</f>
        <v>http://prueba.gpsc.com.mx/panel/sitiosdetailedit/id/332/proyecto/5/sitio/565</v>
      </c>
      <c r="S345" s="52" t="str">
        <f t="shared" si="7"/>
        <v>332565</v>
      </c>
      <c r="T345" s="52" t="str">
        <f>VLOOKUP(S345,'Status GPSC'!A:N,9,0)</f>
        <v>En Cotizacion</v>
      </c>
      <c r="U345" s="52" t="str">
        <f>VLOOKUP(S345,'Status GPSC'!A:N,10,0)</f>
        <v>En Diseno</v>
      </c>
    </row>
    <row r="346" spans="1:21" ht="14" customHeight="1">
      <c r="A346" s="145">
        <v>179405</v>
      </c>
      <c r="B346" s="141" t="s">
        <v>999</v>
      </c>
      <c r="C346" s="141" t="s">
        <v>880</v>
      </c>
      <c r="D346" s="141" t="s">
        <v>845</v>
      </c>
      <c r="H346" s="141" t="s">
        <v>687</v>
      </c>
      <c r="I346" s="52" t="s">
        <v>15</v>
      </c>
      <c r="K346" s="52" t="s">
        <v>33</v>
      </c>
      <c r="M346" s="116" t="str">
        <f t="shared" si="6"/>
        <v>http://prueba.gpsc.com.mx/panel/detallesproyecto/id/334/proyecto/5/sitio/567</v>
      </c>
      <c r="N346" s="52">
        <v>334</v>
      </c>
      <c r="O346" s="52">
        <v>567</v>
      </c>
      <c r="P346" s="51">
        <f>VLOOKUP(H346,W:X,2,0)</f>
        <v>5</v>
      </c>
      <c r="R346" s="117" t="str">
        <f>HYPERLINK(CONCATENATE("http://prueba.gpsc.com.mx/panel/sitiosdetailedit/id/",N346,"/proyecto/",P346,"/sitio/",O346))</f>
        <v>http://prueba.gpsc.com.mx/panel/sitiosdetailedit/id/334/proyecto/5/sitio/567</v>
      </c>
      <c r="S346" s="52" t="str">
        <f t="shared" si="7"/>
        <v>334567</v>
      </c>
      <c r="T346" s="52" t="str">
        <f>VLOOKUP(S346,'Status GPSC'!A:N,9,0)</f>
        <v>En Cotizacion</v>
      </c>
      <c r="U346" s="52" t="str">
        <f>VLOOKUP(S346,'Status GPSC'!A:N,10,0)</f>
        <v>En Diseno</v>
      </c>
    </row>
    <row r="347" spans="1:21" ht="14" customHeight="1">
      <c r="A347" s="145">
        <v>179027</v>
      </c>
      <c r="B347" s="141" t="s">
        <v>1000</v>
      </c>
      <c r="C347" s="141" t="s">
        <v>860</v>
      </c>
      <c r="D347" s="141" t="s">
        <v>412</v>
      </c>
      <c r="H347" s="141" t="s">
        <v>687</v>
      </c>
      <c r="I347" s="52" t="s">
        <v>15</v>
      </c>
      <c r="K347" s="52" t="s">
        <v>33</v>
      </c>
      <c r="M347" s="116" t="str">
        <f t="shared" si="6"/>
        <v>http://prueba.gpsc.com.mx/panel/detallesproyecto/id/324/proyecto/5/sitio/558</v>
      </c>
      <c r="N347" s="52">
        <v>324</v>
      </c>
      <c r="O347" s="52">
        <v>558</v>
      </c>
      <c r="P347" s="51">
        <f>VLOOKUP(H347,W:X,2,0)</f>
        <v>5</v>
      </c>
      <c r="R347" s="117" t="str">
        <f>HYPERLINK(CONCATENATE("http://prueba.gpsc.com.mx/panel/sitiosdetailedit/id/",N347,"/proyecto/",P347,"/sitio/",O347))</f>
        <v>http://prueba.gpsc.com.mx/panel/sitiosdetailedit/id/324/proyecto/5/sitio/558</v>
      </c>
      <c r="S347" s="52" t="str">
        <f t="shared" si="7"/>
        <v>324558</v>
      </c>
      <c r="T347" s="52" t="str">
        <f>VLOOKUP(S347,'Status GPSC'!A:N,9,0)</f>
        <v>Cotizada</v>
      </c>
      <c r="U347" s="52" t="str">
        <f>VLOOKUP(S347,'Status GPSC'!A:N,10,0)</f>
        <v>Elaboracion de Catalogo</v>
      </c>
    </row>
    <row r="348" spans="1:21" ht="14" customHeight="1">
      <c r="A348" s="145">
        <v>176019</v>
      </c>
      <c r="B348" s="141" t="s">
        <v>1003</v>
      </c>
      <c r="C348" s="141" t="s">
        <v>107</v>
      </c>
      <c r="D348" s="141" t="s">
        <v>845</v>
      </c>
      <c r="H348" s="141" t="s">
        <v>7</v>
      </c>
      <c r="I348" s="52" t="s">
        <v>10</v>
      </c>
      <c r="K348" s="52" t="s">
        <v>33</v>
      </c>
      <c r="M348" s="116" t="str">
        <f t="shared" si="6"/>
        <v>http://prueba.gpsc.com.mx/panel/detallesproyecto/id/335/proyecto/3/sitio/568</v>
      </c>
      <c r="N348" s="52">
        <v>335</v>
      </c>
      <c r="O348" s="52">
        <v>568</v>
      </c>
      <c r="P348" s="51">
        <f>VLOOKUP(H348,W:X,2,0)</f>
        <v>3</v>
      </c>
      <c r="R348" s="117" t="str">
        <f>HYPERLINK(CONCATENATE("http://prueba.gpsc.com.mx/panel/sitiosdetailedit/id/",N348,"/proyecto/",P348,"/sitio/",O348))</f>
        <v>http://prueba.gpsc.com.mx/panel/sitiosdetailedit/id/335/proyecto/3/sitio/568</v>
      </c>
      <c r="S348" s="52" t="str">
        <f t="shared" si="7"/>
        <v>335568</v>
      </c>
      <c r="T348" s="52" t="e">
        <f>VLOOKUP(S348,'Status GPSC'!A:N,9,0)</f>
        <v>#N/A</v>
      </c>
      <c r="U348" s="52" t="e">
        <f>VLOOKUP(S348,'Status GPSC'!A:N,10,0)</f>
        <v>#N/A</v>
      </c>
    </row>
  </sheetData>
  <autoFilter ref="A1:X348" xr:uid="{9A589A06-1599-CE44-87C6-D378DE93DE8F}"/>
  <conditionalFormatting sqref="A9">
    <cfRule type="duplicateValues" dxfId="28" priority="23"/>
  </conditionalFormatting>
  <conditionalFormatting sqref="A10">
    <cfRule type="duplicateValues" dxfId="27" priority="22"/>
  </conditionalFormatting>
  <conditionalFormatting sqref="A276">
    <cfRule type="duplicateValues" dxfId="26" priority="21"/>
  </conditionalFormatting>
  <conditionalFormatting sqref="A276">
    <cfRule type="duplicateValues" dxfId="25" priority="20"/>
  </conditionalFormatting>
  <conditionalFormatting sqref="A279">
    <cfRule type="duplicateValues" dxfId="24" priority="19"/>
  </conditionalFormatting>
  <conditionalFormatting sqref="A279">
    <cfRule type="duplicateValues" dxfId="23" priority="18"/>
  </conditionalFormatting>
  <conditionalFormatting sqref="A281">
    <cfRule type="duplicateValues" dxfId="22" priority="16"/>
  </conditionalFormatting>
  <conditionalFormatting sqref="A281">
    <cfRule type="duplicateValues" dxfId="21" priority="17"/>
  </conditionalFormatting>
  <conditionalFormatting sqref="A283">
    <cfRule type="duplicateValues" dxfId="20" priority="14"/>
  </conditionalFormatting>
  <conditionalFormatting sqref="A283">
    <cfRule type="duplicateValues" dxfId="19" priority="15"/>
  </conditionalFormatting>
  <conditionalFormatting sqref="A284">
    <cfRule type="duplicateValues" dxfId="18" priority="12"/>
  </conditionalFormatting>
  <conditionalFormatting sqref="A284">
    <cfRule type="duplicateValues" dxfId="17" priority="13"/>
  </conditionalFormatting>
  <conditionalFormatting sqref="A286">
    <cfRule type="duplicateValues" dxfId="16" priority="10"/>
  </conditionalFormatting>
  <conditionalFormatting sqref="A286">
    <cfRule type="duplicateValues" dxfId="15" priority="11"/>
  </conditionalFormatting>
  <conditionalFormatting sqref="A289:A290">
    <cfRule type="duplicateValues" dxfId="14" priority="8"/>
  </conditionalFormatting>
  <conditionalFormatting sqref="A289:A290">
    <cfRule type="duplicateValues" dxfId="13" priority="9"/>
  </conditionalFormatting>
  <conditionalFormatting sqref="A301">
    <cfRule type="duplicateValues" dxfId="12" priority="6"/>
  </conditionalFormatting>
  <conditionalFormatting sqref="A301">
    <cfRule type="duplicateValues" dxfId="11" priority="7"/>
  </conditionalFormatting>
  <conditionalFormatting sqref="A304">
    <cfRule type="duplicateValues" dxfId="10" priority="4"/>
  </conditionalFormatting>
  <conditionalFormatting sqref="A304">
    <cfRule type="duplicateValues" dxfId="9" priority="5"/>
  </conditionalFormatting>
  <conditionalFormatting sqref="B1:B149 B151:B313 B321:B347 B349:B1048576">
    <cfRule type="duplicateValues" dxfId="8" priority="3"/>
  </conditionalFormatting>
  <conditionalFormatting sqref="B150">
    <cfRule type="duplicateValues" dxfId="7" priority="2"/>
  </conditionalFormatting>
  <conditionalFormatting sqref="B348">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1BDCA-F9F6-4927-9C66-5FD21C041828}">
  <sheetPr filterMode="1"/>
  <dimension ref="A1:O189"/>
  <sheetViews>
    <sheetView workbookViewId="0">
      <selection activeCell="M23" sqref="M23:N189"/>
    </sheetView>
  </sheetViews>
  <sheetFormatPr baseColWidth="10" defaultColWidth="9.26953125" defaultRowHeight="14.5"/>
  <cols>
    <col min="1" max="1" width="9.26953125" style="142"/>
    <col min="2" max="14" width="8.7265625"/>
    <col min="15" max="15" width="9.26953125" style="142"/>
  </cols>
  <sheetData>
    <row r="1" spans="1:15">
      <c r="A1" s="143" t="s">
        <v>1001</v>
      </c>
      <c r="B1" s="144" t="s">
        <v>793</v>
      </c>
      <c r="C1" s="144" t="s">
        <v>794</v>
      </c>
      <c r="D1" s="144" t="s">
        <v>23</v>
      </c>
      <c r="E1" s="144" t="s">
        <v>795</v>
      </c>
      <c r="F1" s="144" t="s">
        <v>796</v>
      </c>
      <c r="G1" s="144" t="s">
        <v>797</v>
      </c>
      <c r="H1" s="144" t="s">
        <v>22</v>
      </c>
      <c r="I1" s="144" t="s">
        <v>0</v>
      </c>
      <c r="J1" s="144" t="s">
        <v>798</v>
      </c>
      <c r="K1" s="144" t="s">
        <v>799</v>
      </c>
      <c r="L1" s="144" t="s">
        <v>800</v>
      </c>
      <c r="M1" s="144" t="s">
        <v>792</v>
      </c>
      <c r="N1" s="144" t="s">
        <v>979</v>
      </c>
      <c r="O1" s="143" t="s">
        <v>1002</v>
      </c>
    </row>
    <row r="2" spans="1:15" hidden="1">
      <c r="A2" s="142" t="str">
        <f>CONCATENATE(M2,N2)</f>
        <v>196201</v>
      </c>
      <c r="B2" s="141">
        <v>179195</v>
      </c>
      <c r="C2" s="141" t="s">
        <v>82</v>
      </c>
      <c r="D2" s="141" t="s">
        <v>33</v>
      </c>
      <c r="E2" s="141" t="s">
        <v>801</v>
      </c>
      <c r="F2" s="141" t="s">
        <v>802</v>
      </c>
      <c r="G2" s="141" t="s">
        <v>803</v>
      </c>
      <c r="H2" s="141" t="s">
        <v>4</v>
      </c>
      <c r="I2" s="141" t="s">
        <v>98</v>
      </c>
      <c r="J2" s="141" t="s">
        <v>804</v>
      </c>
      <c r="K2" s="141" t="s">
        <v>805</v>
      </c>
      <c r="L2" s="141" t="s">
        <v>806</v>
      </c>
      <c r="M2" s="141">
        <v>196</v>
      </c>
      <c r="N2" s="141">
        <v>201</v>
      </c>
      <c r="O2" s="142" t="str">
        <f>VLOOKUP('Status GPSC'!A2,Seguimiento!S:S,1,0)</f>
        <v>196201</v>
      </c>
    </row>
    <row r="3" spans="1:15" hidden="1">
      <c r="A3" s="142" t="str">
        <f t="shared" ref="A3:A66" si="0">CONCATENATE(M3,N3)</f>
        <v>199204</v>
      </c>
      <c r="B3" s="141">
        <v>179244</v>
      </c>
      <c r="C3" s="141" t="s">
        <v>124</v>
      </c>
      <c r="D3" s="141" t="s">
        <v>33</v>
      </c>
      <c r="E3" s="141" t="s">
        <v>807</v>
      </c>
      <c r="F3" s="141" t="s">
        <v>807</v>
      </c>
      <c r="G3" s="141" t="s">
        <v>808</v>
      </c>
      <c r="H3" s="141" t="s">
        <v>4</v>
      </c>
      <c r="I3" s="141" t="s">
        <v>98</v>
      </c>
      <c r="J3" s="141" t="s">
        <v>804</v>
      </c>
      <c r="K3" s="141" t="s">
        <v>805</v>
      </c>
      <c r="L3" s="141" t="s">
        <v>809</v>
      </c>
      <c r="M3" s="141">
        <v>199</v>
      </c>
      <c r="N3" s="141">
        <v>204</v>
      </c>
      <c r="O3" s="142" t="str">
        <f>VLOOKUP('Status GPSC'!A3,Seguimiento!S:S,1,0)</f>
        <v>199204</v>
      </c>
    </row>
    <row r="4" spans="1:15" hidden="1">
      <c r="A4" s="142" t="str">
        <f t="shared" si="0"/>
        <v>221289</v>
      </c>
      <c r="B4" s="141">
        <v>179146</v>
      </c>
      <c r="C4" s="141" t="s">
        <v>479</v>
      </c>
      <c r="D4" s="141" t="s">
        <v>33</v>
      </c>
      <c r="E4" s="141" t="s">
        <v>810</v>
      </c>
      <c r="F4" s="141" t="s">
        <v>811</v>
      </c>
      <c r="G4" s="141" t="s">
        <v>812</v>
      </c>
      <c r="H4" s="141" t="s">
        <v>4</v>
      </c>
      <c r="I4" s="141" t="s">
        <v>98</v>
      </c>
      <c r="J4" s="141" t="s">
        <v>804</v>
      </c>
      <c r="K4" s="141" t="s">
        <v>805</v>
      </c>
      <c r="L4" s="141" t="s">
        <v>813</v>
      </c>
      <c r="M4" s="141">
        <v>221</v>
      </c>
      <c r="N4" s="141">
        <v>289</v>
      </c>
      <c r="O4" s="142" t="str">
        <f>VLOOKUP('Status GPSC'!A4,Seguimiento!S:S,1,0)</f>
        <v>221289</v>
      </c>
    </row>
    <row r="5" spans="1:15" hidden="1">
      <c r="A5" s="142" t="str">
        <f t="shared" si="0"/>
        <v>193197</v>
      </c>
      <c r="B5" s="141">
        <v>179043</v>
      </c>
      <c r="C5" s="141" t="s">
        <v>72</v>
      </c>
      <c r="D5" s="141" t="s">
        <v>33</v>
      </c>
      <c r="E5" s="141" t="s">
        <v>814</v>
      </c>
      <c r="F5" s="141" t="s">
        <v>75</v>
      </c>
      <c r="G5" s="141" t="s">
        <v>815</v>
      </c>
      <c r="H5" s="141" t="s">
        <v>4</v>
      </c>
      <c r="I5" s="141" t="s">
        <v>816</v>
      </c>
      <c r="J5" s="141" t="s">
        <v>816</v>
      </c>
      <c r="K5" s="141" t="s">
        <v>41</v>
      </c>
      <c r="L5" s="141" t="s">
        <v>817</v>
      </c>
      <c r="M5" s="141">
        <v>193</v>
      </c>
      <c r="N5" s="141">
        <v>197</v>
      </c>
      <c r="O5" s="142" t="str">
        <f>VLOOKUP('Status GPSC'!A5,Seguimiento!S:S,1,0)</f>
        <v>193197</v>
      </c>
    </row>
    <row r="6" spans="1:15" hidden="1">
      <c r="A6" s="142" t="str">
        <f t="shared" si="0"/>
        <v>195200</v>
      </c>
      <c r="B6" s="141">
        <v>179092</v>
      </c>
      <c r="C6" s="141" t="s">
        <v>74</v>
      </c>
      <c r="D6" s="141" t="s">
        <v>33</v>
      </c>
      <c r="E6" s="141" t="s">
        <v>814</v>
      </c>
      <c r="F6" s="141" t="s">
        <v>75</v>
      </c>
      <c r="G6" s="141" t="s">
        <v>815</v>
      </c>
      <c r="H6" s="141" t="s">
        <v>4</v>
      </c>
      <c r="I6" s="141" t="s">
        <v>816</v>
      </c>
      <c r="J6" s="141" t="s">
        <v>816</v>
      </c>
      <c r="K6" s="141" t="s">
        <v>41</v>
      </c>
      <c r="L6" s="141" t="s">
        <v>818</v>
      </c>
      <c r="M6" s="141">
        <v>195</v>
      </c>
      <c r="N6" s="141">
        <v>200</v>
      </c>
      <c r="O6" s="142" t="str">
        <f>VLOOKUP('Status GPSC'!A6,Seguimiento!S:S,1,0)</f>
        <v>195200</v>
      </c>
    </row>
    <row r="7" spans="1:15" hidden="1">
      <c r="A7" s="142" t="str">
        <f t="shared" si="0"/>
        <v>198203</v>
      </c>
      <c r="B7" s="141">
        <v>179243</v>
      </c>
      <c r="C7" s="141" t="s">
        <v>85</v>
      </c>
      <c r="D7" s="141" t="s">
        <v>33</v>
      </c>
      <c r="E7" s="141" t="s">
        <v>807</v>
      </c>
      <c r="F7" s="141" t="s">
        <v>807</v>
      </c>
      <c r="G7" s="141" t="s">
        <v>808</v>
      </c>
      <c r="H7" s="141" t="s">
        <v>4</v>
      </c>
      <c r="I7" s="141" t="s">
        <v>816</v>
      </c>
      <c r="J7" s="141" t="s">
        <v>816</v>
      </c>
      <c r="K7" s="141" t="s">
        <v>819</v>
      </c>
      <c r="L7" s="141" t="s">
        <v>820</v>
      </c>
      <c r="M7" s="141">
        <v>198</v>
      </c>
      <c r="N7" s="141">
        <v>203</v>
      </c>
      <c r="O7" s="142" t="str">
        <f>VLOOKUP('Status GPSC'!A7,Seguimiento!S:S,1,0)</f>
        <v>198203</v>
      </c>
    </row>
    <row r="8" spans="1:15" hidden="1">
      <c r="A8" s="142" t="str">
        <f t="shared" si="0"/>
        <v>252328</v>
      </c>
      <c r="B8" s="141">
        <v>179376</v>
      </c>
      <c r="C8" s="141" t="s">
        <v>822</v>
      </c>
      <c r="D8" s="141" t="s">
        <v>33</v>
      </c>
      <c r="E8" s="141" t="s">
        <v>93</v>
      </c>
      <c r="F8" s="141" t="s">
        <v>142</v>
      </c>
      <c r="G8" s="141" t="s">
        <v>808</v>
      </c>
      <c r="H8" s="141" t="s">
        <v>4</v>
      </c>
      <c r="I8" s="141" t="s">
        <v>816</v>
      </c>
      <c r="J8" s="141" t="s">
        <v>816</v>
      </c>
      <c r="K8" s="141" t="s">
        <v>823</v>
      </c>
      <c r="L8" s="141" t="s">
        <v>824</v>
      </c>
      <c r="M8" s="141">
        <v>252</v>
      </c>
      <c r="N8" s="141">
        <v>328</v>
      </c>
      <c r="O8" s="142" t="str">
        <f>VLOOKUP('Status GPSC'!A8,Seguimiento!S:S,1,0)</f>
        <v>252328</v>
      </c>
    </row>
    <row r="9" spans="1:15" hidden="1">
      <c r="A9" s="142" t="str">
        <f t="shared" si="0"/>
        <v>267480</v>
      </c>
      <c r="B9" s="141">
        <v>179016</v>
      </c>
      <c r="C9" s="141" t="s">
        <v>68</v>
      </c>
      <c r="D9" s="141" t="s">
        <v>33</v>
      </c>
      <c r="E9" s="141" t="s">
        <v>825</v>
      </c>
      <c r="F9" s="141" t="s">
        <v>825</v>
      </c>
      <c r="G9" s="141" t="s">
        <v>808</v>
      </c>
      <c r="H9" s="141" t="s">
        <v>4</v>
      </c>
      <c r="I9" s="141" t="s">
        <v>816</v>
      </c>
      <c r="J9" s="141" t="s">
        <v>816</v>
      </c>
      <c r="K9" s="141" t="s">
        <v>805</v>
      </c>
      <c r="L9" s="141" t="s">
        <v>826</v>
      </c>
      <c r="M9" s="141">
        <v>267</v>
      </c>
      <c r="N9" s="141">
        <v>480</v>
      </c>
      <c r="O9" s="142" t="str">
        <f>VLOOKUP('Status GPSC'!A9,Seguimiento!S:S,1,0)</f>
        <v>267480</v>
      </c>
    </row>
    <row r="10" spans="1:15" hidden="1">
      <c r="A10" s="142" t="str">
        <f t="shared" si="0"/>
        <v>282511</v>
      </c>
      <c r="B10" s="141">
        <v>179255</v>
      </c>
      <c r="C10" s="141" t="s">
        <v>89</v>
      </c>
      <c r="D10" s="141" t="s">
        <v>33</v>
      </c>
      <c r="E10" s="141" t="s">
        <v>132</v>
      </c>
      <c r="F10" s="141" t="s">
        <v>827</v>
      </c>
      <c r="G10" s="141" t="s">
        <v>815</v>
      </c>
      <c r="H10" s="141" t="s">
        <v>4</v>
      </c>
      <c r="I10" s="141" t="s">
        <v>816</v>
      </c>
      <c r="J10" s="141" t="s">
        <v>816</v>
      </c>
      <c r="K10" s="141" t="s">
        <v>805</v>
      </c>
      <c r="L10" s="141" t="s">
        <v>820</v>
      </c>
      <c r="M10" s="141">
        <v>282</v>
      </c>
      <c r="N10" s="141">
        <v>511</v>
      </c>
      <c r="O10" s="142" t="str">
        <f>VLOOKUP('Status GPSC'!A10,Seguimiento!S:S,1,0)</f>
        <v>282511</v>
      </c>
    </row>
    <row r="11" spans="1:15" hidden="1">
      <c r="A11" s="142" t="str">
        <f t="shared" si="0"/>
        <v>192196</v>
      </c>
      <c r="B11" s="141">
        <v>179107</v>
      </c>
      <c r="C11" s="141" t="s">
        <v>76</v>
      </c>
      <c r="D11" s="141" t="s">
        <v>33</v>
      </c>
      <c r="E11" s="141" t="s">
        <v>828</v>
      </c>
      <c r="F11" s="141" t="s">
        <v>811</v>
      </c>
      <c r="G11" s="141" t="s">
        <v>812</v>
      </c>
      <c r="H11" s="141" t="s">
        <v>4</v>
      </c>
      <c r="I11" s="141" t="s">
        <v>77</v>
      </c>
      <c r="J11" s="141" t="s">
        <v>77</v>
      </c>
      <c r="K11" s="141" t="s">
        <v>41</v>
      </c>
      <c r="L11" s="141" t="s">
        <v>829</v>
      </c>
      <c r="M11" s="141">
        <v>192</v>
      </c>
      <c r="N11" s="141">
        <v>196</v>
      </c>
      <c r="O11" s="142" t="str">
        <f>VLOOKUP('Status GPSC'!A11,Seguimiento!S:S,1,0)</f>
        <v>192196</v>
      </c>
    </row>
    <row r="12" spans="1:15" hidden="1">
      <c r="A12" s="142" t="str">
        <f t="shared" si="0"/>
        <v>244320</v>
      </c>
      <c r="B12" s="141">
        <v>179375</v>
      </c>
      <c r="C12" s="141" t="s">
        <v>91</v>
      </c>
      <c r="D12" s="141" t="s">
        <v>33</v>
      </c>
      <c r="E12" s="141" t="s">
        <v>93</v>
      </c>
      <c r="F12" s="141" t="s">
        <v>142</v>
      </c>
      <c r="G12" s="141" t="s">
        <v>808</v>
      </c>
      <c r="H12" s="141" t="s">
        <v>4</v>
      </c>
      <c r="I12" s="141" t="s">
        <v>77</v>
      </c>
      <c r="J12" s="141" t="s">
        <v>77</v>
      </c>
      <c r="K12" s="141" t="s">
        <v>805</v>
      </c>
      <c r="L12" s="141" t="s">
        <v>821</v>
      </c>
      <c r="M12" s="141">
        <v>244</v>
      </c>
      <c r="N12" s="141">
        <v>320</v>
      </c>
      <c r="O12" s="142" t="str">
        <f>VLOOKUP('Status GPSC'!A12,Seguimiento!S:S,1,0)</f>
        <v>244320</v>
      </c>
    </row>
    <row r="13" spans="1:15" hidden="1">
      <c r="A13" s="142" t="str">
        <f t="shared" si="0"/>
        <v>200210</v>
      </c>
      <c r="B13" s="141">
        <v>178962</v>
      </c>
      <c r="C13" s="141" t="s">
        <v>66</v>
      </c>
      <c r="D13" s="141" t="s">
        <v>33</v>
      </c>
      <c r="E13" s="141" t="s">
        <v>830</v>
      </c>
      <c r="F13" s="141" t="s">
        <v>802</v>
      </c>
      <c r="G13" s="141" t="s">
        <v>803</v>
      </c>
      <c r="H13" s="141" t="s">
        <v>4</v>
      </c>
      <c r="I13" s="141" t="s">
        <v>831</v>
      </c>
      <c r="J13" s="141" t="s">
        <v>173</v>
      </c>
      <c r="K13" s="141" t="s">
        <v>805</v>
      </c>
      <c r="L13" s="141" t="s">
        <v>832</v>
      </c>
      <c r="M13" s="141">
        <v>200</v>
      </c>
      <c r="N13" s="141">
        <v>210</v>
      </c>
      <c r="O13" s="142" t="str">
        <f>VLOOKUP('Status GPSC'!A13,Seguimiento!S:S,1,0)</f>
        <v>200210</v>
      </c>
    </row>
    <row r="14" spans="1:15" hidden="1">
      <c r="A14" s="142" t="str">
        <f t="shared" si="0"/>
        <v>7777</v>
      </c>
      <c r="B14" s="141">
        <v>178735</v>
      </c>
      <c r="C14" s="141" t="s">
        <v>50</v>
      </c>
      <c r="D14" s="141" t="s">
        <v>33</v>
      </c>
      <c r="E14" s="141" t="s">
        <v>833</v>
      </c>
      <c r="F14" s="141" t="s">
        <v>86</v>
      </c>
      <c r="G14" s="141" t="s">
        <v>834</v>
      </c>
      <c r="H14" s="141" t="s">
        <v>4</v>
      </c>
      <c r="I14" s="141" t="s">
        <v>831</v>
      </c>
      <c r="J14" s="141" t="s">
        <v>626</v>
      </c>
      <c r="K14" s="141" t="s">
        <v>805</v>
      </c>
      <c r="L14" s="141" t="s">
        <v>980</v>
      </c>
      <c r="M14" s="141">
        <v>77</v>
      </c>
      <c r="N14" s="141">
        <v>77</v>
      </c>
      <c r="O14" s="142" t="str">
        <f>VLOOKUP('Status GPSC'!A14,Seguimiento!S:S,1,0)</f>
        <v>7777</v>
      </c>
    </row>
    <row r="15" spans="1:15" hidden="1">
      <c r="A15" s="142" t="str">
        <f t="shared" si="0"/>
        <v>167167</v>
      </c>
      <c r="B15" s="141">
        <v>178730</v>
      </c>
      <c r="C15" s="141" t="s">
        <v>35</v>
      </c>
      <c r="D15" s="141" t="s">
        <v>33</v>
      </c>
      <c r="E15" s="141" t="s">
        <v>835</v>
      </c>
      <c r="F15" s="141" t="s">
        <v>58</v>
      </c>
      <c r="G15" s="141" t="s">
        <v>834</v>
      </c>
      <c r="H15" s="141" t="s">
        <v>4</v>
      </c>
      <c r="I15" s="141" t="s">
        <v>831</v>
      </c>
      <c r="J15" s="141" t="s">
        <v>626</v>
      </c>
      <c r="K15" s="141" t="s">
        <v>805</v>
      </c>
      <c r="L15" s="141" t="s">
        <v>836</v>
      </c>
      <c r="M15" s="141">
        <v>167</v>
      </c>
      <c r="N15" s="141">
        <v>167</v>
      </c>
      <c r="O15" s="142" t="str">
        <f>VLOOKUP('Status GPSC'!A15,Seguimiento!S:S,1,0)</f>
        <v>167167</v>
      </c>
    </row>
    <row r="16" spans="1:15" hidden="1">
      <c r="A16" s="142" t="str">
        <f t="shared" si="0"/>
        <v>197202</v>
      </c>
      <c r="B16" s="141">
        <v>179248</v>
      </c>
      <c r="C16" s="141" t="s">
        <v>88</v>
      </c>
      <c r="D16" s="141" t="s">
        <v>33</v>
      </c>
      <c r="E16" s="141" t="s">
        <v>807</v>
      </c>
      <c r="F16" s="141" t="s">
        <v>807</v>
      </c>
      <c r="G16" s="141" t="s">
        <v>808</v>
      </c>
      <c r="H16" s="141" t="s">
        <v>4</v>
      </c>
      <c r="I16" s="141" t="s">
        <v>831</v>
      </c>
      <c r="J16" s="141" t="s">
        <v>626</v>
      </c>
      <c r="K16" s="141" t="s">
        <v>805</v>
      </c>
      <c r="L16" s="141" t="s">
        <v>837</v>
      </c>
      <c r="M16" s="141">
        <v>197</v>
      </c>
      <c r="N16" s="141">
        <v>202</v>
      </c>
      <c r="O16" s="142" t="str">
        <f>VLOOKUP('Status GPSC'!A16,Seguimiento!S:S,1,0)</f>
        <v>197202</v>
      </c>
    </row>
    <row r="17" spans="1:15" hidden="1">
      <c r="A17" s="142" t="str">
        <f t="shared" si="0"/>
        <v>141205</v>
      </c>
      <c r="B17" s="141">
        <v>179008</v>
      </c>
      <c r="C17" s="141" t="s">
        <v>67</v>
      </c>
      <c r="D17" s="141" t="s">
        <v>33</v>
      </c>
      <c r="E17" s="141" t="s">
        <v>134</v>
      </c>
      <c r="F17" s="141" t="s">
        <v>86</v>
      </c>
      <c r="G17" s="141" t="s">
        <v>803</v>
      </c>
      <c r="H17" s="141" t="s">
        <v>4</v>
      </c>
      <c r="I17" s="141" t="s">
        <v>831</v>
      </c>
      <c r="J17" s="141" t="s">
        <v>626</v>
      </c>
      <c r="K17" s="141" t="s">
        <v>805</v>
      </c>
      <c r="L17" s="141" t="s">
        <v>838</v>
      </c>
      <c r="M17" s="141">
        <v>141</v>
      </c>
      <c r="N17" s="141">
        <v>205</v>
      </c>
      <c r="O17" s="142" t="str">
        <f>VLOOKUP('Status GPSC'!A17,Seguimiento!S:S,1,0)</f>
        <v>141205</v>
      </c>
    </row>
    <row r="18" spans="1:15" hidden="1">
      <c r="A18" s="142" t="str">
        <f t="shared" si="0"/>
        <v>134206</v>
      </c>
      <c r="B18" s="141">
        <v>178900</v>
      </c>
      <c r="C18" s="141" t="s">
        <v>59</v>
      </c>
      <c r="D18" s="141" t="s">
        <v>33</v>
      </c>
      <c r="E18" s="141" t="s">
        <v>839</v>
      </c>
      <c r="F18" s="141" t="s">
        <v>86</v>
      </c>
      <c r="G18" s="141" t="s">
        <v>834</v>
      </c>
      <c r="H18" s="141" t="s">
        <v>4</v>
      </c>
      <c r="I18" s="141" t="s">
        <v>831</v>
      </c>
      <c r="J18" s="141" t="s">
        <v>626</v>
      </c>
      <c r="K18" s="141" t="s">
        <v>805</v>
      </c>
      <c r="L18" s="141" t="s">
        <v>840</v>
      </c>
      <c r="M18" s="141">
        <v>134</v>
      </c>
      <c r="N18" s="141">
        <v>206</v>
      </c>
      <c r="O18" s="142" t="str">
        <f>VLOOKUP('Status GPSC'!A18,Seguimiento!S:S,1,0)</f>
        <v>134206</v>
      </c>
    </row>
    <row r="19" spans="1:15" hidden="1">
      <c r="A19" s="142" t="str">
        <f t="shared" si="0"/>
        <v>52249</v>
      </c>
      <c r="B19" s="141">
        <v>146193</v>
      </c>
      <c r="C19" s="141" t="s">
        <v>131</v>
      </c>
      <c r="D19" s="141" t="s">
        <v>33</v>
      </c>
      <c r="E19" s="141" t="s">
        <v>132</v>
      </c>
      <c r="F19" s="141" t="s">
        <v>827</v>
      </c>
      <c r="G19" s="141" t="s">
        <v>815</v>
      </c>
      <c r="H19" s="141" t="s">
        <v>841</v>
      </c>
      <c r="I19" s="141" t="s">
        <v>173</v>
      </c>
      <c r="J19" s="141" t="s">
        <v>173</v>
      </c>
      <c r="K19" s="141" t="s">
        <v>981</v>
      </c>
      <c r="L19" s="141" t="s">
        <v>982</v>
      </c>
      <c r="M19" s="141">
        <v>52</v>
      </c>
      <c r="N19" s="141">
        <v>249</v>
      </c>
      <c r="O19" s="142" t="str">
        <f>VLOOKUP('Status GPSC'!A19,Seguimiento!S:S,1,0)</f>
        <v>52249</v>
      </c>
    </row>
    <row r="20" spans="1:15" hidden="1">
      <c r="A20" s="142" t="str">
        <f t="shared" si="0"/>
        <v>208523</v>
      </c>
      <c r="B20" s="141">
        <v>146091</v>
      </c>
      <c r="C20" s="141" t="s">
        <v>842</v>
      </c>
      <c r="D20" s="141" t="s">
        <v>33</v>
      </c>
      <c r="E20" s="141" t="s">
        <v>807</v>
      </c>
      <c r="F20" s="141" t="s">
        <v>807</v>
      </c>
      <c r="G20" s="141" t="s">
        <v>808</v>
      </c>
      <c r="H20" s="141" t="s">
        <v>841</v>
      </c>
      <c r="I20" s="141" t="s">
        <v>173</v>
      </c>
      <c r="J20" s="141" t="s">
        <v>173</v>
      </c>
      <c r="K20" s="141" t="s">
        <v>805</v>
      </c>
      <c r="L20" s="141" t="s">
        <v>982</v>
      </c>
      <c r="M20" s="141">
        <v>208</v>
      </c>
      <c r="N20" s="141">
        <v>523</v>
      </c>
      <c r="O20" s="142" t="str">
        <f>VLOOKUP('Status GPSC'!A20,Seguimiento!S:S,1,0)</f>
        <v>208523</v>
      </c>
    </row>
    <row r="21" spans="1:15" hidden="1">
      <c r="A21" s="142" t="str">
        <f t="shared" si="0"/>
        <v>39387</v>
      </c>
      <c r="B21" s="141">
        <v>145567</v>
      </c>
      <c r="C21" s="141" t="s">
        <v>843</v>
      </c>
      <c r="D21" s="141" t="s">
        <v>33</v>
      </c>
      <c r="E21" s="141" t="s">
        <v>843</v>
      </c>
      <c r="F21" s="141" t="s">
        <v>844</v>
      </c>
      <c r="G21" s="141" t="s">
        <v>834</v>
      </c>
      <c r="H21" s="141" t="s">
        <v>7</v>
      </c>
      <c r="I21" s="141" t="s">
        <v>845</v>
      </c>
      <c r="J21" s="141" t="s">
        <v>845</v>
      </c>
      <c r="K21" s="141" t="s">
        <v>805</v>
      </c>
      <c r="L21" s="141" t="s">
        <v>982</v>
      </c>
      <c r="M21" s="141">
        <v>39</v>
      </c>
      <c r="N21" s="141">
        <v>387</v>
      </c>
      <c r="O21" s="142" t="str">
        <f>VLOOKUP('Status GPSC'!A21,Seguimiento!S:S,1,0)</f>
        <v>39387</v>
      </c>
    </row>
    <row r="22" spans="1:15" hidden="1">
      <c r="A22" s="142" t="str">
        <f t="shared" si="0"/>
        <v>31411</v>
      </c>
      <c r="B22" s="141">
        <v>143491</v>
      </c>
      <c r="C22" s="141" t="s">
        <v>291</v>
      </c>
      <c r="D22" s="141" t="s">
        <v>33</v>
      </c>
      <c r="E22" s="141" t="s">
        <v>802</v>
      </c>
      <c r="F22" s="141" t="s">
        <v>805</v>
      </c>
      <c r="G22" s="141" t="s">
        <v>805</v>
      </c>
      <c r="H22" s="141" t="s">
        <v>7</v>
      </c>
      <c r="I22" s="141" t="s">
        <v>845</v>
      </c>
      <c r="J22" s="141" t="s">
        <v>845</v>
      </c>
      <c r="K22" s="141" t="s">
        <v>805</v>
      </c>
      <c r="L22" s="141" t="s">
        <v>982</v>
      </c>
      <c r="M22" s="141">
        <v>31</v>
      </c>
      <c r="N22" s="141">
        <v>411</v>
      </c>
      <c r="O22" s="142" t="str">
        <f>VLOOKUP('Status GPSC'!A22,Seguimiento!S:S,1,0)</f>
        <v>31411</v>
      </c>
    </row>
    <row r="23" spans="1:15">
      <c r="A23" s="142" t="str">
        <f t="shared" si="0"/>
        <v>102476</v>
      </c>
      <c r="B23" s="141">
        <v>131945</v>
      </c>
      <c r="C23" s="141" t="s">
        <v>241</v>
      </c>
      <c r="D23" s="141" t="s">
        <v>33</v>
      </c>
      <c r="E23" s="141" t="s">
        <v>145</v>
      </c>
      <c r="F23" s="141" t="s">
        <v>34</v>
      </c>
      <c r="G23" s="141" t="s">
        <v>808</v>
      </c>
      <c r="H23" s="141" t="s">
        <v>7</v>
      </c>
      <c r="I23" s="141" t="s">
        <v>845</v>
      </c>
      <c r="J23" s="141" t="s">
        <v>845</v>
      </c>
      <c r="K23" s="141" t="s">
        <v>805</v>
      </c>
      <c r="L23" s="141" t="s">
        <v>982</v>
      </c>
      <c r="M23" s="141">
        <v>102</v>
      </c>
      <c r="N23" s="141">
        <v>476</v>
      </c>
      <c r="O23" s="142" t="str">
        <f>VLOOKUP('Status GPSC'!A23,Seguimiento!S:S,1,0)</f>
        <v>102476</v>
      </c>
    </row>
    <row r="24" spans="1:15" hidden="1">
      <c r="A24" s="142" t="str">
        <f t="shared" si="0"/>
        <v>312546</v>
      </c>
      <c r="B24" s="141">
        <v>85728</v>
      </c>
      <c r="C24" s="141" t="s">
        <v>630</v>
      </c>
      <c r="D24" s="141" t="s">
        <v>33</v>
      </c>
      <c r="E24" s="141" t="s">
        <v>846</v>
      </c>
      <c r="F24" s="141" t="s">
        <v>61</v>
      </c>
      <c r="G24" s="141" t="s">
        <v>847</v>
      </c>
      <c r="H24" s="141" t="s">
        <v>7</v>
      </c>
      <c r="I24" s="141" t="s">
        <v>845</v>
      </c>
      <c r="J24" s="141" t="s">
        <v>845</v>
      </c>
      <c r="K24" s="141" t="s">
        <v>805</v>
      </c>
      <c r="L24" s="141" t="s">
        <v>982</v>
      </c>
      <c r="M24" s="141">
        <v>312</v>
      </c>
      <c r="N24" s="141">
        <v>546</v>
      </c>
      <c r="O24" s="142" t="str">
        <f>VLOOKUP('Status GPSC'!A24,Seguimiento!S:S,1,0)</f>
        <v>312546</v>
      </c>
    </row>
    <row r="25" spans="1:15" hidden="1">
      <c r="A25" s="142" t="str">
        <f t="shared" si="0"/>
        <v>319553</v>
      </c>
      <c r="B25" s="141">
        <v>133229</v>
      </c>
      <c r="C25" s="141" t="s">
        <v>656</v>
      </c>
      <c r="D25" s="141" t="s">
        <v>33</v>
      </c>
      <c r="E25" s="141" t="s">
        <v>848</v>
      </c>
      <c r="F25" s="141" t="s">
        <v>849</v>
      </c>
      <c r="G25" s="141" t="s">
        <v>812</v>
      </c>
      <c r="H25" s="141" t="s">
        <v>7</v>
      </c>
      <c r="I25" s="141" t="s">
        <v>845</v>
      </c>
      <c r="J25" s="141" t="s">
        <v>845</v>
      </c>
      <c r="K25" s="141" t="s">
        <v>805</v>
      </c>
      <c r="L25" s="141" t="s">
        <v>982</v>
      </c>
      <c r="M25" s="141">
        <v>319</v>
      </c>
      <c r="N25" s="141">
        <v>553</v>
      </c>
      <c r="O25" s="142" t="str">
        <f>VLOOKUP('Status GPSC'!A25,Seguimiento!S:S,1,0)</f>
        <v>319553</v>
      </c>
    </row>
    <row r="26" spans="1:15">
      <c r="A26" s="142" t="str">
        <f t="shared" si="0"/>
        <v>329562</v>
      </c>
      <c r="B26" s="141">
        <v>140365</v>
      </c>
      <c r="C26" s="141" t="s">
        <v>983</v>
      </c>
      <c r="D26" s="141" t="s">
        <v>33</v>
      </c>
      <c r="E26" s="141" t="s">
        <v>984</v>
      </c>
      <c r="F26" s="141" t="s">
        <v>86</v>
      </c>
      <c r="G26" s="141" t="s">
        <v>803</v>
      </c>
      <c r="H26" s="141" t="s">
        <v>7</v>
      </c>
      <c r="I26" s="141" t="s">
        <v>845</v>
      </c>
      <c r="J26" s="141" t="s">
        <v>845</v>
      </c>
      <c r="K26" s="141" t="s">
        <v>805</v>
      </c>
      <c r="L26" s="141" t="s">
        <v>982</v>
      </c>
      <c r="M26" s="141">
        <v>329</v>
      </c>
      <c r="N26" s="141">
        <v>562</v>
      </c>
      <c r="O26" s="142" t="str">
        <f>VLOOKUP('Status GPSC'!A26,Seguimiento!S:S,1,0)</f>
        <v>329562</v>
      </c>
    </row>
    <row r="27" spans="1:15">
      <c r="A27" s="142" t="str">
        <f t="shared" si="0"/>
        <v>330563</v>
      </c>
      <c r="B27" s="141">
        <v>141972</v>
      </c>
      <c r="C27" s="141" t="s">
        <v>985</v>
      </c>
      <c r="D27" s="141" t="s">
        <v>33</v>
      </c>
      <c r="E27" s="141" t="s">
        <v>986</v>
      </c>
      <c r="F27" s="141" t="s">
        <v>802</v>
      </c>
      <c r="G27" s="141" t="s">
        <v>803</v>
      </c>
      <c r="H27" s="141" t="s">
        <v>7</v>
      </c>
      <c r="I27" s="141" t="s">
        <v>845</v>
      </c>
      <c r="J27" s="141" t="s">
        <v>845</v>
      </c>
      <c r="K27" s="141" t="s">
        <v>805</v>
      </c>
      <c r="L27" s="141" t="s">
        <v>982</v>
      </c>
      <c r="M27" s="141">
        <v>330</v>
      </c>
      <c r="N27" s="141">
        <v>563</v>
      </c>
      <c r="O27" s="142" t="str">
        <f>VLOOKUP('Status GPSC'!A27,Seguimiento!S:S,1,0)</f>
        <v>330563</v>
      </c>
    </row>
    <row r="28" spans="1:15">
      <c r="A28" s="142" t="str">
        <f t="shared" si="0"/>
        <v>333566</v>
      </c>
      <c r="B28" s="141">
        <v>86474</v>
      </c>
      <c r="C28" s="141" t="s">
        <v>987</v>
      </c>
      <c r="D28" s="141" t="s">
        <v>33</v>
      </c>
      <c r="E28" s="141" t="s">
        <v>987</v>
      </c>
      <c r="F28" s="141" t="s">
        <v>988</v>
      </c>
      <c r="G28" s="141" t="s">
        <v>808</v>
      </c>
      <c r="H28" s="141" t="s">
        <v>7</v>
      </c>
      <c r="I28" s="141" t="s">
        <v>845</v>
      </c>
      <c r="J28" s="141" t="s">
        <v>845</v>
      </c>
      <c r="K28" s="141" t="s">
        <v>805</v>
      </c>
      <c r="L28" s="141" t="s">
        <v>982</v>
      </c>
      <c r="M28" s="141">
        <v>333</v>
      </c>
      <c r="N28" s="141">
        <v>566</v>
      </c>
      <c r="O28" s="142" t="str">
        <f>VLOOKUP('Status GPSC'!A28,Seguimiento!S:S,1,0)</f>
        <v>333566</v>
      </c>
    </row>
    <row r="29" spans="1:15" hidden="1">
      <c r="A29" s="142" t="str">
        <f t="shared" si="0"/>
        <v>3252</v>
      </c>
      <c r="B29" s="141">
        <v>85699</v>
      </c>
      <c r="C29" s="141" t="s">
        <v>94</v>
      </c>
      <c r="D29" s="141" t="s">
        <v>33</v>
      </c>
      <c r="E29" s="141" t="s">
        <v>94</v>
      </c>
      <c r="F29" s="141" t="s">
        <v>805</v>
      </c>
      <c r="G29" s="141" t="s">
        <v>805</v>
      </c>
      <c r="H29" s="141" t="s">
        <v>7</v>
      </c>
      <c r="I29" s="141" t="s">
        <v>845</v>
      </c>
      <c r="J29" s="141" t="s">
        <v>107</v>
      </c>
      <c r="K29" s="141" t="s">
        <v>202</v>
      </c>
      <c r="L29" s="141" t="s">
        <v>982</v>
      </c>
      <c r="M29" s="141">
        <v>3</v>
      </c>
      <c r="N29" s="141">
        <v>252</v>
      </c>
      <c r="O29" s="142" t="str">
        <f>VLOOKUP('Status GPSC'!A29,Seguimiento!S:S,1,0)</f>
        <v>3252</v>
      </c>
    </row>
    <row r="30" spans="1:15" hidden="1">
      <c r="A30" s="142" t="str">
        <f t="shared" si="0"/>
        <v>4253</v>
      </c>
      <c r="B30" s="141">
        <v>85702</v>
      </c>
      <c r="C30" s="141" t="s">
        <v>137</v>
      </c>
      <c r="D30" s="141" t="s">
        <v>33</v>
      </c>
      <c r="E30" s="141" t="s">
        <v>850</v>
      </c>
      <c r="F30" s="141" t="s">
        <v>850</v>
      </c>
      <c r="G30" s="141" t="s">
        <v>812</v>
      </c>
      <c r="H30" s="141" t="s">
        <v>7</v>
      </c>
      <c r="I30" s="141" t="s">
        <v>845</v>
      </c>
      <c r="J30" s="141" t="s">
        <v>107</v>
      </c>
      <c r="K30" s="141" t="s">
        <v>202</v>
      </c>
      <c r="L30" s="141" t="s">
        <v>982</v>
      </c>
      <c r="M30" s="141">
        <v>4</v>
      </c>
      <c r="N30" s="141">
        <v>253</v>
      </c>
      <c r="O30" s="142" t="str">
        <f>VLOOKUP('Status GPSC'!A30,Seguimiento!S:S,1,0)</f>
        <v>4253</v>
      </c>
    </row>
    <row r="31" spans="1:15" hidden="1">
      <c r="A31" s="142" t="str">
        <f t="shared" si="0"/>
        <v>61266</v>
      </c>
      <c r="B31" s="141">
        <v>147711</v>
      </c>
      <c r="C31" s="141" t="s">
        <v>99</v>
      </c>
      <c r="D31" s="141" t="s">
        <v>33</v>
      </c>
      <c r="E31" s="141" t="s">
        <v>851</v>
      </c>
      <c r="F31" s="141" t="s">
        <v>34</v>
      </c>
      <c r="G31" s="141" t="s">
        <v>808</v>
      </c>
      <c r="H31" s="141" t="s">
        <v>7</v>
      </c>
      <c r="I31" s="141" t="s">
        <v>845</v>
      </c>
      <c r="J31" s="141" t="s">
        <v>107</v>
      </c>
      <c r="K31" s="141" t="s">
        <v>273</v>
      </c>
      <c r="L31" s="141" t="s">
        <v>982</v>
      </c>
      <c r="M31" s="141">
        <v>61</v>
      </c>
      <c r="N31" s="141">
        <v>266</v>
      </c>
      <c r="O31" s="142" t="str">
        <f>VLOOKUP('Status GPSC'!A31,Seguimiento!S:S,1,0)</f>
        <v>61266</v>
      </c>
    </row>
    <row r="32" spans="1:15" hidden="1">
      <c r="A32" s="142" t="str">
        <f t="shared" si="0"/>
        <v>302536</v>
      </c>
      <c r="B32" s="141">
        <v>175911</v>
      </c>
      <c r="C32" s="141" t="s">
        <v>593</v>
      </c>
      <c r="D32" s="141" t="s">
        <v>33</v>
      </c>
      <c r="E32" s="141" t="s">
        <v>852</v>
      </c>
      <c r="F32" s="141" t="s">
        <v>61</v>
      </c>
      <c r="G32" s="141" t="s">
        <v>847</v>
      </c>
      <c r="H32" s="141" t="s">
        <v>7</v>
      </c>
      <c r="I32" s="141" t="s">
        <v>845</v>
      </c>
      <c r="J32" s="141" t="s">
        <v>107</v>
      </c>
      <c r="K32" s="141" t="s">
        <v>805</v>
      </c>
      <c r="L32" s="141" t="s">
        <v>982</v>
      </c>
      <c r="M32" s="141">
        <v>302</v>
      </c>
      <c r="N32" s="141">
        <v>536</v>
      </c>
      <c r="O32" s="142" t="str">
        <f>VLOOKUP('Status GPSC'!A32,Seguimiento!S:S,1,0)</f>
        <v>302536</v>
      </c>
    </row>
    <row r="33" spans="1:15" hidden="1">
      <c r="A33" s="142" t="str">
        <f t="shared" si="0"/>
        <v>308542</v>
      </c>
      <c r="B33" s="141">
        <v>85788</v>
      </c>
      <c r="C33" s="141" t="s">
        <v>621</v>
      </c>
      <c r="D33" s="141" t="s">
        <v>33</v>
      </c>
      <c r="E33" s="141" t="s">
        <v>621</v>
      </c>
      <c r="F33" s="141" t="s">
        <v>853</v>
      </c>
      <c r="G33" s="141" t="s">
        <v>854</v>
      </c>
      <c r="H33" s="141" t="s">
        <v>7</v>
      </c>
      <c r="I33" s="141" t="s">
        <v>845</v>
      </c>
      <c r="J33" s="141" t="s">
        <v>107</v>
      </c>
      <c r="K33" s="141" t="s">
        <v>805</v>
      </c>
      <c r="L33" s="141" t="s">
        <v>982</v>
      </c>
      <c r="M33" s="141">
        <v>308</v>
      </c>
      <c r="N33" s="141">
        <v>542</v>
      </c>
      <c r="O33" s="142" t="str">
        <f>VLOOKUP('Status GPSC'!A33,Seguimiento!S:S,1,0)</f>
        <v>308542</v>
      </c>
    </row>
    <row r="34" spans="1:15" hidden="1">
      <c r="A34" s="142" t="str">
        <f t="shared" si="0"/>
        <v>311545</v>
      </c>
      <c r="B34" s="141">
        <v>85679</v>
      </c>
      <c r="C34" s="141" t="s">
        <v>625</v>
      </c>
      <c r="D34" s="141" t="s">
        <v>33</v>
      </c>
      <c r="E34" s="141" t="s">
        <v>625</v>
      </c>
      <c r="F34" s="141" t="s">
        <v>855</v>
      </c>
      <c r="G34" s="141" t="s">
        <v>808</v>
      </c>
      <c r="H34" s="141" t="s">
        <v>7</v>
      </c>
      <c r="I34" s="141" t="s">
        <v>845</v>
      </c>
      <c r="J34" s="141" t="s">
        <v>107</v>
      </c>
      <c r="K34" s="141" t="s">
        <v>805</v>
      </c>
      <c r="L34" s="141" t="s">
        <v>982</v>
      </c>
      <c r="M34" s="141">
        <v>311</v>
      </c>
      <c r="N34" s="141">
        <v>545</v>
      </c>
      <c r="O34" s="142" t="str">
        <f>VLOOKUP('Status GPSC'!A34,Seguimiento!S:S,1,0)</f>
        <v>311545</v>
      </c>
    </row>
    <row r="35" spans="1:15" hidden="1">
      <c r="A35" s="142" t="str">
        <f t="shared" si="0"/>
        <v>318552</v>
      </c>
      <c r="B35" s="141">
        <v>86465</v>
      </c>
      <c r="C35" s="141" t="s">
        <v>683</v>
      </c>
      <c r="D35" s="141" t="s">
        <v>33</v>
      </c>
      <c r="E35" s="141" t="s">
        <v>856</v>
      </c>
      <c r="F35" s="141" t="s">
        <v>61</v>
      </c>
      <c r="G35" s="141" t="s">
        <v>847</v>
      </c>
      <c r="H35" s="141" t="s">
        <v>7</v>
      </c>
      <c r="I35" s="141" t="s">
        <v>845</v>
      </c>
      <c r="J35" s="141" t="s">
        <v>107</v>
      </c>
      <c r="K35" s="141" t="s">
        <v>805</v>
      </c>
      <c r="L35" s="141" t="s">
        <v>982</v>
      </c>
      <c r="M35" s="141">
        <v>318</v>
      </c>
      <c r="N35" s="141">
        <v>552</v>
      </c>
      <c r="O35" s="142" t="str">
        <f>VLOOKUP('Status GPSC'!A35,Seguimiento!S:S,1,0)</f>
        <v>318552</v>
      </c>
    </row>
    <row r="36" spans="1:15" hidden="1">
      <c r="A36" s="142" t="str">
        <f t="shared" si="0"/>
        <v>320554</v>
      </c>
      <c r="B36" s="141">
        <v>85662</v>
      </c>
      <c r="C36" s="141" t="s">
        <v>844</v>
      </c>
      <c r="D36" s="141" t="s">
        <v>33</v>
      </c>
      <c r="E36" s="141" t="s">
        <v>844</v>
      </c>
      <c r="F36" s="141" t="s">
        <v>844</v>
      </c>
      <c r="G36" s="141" t="s">
        <v>834</v>
      </c>
      <c r="H36" s="141" t="s">
        <v>7</v>
      </c>
      <c r="I36" s="141" t="s">
        <v>845</v>
      </c>
      <c r="J36" s="141" t="s">
        <v>107</v>
      </c>
      <c r="K36" s="141" t="s">
        <v>805</v>
      </c>
      <c r="L36" s="141" t="s">
        <v>982</v>
      </c>
      <c r="M36" s="141">
        <v>320</v>
      </c>
      <c r="N36" s="141">
        <v>554</v>
      </c>
      <c r="O36" s="142" t="str">
        <f>VLOOKUP('Status GPSC'!A36,Seguimiento!S:S,1,0)</f>
        <v>320554</v>
      </c>
    </row>
    <row r="37" spans="1:15">
      <c r="A37" s="142" t="str">
        <f t="shared" si="0"/>
        <v>325559</v>
      </c>
      <c r="B37" s="141">
        <v>131423</v>
      </c>
      <c r="C37" s="141" t="s">
        <v>81</v>
      </c>
      <c r="D37" s="141" t="s">
        <v>33</v>
      </c>
      <c r="E37" s="141" t="s">
        <v>989</v>
      </c>
      <c r="F37" s="141" t="s">
        <v>61</v>
      </c>
      <c r="G37" s="141" t="s">
        <v>847</v>
      </c>
      <c r="H37" s="141" t="s">
        <v>7</v>
      </c>
      <c r="I37" s="141" t="s">
        <v>98</v>
      </c>
      <c r="J37" s="141" t="s">
        <v>107</v>
      </c>
      <c r="K37" s="141" t="s">
        <v>805</v>
      </c>
      <c r="L37" s="141" t="s">
        <v>982</v>
      </c>
      <c r="M37" s="141">
        <v>325</v>
      </c>
      <c r="N37" s="141">
        <v>559</v>
      </c>
      <c r="O37" s="142" t="str">
        <f>VLOOKUP('Status GPSC'!A37,Seguimiento!S:S,1,0)</f>
        <v>325559</v>
      </c>
    </row>
    <row r="38" spans="1:15">
      <c r="A38" s="142" t="str">
        <f t="shared" si="0"/>
        <v>326560</v>
      </c>
      <c r="B38" s="141">
        <v>86504</v>
      </c>
      <c r="C38" s="141" t="s">
        <v>990</v>
      </c>
      <c r="D38" s="141" t="s">
        <v>33</v>
      </c>
      <c r="E38" s="141" t="s">
        <v>851</v>
      </c>
      <c r="F38" s="141" t="s">
        <v>991</v>
      </c>
      <c r="G38" s="141" t="s">
        <v>808</v>
      </c>
      <c r="H38" s="141" t="s">
        <v>7</v>
      </c>
      <c r="I38" s="141" t="s">
        <v>845</v>
      </c>
      <c r="J38" s="141" t="s">
        <v>107</v>
      </c>
      <c r="K38" s="141" t="s">
        <v>805</v>
      </c>
      <c r="L38" s="141" t="s">
        <v>982</v>
      </c>
      <c r="M38" s="141">
        <v>326</v>
      </c>
      <c r="N38" s="141">
        <v>560</v>
      </c>
      <c r="O38" s="142" t="str">
        <f>VLOOKUP('Status GPSC'!A38,Seguimiento!S:S,1,0)</f>
        <v>326560</v>
      </c>
    </row>
    <row r="39" spans="1:15">
      <c r="A39" s="142" t="str">
        <f t="shared" si="0"/>
        <v>327561</v>
      </c>
      <c r="B39" s="141">
        <v>133643</v>
      </c>
      <c r="C39" s="141" t="s">
        <v>992</v>
      </c>
      <c r="D39" s="141" t="s">
        <v>33</v>
      </c>
      <c r="E39" s="141" t="s">
        <v>830</v>
      </c>
      <c r="F39" s="141" t="s">
        <v>802</v>
      </c>
      <c r="G39" s="141" t="s">
        <v>803</v>
      </c>
      <c r="H39" s="141" t="s">
        <v>7</v>
      </c>
      <c r="I39" s="141" t="s">
        <v>845</v>
      </c>
      <c r="J39" s="141" t="s">
        <v>107</v>
      </c>
      <c r="K39" s="141" t="s">
        <v>805</v>
      </c>
      <c r="L39" s="141" t="s">
        <v>982</v>
      </c>
      <c r="M39" s="141">
        <v>327</v>
      </c>
      <c r="N39" s="141">
        <v>561</v>
      </c>
      <c r="O39" s="142" t="str">
        <f>VLOOKUP('Status GPSC'!A39,Seguimiento!S:S,1,0)</f>
        <v>327561</v>
      </c>
    </row>
    <row r="40" spans="1:15">
      <c r="A40" s="142" t="str">
        <f t="shared" si="0"/>
        <v>331564</v>
      </c>
      <c r="B40" s="141">
        <v>148353</v>
      </c>
      <c r="C40" s="141" t="s">
        <v>993</v>
      </c>
      <c r="D40" s="141" t="s">
        <v>33</v>
      </c>
      <c r="E40" s="141" t="s">
        <v>994</v>
      </c>
      <c r="F40" s="141" t="s">
        <v>75</v>
      </c>
      <c r="G40" s="141" t="s">
        <v>815</v>
      </c>
      <c r="H40" s="141" t="s">
        <v>7</v>
      </c>
      <c r="I40" s="141" t="s">
        <v>845</v>
      </c>
      <c r="J40" s="141" t="s">
        <v>107</v>
      </c>
      <c r="K40" s="141" t="s">
        <v>805</v>
      </c>
      <c r="L40" s="141" t="s">
        <v>982</v>
      </c>
      <c r="M40" s="141">
        <v>331</v>
      </c>
      <c r="N40" s="141">
        <v>564</v>
      </c>
      <c r="O40" s="142" t="str">
        <f>VLOOKUP('Status GPSC'!A40,Seguimiento!S:S,1,0)</f>
        <v>331564</v>
      </c>
    </row>
    <row r="41" spans="1:15" hidden="1">
      <c r="A41" s="142" t="str">
        <f t="shared" si="0"/>
        <v>106251</v>
      </c>
      <c r="B41" s="141">
        <v>85673</v>
      </c>
      <c r="C41" s="141" t="s">
        <v>101</v>
      </c>
      <c r="D41" s="141" t="s">
        <v>33</v>
      </c>
      <c r="E41" s="141" t="s">
        <v>857</v>
      </c>
      <c r="F41" s="141" t="s">
        <v>858</v>
      </c>
      <c r="G41" s="141" t="s">
        <v>815</v>
      </c>
      <c r="H41" s="141" t="s">
        <v>7</v>
      </c>
      <c r="I41" s="141" t="s">
        <v>859</v>
      </c>
      <c r="J41" s="141" t="s">
        <v>860</v>
      </c>
      <c r="K41" s="141" t="s">
        <v>202</v>
      </c>
      <c r="L41" s="141" t="s">
        <v>982</v>
      </c>
      <c r="M41" s="141">
        <v>106</v>
      </c>
      <c r="N41" s="141">
        <v>251</v>
      </c>
      <c r="O41" s="142" t="str">
        <f>VLOOKUP('Status GPSC'!A41,Seguimiento!S:S,1,0)</f>
        <v>106251</v>
      </c>
    </row>
    <row r="42" spans="1:15" hidden="1">
      <c r="A42" s="142" t="str">
        <f t="shared" si="0"/>
        <v>29263</v>
      </c>
      <c r="B42" s="141">
        <v>142408</v>
      </c>
      <c r="C42" s="141" t="s">
        <v>290</v>
      </c>
      <c r="D42" s="141" t="s">
        <v>33</v>
      </c>
      <c r="E42" s="141" t="s">
        <v>807</v>
      </c>
      <c r="F42" s="141" t="s">
        <v>805</v>
      </c>
      <c r="G42" s="141" t="s">
        <v>805</v>
      </c>
      <c r="H42" s="141" t="s">
        <v>7</v>
      </c>
      <c r="I42" s="141" t="s">
        <v>98</v>
      </c>
      <c r="J42" s="141" t="s">
        <v>98</v>
      </c>
      <c r="K42" s="141" t="s">
        <v>273</v>
      </c>
      <c r="L42" s="141" t="s">
        <v>982</v>
      </c>
      <c r="M42" s="141">
        <v>29</v>
      </c>
      <c r="N42" s="141">
        <v>263</v>
      </c>
      <c r="O42" s="142" t="str">
        <f>VLOOKUP('Status GPSC'!A42,Seguimiento!S:S,1,0)</f>
        <v>29263</v>
      </c>
    </row>
    <row r="43" spans="1:15" hidden="1">
      <c r="A43" s="142" t="str">
        <f t="shared" si="0"/>
        <v>60265</v>
      </c>
      <c r="B43" s="141">
        <v>147433</v>
      </c>
      <c r="C43" s="141" t="s">
        <v>357</v>
      </c>
      <c r="D43" s="141" t="s">
        <v>33</v>
      </c>
      <c r="E43" s="141" t="s">
        <v>861</v>
      </c>
      <c r="F43" s="141" t="s">
        <v>862</v>
      </c>
      <c r="G43" s="141" t="s">
        <v>847</v>
      </c>
      <c r="H43" s="141" t="s">
        <v>7</v>
      </c>
      <c r="I43" s="141" t="s">
        <v>98</v>
      </c>
      <c r="J43" s="141" t="s">
        <v>98</v>
      </c>
      <c r="K43" s="141" t="s">
        <v>805</v>
      </c>
      <c r="L43" s="141" t="s">
        <v>982</v>
      </c>
      <c r="M43" s="141">
        <v>60</v>
      </c>
      <c r="N43" s="141">
        <v>265</v>
      </c>
      <c r="O43" s="142" t="str">
        <f>VLOOKUP('Status GPSC'!A43,Seguimiento!S:S,1,0)</f>
        <v>60265</v>
      </c>
    </row>
    <row r="44" spans="1:15" hidden="1">
      <c r="A44" s="142" t="str">
        <f t="shared" si="0"/>
        <v>212277</v>
      </c>
      <c r="B44" s="141">
        <v>85798</v>
      </c>
      <c r="C44" s="141" t="s">
        <v>152</v>
      </c>
      <c r="D44" s="141" t="s">
        <v>33</v>
      </c>
      <c r="E44" s="141" t="s">
        <v>850</v>
      </c>
      <c r="F44" s="141" t="s">
        <v>850</v>
      </c>
      <c r="G44" s="141" t="s">
        <v>812</v>
      </c>
      <c r="H44" s="141" t="s">
        <v>7</v>
      </c>
      <c r="I44" s="141" t="s">
        <v>98</v>
      </c>
      <c r="J44" s="141" t="s">
        <v>98</v>
      </c>
      <c r="K44" s="141" t="s">
        <v>805</v>
      </c>
      <c r="L44" s="141" t="s">
        <v>982</v>
      </c>
      <c r="M44" s="141">
        <v>212</v>
      </c>
      <c r="N44" s="141">
        <v>277</v>
      </c>
      <c r="O44" s="142" t="str">
        <f>VLOOKUP('Status GPSC'!A44,Seguimiento!S:S,1,0)</f>
        <v>212277</v>
      </c>
    </row>
    <row r="45" spans="1:15" hidden="1">
      <c r="A45" s="142" t="str">
        <f t="shared" si="0"/>
        <v>213278</v>
      </c>
      <c r="B45" s="141">
        <v>86526</v>
      </c>
      <c r="C45" s="141" t="s">
        <v>863</v>
      </c>
      <c r="D45" s="141" t="s">
        <v>33</v>
      </c>
      <c r="E45" s="141" t="s">
        <v>807</v>
      </c>
      <c r="F45" s="141" t="s">
        <v>807</v>
      </c>
      <c r="G45" s="141" t="s">
        <v>808</v>
      </c>
      <c r="H45" s="141" t="s">
        <v>7</v>
      </c>
      <c r="I45" s="141" t="s">
        <v>98</v>
      </c>
      <c r="J45" s="141" t="s">
        <v>98</v>
      </c>
      <c r="K45" s="141" t="s">
        <v>805</v>
      </c>
      <c r="L45" s="141" t="s">
        <v>982</v>
      </c>
      <c r="M45" s="141">
        <v>213</v>
      </c>
      <c r="N45" s="141">
        <v>278</v>
      </c>
      <c r="O45" s="142" t="str">
        <f>VLOOKUP('Status GPSC'!A45,Seguimiento!S:S,1,0)</f>
        <v>213278</v>
      </c>
    </row>
    <row r="46" spans="1:15" hidden="1">
      <c r="A46" s="142" t="str">
        <f t="shared" si="0"/>
        <v>220288</v>
      </c>
      <c r="B46" s="141">
        <v>131262</v>
      </c>
      <c r="C46" s="141" t="s">
        <v>149</v>
      </c>
      <c r="D46" s="141" t="s">
        <v>33</v>
      </c>
      <c r="E46" s="141" t="s">
        <v>864</v>
      </c>
      <c r="F46" s="141" t="s">
        <v>61</v>
      </c>
      <c r="G46" s="141" t="s">
        <v>847</v>
      </c>
      <c r="H46" s="141" t="s">
        <v>7</v>
      </c>
      <c r="I46" s="141" t="s">
        <v>98</v>
      </c>
      <c r="J46" s="141" t="s">
        <v>98</v>
      </c>
      <c r="K46" s="141" t="s">
        <v>805</v>
      </c>
      <c r="L46" s="141" t="s">
        <v>982</v>
      </c>
      <c r="M46" s="141">
        <v>220</v>
      </c>
      <c r="N46" s="141">
        <v>288</v>
      </c>
      <c r="O46" s="142" t="str">
        <f>VLOOKUP('Status GPSC'!A46,Seguimiento!S:S,1,0)</f>
        <v>220288</v>
      </c>
    </row>
    <row r="47" spans="1:15" hidden="1">
      <c r="A47" s="142" t="str">
        <f t="shared" si="0"/>
        <v>223294</v>
      </c>
      <c r="B47" s="141">
        <v>146817</v>
      </c>
      <c r="C47" s="141" t="s">
        <v>147</v>
      </c>
      <c r="D47" s="141" t="s">
        <v>33</v>
      </c>
      <c r="E47" s="141" t="s">
        <v>865</v>
      </c>
      <c r="F47" s="141" t="s">
        <v>811</v>
      </c>
      <c r="G47" s="141" t="s">
        <v>812</v>
      </c>
      <c r="H47" s="141" t="s">
        <v>7</v>
      </c>
      <c r="I47" s="141" t="s">
        <v>98</v>
      </c>
      <c r="J47" s="141" t="s">
        <v>98</v>
      </c>
      <c r="K47" s="141" t="s">
        <v>805</v>
      </c>
      <c r="L47" s="141" t="s">
        <v>982</v>
      </c>
      <c r="M47" s="141">
        <v>223</v>
      </c>
      <c r="N47" s="141">
        <v>294</v>
      </c>
      <c r="O47" s="142" t="str">
        <f>VLOOKUP('Status GPSC'!A47,Seguimiento!S:S,1,0)</f>
        <v>223294</v>
      </c>
    </row>
    <row r="48" spans="1:15" hidden="1">
      <c r="A48" s="142" t="str">
        <f t="shared" si="0"/>
        <v>303537</v>
      </c>
      <c r="B48" s="141">
        <v>147773</v>
      </c>
      <c r="C48" s="141" t="s">
        <v>364</v>
      </c>
      <c r="D48" s="141" t="s">
        <v>33</v>
      </c>
      <c r="E48" s="141" t="s">
        <v>866</v>
      </c>
      <c r="F48" s="141" t="s">
        <v>49</v>
      </c>
      <c r="G48" s="141" t="s">
        <v>808</v>
      </c>
      <c r="H48" s="141" t="s">
        <v>7</v>
      </c>
      <c r="I48" s="141" t="s">
        <v>816</v>
      </c>
      <c r="J48" s="141" t="s">
        <v>867</v>
      </c>
      <c r="K48" s="141" t="s">
        <v>805</v>
      </c>
      <c r="L48" s="141" t="s">
        <v>982</v>
      </c>
      <c r="M48" s="141">
        <v>303</v>
      </c>
      <c r="N48" s="141">
        <v>537</v>
      </c>
      <c r="O48" s="142" t="str">
        <f>VLOOKUP('Status GPSC'!A48,Seguimiento!S:S,1,0)</f>
        <v>303537</v>
      </c>
    </row>
    <row r="49" spans="1:15" hidden="1">
      <c r="A49" s="142" t="str">
        <f t="shared" si="0"/>
        <v>132254</v>
      </c>
      <c r="B49" s="141">
        <v>85759</v>
      </c>
      <c r="C49" s="141" t="s">
        <v>105</v>
      </c>
      <c r="D49" s="141" t="s">
        <v>33</v>
      </c>
      <c r="E49" s="141" t="s">
        <v>805</v>
      </c>
      <c r="F49" s="141" t="s">
        <v>805</v>
      </c>
      <c r="G49" s="141" t="s">
        <v>805</v>
      </c>
      <c r="H49" s="141" t="s">
        <v>7</v>
      </c>
      <c r="I49" s="141" t="s">
        <v>816</v>
      </c>
      <c r="J49" s="141" t="s">
        <v>816</v>
      </c>
      <c r="K49" s="141" t="s">
        <v>202</v>
      </c>
      <c r="L49" s="141" t="s">
        <v>982</v>
      </c>
      <c r="M49" s="141">
        <v>132</v>
      </c>
      <c r="N49" s="141">
        <v>254</v>
      </c>
      <c r="O49" s="142" t="str">
        <f>VLOOKUP('Status GPSC'!A49,Seguimiento!S:S,1,0)</f>
        <v>132254</v>
      </c>
    </row>
    <row r="50" spans="1:15" hidden="1">
      <c r="A50" s="142" t="str">
        <f t="shared" si="0"/>
        <v>22262</v>
      </c>
      <c r="B50" s="141">
        <v>133880</v>
      </c>
      <c r="C50" s="141" t="s">
        <v>97</v>
      </c>
      <c r="D50" s="141" t="s">
        <v>33</v>
      </c>
      <c r="E50" s="141" t="s">
        <v>868</v>
      </c>
      <c r="F50" s="141" t="s">
        <v>34</v>
      </c>
      <c r="G50" s="141" t="s">
        <v>808</v>
      </c>
      <c r="H50" s="141" t="s">
        <v>7</v>
      </c>
      <c r="I50" s="141" t="s">
        <v>816</v>
      </c>
      <c r="J50" s="141" t="s">
        <v>816</v>
      </c>
      <c r="K50" s="141" t="s">
        <v>273</v>
      </c>
      <c r="L50" s="141" t="s">
        <v>982</v>
      </c>
      <c r="M50" s="141">
        <v>22</v>
      </c>
      <c r="N50" s="141">
        <v>262</v>
      </c>
      <c r="O50" s="142" t="str">
        <f>VLOOKUP('Status GPSC'!A50,Seguimiento!S:S,1,0)</f>
        <v>22262</v>
      </c>
    </row>
    <row r="51" spans="1:15" hidden="1">
      <c r="A51" s="142" t="str">
        <f t="shared" si="0"/>
        <v>179260</v>
      </c>
      <c r="B51" s="141">
        <v>131842</v>
      </c>
      <c r="C51" s="141" t="s">
        <v>140</v>
      </c>
      <c r="D51" s="141" t="s">
        <v>33</v>
      </c>
      <c r="E51" s="141" t="s">
        <v>140</v>
      </c>
      <c r="F51" s="141" t="s">
        <v>34</v>
      </c>
      <c r="G51" s="141" t="s">
        <v>808</v>
      </c>
      <c r="H51" s="141" t="s">
        <v>7</v>
      </c>
      <c r="I51" s="141" t="s">
        <v>98</v>
      </c>
      <c r="J51" s="141" t="s">
        <v>238</v>
      </c>
      <c r="K51" s="141" t="s">
        <v>805</v>
      </c>
      <c r="L51" s="141" t="s">
        <v>982</v>
      </c>
      <c r="M51" s="141">
        <v>179</v>
      </c>
      <c r="N51" s="141">
        <v>260</v>
      </c>
      <c r="O51" s="142" t="str">
        <f>VLOOKUP('Status GPSC'!A51,Seguimiento!S:S,1,0)</f>
        <v>179260</v>
      </c>
    </row>
    <row r="52" spans="1:15" hidden="1">
      <c r="A52" s="142" t="str">
        <f t="shared" si="0"/>
        <v>68267</v>
      </c>
      <c r="B52" s="141">
        <v>148319</v>
      </c>
      <c r="C52" s="141" t="s">
        <v>374</v>
      </c>
      <c r="D52" s="141" t="s">
        <v>33</v>
      </c>
      <c r="E52" s="141" t="s">
        <v>61</v>
      </c>
      <c r="F52" s="141" t="s">
        <v>805</v>
      </c>
      <c r="G52" s="141" t="s">
        <v>805</v>
      </c>
      <c r="H52" s="141" t="s">
        <v>7</v>
      </c>
      <c r="I52" s="141" t="s">
        <v>859</v>
      </c>
      <c r="J52" s="141" t="s">
        <v>869</v>
      </c>
      <c r="K52" s="141" t="s">
        <v>805</v>
      </c>
      <c r="L52" s="141" t="s">
        <v>982</v>
      </c>
      <c r="M52" s="141">
        <v>68</v>
      </c>
      <c r="N52" s="141">
        <v>267</v>
      </c>
      <c r="O52" s="142" t="str">
        <f>VLOOKUP('Status GPSC'!A52,Seguimiento!S:S,1,0)</f>
        <v>68267</v>
      </c>
    </row>
    <row r="53" spans="1:15" hidden="1">
      <c r="A53" s="142" t="str">
        <f t="shared" si="0"/>
        <v>203255</v>
      </c>
      <c r="B53" s="141">
        <v>86501</v>
      </c>
      <c r="C53" s="141" t="s">
        <v>870</v>
      </c>
      <c r="D53" s="141" t="s">
        <v>33</v>
      </c>
      <c r="E53" s="141" t="s">
        <v>871</v>
      </c>
      <c r="F53" s="141" t="s">
        <v>34</v>
      </c>
      <c r="G53" s="141" t="s">
        <v>808</v>
      </c>
      <c r="H53" s="141" t="s">
        <v>7</v>
      </c>
      <c r="I53" s="141" t="s">
        <v>816</v>
      </c>
      <c r="J53" s="141" t="s">
        <v>872</v>
      </c>
      <c r="K53" s="141" t="s">
        <v>805</v>
      </c>
      <c r="L53" s="141" t="s">
        <v>982</v>
      </c>
      <c r="M53" s="141">
        <v>203</v>
      </c>
      <c r="N53" s="141">
        <v>255</v>
      </c>
      <c r="O53" s="142" t="str">
        <f>VLOOKUP('Status GPSC'!A53,Seguimiento!S:S,1,0)</f>
        <v>203255</v>
      </c>
    </row>
    <row r="54" spans="1:15" hidden="1">
      <c r="A54" s="142" t="str">
        <f t="shared" si="0"/>
        <v>74270</v>
      </c>
      <c r="B54" s="141">
        <v>176015</v>
      </c>
      <c r="C54" s="141" t="s">
        <v>34</v>
      </c>
      <c r="D54" s="141" t="s">
        <v>33</v>
      </c>
      <c r="E54" s="141" t="s">
        <v>34</v>
      </c>
      <c r="F54" s="141" t="s">
        <v>34</v>
      </c>
      <c r="G54" s="141" t="s">
        <v>808</v>
      </c>
      <c r="H54" s="141" t="s">
        <v>6</v>
      </c>
      <c r="I54" s="141" t="s">
        <v>873</v>
      </c>
      <c r="J54" s="141" t="s">
        <v>873</v>
      </c>
      <c r="K54" s="141" t="s">
        <v>805</v>
      </c>
      <c r="L54" s="141" t="s">
        <v>982</v>
      </c>
      <c r="M54" s="141">
        <v>74</v>
      </c>
      <c r="N54" s="141">
        <v>270</v>
      </c>
      <c r="O54" s="142" t="str">
        <f>VLOOKUP('Status GPSC'!A54,Seguimiento!S:S,1,0)</f>
        <v>74270</v>
      </c>
    </row>
    <row r="55" spans="1:15" hidden="1">
      <c r="A55" s="142" t="str">
        <f t="shared" si="0"/>
        <v>283519</v>
      </c>
      <c r="B55" s="141">
        <v>147417</v>
      </c>
      <c r="C55" s="141" t="s">
        <v>115</v>
      </c>
      <c r="D55" s="141" t="s">
        <v>805</v>
      </c>
      <c r="E55" s="141" t="s">
        <v>805</v>
      </c>
      <c r="F55" s="141" t="s">
        <v>805</v>
      </c>
      <c r="G55" s="141" t="s">
        <v>805</v>
      </c>
      <c r="H55" s="141" t="s">
        <v>6</v>
      </c>
      <c r="I55" s="141" t="s">
        <v>873</v>
      </c>
      <c r="J55" s="141" t="s">
        <v>873</v>
      </c>
      <c r="K55" s="141" t="s">
        <v>805</v>
      </c>
      <c r="L55" s="141" t="s">
        <v>982</v>
      </c>
      <c r="M55" s="141">
        <v>283</v>
      </c>
      <c r="N55" s="141">
        <v>519</v>
      </c>
      <c r="O55" s="142" t="str">
        <f>VLOOKUP('Status GPSC'!A55,Seguimiento!S:S,1,0)</f>
        <v>283519</v>
      </c>
    </row>
    <row r="56" spans="1:15" hidden="1">
      <c r="A56" s="142" t="str">
        <f t="shared" si="0"/>
        <v>7256</v>
      </c>
      <c r="B56" s="141">
        <v>86462</v>
      </c>
      <c r="C56" s="141" t="s">
        <v>81</v>
      </c>
      <c r="D56" s="141" t="s">
        <v>33</v>
      </c>
      <c r="E56" s="141" t="s">
        <v>874</v>
      </c>
      <c r="F56" s="141" t="s">
        <v>61</v>
      </c>
      <c r="G56" s="141" t="s">
        <v>847</v>
      </c>
      <c r="H56" s="141" t="s">
        <v>6</v>
      </c>
      <c r="I56" s="141" t="s">
        <v>98</v>
      </c>
      <c r="J56" s="141" t="s">
        <v>98</v>
      </c>
      <c r="K56" s="141" t="s">
        <v>805</v>
      </c>
      <c r="L56" s="141" t="s">
        <v>982</v>
      </c>
      <c r="M56" s="141">
        <v>7</v>
      </c>
      <c r="N56" s="141">
        <v>256</v>
      </c>
      <c r="O56" s="142" t="str">
        <f>VLOOKUP('Status GPSC'!A56,Seguimiento!S:S,1,0)</f>
        <v>7256</v>
      </c>
    </row>
    <row r="57" spans="1:15" hidden="1">
      <c r="A57" s="142" t="str">
        <f t="shared" si="0"/>
        <v>11257</v>
      </c>
      <c r="B57" s="141">
        <v>86502</v>
      </c>
      <c r="C57" s="141" t="s">
        <v>100</v>
      </c>
      <c r="D57" s="141" t="s">
        <v>33</v>
      </c>
      <c r="E57" s="141" t="s">
        <v>805</v>
      </c>
      <c r="F57" s="141" t="s">
        <v>34</v>
      </c>
      <c r="G57" s="141" t="s">
        <v>808</v>
      </c>
      <c r="H57" s="141" t="s">
        <v>6</v>
      </c>
      <c r="I57" s="141" t="s">
        <v>98</v>
      </c>
      <c r="J57" s="141" t="s">
        <v>98</v>
      </c>
      <c r="K57" s="141" t="s">
        <v>805</v>
      </c>
      <c r="L57" s="141" t="s">
        <v>982</v>
      </c>
      <c r="M57" s="141">
        <v>11</v>
      </c>
      <c r="N57" s="141">
        <v>257</v>
      </c>
      <c r="O57" s="142" t="str">
        <f>VLOOKUP('Status GPSC'!A57,Seguimiento!S:S,1,0)</f>
        <v>11257</v>
      </c>
    </row>
    <row r="58" spans="1:15" hidden="1">
      <c r="A58" s="142" t="str">
        <f t="shared" si="0"/>
        <v>186258</v>
      </c>
      <c r="B58" s="141">
        <v>86532</v>
      </c>
      <c r="C58" s="141" t="s">
        <v>102</v>
      </c>
      <c r="D58" s="141" t="s">
        <v>33</v>
      </c>
      <c r="E58" s="141" t="s">
        <v>510</v>
      </c>
      <c r="F58" s="141" t="s">
        <v>142</v>
      </c>
      <c r="G58" s="141" t="s">
        <v>808</v>
      </c>
      <c r="H58" s="141" t="s">
        <v>6</v>
      </c>
      <c r="I58" s="141" t="s">
        <v>98</v>
      </c>
      <c r="J58" s="141" t="s">
        <v>98</v>
      </c>
      <c r="K58" s="141" t="s">
        <v>805</v>
      </c>
      <c r="L58" s="141" t="s">
        <v>982</v>
      </c>
      <c r="M58" s="141">
        <v>186</v>
      </c>
      <c r="N58" s="141">
        <v>258</v>
      </c>
      <c r="O58" s="142" t="str">
        <f>VLOOKUP('Status GPSC'!A58,Seguimiento!S:S,1,0)</f>
        <v>186258</v>
      </c>
    </row>
    <row r="59" spans="1:15" hidden="1">
      <c r="A59" s="142" t="str">
        <f t="shared" si="0"/>
        <v>183261</v>
      </c>
      <c r="B59" s="141">
        <v>131926</v>
      </c>
      <c r="C59" s="141" t="s">
        <v>104</v>
      </c>
      <c r="D59" s="141" t="s">
        <v>33</v>
      </c>
      <c r="E59" s="141" t="s">
        <v>875</v>
      </c>
      <c r="F59" s="141" t="s">
        <v>34</v>
      </c>
      <c r="G59" s="141" t="s">
        <v>808</v>
      </c>
      <c r="H59" s="141" t="s">
        <v>6</v>
      </c>
      <c r="I59" s="141" t="s">
        <v>98</v>
      </c>
      <c r="J59" s="141" t="s">
        <v>98</v>
      </c>
      <c r="K59" s="141" t="s">
        <v>805</v>
      </c>
      <c r="L59" s="141" t="s">
        <v>982</v>
      </c>
      <c r="M59" s="141">
        <v>183</v>
      </c>
      <c r="N59" s="141">
        <v>261</v>
      </c>
      <c r="O59" s="142" t="str">
        <f>VLOOKUP('Status GPSC'!A59,Seguimiento!S:S,1,0)</f>
        <v>183261</v>
      </c>
    </row>
    <row r="60" spans="1:15" hidden="1">
      <c r="A60" s="142" t="str">
        <f t="shared" si="0"/>
        <v>211264</v>
      </c>
      <c r="B60" s="141">
        <v>145843</v>
      </c>
      <c r="C60" s="141" t="s">
        <v>108</v>
      </c>
      <c r="D60" s="141" t="s">
        <v>33</v>
      </c>
      <c r="E60" s="141" t="s">
        <v>876</v>
      </c>
      <c r="F60" s="141" t="s">
        <v>86</v>
      </c>
      <c r="G60" s="141" t="s">
        <v>834</v>
      </c>
      <c r="H60" s="141" t="s">
        <v>6</v>
      </c>
      <c r="I60" s="141" t="s">
        <v>816</v>
      </c>
      <c r="J60" s="141" t="s">
        <v>816</v>
      </c>
      <c r="K60" s="141" t="s">
        <v>273</v>
      </c>
      <c r="L60" s="141" t="s">
        <v>982</v>
      </c>
      <c r="M60" s="141">
        <v>211</v>
      </c>
      <c r="N60" s="141">
        <v>264</v>
      </c>
      <c r="O60" s="142" t="str">
        <f>VLOOKUP('Status GPSC'!A60,Seguimiento!S:S,1,0)</f>
        <v>211264</v>
      </c>
    </row>
    <row r="61" spans="1:15" hidden="1">
      <c r="A61" s="142" t="str">
        <f t="shared" si="0"/>
        <v>273502</v>
      </c>
      <c r="B61" s="141">
        <v>140388</v>
      </c>
      <c r="C61" s="141" t="s">
        <v>106</v>
      </c>
      <c r="D61" s="141" t="s">
        <v>33</v>
      </c>
      <c r="E61" s="141" t="s">
        <v>134</v>
      </c>
      <c r="F61" s="141" t="s">
        <v>86</v>
      </c>
      <c r="G61" s="141" t="s">
        <v>834</v>
      </c>
      <c r="H61" s="141" t="s">
        <v>6</v>
      </c>
      <c r="I61" s="141" t="s">
        <v>816</v>
      </c>
      <c r="J61" s="141" t="s">
        <v>816</v>
      </c>
      <c r="K61" s="141" t="s">
        <v>805</v>
      </c>
      <c r="L61" s="141" t="s">
        <v>982</v>
      </c>
      <c r="M61" s="141">
        <v>273</v>
      </c>
      <c r="N61" s="141">
        <v>502</v>
      </c>
      <c r="O61" s="142" t="str">
        <f>VLOOKUP('Status GPSC'!A61,Seguimiento!S:S,1,0)</f>
        <v>273502</v>
      </c>
    </row>
    <row r="62" spans="1:15" hidden="1">
      <c r="A62" s="142" t="str">
        <f t="shared" si="0"/>
        <v>208234</v>
      </c>
      <c r="B62" s="141">
        <v>146091</v>
      </c>
      <c r="C62" s="141" t="s">
        <v>842</v>
      </c>
      <c r="D62" s="141" t="s">
        <v>33</v>
      </c>
      <c r="E62" s="141" t="s">
        <v>807</v>
      </c>
      <c r="F62" s="141" t="s">
        <v>807</v>
      </c>
      <c r="G62" s="141" t="s">
        <v>808</v>
      </c>
      <c r="H62" s="141" t="s">
        <v>6</v>
      </c>
      <c r="I62" s="141" t="s">
        <v>626</v>
      </c>
      <c r="J62" s="141" t="s">
        <v>626</v>
      </c>
      <c r="K62" s="141" t="s">
        <v>33</v>
      </c>
      <c r="L62" s="141" t="s">
        <v>982</v>
      </c>
      <c r="M62" s="141">
        <v>208</v>
      </c>
      <c r="N62" s="141">
        <v>234</v>
      </c>
      <c r="O62" s="142" t="str">
        <f>VLOOKUP('Status GPSC'!A62,Seguimiento!S:S,1,0)</f>
        <v>208234</v>
      </c>
    </row>
    <row r="63" spans="1:15" hidden="1">
      <c r="A63" s="142" t="str">
        <f t="shared" si="0"/>
        <v>204248</v>
      </c>
      <c r="B63" s="141">
        <v>175936</v>
      </c>
      <c r="C63" s="141" t="s">
        <v>995</v>
      </c>
      <c r="D63" s="141" t="s">
        <v>33</v>
      </c>
      <c r="E63" s="141" t="s">
        <v>996</v>
      </c>
      <c r="F63" s="141" t="s">
        <v>58</v>
      </c>
      <c r="G63" s="141" t="s">
        <v>834</v>
      </c>
      <c r="H63" s="141" t="s">
        <v>6</v>
      </c>
      <c r="I63" s="141" t="s">
        <v>997</v>
      </c>
      <c r="J63" s="141" t="s">
        <v>997</v>
      </c>
      <c r="K63" s="141" t="s">
        <v>805</v>
      </c>
      <c r="L63" s="141" t="s">
        <v>982</v>
      </c>
      <c r="M63" s="141">
        <v>204</v>
      </c>
      <c r="N63" s="141">
        <v>248</v>
      </c>
      <c r="O63" s="142" t="str">
        <f>VLOOKUP('Status GPSC'!A63,Seguimiento!S:S,1,0)</f>
        <v>204248</v>
      </c>
    </row>
    <row r="64" spans="1:15" hidden="1">
      <c r="A64" s="142" t="str">
        <f t="shared" si="0"/>
        <v>72269</v>
      </c>
      <c r="B64" s="141">
        <v>175853</v>
      </c>
      <c r="C64" s="141" t="s">
        <v>78</v>
      </c>
      <c r="D64" s="141" t="s">
        <v>33</v>
      </c>
      <c r="E64" s="141" t="s">
        <v>805</v>
      </c>
      <c r="F64" s="141" t="s">
        <v>805</v>
      </c>
      <c r="G64" s="141" t="s">
        <v>805</v>
      </c>
      <c r="H64" s="141" t="s">
        <v>6</v>
      </c>
      <c r="I64" s="141" t="s">
        <v>997</v>
      </c>
      <c r="J64" s="141" t="s">
        <v>997</v>
      </c>
      <c r="K64" s="141" t="s">
        <v>805</v>
      </c>
      <c r="L64" s="141" t="s">
        <v>982</v>
      </c>
      <c r="M64" s="141">
        <v>72</v>
      </c>
      <c r="N64" s="141">
        <v>269</v>
      </c>
      <c r="O64" s="142" t="str">
        <f>VLOOKUP('Status GPSC'!A64,Seguimiento!S:S,1,0)</f>
        <v>72269</v>
      </c>
    </row>
    <row r="65" spans="1:15" hidden="1">
      <c r="A65" s="142" t="str">
        <f t="shared" si="0"/>
        <v>290521</v>
      </c>
      <c r="B65" s="141">
        <v>179214</v>
      </c>
      <c r="C65" s="141" t="s">
        <v>487</v>
      </c>
      <c r="D65" s="141" t="s">
        <v>33</v>
      </c>
      <c r="E65" s="141" t="s">
        <v>877</v>
      </c>
      <c r="F65" s="141" t="s">
        <v>878</v>
      </c>
      <c r="G65" s="141" t="s">
        <v>879</v>
      </c>
      <c r="H65" s="141" t="s">
        <v>687</v>
      </c>
      <c r="I65" s="141" t="s">
        <v>419</v>
      </c>
      <c r="J65" s="141" t="s">
        <v>880</v>
      </c>
      <c r="K65" s="141" t="s">
        <v>805</v>
      </c>
      <c r="L65" s="141" t="s">
        <v>982</v>
      </c>
      <c r="M65" s="141">
        <v>290</v>
      </c>
      <c r="N65" s="141">
        <v>521</v>
      </c>
      <c r="O65" s="142" t="str">
        <f>VLOOKUP('Status GPSC'!A65,Seguimiento!S:S,1,0)</f>
        <v>290521</v>
      </c>
    </row>
    <row r="66" spans="1:15" hidden="1">
      <c r="A66" s="142" t="str">
        <f t="shared" si="0"/>
        <v>313547</v>
      </c>
      <c r="B66" s="141">
        <v>179192</v>
      </c>
      <c r="C66" s="141" t="s">
        <v>631</v>
      </c>
      <c r="D66" s="141" t="s">
        <v>33</v>
      </c>
      <c r="E66" s="141" t="s">
        <v>881</v>
      </c>
      <c r="F66" s="141" t="s">
        <v>802</v>
      </c>
      <c r="G66" s="141" t="s">
        <v>803</v>
      </c>
      <c r="H66" s="141" t="s">
        <v>687</v>
      </c>
      <c r="I66" s="141" t="s">
        <v>845</v>
      </c>
      <c r="J66" s="141" t="s">
        <v>880</v>
      </c>
      <c r="K66" s="141" t="s">
        <v>805</v>
      </c>
      <c r="L66" s="141" t="s">
        <v>982</v>
      </c>
      <c r="M66" s="141">
        <v>313</v>
      </c>
      <c r="N66" s="141">
        <v>547</v>
      </c>
      <c r="O66" s="142" t="str">
        <f>VLOOKUP('Status GPSC'!A66,Seguimiento!S:S,1,0)</f>
        <v>313547</v>
      </c>
    </row>
    <row r="67" spans="1:15" hidden="1">
      <c r="A67" s="142" t="str">
        <f t="shared" ref="A67:A130" si="1">CONCATENATE(M67,N67)</f>
        <v>316550</v>
      </c>
      <c r="B67" s="141">
        <v>179410</v>
      </c>
      <c r="C67" s="141" t="s">
        <v>685</v>
      </c>
      <c r="D67" s="141" t="s">
        <v>33</v>
      </c>
      <c r="E67" s="141" t="s">
        <v>883</v>
      </c>
      <c r="F67" s="141" t="s">
        <v>34</v>
      </c>
      <c r="G67" s="141" t="s">
        <v>808</v>
      </c>
      <c r="H67" s="141" t="s">
        <v>687</v>
      </c>
      <c r="I67" s="141" t="s">
        <v>845</v>
      </c>
      <c r="J67" s="141" t="s">
        <v>880</v>
      </c>
      <c r="K67" s="141" t="s">
        <v>805</v>
      </c>
      <c r="L67" s="141" t="s">
        <v>982</v>
      </c>
      <c r="M67" s="141">
        <v>316</v>
      </c>
      <c r="N67" s="141">
        <v>550</v>
      </c>
      <c r="O67" s="142" t="str">
        <f>VLOOKUP('Status GPSC'!A67,Seguimiento!S:S,1,0)</f>
        <v>316550</v>
      </c>
    </row>
    <row r="68" spans="1:15" hidden="1">
      <c r="A68" s="142" t="str">
        <f t="shared" si="1"/>
        <v>317551</v>
      </c>
      <c r="B68" s="141">
        <v>179288</v>
      </c>
      <c r="C68" s="141" t="s">
        <v>686</v>
      </c>
      <c r="D68" s="141" t="s">
        <v>33</v>
      </c>
      <c r="E68" s="141" t="s">
        <v>884</v>
      </c>
      <c r="F68" s="141" t="s">
        <v>885</v>
      </c>
      <c r="G68" s="141" t="s">
        <v>879</v>
      </c>
      <c r="H68" s="141" t="s">
        <v>687</v>
      </c>
      <c r="I68" s="141" t="s">
        <v>845</v>
      </c>
      <c r="J68" s="141" t="s">
        <v>880</v>
      </c>
      <c r="K68" s="141" t="s">
        <v>805</v>
      </c>
      <c r="L68" s="141" t="s">
        <v>982</v>
      </c>
      <c r="M68" s="141">
        <v>317</v>
      </c>
      <c r="N68" s="141">
        <v>551</v>
      </c>
      <c r="O68" s="142" t="str">
        <f>VLOOKUP('Status GPSC'!A68,Seguimiento!S:S,1,0)</f>
        <v>317551</v>
      </c>
    </row>
    <row r="69" spans="1:15" hidden="1">
      <c r="A69" s="142" t="str">
        <f t="shared" si="1"/>
        <v>322556</v>
      </c>
      <c r="B69" s="141">
        <v>179406</v>
      </c>
      <c r="C69" s="141" t="s">
        <v>889</v>
      </c>
      <c r="D69" s="141" t="s">
        <v>33</v>
      </c>
      <c r="E69" s="141" t="s">
        <v>878</v>
      </c>
      <c r="F69" s="141" t="s">
        <v>878</v>
      </c>
      <c r="G69" s="141" t="s">
        <v>879</v>
      </c>
      <c r="H69" s="141" t="s">
        <v>687</v>
      </c>
      <c r="I69" s="141" t="s">
        <v>845</v>
      </c>
      <c r="J69" s="141" t="s">
        <v>880</v>
      </c>
      <c r="K69" s="141" t="s">
        <v>805</v>
      </c>
      <c r="L69" s="141" t="s">
        <v>982</v>
      </c>
      <c r="M69" s="141">
        <v>322</v>
      </c>
      <c r="N69" s="141">
        <v>556</v>
      </c>
      <c r="O69" s="142" t="str">
        <f>VLOOKUP('Status GPSC'!A69,Seguimiento!S:S,1,0)</f>
        <v>322556</v>
      </c>
    </row>
    <row r="70" spans="1:15" hidden="1">
      <c r="A70" s="142" t="str">
        <f t="shared" si="1"/>
        <v>323557</v>
      </c>
      <c r="B70" s="141">
        <v>179030</v>
      </c>
      <c r="C70" s="141" t="s">
        <v>622</v>
      </c>
      <c r="D70" s="141" t="s">
        <v>33</v>
      </c>
      <c r="E70" s="141" t="s">
        <v>976</v>
      </c>
      <c r="F70" s="141" t="s">
        <v>86</v>
      </c>
      <c r="G70" s="141" t="s">
        <v>803</v>
      </c>
      <c r="H70" s="141" t="s">
        <v>687</v>
      </c>
      <c r="I70" s="141" t="s">
        <v>845</v>
      </c>
      <c r="J70" s="141" t="s">
        <v>880</v>
      </c>
      <c r="K70" s="141" t="s">
        <v>805</v>
      </c>
      <c r="L70" s="141" t="s">
        <v>982</v>
      </c>
      <c r="M70" s="141">
        <v>323</v>
      </c>
      <c r="N70" s="141">
        <v>557</v>
      </c>
      <c r="O70" s="142" t="str">
        <f>VLOOKUP('Status GPSC'!A70,Seguimiento!S:S,1,0)</f>
        <v>323557</v>
      </c>
    </row>
    <row r="71" spans="1:15">
      <c r="A71" s="142" t="str">
        <f t="shared" si="1"/>
        <v>332565</v>
      </c>
      <c r="B71" s="141">
        <v>179009</v>
      </c>
      <c r="C71" s="141" t="s">
        <v>998</v>
      </c>
      <c r="D71" s="141" t="s">
        <v>33</v>
      </c>
      <c r="E71" s="141" t="s">
        <v>830</v>
      </c>
      <c r="F71" s="141" t="s">
        <v>802</v>
      </c>
      <c r="G71" s="141" t="s">
        <v>803</v>
      </c>
      <c r="H71" s="141" t="s">
        <v>687</v>
      </c>
      <c r="I71" s="141" t="s">
        <v>845</v>
      </c>
      <c r="J71" s="141" t="s">
        <v>880</v>
      </c>
      <c r="K71" s="141" t="s">
        <v>805</v>
      </c>
      <c r="L71" s="141" t="s">
        <v>982</v>
      </c>
      <c r="M71" s="141">
        <v>332</v>
      </c>
      <c r="N71" s="141">
        <v>565</v>
      </c>
      <c r="O71" s="142" t="str">
        <f>VLOOKUP('Status GPSC'!A71,Seguimiento!S:S,1,0)</f>
        <v>332565</v>
      </c>
    </row>
    <row r="72" spans="1:15">
      <c r="A72" s="142" t="str">
        <f t="shared" si="1"/>
        <v>334567</v>
      </c>
      <c r="B72" s="141">
        <v>179405</v>
      </c>
      <c r="C72" s="141" t="s">
        <v>999</v>
      </c>
      <c r="D72" s="141" t="s">
        <v>33</v>
      </c>
      <c r="E72" s="141" t="s">
        <v>830</v>
      </c>
      <c r="F72" s="141" t="s">
        <v>802</v>
      </c>
      <c r="G72" s="141" t="s">
        <v>803</v>
      </c>
      <c r="H72" s="141" t="s">
        <v>687</v>
      </c>
      <c r="I72" s="141" t="s">
        <v>845</v>
      </c>
      <c r="J72" s="141" t="s">
        <v>880</v>
      </c>
      <c r="K72" s="141" t="s">
        <v>805</v>
      </c>
      <c r="L72" s="141" t="s">
        <v>982</v>
      </c>
      <c r="M72" s="141">
        <v>334</v>
      </c>
      <c r="N72" s="141">
        <v>567</v>
      </c>
      <c r="O72" s="142" t="str">
        <f>VLOOKUP('Status GPSC'!A72,Seguimiento!S:S,1,0)</f>
        <v>334567</v>
      </c>
    </row>
    <row r="73" spans="1:15" hidden="1">
      <c r="A73" s="142" t="str">
        <f t="shared" si="1"/>
        <v>314548</v>
      </c>
      <c r="B73" s="141">
        <v>179269</v>
      </c>
      <c r="C73" s="141" t="s">
        <v>632</v>
      </c>
      <c r="D73" s="141" t="s">
        <v>33</v>
      </c>
      <c r="E73" s="141" t="s">
        <v>890</v>
      </c>
      <c r="F73" s="141" t="s">
        <v>891</v>
      </c>
      <c r="G73" s="141" t="s">
        <v>803</v>
      </c>
      <c r="H73" s="141" t="s">
        <v>687</v>
      </c>
      <c r="I73" s="141" t="s">
        <v>417</v>
      </c>
      <c r="J73" s="141" t="s">
        <v>623</v>
      </c>
      <c r="K73" s="141" t="s">
        <v>805</v>
      </c>
      <c r="L73" s="141" t="s">
        <v>982</v>
      </c>
      <c r="M73" s="141">
        <v>314</v>
      </c>
      <c r="N73" s="141">
        <v>548</v>
      </c>
      <c r="O73" s="142" t="str">
        <f>VLOOKUP('Status GPSC'!A73,Seguimiento!S:S,1,0)</f>
        <v>314548</v>
      </c>
    </row>
    <row r="74" spans="1:15" hidden="1">
      <c r="A74" s="142" t="str">
        <f t="shared" si="1"/>
        <v>315549</v>
      </c>
      <c r="B74" s="141">
        <v>179048</v>
      </c>
      <c r="C74" s="141" t="s">
        <v>684</v>
      </c>
      <c r="D74" s="141" t="s">
        <v>33</v>
      </c>
      <c r="E74" s="141" t="s">
        <v>882</v>
      </c>
      <c r="F74" s="141" t="s">
        <v>849</v>
      </c>
      <c r="G74" s="141" t="s">
        <v>812</v>
      </c>
      <c r="H74" s="141" t="s">
        <v>687</v>
      </c>
      <c r="I74" s="141" t="s">
        <v>417</v>
      </c>
      <c r="J74" s="141" t="s">
        <v>623</v>
      </c>
      <c r="K74" s="141" t="s">
        <v>805</v>
      </c>
      <c r="L74" s="141" t="s">
        <v>982</v>
      </c>
      <c r="M74" s="141">
        <v>315</v>
      </c>
      <c r="N74" s="141">
        <v>549</v>
      </c>
      <c r="O74" s="142" t="str">
        <f>VLOOKUP('Status GPSC'!A74,Seguimiento!S:S,1,0)</f>
        <v>315549</v>
      </c>
    </row>
    <row r="75" spans="1:15" hidden="1">
      <c r="A75" s="142" t="str">
        <f t="shared" si="1"/>
        <v>321555</v>
      </c>
      <c r="B75" s="141">
        <v>179120</v>
      </c>
      <c r="C75" s="141" t="s">
        <v>886</v>
      </c>
      <c r="D75" s="141" t="s">
        <v>33</v>
      </c>
      <c r="E75" s="141" t="s">
        <v>887</v>
      </c>
      <c r="F75" s="141" t="s">
        <v>888</v>
      </c>
      <c r="G75" s="141" t="s">
        <v>812</v>
      </c>
      <c r="H75" s="141" t="s">
        <v>687</v>
      </c>
      <c r="I75" s="141" t="s">
        <v>417</v>
      </c>
      <c r="J75" s="141" t="s">
        <v>623</v>
      </c>
      <c r="K75" s="141" t="s">
        <v>805</v>
      </c>
      <c r="L75" s="141" t="s">
        <v>982</v>
      </c>
      <c r="M75" s="141">
        <v>321</v>
      </c>
      <c r="N75" s="141">
        <v>555</v>
      </c>
      <c r="O75" s="142" t="str">
        <f>VLOOKUP('Status GPSC'!A75,Seguimiento!S:S,1,0)</f>
        <v>321555</v>
      </c>
    </row>
    <row r="76" spans="1:15" hidden="1">
      <c r="A76" s="142" t="str">
        <f t="shared" si="1"/>
        <v>196224</v>
      </c>
      <c r="B76" s="141">
        <v>179195</v>
      </c>
      <c r="C76" s="141" t="s">
        <v>82</v>
      </c>
      <c r="D76" s="141" t="s">
        <v>33</v>
      </c>
      <c r="E76" s="141" t="s">
        <v>801</v>
      </c>
      <c r="F76" s="141" t="s">
        <v>802</v>
      </c>
      <c r="G76" s="141" t="s">
        <v>803</v>
      </c>
      <c r="H76" s="141" t="s">
        <v>687</v>
      </c>
      <c r="I76" s="141" t="s">
        <v>417</v>
      </c>
      <c r="J76" s="141" t="s">
        <v>83</v>
      </c>
      <c r="K76" s="141" t="s">
        <v>805</v>
      </c>
      <c r="L76" s="141" t="s">
        <v>982</v>
      </c>
      <c r="M76" s="141">
        <v>196</v>
      </c>
      <c r="N76" s="141">
        <v>224</v>
      </c>
      <c r="O76" s="142" t="str">
        <f>VLOOKUP('Status GPSC'!A76,Seguimiento!S:S,1,0)</f>
        <v>196224</v>
      </c>
    </row>
    <row r="77" spans="1:15" hidden="1">
      <c r="A77" s="142" t="str">
        <f t="shared" si="1"/>
        <v>240315</v>
      </c>
      <c r="B77" s="141">
        <v>179249</v>
      </c>
      <c r="C77" s="141" t="s">
        <v>493</v>
      </c>
      <c r="D77" s="141" t="s">
        <v>33</v>
      </c>
      <c r="E77" s="141" t="s">
        <v>807</v>
      </c>
      <c r="F77" s="141" t="s">
        <v>807</v>
      </c>
      <c r="G77" s="141" t="s">
        <v>808</v>
      </c>
      <c r="H77" s="141" t="s">
        <v>687</v>
      </c>
      <c r="I77" s="141" t="s">
        <v>417</v>
      </c>
      <c r="J77" s="141" t="s">
        <v>83</v>
      </c>
      <c r="K77" s="141" t="s">
        <v>805</v>
      </c>
      <c r="L77" s="141" t="s">
        <v>982</v>
      </c>
      <c r="M77" s="141">
        <v>240</v>
      </c>
      <c r="N77" s="141">
        <v>315</v>
      </c>
      <c r="O77" s="142" t="str">
        <f>VLOOKUP('Status GPSC'!A77,Seguimiento!S:S,1,0)</f>
        <v>240315</v>
      </c>
    </row>
    <row r="78" spans="1:15" hidden="1">
      <c r="A78" s="142" t="str">
        <f t="shared" si="1"/>
        <v>241318</v>
      </c>
      <c r="B78" s="141">
        <v>179040</v>
      </c>
      <c r="C78" s="141" t="s">
        <v>452</v>
      </c>
      <c r="D78" s="141" t="s">
        <v>33</v>
      </c>
      <c r="E78" s="141" t="s">
        <v>892</v>
      </c>
      <c r="F78" s="141" t="s">
        <v>811</v>
      </c>
      <c r="G78" s="141" t="s">
        <v>812</v>
      </c>
      <c r="H78" s="141" t="s">
        <v>687</v>
      </c>
      <c r="I78" s="141" t="s">
        <v>417</v>
      </c>
      <c r="J78" s="141" t="s">
        <v>83</v>
      </c>
      <c r="K78" s="141" t="s">
        <v>805</v>
      </c>
      <c r="L78" s="141" t="s">
        <v>982</v>
      </c>
      <c r="M78" s="141">
        <v>241</v>
      </c>
      <c r="N78" s="141">
        <v>318</v>
      </c>
      <c r="O78" s="142" t="str">
        <f>VLOOKUP('Status GPSC'!A78,Seguimiento!S:S,1,0)</f>
        <v>241318</v>
      </c>
    </row>
    <row r="79" spans="1:15" hidden="1">
      <c r="A79" s="142" t="str">
        <f t="shared" si="1"/>
        <v>269498</v>
      </c>
      <c r="B79" s="141">
        <v>179245</v>
      </c>
      <c r="C79" s="141" t="s">
        <v>174</v>
      </c>
      <c r="D79" s="141" t="s">
        <v>33</v>
      </c>
      <c r="E79" s="141" t="s">
        <v>807</v>
      </c>
      <c r="F79" s="141" t="s">
        <v>807</v>
      </c>
      <c r="G79" s="141" t="s">
        <v>808</v>
      </c>
      <c r="H79" s="141" t="s">
        <v>687</v>
      </c>
      <c r="I79" s="141" t="s">
        <v>417</v>
      </c>
      <c r="J79" s="141" t="s">
        <v>83</v>
      </c>
      <c r="K79" s="141" t="s">
        <v>805</v>
      </c>
      <c r="L79" s="141" t="s">
        <v>982</v>
      </c>
      <c r="M79" s="141">
        <v>269</v>
      </c>
      <c r="N79" s="141">
        <v>498</v>
      </c>
      <c r="O79" s="142" t="str">
        <f>VLOOKUP('Status GPSC'!A79,Seguimiento!S:S,1,0)</f>
        <v>269498</v>
      </c>
    </row>
    <row r="80" spans="1:15" hidden="1">
      <c r="A80" s="142" t="str">
        <f t="shared" si="1"/>
        <v>198228</v>
      </c>
      <c r="B80" s="141">
        <v>179243</v>
      </c>
      <c r="C80" s="141" t="s">
        <v>85</v>
      </c>
      <c r="D80" s="141" t="s">
        <v>33</v>
      </c>
      <c r="E80" s="141" t="s">
        <v>807</v>
      </c>
      <c r="F80" s="141" t="s">
        <v>807</v>
      </c>
      <c r="G80" s="141" t="s">
        <v>808</v>
      </c>
      <c r="H80" s="141" t="s">
        <v>687</v>
      </c>
      <c r="I80" s="141" t="s">
        <v>417</v>
      </c>
      <c r="J80" s="141" t="s">
        <v>867</v>
      </c>
      <c r="K80" s="141" t="s">
        <v>819</v>
      </c>
      <c r="L80" s="141" t="s">
        <v>982</v>
      </c>
      <c r="M80" s="141">
        <v>198</v>
      </c>
      <c r="N80" s="141">
        <v>228</v>
      </c>
      <c r="O80" s="142" t="str">
        <f>VLOOKUP('Status GPSC'!A80,Seguimiento!S:S,1,0)</f>
        <v>198228</v>
      </c>
    </row>
    <row r="81" spans="1:15" hidden="1">
      <c r="A81" s="142" t="str">
        <f t="shared" si="1"/>
        <v>206231</v>
      </c>
      <c r="B81" s="141">
        <v>179298</v>
      </c>
      <c r="C81" s="141" t="s">
        <v>613</v>
      </c>
      <c r="D81" s="141" t="s">
        <v>33</v>
      </c>
      <c r="E81" s="141" t="s">
        <v>53</v>
      </c>
      <c r="F81" s="141" t="s">
        <v>58</v>
      </c>
      <c r="G81" s="141" t="s">
        <v>834</v>
      </c>
      <c r="H81" s="141" t="s">
        <v>687</v>
      </c>
      <c r="I81" s="141" t="s">
        <v>417</v>
      </c>
      <c r="J81" s="141" t="s">
        <v>867</v>
      </c>
      <c r="K81" s="141" t="s">
        <v>805</v>
      </c>
      <c r="L81" s="141" t="s">
        <v>982</v>
      </c>
      <c r="M81" s="141">
        <v>206</v>
      </c>
      <c r="N81" s="141">
        <v>231</v>
      </c>
      <c r="O81" s="142" t="str">
        <f>VLOOKUP('Status GPSC'!A81,Seguimiento!S:S,1,0)</f>
        <v>206231</v>
      </c>
    </row>
    <row r="82" spans="1:15" hidden="1">
      <c r="A82" s="142" t="str">
        <f t="shared" si="1"/>
        <v>199238</v>
      </c>
      <c r="B82" s="141">
        <v>179244</v>
      </c>
      <c r="C82" s="141" t="s">
        <v>124</v>
      </c>
      <c r="D82" s="141" t="s">
        <v>33</v>
      </c>
      <c r="E82" s="141" t="s">
        <v>807</v>
      </c>
      <c r="F82" s="141" t="s">
        <v>807</v>
      </c>
      <c r="G82" s="141" t="s">
        <v>808</v>
      </c>
      <c r="H82" s="141" t="s">
        <v>687</v>
      </c>
      <c r="I82" s="141" t="s">
        <v>417</v>
      </c>
      <c r="J82" s="141" t="s">
        <v>867</v>
      </c>
      <c r="K82" s="141" t="s">
        <v>805</v>
      </c>
      <c r="L82" s="141" t="s">
        <v>982</v>
      </c>
      <c r="M82" s="141">
        <v>199</v>
      </c>
      <c r="N82" s="141">
        <v>238</v>
      </c>
      <c r="O82" s="142" t="str">
        <f>VLOOKUP('Status GPSC'!A82,Seguimiento!S:S,1,0)</f>
        <v>199238</v>
      </c>
    </row>
    <row r="83" spans="1:15" hidden="1">
      <c r="A83" s="142" t="str">
        <f t="shared" si="1"/>
        <v>211245</v>
      </c>
      <c r="B83" s="141">
        <v>145843</v>
      </c>
      <c r="C83" s="141" t="s">
        <v>108</v>
      </c>
      <c r="D83" s="141" t="s">
        <v>33</v>
      </c>
      <c r="E83" s="141" t="s">
        <v>876</v>
      </c>
      <c r="F83" s="141" t="s">
        <v>86</v>
      </c>
      <c r="G83" s="141" t="s">
        <v>834</v>
      </c>
      <c r="H83" s="141" t="s">
        <v>687</v>
      </c>
      <c r="I83" s="141" t="s">
        <v>417</v>
      </c>
      <c r="J83" s="141" t="s">
        <v>867</v>
      </c>
      <c r="K83" s="141" t="s">
        <v>273</v>
      </c>
      <c r="L83" s="141" t="s">
        <v>982</v>
      </c>
      <c r="M83" s="141">
        <v>211</v>
      </c>
      <c r="N83" s="141">
        <v>245</v>
      </c>
      <c r="O83" s="142" t="str">
        <f>VLOOKUP('Status GPSC'!A83,Seguimiento!S:S,1,0)</f>
        <v>211245</v>
      </c>
    </row>
    <row r="84" spans="1:15" hidden="1">
      <c r="A84" s="142" t="str">
        <f t="shared" si="1"/>
        <v>229303</v>
      </c>
      <c r="B84" s="141">
        <v>179060</v>
      </c>
      <c r="C84" s="141" t="s">
        <v>162</v>
      </c>
      <c r="D84" s="141" t="s">
        <v>33</v>
      </c>
      <c r="E84" s="141" t="s">
        <v>145</v>
      </c>
      <c r="F84" s="141" t="s">
        <v>34</v>
      </c>
      <c r="G84" s="141" t="s">
        <v>808</v>
      </c>
      <c r="H84" s="141" t="s">
        <v>687</v>
      </c>
      <c r="I84" s="141" t="s">
        <v>417</v>
      </c>
      <c r="J84" s="141" t="s">
        <v>867</v>
      </c>
      <c r="K84" s="141" t="s">
        <v>805</v>
      </c>
      <c r="L84" s="141" t="s">
        <v>982</v>
      </c>
      <c r="M84" s="141">
        <v>229</v>
      </c>
      <c r="N84" s="141">
        <v>303</v>
      </c>
      <c r="O84" s="142" t="str">
        <f>VLOOKUP('Status GPSC'!A84,Seguimiento!S:S,1,0)</f>
        <v>229303</v>
      </c>
    </row>
    <row r="85" spans="1:15" hidden="1">
      <c r="A85" s="142" t="str">
        <f t="shared" si="1"/>
        <v>234309</v>
      </c>
      <c r="B85" s="141">
        <v>179153</v>
      </c>
      <c r="C85" s="141" t="s">
        <v>480</v>
      </c>
      <c r="D85" s="141" t="s">
        <v>33</v>
      </c>
      <c r="E85" s="141" t="s">
        <v>805</v>
      </c>
      <c r="F85" s="141" t="s">
        <v>811</v>
      </c>
      <c r="G85" s="141" t="s">
        <v>812</v>
      </c>
      <c r="H85" s="141" t="s">
        <v>687</v>
      </c>
      <c r="I85" s="141" t="s">
        <v>417</v>
      </c>
      <c r="J85" s="141" t="s">
        <v>867</v>
      </c>
      <c r="K85" s="141" t="s">
        <v>805</v>
      </c>
      <c r="L85" s="141" t="s">
        <v>982</v>
      </c>
      <c r="M85" s="141">
        <v>234</v>
      </c>
      <c r="N85" s="141">
        <v>309</v>
      </c>
      <c r="O85" s="142" t="str">
        <f>VLOOKUP('Status GPSC'!A85,Seguimiento!S:S,1,0)</f>
        <v>234309</v>
      </c>
    </row>
    <row r="86" spans="1:15" hidden="1">
      <c r="A86" s="142" t="str">
        <f t="shared" si="1"/>
        <v>235310</v>
      </c>
      <c r="B86" s="141">
        <v>179181</v>
      </c>
      <c r="C86" s="141" t="s">
        <v>163</v>
      </c>
      <c r="D86" s="141" t="s">
        <v>33</v>
      </c>
      <c r="E86" s="141" t="s">
        <v>893</v>
      </c>
      <c r="F86" s="141" t="s">
        <v>894</v>
      </c>
      <c r="G86" s="141" t="s">
        <v>812</v>
      </c>
      <c r="H86" s="141" t="s">
        <v>687</v>
      </c>
      <c r="I86" s="141" t="s">
        <v>417</v>
      </c>
      <c r="J86" s="141" t="s">
        <v>867</v>
      </c>
      <c r="K86" s="141" t="s">
        <v>805</v>
      </c>
      <c r="L86" s="141" t="s">
        <v>982</v>
      </c>
      <c r="M86" s="141">
        <v>235</v>
      </c>
      <c r="N86" s="141">
        <v>310</v>
      </c>
      <c r="O86" s="142" t="str">
        <f>VLOOKUP('Status GPSC'!A86,Seguimiento!S:S,1,0)</f>
        <v>235310</v>
      </c>
    </row>
    <row r="87" spans="1:15" hidden="1">
      <c r="A87" s="142" t="str">
        <f t="shared" si="1"/>
        <v>242319</v>
      </c>
      <c r="B87" s="141">
        <v>178751</v>
      </c>
      <c r="C87" s="141" t="s">
        <v>431</v>
      </c>
      <c r="D87" s="141" t="s">
        <v>33</v>
      </c>
      <c r="E87" s="141" t="s">
        <v>895</v>
      </c>
      <c r="F87" s="141" t="s">
        <v>802</v>
      </c>
      <c r="G87" s="141" t="s">
        <v>803</v>
      </c>
      <c r="H87" s="141" t="s">
        <v>687</v>
      </c>
      <c r="I87" s="141" t="s">
        <v>417</v>
      </c>
      <c r="J87" s="141" t="s">
        <v>867</v>
      </c>
      <c r="K87" s="141" t="s">
        <v>805</v>
      </c>
      <c r="L87" s="141" t="s">
        <v>982</v>
      </c>
      <c r="M87" s="141">
        <v>242</v>
      </c>
      <c r="N87" s="141">
        <v>319</v>
      </c>
      <c r="O87" s="142" t="str">
        <f>VLOOKUP('Status GPSC'!A87,Seguimiento!S:S,1,0)</f>
        <v>242319</v>
      </c>
    </row>
    <row r="88" spans="1:15" hidden="1">
      <c r="A88" s="142" t="str">
        <f t="shared" si="1"/>
        <v>251326</v>
      </c>
      <c r="B88" s="141">
        <v>179034</v>
      </c>
      <c r="C88" s="141" t="s">
        <v>450</v>
      </c>
      <c r="D88" s="141" t="s">
        <v>33</v>
      </c>
      <c r="E88" s="141" t="s">
        <v>833</v>
      </c>
      <c r="F88" s="141" t="s">
        <v>86</v>
      </c>
      <c r="G88" s="141" t="s">
        <v>803</v>
      </c>
      <c r="H88" s="141" t="s">
        <v>687</v>
      </c>
      <c r="I88" s="141" t="s">
        <v>417</v>
      </c>
      <c r="J88" s="141" t="s">
        <v>867</v>
      </c>
      <c r="K88" s="141" t="s">
        <v>805</v>
      </c>
      <c r="L88" s="141" t="s">
        <v>982</v>
      </c>
      <c r="M88" s="141">
        <v>251</v>
      </c>
      <c r="N88" s="141">
        <v>326</v>
      </c>
      <c r="O88" s="142" t="str">
        <f>VLOOKUP('Status GPSC'!A88,Seguimiento!S:S,1,0)</f>
        <v>251326</v>
      </c>
    </row>
    <row r="89" spans="1:15" hidden="1">
      <c r="A89" s="142" t="str">
        <f t="shared" si="1"/>
        <v>253329</v>
      </c>
      <c r="B89" s="141">
        <v>179055</v>
      </c>
      <c r="C89" s="141" t="s">
        <v>459</v>
      </c>
      <c r="D89" s="141" t="s">
        <v>33</v>
      </c>
      <c r="E89" s="141" t="s">
        <v>896</v>
      </c>
      <c r="F89" s="141" t="s">
        <v>34</v>
      </c>
      <c r="G89" s="141" t="s">
        <v>808</v>
      </c>
      <c r="H89" s="141" t="s">
        <v>687</v>
      </c>
      <c r="I89" s="141" t="s">
        <v>417</v>
      </c>
      <c r="J89" s="141" t="s">
        <v>867</v>
      </c>
      <c r="K89" s="141" t="s">
        <v>273</v>
      </c>
      <c r="L89" s="141" t="s">
        <v>982</v>
      </c>
      <c r="M89" s="141">
        <v>253</v>
      </c>
      <c r="N89" s="141">
        <v>329</v>
      </c>
      <c r="O89" s="142" t="str">
        <f>VLOOKUP('Status GPSC'!A89,Seguimiento!S:S,1,0)</f>
        <v>253329</v>
      </c>
    </row>
    <row r="90" spans="1:15" hidden="1">
      <c r="A90" s="142" t="str">
        <f t="shared" si="1"/>
        <v>252499</v>
      </c>
      <c r="B90" s="141">
        <v>179376</v>
      </c>
      <c r="C90" s="141" t="s">
        <v>822</v>
      </c>
      <c r="D90" s="141" t="s">
        <v>33</v>
      </c>
      <c r="E90" s="141" t="s">
        <v>93</v>
      </c>
      <c r="F90" s="141" t="s">
        <v>142</v>
      </c>
      <c r="G90" s="141" t="s">
        <v>808</v>
      </c>
      <c r="H90" s="141" t="s">
        <v>687</v>
      </c>
      <c r="I90" s="141" t="s">
        <v>417</v>
      </c>
      <c r="J90" s="141" t="s">
        <v>867</v>
      </c>
      <c r="K90" s="141" t="s">
        <v>823</v>
      </c>
      <c r="L90" s="141" t="s">
        <v>982</v>
      </c>
      <c r="M90" s="141">
        <v>252</v>
      </c>
      <c r="N90" s="141">
        <v>499</v>
      </c>
      <c r="O90" s="142" t="str">
        <f>VLOOKUP('Status GPSC'!A90,Seguimiento!S:S,1,0)</f>
        <v>252499</v>
      </c>
    </row>
    <row r="91" spans="1:15" hidden="1">
      <c r="A91" s="142" t="str">
        <f t="shared" si="1"/>
        <v>267516</v>
      </c>
      <c r="B91" s="141">
        <v>179016</v>
      </c>
      <c r="C91" s="141" t="s">
        <v>68</v>
      </c>
      <c r="D91" s="141" t="s">
        <v>33</v>
      </c>
      <c r="E91" s="141" t="s">
        <v>825</v>
      </c>
      <c r="F91" s="141" t="s">
        <v>825</v>
      </c>
      <c r="G91" s="141" t="s">
        <v>808</v>
      </c>
      <c r="H91" s="141" t="s">
        <v>687</v>
      </c>
      <c r="I91" s="141" t="s">
        <v>417</v>
      </c>
      <c r="J91" s="141" t="s">
        <v>867</v>
      </c>
      <c r="K91" s="141" t="s">
        <v>805</v>
      </c>
      <c r="L91" s="141" t="s">
        <v>982</v>
      </c>
      <c r="M91" s="141">
        <v>267</v>
      </c>
      <c r="N91" s="141">
        <v>516</v>
      </c>
      <c r="O91" s="142" t="str">
        <f>VLOOKUP('Status GPSC'!A91,Seguimiento!S:S,1,0)</f>
        <v>267516</v>
      </c>
    </row>
    <row r="92" spans="1:15" hidden="1">
      <c r="A92" s="142" t="str">
        <f t="shared" si="1"/>
        <v>282522</v>
      </c>
      <c r="B92" s="141">
        <v>179255</v>
      </c>
      <c r="C92" s="141" t="s">
        <v>89</v>
      </c>
      <c r="D92" s="141" t="s">
        <v>33</v>
      </c>
      <c r="E92" s="141" t="s">
        <v>132</v>
      </c>
      <c r="F92" s="141" t="s">
        <v>827</v>
      </c>
      <c r="G92" s="141" t="s">
        <v>815</v>
      </c>
      <c r="H92" s="141" t="s">
        <v>687</v>
      </c>
      <c r="I92" s="141" t="s">
        <v>417</v>
      </c>
      <c r="J92" s="141" t="s">
        <v>867</v>
      </c>
      <c r="K92" s="141" t="s">
        <v>805</v>
      </c>
      <c r="L92" s="141" t="s">
        <v>982</v>
      </c>
      <c r="M92" s="141">
        <v>282</v>
      </c>
      <c r="N92" s="141">
        <v>522</v>
      </c>
      <c r="O92" s="142" t="str">
        <f>VLOOKUP('Status GPSC'!A92,Seguimiento!S:S,1,0)</f>
        <v>282522</v>
      </c>
    </row>
    <row r="93" spans="1:15" hidden="1">
      <c r="A93" s="142" t="str">
        <f t="shared" si="1"/>
        <v>304538</v>
      </c>
      <c r="B93" s="141">
        <v>179032</v>
      </c>
      <c r="C93" s="141" t="s">
        <v>617</v>
      </c>
      <c r="D93" s="141" t="s">
        <v>33</v>
      </c>
      <c r="E93" s="141" t="s">
        <v>833</v>
      </c>
      <c r="F93" s="141" t="s">
        <v>86</v>
      </c>
      <c r="G93" s="141" t="s">
        <v>834</v>
      </c>
      <c r="H93" s="141" t="s">
        <v>687</v>
      </c>
      <c r="I93" s="141" t="s">
        <v>417</v>
      </c>
      <c r="J93" s="141" t="s">
        <v>867</v>
      </c>
      <c r="K93" s="141" t="s">
        <v>805</v>
      </c>
      <c r="L93" s="141" t="s">
        <v>982</v>
      </c>
      <c r="M93" s="141">
        <v>304</v>
      </c>
      <c r="N93" s="141">
        <v>538</v>
      </c>
      <c r="O93" s="142" t="str">
        <f>VLOOKUP('Status GPSC'!A93,Seguimiento!S:S,1,0)</f>
        <v>304538</v>
      </c>
    </row>
    <row r="94" spans="1:15" hidden="1">
      <c r="A94" s="142" t="str">
        <f t="shared" si="1"/>
        <v>195225</v>
      </c>
      <c r="B94" s="141">
        <v>179092</v>
      </c>
      <c r="C94" s="141" t="s">
        <v>74</v>
      </c>
      <c r="D94" s="141" t="s">
        <v>33</v>
      </c>
      <c r="E94" s="141" t="s">
        <v>814</v>
      </c>
      <c r="F94" s="141" t="s">
        <v>75</v>
      </c>
      <c r="G94" s="141" t="s">
        <v>815</v>
      </c>
      <c r="H94" s="141" t="s">
        <v>687</v>
      </c>
      <c r="I94" s="141" t="s">
        <v>417</v>
      </c>
      <c r="J94" s="141" t="s">
        <v>440</v>
      </c>
      <c r="K94" s="141" t="s">
        <v>41</v>
      </c>
      <c r="L94" s="141" t="s">
        <v>982</v>
      </c>
      <c r="M94" s="141">
        <v>195</v>
      </c>
      <c r="N94" s="141">
        <v>225</v>
      </c>
      <c r="O94" s="142" t="str">
        <f>VLOOKUP('Status GPSC'!A94,Seguimiento!S:S,1,0)</f>
        <v>195225</v>
      </c>
    </row>
    <row r="95" spans="1:15" hidden="1">
      <c r="A95" s="142" t="str">
        <f t="shared" si="1"/>
        <v>210239</v>
      </c>
      <c r="B95" s="141">
        <v>179002</v>
      </c>
      <c r="C95" s="141" t="s">
        <v>439</v>
      </c>
      <c r="D95" s="141" t="s">
        <v>33</v>
      </c>
      <c r="E95" s="141" t="s">
        <v>897</v>
      </c>
      <c r="F95" s="141" t="s">
        <v>49</v>
      </c>
      <c r="G95" s="141" t="s">
        <v>808</v>
      </c>
      <c r="H95" s="141" t="s">
        <v>687</v>
      </c>
      <c r="I95" s="141" t="s">
        <v>417</v>
      </c>
      <c r="J95" s="141" t="s">
        <v>440</v>
      </c>
      <c r="K95" s="141" t="s">
        <v>41</v>
      </c>
      <c r="L95" s="141" t="s">
        <v>982</v>
      </c>
      <c r="M95" s="141">
        <v>210</v>
      </c>
      <c r="N95" s="141">
        <v>239</v>
      </c>
      <c r="O95" s="142" t="str">
        <f>VLOOKUP('Status GPSC'!A95,Seguimiento!S:S,1,0)</f>
        <v>210239</v>
      </c>
    </row>
    <row r="96" spans="1:15" hidden="1">
      <c r="A96" s="142" t="str">
        <f t="shared" si="1"/>
        <v>243331</v>
      </c>
      <c r="B96" s="141">
        <v>179057</v>
      </c>
      <c r="C96" s="141" t="s">
        <v>176</v>
      </c>
      <c r="D96" s="141" t="s">
        <v>33</v>
      </c>
      <c r="E96" s="141" t="s">
        <v>34</v>
      </c>
      <c r="F96" s="141" t="s">
        <v>34</v>
      </c>
      <c r="G96" s="141" t="s">
        <v>808</v>
      </c>
      <c r="H96" s="141" t="s">
        <v>687</v>
      </c>
      <c r="I96" s="141" t="s">
        <v>417</v>
      </c>
      <c r="J96" s="141" t="s">
        <v>676</v>
      </c>
      <c r="K96" s="141" t="s">
        <v>805</v>
      </c>
      <c r="L96" s="141" t="s">
        <v>982</v>
      </c>
      <c r="M96" s="141">
        <v>243</v>
      </c>
      <c r="N96" s="141">
        <v>331</v>
      </c>
      <c r="O96" s="142" t="str">
        <f>VLOOKUP('Status GPSC'!A96,Seguimiento!S:S,1,0)</f>
        <v>243331</v>
      </c>
    </row>
    <row r="97" spans="1:15" hidden="1">
      <c r="A97" s="142" t="str">
        <f t="shared" si="1"/>
        <v>193226</v>
      </c>
      <c r="B97" s="141">
        <v>179043</v>
      </c>
      <c r="C97" s="141" t="s">
        <v>72</v>
      </c>
      <c r="D97" s="141" t="s">
        <v>33</v>
      </c>
      <c r="E97" s="141" t="s">
        <v>814</v>
      </c>
      <c r="F97" s="141" t="s">
        <v>75</v>
      </c>
      <c r="G97" s="141" t="s">
        <v>815</v>
      </c>
      <c r="H97" s="141" t="s">
        <v>687</v>
      </c>
      <c r="I97" s="141" t="s">
        <v>417</v>
      </c>
      <c r="J97" s="141" t="s">
        <v>423</v>
      </c>
      <c r="K97" s="141" t="s">
        <v>41</v>
      </c>
      <c r="L97" s="141" t="s">
        <v>982</v>
      </c>
      <c r="M97" s="141">
        <v>193</v>
      </c>
      <c r="N97" s="141">
        <v>226</v>
      </c>
      <c r="O97" s="142" t="str">
        <f>VLOOKUP('Status GPSC'!A97,Seguimiento!S:S,1,0)</f>
        <v>193226</v>
      </c>
    </row>
    <row r="98" spans="1:15" hidden="1">
      <c r="A98" s="142" t="str">
        <f t="shared" si="1"/>
        <v>205227</v>
      </c>
      <c r="B98" s="141">
        <v>179231</v>
      </c>
      <c r="C98" s="141" t="s">
        <v>126</v>
      </c>
      <c r="D98" s="141" t="s">
        <v>33</v>
      </c>
      <c r="E98" s="141" t="s">
        <v>814</v>
      </c>
      <c r="F98" s="141" t="s">
        <v>75</v>
      </c>
      <c r="G98" s="141" t="s">
        <v>815</v>
      </c>
      <c r="H98" s="141" t="s">
        <v>687</v>
      </c>
      <c r="I98" s="141" t="s">
        <v>417</v>
      </c>
      <c r="J98" s="141" t="s">
        <v>423</v>
      </c>
      <c r="K98" s="141" t="s">
        <v>41</v>
      </c>
      <c r="L98" s="141" t="s">
        <v>982</v>
      </c>
      <c r="M98" s="141">
        <v>205</v>
      </c>
      <c r="N98" s="141">
        <v>227</v>
      </c>
      <c r="O98" s="142" t="str">
        <f>VLOOKUP('Status GPSC'!A98,Seguimiento!S:S,1,0)</f>
        <v>205227</v>
      </c>
    </row>
    <row r="99" spans="1:15" hidden="1">
      <c r="A99" s="142" t="str">
        <f t="shared" si="1"/>
        <v>192233</v>
      </c>
      <c r="B99" s="141">
        <v>179107</v>
      </c>
      <c r="C99" s="141" t="s">
        <v>76</v>
      </c>
      <c r="D99" s="141" t="s">
        <v>33</v>
      </c>
      <c r="E99" s="141" t="s">
        <v>828</v>
      </c>
      <c r="F99" s="141" t="s">
        <v>811</v>
      </c>
      <c r="G99" s="141" t="s">
        <v>812</v>
      </c>
      <c r="H99" s="141" t="s">
        <v>687</v>
      </c>
      <c r="I99" s="141" t="s">
        <v>417</v>
      </c>
      <c r="J99" s="141" t="s">
        <v>423</v>
      </c>
      <c r="K99" s="141" t="s">
        <v>41</v>
      </c>
      <c r="L99" s="141" t="s">
        <v>982</v>
      </c>
      <c r="M99" s="141">
        <v>192</v>
      </c>
      <c r="N99" s="141">
        <v>233</v>
      </c>
      <c r="O99" s="142" t="str">
        <f>VLOOKUP('Status GPSC'!A99,Seguimiento!S:S,1,0)</f>
        <v>192233</v>
      </c>
    </row>
    <row r="100" spans="1:15" hidden="1">
      <c r="A100" s="142" t="str">
        <f t="shared" si="1"/>
        <v>167236</v>
      </c>
      <c r="B100" s="141">
        <v>178730</v>
      </c>
      <c r="C100" s="141" t="s">
        <v>35</v>
      </c>
      <c r="D100" s="141" t="s">
        <v>33</v>
      </c>
      <c r="E100" s="141" t="s">
        <v>835</v>
      </c>
      <c r="F100" s="141" t="s">
        <v>58</v>
      </c>
      <c r="G100" s="141" t="s">
        <v>834</v>
      </c>
      <c r="H100" s="141" t="s">
        <v>687</v>
      </c>
      <c r="I100" s="141" t="s">
        <v>417</v>
      </c>
      <c r="J100" s="141" t="s">
        <v>423</v>
      </c>
      <c r="K100" s="141" t="s">
        <v>805</v>
      </c>
      <c r="L100" s="141" t="s">
        <v>982</v>
      </c>
      <c r="M100" s="141">
        <v>167</v>
      </c>
      <c r="N100" s="141">
        <v>236</v>
      </c>
      <c r="O100" s="142" t="str">
        <f>VLOOKUP('Status GPSC'!A100,Seguimiento!S:S,1,0)</f>
        <v>167236</v>
      </c>
    </row>
    <row r="101" spans="1:15" hidden="1">
      <c r="A101" s="142" t="str">
        <f t="shared" si="1"/>
        <v>197237</v>
      </c>
      <c r="B101" s="141">
        <v>179248</v>
      </c>
      <c r="C101" s="141" t="s">
        <v>88</v>
      </c>
      <c r="D101" s="141" t="s">
        <v>33</v>
      </c>
      <c r="E101" s="141" t="s">
        <v>807</v>
      </c>
      <c r="F101" s="141" t="s">
        <v>807</v>
      </c>
      <c r="G101" s="141" t="s">
        <v>808</v>
      </c>
      <c r="H101" s="141" t="s">
        <v>687</v>
      </c>
      <c r="I101" s="141" t="s">
        <v>417</v>
      </c>
      <c r="J101" s="141" t="s">
        <v>423</v>
      </c>
      <c r="K101" s="141" t="s">
        <v>805</v>
      </c>
      <c r="L101" s="141" t="s">
        <v>982</v>
      </c>
      <c r="M101" s="141">
        <v>197</v>
      </c>
      <c r="N101" s="141">
        <v>237</v>
      </c>
      <c r="O101" s="142" t="str">
        <f>VLOOKUP('Status GPSC'!A101,Seguimiento!S:S,1,0)</f>
        <v>197237</v>
      </c>
    </row>
    <row r="102" spans="1:15" hidden="1">
      <c r="A102" s="142" t="str">
        <f t="shared" si="1"/>
        <v>141242</v>
      </c>
      <c r="B102" s="141">
        <v>179008</v>
      </c>
      <c r="C102" s="141" t="s">
        <v>67</v>
      </c>
      <c r="D102" s="141" t="s">
        <v>33</v>
      </c>
      <c r="E102" s="141" t="s">
        <v>134</v>
      </c>
      <c r="F102" s="141" t="s">
        <v>86</v>
      </c>
      <c r="G102" s="141" t="s">
        <v>803</v>
      </c>
      <c r="H102" s="141" t="s">
        <v>687</v>
      </c>
      <c r="I102" s="141" t="s">
        <v>417</v>
      </c>
      <c r="J102" s="141" t="s">
        <v>423</v>
      </c>
      <c r="K102" s="141" t="s">
        <v>805</v>
      </c>
      <c r="L102" s="141" t="s">
        <v>982</v>
      </c>
      <c r="M102" s="141">
        <v>141</v>
      </c>
      <c r="N102" s="141">
        <v>242</v>
      </c>
      <c r="O102" s="142" t="str">
        <f>VLOOKUP('Status GPSC'!A102,Seguimiento!S:S,1,0)</f>
        <v>141242</v>
      </c>
    </row>
    <row r="103" spans="1:15" hidden="1">
      <c r="A103" s="142" t="str">
        <f t="shared" si="1"/>
        <v>200243</v>
      </c>
      <c r="B103" s="141">
        <v>178962</v>
      </c>
      <c r="C103" s="141" t="s">
        <v>66</v>
      </c>
      <c r="D103" s="141" t="s">
        <v>33</v>
      </c>
      <c r="E103" s="141" t="s">
        <v>830</v>
      </c>
      <c r="F103" s="141" t="s">
        <v>802</v>
      </c>
      <c r="G103" s="141" t="s">
        <v>803</v>
      </c>
      <c r="H103" s="141" t="s">
        <v>687</v>
      </c>
      <c r="I103" s="141" t="s">
        <v>417</v>
      </c>
      <c r="J103" s="141" t="s">
        <v>423</v>
      </c>
      <c r="K103" s="141" t="s">
        <v>805</v>
      </c>
      <c r="L103" s="141" t="s">
        <v>982</v>
      </c>
      <c r="M103" s="141">
        <v>200</v>
      </c>
      <c r="N103" s="141">
        <v>243</v>
      </c>
      <c r="O103" s="142" t="str">
        <f>VLOOKUP('Status GPSC'!A103,Seguimiento!S:S,1,0)</f>
        <v>200243</v>
      </c>
    </row>
    <row r="104" spans="1:15" hidden="1">
      <c r="A104" s="142" t="str">
        <f t="shared" si="1"/>
        <v>77246</v>
      </c>
      <c r="B104" s="141">
        <v>178735</v>
      </c>
      <c r="C104" s="141" t="s">
        <v>50</v>
      </c>
      <c r="D104" s="141" t="s">
        <v>33</v>
      </c>
      <c r="E104" s="141" t="s">
        <v>833</v>
      </c>
      <c r="F104" s="141" t="s">
        <v>86</v>
      </c>
      <c r="G104" s="141" t="s">
        <v>834</v>
      </c>
      <c r="H104" s="141" t="s">
        <v>687</v>
      </c>
      <c r="I104" s="141" t="s">
        <v>417</v>
      </c>
      <c r="J104" s="141" t="s">
        <v>423</v>
      </c>
      <c r="K104" s="141" t="s">
        <v>805</v>
      </c>
      <c r="L104" s="141" t="s">
        <v>982</v>
      </c>
      <c r="M104" s="141">
        <v>77</v>
      </c>
      <c r="N104" s="141">
        <v>246</v>
      </c>
      <c r="O104" s="142" t="str">
        <f>VLOOKUP('Status GPSC'!A104,Seguimiento!S:S,1,0)</f>
        <v>77246</v>
      </c>
    </row>
    <row r="105" spans="1:15" hidden="1">
      <c r="A105" s="142" t="str">
        <f t="shared" si="1"/>
        <v>202271</v>
      </c>
      <c r="B105" s="141">
        <v>178728</v>
      </c>
      <c r="C105" s="141" t="s">
        <v>29</v>
      </c>
      <c r="D105" s="141" t="s">
        <v>33</v>
      </c>
      <c r="E105" s="141" t="s">
        <v>835</v>
      </c>
      <c r="F105" s="141" t="s">
        <v>58</v>
      </c>
      <c r="G105" s="141" t="s">
        <v>834</v>
      </c>
      <c r="H105" s="141" t="s">
        <v>687</v>
      </c>
      <c r="I105" s="141" t="s">
        <v>417</v>
      </c>
      <c r="J105" s="141" t="s">
        <v>423</v>
      </c>
      <c r="K105" s="141" t="s">
        <v>805</v>
      </c>
      <c r="L105" s="141" t="s">
        <v>982</v>
      </c>
      <c r="M105" s="141">
        <v>202</v>
      </c>
      <c r="N105" s="141">
        <v>271</v>
      </c>
      <c r="O105" s="142" t="str">
        <f>VLOOKUP('Status GPSC'!A105,Seguimiento!S:S,1,0)</f>
        <v>202271</v>
      </c>
    </row>
    <row r="106" spans="1:15" hidden="1">
      <c r="A106" s="142" t="str">
        <f t="shared" si="1"/>
        <v>118272</v>
      </c>
      <c r="B106" s="141">
        <v>178731</v>
      </c>
      <c r="C106" s="141" t="s">
        <v>898</v>
      </c>
      <c r="D106" s="141" t="s">
        <v>33</v>
      </c>
      <c r="E106" s="141" t="s">
        <v>835</v>
      </c>
      <c r="F106" s="141" t="s">
        <v>58</v>
      </c>
      <c r="G106" s="141" t="s">
        <v>834</v>
      </c>
      <c r="H106" s="141" t="s">
        <v>687</v>
      </c>
      <c r="I106" s="141" t="s">
        <v>417</v>
      </c>
      <c r="J106" s="141" t="s">
        <v>423</v>
      </c>
      <c r="K106" s="141" t="s">
        <v>805</v>
      </c>
      <c r="L106" s="141" t="s">
        <v>982</v>
      </c>
      <c r="M106" s="141">
        <v>118</v>
      </c>
      <c r="N106" s="141">
        <v>272</v>
      </c>
      <c r="O106" s="142" t="str">
        <f>VLOOKUP('Status GPSC'!A106,Seguimiento!S:S,1,0)</f>
        <v>118272</v>
      </c>
    </row>
    <row r="107" spans="1:15" hidden="1">
      <c r="A107" s="142" t="str">
        <f t="shared" si="1"/>
        <v>120273</v>
      </c>
      <c r="B107" s="141">
        <v>178732</v>
      </c>
      <c r="C107" s="141" t="s">
        <v>40</v>
      </c>
      <c r="D107" s="141" t="s">
        <v>33</v>
      </c>
      <c r="E107" s="141" t="s">
        <v>835</v>
      </c>
      <c r="F107" s="141" t="s">
        <v>58</v>
      </c>
      <c r="G107" s="141" t="s">
        <v>834</v>
      </c>
      <c r="H107" s="141" t="s">
        <v>687</v>
      </c>
      <c r="I107" s="141" t="s">
        <v>417</v>
      </c>
      <c r="J107" s="141" t="s">
        <v>423</v>
      </c>
      <c r="K107" s="141" t="s">
        <v>805</v>
      </c>
      <c r="L107" s="141" t="s">
        <v>982</v>
      </c>
      <c r="M107" s="141">
        <v>120</v>
      </c>
      <c r="N107" s="141">
        <v>273</v>
      </c>
      <c r="O107" s="142" t="str">
        <f>VLOOKUP('Status GPSC'!A107,Seguimiento!S:S,1,0)</f>
        <v>120273</v>
      </c>
    </row>
    <row r="108" spans="1:15" hidden="1">
      <c r="A108" s="142" t="str">
        <f t="shared" si="1"/>
        <v>76274</v>
      </c>
      <c r="B108" s="141">
        <v>178734</v>
      </c>
      <c r="C108" s="141" t="s">
        <v>899</v>
      </c>
      <c r="D108" s="141" t="s">
        <v>33</v>
      </c>
      <c r="E108" s="141" t="s">
        <v>833</v>
      </c>
      <c r="F108" s="141" t="s">
        <v>86</v>
      </c>
      <c r="G108" s="141" t="s">
        <v>834</v>
      </c>
      <c r="H108" s="141" t="s">
        <v>687</v>
      </c>
      <c r="I108" s="141" t="s">
        <v>417</v>
      </c>
      <c r="J108" s="141" t="s">
        <v>423</v>
      </c>
      <c r="K108" s="141" t="s">
        <v>805</v>
      </c>
      <c r="L108" s="141" t="s">
        <v>982</v>
      </c>
      <c r="M108" s="141">
        <v>76</v>
      </c>
      <c r="N108" s="141">
        <v>274</v>
      </c>
      <c r="O108" s="142" t="str">
        <f>VLOOKUP('Status GPSC'!A108,Seguimiento!S:S,1,0)</f>
        <v>76274</v>
      </c>
    </row>
    <row r="109" spans="1:15" hidden="1">
      <c r="A109" s="142" t="str">
        <f t="shared" si="1"/>
        <v>134275</v>
      </c>
      <c r="B109" s="141">
        <v>178900</v>
      </c>
      <c r="C109" s="141" t="s">
        <v>59</v>
      </c>
      <c r="D109" s="141" t="s">
        <v>33</v>
      </c>
      <c r="E109" s="141" t="s">
        <v>839</v>
      </c>
      <c r="F109" s="141" t="s">
        <v>86</v>
      </c>
      <c r="G109" s="141" t="s">
        <v>834</v>
      </c>
      <c r="H109" s="141" t="s">
        <v>687</v>
      </c>
      <c r="I109" s="141" t="s">
        <v>417</v>
      </c>
      <c r="J109" s="141" t="s">
        <v>423</v>
      </c>
      <c r="K109" s="141" t="s">
        <v>805</v>
      </c>
      <c r="L109" s="141" t="s">
        <v>982</v>
      </c>
      <c r="M109" s="141">
        <v>134</v>
      </c>
      <c r="N109" s="141">
        <v>275</v>
      </c>
      <c r="O109" s="142" t="str">
        <f>VLOOKUP('Status GPSC'!A109,Seguimiento!S:S,1,0)</f>
        <v>134275</v>
      </c>
    </row>
    <row r="110" spans="1:15" hidden="1">
      <c r="A110" s="142" t="str">
        <f t="shared" si="1"/>
        <v>230304</v>
      </c>
      <c r="B110" s="141">
        <v>179063</v>
      </c>
      <c r="C110" s="141" t="s">
        <v>155</v>
      </c>
      <c r="D110" s="141" t="s">
        <v>33</v>
      </c>
      <c r="E110" s="141" t="s">
        <v>34</v>
      </c>
      <c r="F110" s="141" t="s">
        <v>34</v>
      </c>
      <c r="G110" s="141" t="s">
        <v>808</v>
      </c>
      <c r="H110" s="141" t="s">
        <v>687</v>
      </c>
      <c r="I110" s="141" t="s">
        <v>417</v>
      </c>
      <c r="J110" s="141" t="s">
        <v>423</v>
      </c>
      <c r="K110" s="141" t="s">
        <v>805</v>
      </c>
      <c r="L110" s="141" t="s">
        <v>982</v>
      </c>
      <c r="M110" s="141">
        <v>230</v>
      </c>
      <c r="N110" s="141">
        <v>304</v>
      </c>
      <c r="O110" s="142" t="str">
        <f>VLOOKUP('Status GPSC'!A110,Seguimiento!S:S,1,0)</f>
        <v>230304</v>
      </c>
    </row>
    <row r="111" spans="1:15" hidden="1">
      <c r="A111" s="142" t="str">
        <f t="shared" si="1"/>
        <v>244330</v>
      </c>
      <c r="B111" s="141">
        <v>179375</v>
      </c>
      <c r="C111" s="141" t="s">
        <v>91</v>
      </c>
      <c r="D111" s="141" t="s">
        <v>33</v>
      </c>
      <c r="E111" s="141" t="s">
        <v>93</v>
      </c>
      <c r="F111" s="141" t="s">
        <v>142</v>
      </c>
      <c r="G111" s="141" t="s">
        <v>808</v>
      </c>
      <c r="H111" s="141" t="s">
        <v>687</v>
      </c>
      <c r="I111" s="141" t="s">
        <v>417</v>
      </c>
      <c r="J111" s="141" t="s">
        <v>423</v>
      </c>
      <c r="K111" s="141" t="s">
        <v>805</v>
      </c>
      <c r="L111" s="141" t="s">
        <v>982</v>
      </c>
      <c r="M111" s="141">
        <v>244</v>
      </c>
      <c r="N111" s="141">
        <v>330</v>
      </c>
      <c r="O111" s="142" t="str">
        <f>VLOOKUP('Status GPSC'!A111,Seguimiento!S:S,1,0)</f>
        <v>244330</v>
      </c>
    </row>
    <row r="112" spans="1:15" hidden="1">
      <c r="A112" s="142" t="str">
        <f t="shared" si="1"/>
        <v>228302</v>
      </c>
      <c r="B112" s="141">
        <v>179268</v>
      </c>
      <c r="C112" s="141" t="s">
        <v>499</v>
      </c>
      <c r="D112" s="141" t="s">
        <v>33</v>
      </c>
      <c r="E112" s="141" t="s">
        <v>890</v>
      </c>
      <c r="F112" s="141" t="s">
        <v>891</v>
      </c>
      <c r="G112" s="141" t="s">
        <v>803</v>
      </c>
      <c r="H112" s="141" t="s">
        <v>687</v>
      </c>
      <c r="I112" s="141" t="s">
        <v>419</v>
      </c>
      <c r="J112" s="141" t="s">
        <v>419</v>
      </c>
      <c r="K112" s="141" t="s">
        <v>805</v>
      </c>
      <c r="L112" s="141" t="s">
        <v>982</v>
      </c>
      <c r="M112" s="141">
        <v>228</v>
      </c>
      <c r="N112" s="141">
        <v>302</v>
      </c>
      <c r="O112" s="142" t="str">
        <f>VLOOKUP('Status GPSC'!A112,Seguimiento!S:S,1,0)</f>
        <v>228302</v>
      </c>
    </row>
    <row r="113" spans="1:15" hidden="1">
      <c r="A113" s="142" t="str">
        <f t="shared" si="1"/>
        <v>231305</v>
      </c>
      <c r="B113" s="141">
        <v>179112</v>
      </c>
      <c r="C113" s="141" t="s">
        <v>473</v>
      </c>
      <c r="D113" s="141" t="s">
        <v>33</v>
      </c>
      <c r="E113" s="141" t="s">
        <v>900</v>
      </c>
      <c r="F113" s="141" t="s">
        <v>811</v>
      </c>
      <c r="G113" s="141" t="s">
        <v>812</v>
      </c>
      <c r="H113" s="141" t="s">
        <v>687</v>
      </c>
      <c r="I113" s="141" t="s">
        <v>419</v>
      </c>
      <c r="J113" s="141" t="s">
        <v>419</v>
      </c>
      <c r="K113" s="141" t="s">
        <v>805</v>
      </c>
      <c r="L113" s="141" t="s">
        <v>982</v>
      </c>
      <c r="M113" s="141">
        <v>231</v>
      </c>
      <c r="N113" s="141">
        <v>305</v>
      </c>
      <c r="O113" s="142" t="str">
        <f>VLOOKUP('Status GPSC'!A113,Seguimiento!S:S,1,0)</f>
        <v>231305</v>
      </c>
    </row>
    <row r="114" spans="1:15" hidden="1">
      <c r="A114" s="142" t="str">
        <f t="shared" si="1"/>
        <v>236311</v>
      </c>
      <c r="B114" s="141">
        <v>179074</v>
      </c>
      <c r="C114" s="141" t="s">
        <v>464</v>
      </c>
      <c r="D114" s="141" t="s">
        <v>33</v>
      </c>
      <c r="E114" s="141" t="s">
        <v>901</v>
      </c>
      <c r="F114" s="141" t="s">
        <v>61</v>
      </c>
      <c r="G114" s="141" t="s">
        <v>847</v>
      </c>
      <c r="H114" s="141" t="s">
        <v>687</v>
      </c>
      <c r="I114" s="141" t="s">
        <v>419</v>
      </c>
      <c r="J114" s="141" t="s">
        <v>419</v>
      </c>
      <c r="K114" s="141" t="s">
        <v>805</v>
      </c>
      <c r="L114" s="141" t="s">
        <v>982</v>
      </c>
      <c r="M114" s="141">
        <v>236</v>
      </c>
      <c r="N114" s="141">
        <v>311</v>
      </c>
      <c r="O114" s="142" t="str">
        <f>VLOOKUP('Status GPSC'!A114,Seguimiento!S:S,1,0)</f>
        <v>236311</v>
      </c>
    </row>
    <row r="115" spans="1:15" hidden="1">
      <c r="A115" s="142" t="str">
        <f t="shared" si="1"/>
        <v>237312</v>
      </c>
      <c r="B115" s="141">
        <v>179073</v>
      </c>
      <c r="C115" s="141" t="s">
        <v>463</v>
      </c>
      <c r="D115" s="141" t="s">
        <v>33</v>
      </c>
      <c r="E115" s="141" t="s">
        <v>901</v>
      </c>
      <c r="F115" s="141" t="s">
        <v>61</v>
      </c>
      <c r="G115" s="141" t="s">
        <v>847</v>
      </c>
      <c r="H115" s="141" t="s">
        <v>687</v>
      </c>
      <c r="I115" s="141" t="s">
        <v>419</v>
      </c>
      <c r="J115" s="141" t="s">
        <v>419</v>
      </c>
      <c r="K115" s="141" t="s">
        <v>805</v>
      </c>
      <c r="L115" s="141" t="s">
        <v>982</v>
      </c>
      <c r="M115" s="141">
        <v>237</v>
      </c>
      <c r="N115" s="141">
        <v>312</v>
      </c>
      <c r="O115" s="142" t="str">
        <f>VLOOKUP('Status GPSC'!A115,Seguimiento!S:S,1,0)</f>
        <v>237312</v>
      </c>
    </row>
    <row r="116" spans="1:15" hidden="1">
      <c r="A116" s="142" t="str">
        <f t="shared" si="1"/>
        <v>239314</v>
      </c>
      <c r="B116" s="141">
        <v>179042</v>
      </c>
      <c r="C116" s="141" t="s">
        <v>453</v>
      </c>
      <c r="D116" s="141" t="s">
        <v>33</v>
      </c>
      <c r="E116" s="141" t="s">
        <v>902</v>
      </c>
      <c r="F116" s="141" t="s">
        <v>811</v>
      </c>
      <c r="G116" s="141" t="s">
        <v>812</v>
      </c>
      <c r="H116" s="141" t="s">
        <v>687</v>
      </c>
      <c r="I116" s="141" t="s">
        <v>419</v>
      </c>
      <c r="J116" s="141" t="s">
        <v>419</v>
      </c>
      <c r="K116" s="141" t="s">
        <v>805</v>
      </c>
      <c r="L116" s="141" t="s">
        <v>982</v>
      </c>
      <c r="M116" s="141">
        <v>239</v>
      </c>
      <c r="N116" s="141">
        <v>314</v>
      </c>
      <c r="O116" s="142" t="str">
        <f>VLOOKUP('Status GPSC'!A116,Seguimiento!S:S,1,0)</f>
        <v>239314</v>
      </c>
    </row>
    <row r="117" spans="1:15" hidden="1">
      <c r="A117" s="142" t="str">
        <f t="shared" si="1"/>
        <v>135333</v>
      </c>
      <c r="B117" s="141">
        <v>178770</v>
      </c>
      <c r="C117" s="141" t="s">
        <v>903</v>
      </c>
      <c r="D117" s="141" t="s">
        <v>33</v>
      </c>
      <c r="E117" s="141" t="s">
        <v>890</v>
      </c>
      <c r="F117" s="141" t="s">
        <v>891</v>
      </c>
      <c r="G117" s="141" t="s">
        <v>803</v>
      </c>
      <c r="H117" s="141" t="s">
        <v>687</v>
      </c>
      <c r="I117" s="141" t="s">
        <v>419</v>
      </c>
      <c r="J117" s="141" t="s">
        <v>419</v>
      </c>
      <c r="K117" s="141" t="s">
        <v>805</v>
      </c>
      <c r="L117" s="141" t="s">
        <v>982</v>
      </c>
      <c r="M117" s="141">
        <v>135</v>
      </c>
      <c r="N117" s="141">
        <v>333</v>
      </c>
      <c r="O117" s="142" t="str">
        <f>VLOOKUP('Status GPSC'!A117,Seguimiento!S:S,1,0)</f>
        <v>135333</v>
      </c>
    </row>
    <row r="118" spans="1:15" hidden="1">
      <c r="A118" s="142" t="str">
        <f t="shared" si="1"/>
        <v>136334</v>
      </c>
      <c r="B118" s="141">
        <v>178729</v>
      </c>
      <c r="C118" s="141" t="s">
        <v>425</v>
      </c>
      <c r="D118" s="141" t="s">
        <v>33</v>
      </c>
      <c r="E118" s="141" t="s">
        <v>890</v>
      </c>
      <c r="F118" s="141" t="s">
        <v>891</v>
      </c>
      <c r="G118" s="141" t="s">
        <v>803</v>
      </c>
      <c r="H118" s="141" t="s">
        <v>687</v>
      </c>
      <c r="I118" s="141" t="s">
        <v>419</v>
      </c>
      <c r="J118" s="141" t="s">
        <v>419</v>
      </c>
      <c r="K118" s="141" t="s">
        <v>805</v>
      </c>
      <c r="L118" s="141" t="s">
        <v>982</v>
      </c>
      <c r="M118" s="141">
        <v>136</v>
      </c>
      <c r="N118" s="141">
        <v>334</v>
      </c>
      <c r="O118" s="142" t="str">
        <f>VLOOKUP('Status GPSC'!A118,Seguimiento!S:S,1,0)</f>
        <v>136334</v>
      </c>
    </row>
    <row r="119" spans="1:15" hidden="1">
      <c r="A119" s="142" t="str">
        <f t="shared" si="1"/>
        <v>137335</v>
      </c>
      <c r="B119" s="141">
        <v>178850</v>
      </c>
      <c r="C119" s="141" t="s">
        <v>434</v>
      </c>
      <c r="D119" s="141" t="s">
        <v>33</v>
      </c>
      <c r="E119" s="141" t="s">
        <v>835</v>
      </c>
      <c r="F119" s="141" t="s">
        <v>58</v>
      </c>
      <c r="G119" s="141" t="s">
        <v>834</v>
      </c>
      <c r="H119" s="141" t="s">
        <v>687</v>
      </c>
      <c r="I119" s="141" t="s">
        <v>419</v>
      </c>
      <c r="J119" s="141" t="s">
        <v>419</v>
      </c>
      <c r="K119" s="141" t="s">
        <v>805</v>
      </c>
      <c r="L119" s="141" t="s">
        <v>982</v>
      </c>
      <c r="M119" s="141">
        <v>137</v>
      </c>
      <c r="N119" s="141">
        <v>335</v>
      </c>
      <c r="O119" s="142" t="str">
        <f>VLOOKUP('Status GPSC'!A119,Seguimiento!S:S,1,0)</f>
        <v>137335</v>
      </c>
    </row>
    <row r="120" spans="1:15" hidden="1">
      <c r="A120" s="142" t="str">
        <f t="shared" si="1"/>
        <v>138336</v>
      </c>
      <c r="B120" s="141">
        <v>178863</v>
      </c>
      <c r="C120" s="141" t="s">
        <v>435</v>
      </c>
      <c r="D120" s="141" t="s">
        <v>33</v>
      </c>
      <c r="E120" s="141" t="s">
        <v>904</v>
      </c>
      <c r="F120" s="141" t="s">
        <v>811</v>
      </c>
      <c r="G120" s="141" t="s">
        <v>812</v>
      </c>
      <c r="H120" s="141" t="s">
        <v>687</v>
      </c>
      <c r="I120" s="141" t="s">
        <v>419</v>
      </c>
      <c r="J120" s="141" t="s">
        <v>419</v>
      </c>
      <c r="K120" s="141" t="s">
        <v>805</v>
      </c>
      <c r="L120" s="141" t="s">
        <v>982</v>
      </c>
      <c r="M120" s="141">
        <v>138</v>
      </c>
      <c r="N120" s="141">
        <v>336</v>
      </c>
      <c r="O120" s="142" t="str">
        <f>VLOOKUP('Status GPSC'!A120,Seguimiento!S:S,1,0)</f>
        <v>138336</v>
      </c>
    </row>
    <row r="121" spans="1:15" hidden="1">
      <c r="A121" s="142" t="str">
        <f t="shared" si="1"/>
        <v>139337</v>
      </c>
      <c r="B121" s="141">
        <v>178879</v>
      </c>
      <c r="C121" s="141" t="s">
        <v>436</v>
      </c>
      <c r="D121" s="141" t="s">
        <v>33</v>
      </c>
      <c r="E121" s="141" t="s">
        <v>904</v>
      </c>
      <c r="F121" s="141" t="s">
        <v>811</v>
      </c>
      <c r="G121" s="141" t="s">
        <v>812</v>
      </c>
      <c r="H121" s="141" t="s">
        <v>687</v>
      </c>
      <c r="I121" s="141" t="s">
        <v>419</v>
      </c>
      <c r="J121" s="141" t="s">
        <v>419</v>
      </c>
      <c r="K121" s="141" t="s">
        <v>805</v>
      </c>
      <c r="L121" s="141" t="s">
        <v>982</v>
      </c>
      <c r="M121" s="141">
        <v>139</v>
      </c>
      <c r="N121" s="141">
        <v>337</v>
      </c>
      <c r="O121" s="142" t="str">
        <f>VLOOKUP('Status GPSC'!A121,Seguimiento!S:S,1,0)</f>
        <v>139337</v>
      </c>
    </row>
    <row r="122" spans="1:15" hidden="1">
      <c r="A122" s="142" t="str">
        <f t="shared" si="1"/>
        <v>158338</v>
      </c>
      <c r="B122" s="141">
        <v>178684</v>
      </c>
      <c r="C122" s="141" t="s">
        <v>418</v>
      </c>
      <c r="D122" s="141" t="s">
        <v>33</v>
      </c>
      <c r="E122" s="141" t="s">
        <v>905</v>
      </c>
      <c r="F122" s="141" t="s">
        <v>906</v>
      </c>
      <c r="G122" s="141" t="s">
        <v>907</v>
      </c>
      <c r="H122" s="141" t="s">
        <v>687</v>
      </c>
      <c r="I122" s="141" t="s">
        <v>419</v>
      </c>
      <c r="J122" s="141" t="s">
        <v>419</v>
      </c>
      <c r="K122" s="141" t="s">
        <v>805</v>
      </c>
      <c r="L122" s="141" t="s">
        <v>982</v>
      </c>
      <c r="M122" s="141">
        <v>158</v>
      </c>
      <c r="N122" s="141">
        <v>338</v>
      </c>
      <c r="O122" s="142" t="str">
        <f>VLOOKUP('Status GPSC'!A122,Seguimiento!S:S,1,0)</f>
        <v>158338</v>
      </c>
    </row>
    <row r="123" spans="1:15" hidden="1">
      <c r="A123" s="142" t="str">
        <f t="shared" si="1"/>
        <v>159339</v>
      </c>
      <c r="B123" s="141">
        <v>178723</v>
      </c>
      <c r="C123" s="141" t="s">
        <v>422</v>
      </c>
      <c r="D123" s="141" t="s">
        <v>33</v>
      </c>
      <c r="E123" s="141" t="s">
        <v>908</v>
      </c>
      <c r="F123" s="141" t="s">
        <v>906</v>
      </c>
      <c r="G123" s="141" t="s">
        <v>907</v>
      </c>
      <c r="H123" s="141" t="s">
        <v>687</v>
      </c>
      <c r="I123" s="141" t="s">
        <v>419</v>
      </c>
      <c r="J123" s="141" t="s">
        <v>419</v>
      </c>
      <c r="K123" s="141" t="s">
        <v>805</v>
      </c>
      <c r="L123" s="141" t="s">
        <v>982</v>
      </c>
      <c r="M123" s="141">
        <v>159</v>
      </c>
      <c r="N123" s="141">
        <v>339</v>
      </c>
      <c r="O123" s="142" t="str">
        <f>VLOOKUP('Status GPSC'!A123,Seguimiento!S:S,1,0)</f>
        <v>159339</v>
      </c>
    </row>
    <row r="124" spans="1:15" hidden="1">
      <c r="A124" s="142" t="str">
        <f t="shared" si="1"/>
        <v>160340</v>
      </c>
      <c r="B124" s="141">
        <v>178696</v>
      </c>
      <c r="C124" s="141" t="s">
        <v>421</v>
      </c>
      <c r="D124" s="141" t="s">
        <v>33</v>
      </c>
      <c r="E124" s="141" t="s">
        <v>908</v>
      </c>
      <c r="F124" s="141" t="s">
        <v>906</v>
      </c>
      <c r="G124" s="141" t="s">
        <v>907</v>
      </c>
      <c r="H124" s="141" t="s">
        <v>687</v>
      </c>
      <c r="I124" s="141" t="s">
        <v>419</v>
      </c>
      <c r="J124" s="141" t="s">
        <v>419</v>
      </c>
      <c r="K124" s="141" t="s">
        <v>805</v>
      </c>
      <c r="L124" s="141" t="s">
        <v>982</v>
      </c>
      <c r="M124" s="141">
        <v>160</v>
      </c>
      <c r="N124" s="141">
        <v>340</v>
      </c>
      <c r="O124" s="142" t="str">
        <f>VLOOKUP('Status GPSC'!A124,Seguimiento!S:S,1,0)</f>
        <v>160340</v>
      </c>
    </row>
    <row r="125" spans="1:15" hidden="1">
      <c r="A125" s="142" t="str">
        <f t="shared" si="1"/>
        <v>256341</v>
      </c>
      <c r="B125" s="141">
        <v>179004</v>
      </c>
      <c r="C125" s="141" t="s">
        <v>441</v>
      </c>
      <c r="D125" s="141" t="s">
        <v>33</v>
      </c>
      <c r="E125" s="141" t="s">
        <v>882</v>
      </c>
      <c r="F125" s="141" t="s">
        <v>850</v>
      </c>
      <c r="G125" s="141" t="s">
        <v>812</v>
      </c>
      <c r="H125" s="141" t="s">
        <v>687</v>
      </c>
      <c r="I125" s="141" t="s">
        <v>419</v>
      </c>
      <c r="J125" s="141" t="s">
        <v>419</v>
      </c>
      <c r="K125" s="141" t="s">
        <v>805</v>
      </c>
      <c r="L125" s="141" t="s">
        <v>982</v>
      </c>
      <c r="M125" s="141">
        <v>256</v>
      </c>
      <c r="N125" s="141">
        <v>341</v>
      </c>
      <c r="O125" s="142" t="str">
        <f>VLOOKUP('Status GPSC'!A125,Seguimiento!S:S,1,0)</f>
        <v>256341</v>
      </c>
    </row>
    <row r="126" spans="1:15" hidden="1">
      <c r="A126" s="142" t="str">
        <f t="shared" si="1"/>
        <v>257342</v>
      </c>
      <c r="B126" s="141">
        <v>179045</v>
      </c>
      <c r="C126" s="141" t="s">
        <v>456</v>
      </c>
      <c r="D126" s="141" t="s">
        <v>33</v>
      </c>
      <c r="E126" s="141" t="s">
        <v>909</v>
      </c>
      <c r="F126" s="141" t="s">
        <v>850</v>
      </c>
      <c r="G126" s="141" t="s">
        <v>812</v>
      </c>
      <c r="H126" s="141" t="s">
        <v>687</v>
      </c>
      <c r="I126" s="141" t="s">
        <v>419</v>
      </c>
      <c r="J126" s="141" t="s">
        <v>419</v>
      </c>
      <c r="K126" s="141" t="s">
        <v>805</v>
      </c>
      <c r="L126" s="141" t="s">
        <v>982</v>
      </c>
      <c r="M126" s="141">
        <v>257</v>
      </c>
      <c r="N126" s="141">
        <v>342</v>
      </c>
      <c r="O126" s="142" t="str">
        <f>VLOOKUP('Status GPSC'!A126,Seguimiento!S:S,1,0)</f>
        <v>257342</v>
      </c>
    </row>
    <row r="127" spans="1:15" hidden="1">
      <c r="A127" s="142" t="str">
        <f t="shared" si="1"/>
        <v>258343</v>
      </c>
      <c r="B127" s="141">
        <v>179116</v>
      </c>
      <c r="C127" s="141" t="s">
        <v>910</v>
      </c>
      <c r="D127" s="141" t="s">
        <v>33</v>
      </c>
      <c r="E127" s="141" t="s">
        <v>911</v>
      </c>
      <c r="F127" s="141" t="s">
        <v>137</v>
      </c>
      <c r="G127" s="141" t="s">
        <v>812</v>
      </c>
      <c r="H127" s="141" t="s">
        <v>687</v>
      </c>
      <c r="I127" s="141" t="s">
        <v>419</v>
      </c>
      <c r="J127" s="141" t="s">
        <v>419</v>
      </c>
      <c r="K127" s="141" t="s">
        <v>805</v>
      </c>
      <c r="L127" s="141" t="s">
        <v>982</v>
      </c>
      <c r="M127" s="141">
        <v>258</v>
      </c>
      <c r="N127" s="141">
        <v>343</v>
      </c>
      <c r="O127" s="142" t="str">
        <f>VLOOKUP('Status GPSC'!A127,Seguimiento!S:S,1,0)</f>
        <v>258343</v>
      </c>
    </row>
    <row r="128" spans="1:15" hidden="1">
      <c r="A128" s="142" t="str">
        <f t="shared" si="1"/>
        <v>259344</v>
      </c>
      <c r="B128" s="141">
        <v>179113</v>
      </c>
      <c r="C128" s="141" t="s">
        <v>475</v>
      </c>
      <c r="D128" s="141" t="s">
        <v>33</v>
      </c>
      <c r="E128" s="141" t="s">
        <v>911</v>
      </c>
      <c r="F128" s="141" t="s">
        <v>137</v>
      </c>
      <c r="G128" s="141" t="s">
        <v>812</v>
      </c>
      <c r="H128" s="141" t="s">
        <v>687</v>
      </c>
      <c r="I128" s="141" t="s">
        <v>419</v>
      </c>
      <c r="J128" s="141" t="s">
        <v>419</v>
      </c>
      <c r="K128" s="141" t="s">
        <v>805</v>
      </c>
      <c r="L128" s="141" t="s">
        <v>982</v>
      </c>
      <c r="M128" s="141">
        <v>259</v>
      </c>
      <c r="N128" s="141">
        <v>344</v>
      </c>
      <c r="O128" s="142" t="str">
        <f>VLOOKUP('Status GPSC'!A128,Seguimiento!S:S,1,0)</f>
        <v>259344</v>
      </c>
    </row>
    <row r="129" spans="1:15" hidden="1">
      <c r="A129" s="142" t="str">
        <f t="shared" si="1"/>
        <v>260345</v>
      </c>
      <c r="B129" s="141">
        <v>179099</v>
      </c>
      <c r="C129" s="141" t="s">
        <v>912</v>
      </c>
      <c r="D129" s="141" t="s">
        <v>33</v>
      </c>
      <c r="E129" s="141" t="s">
        <v>913</v>
      </c>
      <c r="F129" s="141" t="s">
        <v>811</v>
      </c>
      <c r="G129" s="141" t="s">
        <v>812</v>
      </c>
      <c r="H129" s="141" t="s">
        <v>687</v>
      </c>
      <c r="I129" s="141" t="s">
        <v>419</v>
      </c>
      <c r="J129" s="141" t="s">
        <v>419</v>
      </c>
      <c r="K129" s="141" t="s">
        <v>805</v>
      </c>
      <c r="L129" s="141" t="s">
        <v>982</v>
      </c>
      <c r="M129" s="141">
        <v>260</v>
      </c>
      <c r="N129" s="141">
        <v>345</v>
      </c>
      <c r="O129" s="142" t="str">
        <f>VLOOKUP('Status GPSC'!A129,Seguimiento!S:S,1,0)</f>
        <v>260345</v>
      </c>
    </row>
    <row r="130" spans="1:15" hidden="1">
      <c r="A130" s="142" t="str">
        <f t="shared" si="1"/>
        <v>261346</v>
      </c>
      <c r="B130" s="141">
        <v>179256</v>
      </c>
      <c r="C130" s="141" t="s">
        <v>914</v>
      </c>
      <c r="D130" s="141" t="s">
        <v>33</v>
      </c>
      <c r="E130" s="141" t="s">
        <v>132</v>
      </c>
      <c r="F130" s="141" t="s">
        <v>827</v>
      </c>
      <c r="G130" s="141" t="s">
        <v>815</v>
      </c>
      <c r="H130" s="141" t="s">
        <v>687</v>
      </c>
      <c r="I130" s="141" t="s">
        <v>419</v>
      </c>
      <c r="J130" s="141" t="s">
        <v>419</v>
      </c>
      <c r="K130" s="141" t="s">
        <v>805</v>
      </c>
      <c r="L130" s="141" t="s">
        <v>982</v>
      </c>
      <c r="M130" s="141">
        <v>261</v>
      </c>
      <c r="N130" s="141">
        <v>346</v>
      </c>
      <c r="O130" s="142" t="str">
        <f>VLOOKUP('Status GPSC'!A130,Seguimiento!S:S,1,0)</f>
        <v>261346</v>
      </c>
    </row>
    <row r="131" spans="1:15" hidden="1">
      <c r="A131" s="142" t="str">
        <f t="shared" ref="A131:A189" si="2">CONCATENATE(M131,N131)</f>
        <v>262347</v>
      </c>
      <c r="B131" s="141">
        <v>179259</v>
      </c>
      <c r="C131" s="141" t="s">
        <v>498</v>
      </c>
      <c r="D131" s="141" t="s">
        <v>33</v>
      </c>
      <c r="E131" s="141" t="s">
        <v>132</v>
      </c>
      <c r="F131" s="141" t="s">
        <v>827</v>
      </c>
      <c r="G131" s="141" t="s">
        <v>815</v>
      </c>
      <c r="H131" s="141" t="s">
        <v>687</v>
      </c>
      <c r="I131" s="141" t="s">
        <v>419</v>
      </c>
      <c r="J131" s="141" t="s">
        <v>419</v>
      </c>
      <c r="K131" s="141" t="s">
        <v>805</v>
      </c>
      <c r="L131" s="141" t="s">
        <v>982</v>
      </c>
      <c r="M131" s="141">
        <v>262</v>
      </c>
      <c r="N131" s="141">
        <v>347</v>
      </c>
      <c r="O131" s="142" t="str">
        <f>VLOOKUP('Status GPSC'!A131,Seguimiento!S:S,1,0)</f>
        <v>262347</v>
      </c>
    </row>
    <row r="132" spans="1:15" hidden="1">
      <c r="A132" s="142" t="str">
        <f t="shared" si="2"/>
        <v>263348</v>
      </c>
      <c r="B132" s="141">
        <v>179257</v>
      </c>
      <c r="C132" s="141" t="s">
        <v>497</v>
      </c>
      <c r="D132" s="141" t="s">
        <v>33</v>
      </c>
      <c r="E132" s="141" t="s">
        <v>132</v>
      </c>
      <c r="F132" s="141" t="s">
        <v>827</v>
      </c>
      <c r="G132" s="141" t="s">
        <v>815</v>
      </c>
      <c r="H132" s="141" t="s">
        <v>687</v>
      </c>
      <c r="I132" s="141" t="s">
        <v>419</v>
      </c>
      <c r="J132" s="141" t="s">
        <v>419</v>
      </c>
      <c r="K132" s="141" t="s">
        <v>805</v>
      </c>
      <c r="L132" s="141" t="s">
        <v>982</v>
      </c>
      <c r="M132" s="141">
        <v>263</v>
      </c>
      <c r="N132" s="141">
        <v>348</v>
      </c>
      <c r="O132" s="142" t="str">
        <f>VLOOKUP('Status GPSC'!A132,Seguimiento!S:S,1,0)</f>
        <v>263348</v>
      </c>
    </row>
    <row r="133" spans="1:15" hidden="1">
      <c r="A133" s="142" t="str">
        <f t="shared" si="2"/>
        <v>264349</v>
      </c>
      <c r="B133" s="141">
        <v>179038</v>
      </c>
      <c r="C133" s="141" t="s">
        <v>451</v>
      </c>
      <c r="D133" s="141" t="s">
        <v>33</v>
      </c>
      <c r="E133" s="141" t="s">
        <v>915</v>
      </c>
      <c r="F133" s="141" t="s">
        <v>862</v>
      </c>
      <c r="G133" s="141" t="s">
        <v>847</v>
      </c>
      <c r="H133" s="141" t="s">
        <v>687</v>
      </c>
      <c r="I133" s="141" t="s">
        <v>419</v>
      </c>
      <c r="J133" s="141" t="s">
        <v>419</v>
      </c>
      <c r="K133" s="141" t="s">
        <v>805</v>
      </c>
      <c r="L133" s="141" t="s">
        <v>982</v>
      </c>
      <c r="M133" s="141">
        <v>264</v>
      </c>
      <c r="N133" s="141">
        <v>349</v>
      </c>
      <c r="O133" s="142" t="str">
        <f>VLOOKUP('Status GPSC'!A133,Seguimiento!S:S,1,0)</f>
        <v>264349</v>
      </c>
    </row>
    <row r="134" spans="1:15" hidden="1">
      <c r="A134" s="142" t="str">
        <f t="shared" si="2"/>
        <v>265350</v>
      </c>
      <c r="B134" s="141">
        <v>179237</v>
      </c>
      <c r="C134" s="141" t="s">
        <v>492</v>
      </c>
      <c r="D134" s="141" t="s">
        <v>33</v>
      </c>
      <c r="E134" s="141" t="s">
        <v>916</v>
      </c>
      <c r="F134" s="141" t="s">
        <v>75</v>
      </c>
      <c r="G134" s="141" t="s">
        <v>815</v>
      </c>
      <c r="H134" s="141" t="s">
        <v>687</v>
      </c>
      <c r="I134" s="141" t="s">
        <v>419</v>
      </c>
      <c r="J134" s="141" t="s">
        <v>419</v>
      </c>
      <c r="K134" s="141" t="s">
        <v>805</v>
      </c>
      <c r="L134" s="141" t="s">
        <v>982</v>
      </c>
      <c r="M134" s="141">
        <v>265</v>
      </c>
      <c r="N134" s="141">
        <v>350</v>
      </c>
      <c r="O134" s="142" t="str">
        <f>VLOOKUP('Status GPSC'!A134,Seguimiento!S:S,1,0)</f>
        <v>265350</v>
      </c>
    </row>
    <row r="135" spans="1:15" hidden="1">
      <c r="A135" s="142" t="str">
        <f t="shared" si="2"/>
        <v>266351</v>
      </c>
      <c r="B135" s="141">
        <v>179102</v>
      </c>
      <c r="C135" s="141" t="s">
        <v>470</v>
      </c>
      <c r="D135" s="141" t="s">
        <v>33</v>
      </c>
      <c r="E135" s="141" t="s">
        <v>917</v>
      </c>
      <c r="F135" s="141" t="s">
        <v>811</v>
      </c>
      <c r="G135" s="141" t="s">
        <v>812</v>
      </c>
      <c r="H135" s="141" t="s">
        <v>687</v>
      </c>
      <c r="I135" s="141" t="s">
        <v>419</v>
      </c>
      <c r="J135" s="141" t="s">
        <v>419</v>
      </c>
      <c r="K135" s="141" t="s">
        <v>805</v>
      </c>
      <c r="L135" s="141" t="s">
        <v>982</v>
      </c>
      <c r="M135" s="141">
        <v>266</v>
      </c>
      <c r="N135" s="141">
        <v>351</v>
      </c>
      <c r="O135" s="142" t="str">
        <f>VLOOKUP('Status GPSC'!A135,Seguimiento!S:S,1,0)</f>
        <v>266351</v>
      </c>
    </row>
    <row r="136" spans="1:15" hidden="1">
      <c r="A136" s="142" t="str">
        <f t="shared" si="2"/>
        <v>268497</v>
      </c>
      <c r="B136" s="141">
        <v>179047</v>
      </c>
      <c r="C136" s="141" t="s">
        <v>688</v>
      </c>
      <c r="D136" s="141" t="s">
        <v>33</v>
      </c>
      <c r="E136" s="141" t="s">
        <v>850</v>
      </c>
      <c r="F136" s="141" t="s">
        <v>850</v>
      </c>
      <c r="G136" s="141" t="s">
        <v>812</v>
      </c>
      <c r="H136" s="141" t="s">
        <v>687</v>
      </c>
      <c r="I136" s="141" t="s">
        <v>419</v>
      </c>
      <c r="J136" s="141" t="s">
        <v>419</v>
      </c>
      <c r="K136" s="141" t="s">
        <v>805</v>
      </c>
      <c r="L136" s="141" t="s">
        <v>982</v>
      </c>
      <c r="M136" s="141">
        <v>268</v>
      </c>
      <c r="N136" s="141">
        <v>497</v>
      </c>
      <c r="O136" s="142" t="str">
        <f>VLOOKUP('Status GPSC'!A136,Seguimiento!S:S,1,0)</f>
        <v>268497</v>
      </c>
    </row>
    <row r="137" spans="1:15" hidden="1">
      <c r="A137" s="142" t="str">
        <f t="shared" si="2"/>
        <v>245321</v>
      </c>
      <c r="B137" s="141">
        <v>179222</v>
      </c>
      <c r="C137" s="141" t="s">
        <v>489</v>
      </c>
      <c r="D137" s="141" t="s">
        <v>33</v>
      </c>
      <c r="E137" s="141" t="s">
        <v>881</v>
      </c>
      <c r="F137" s="141" t="s">
        <v>919</v>
      </c>
      <c r="G137" s="141" t="s">
        <v>879</v>
      </c>
      <c r="H137" s="141" t="s">
        <v>687</v>
      </c>
      <c r="I137" s="141" t="s">
        <v>412</v>
      </c>
      <c r="J137" s="141" t="s">
        <v>918</v>
      </c>
      <c r="K137" s="141" t="s">
        <v>805</v>
      </c>
      <c r="L137" s="141" t="s">
        <v>982</v>
      </c>
      <c r="M137" s="141">
        <v>245</v>
      </c>
      <c r="N137" s="141">
        <v>321</v>
      </c>
      <c r="O137" s="142" t="str">
        <f>VLOOKUP('Status GPSC'!A137,Seguimiento!S:S,1,0)</f>
        <v>245321</v>
      </c>
    </row>
    <row r="138" spans="1:15" hidden="1">
      <c r="A138" s="142" t="str">
        <f t="shared" si="2"/>
        <v>246322</v>
      </c>
      <c r="B138" s="141">
        <v>179370</v>
      </c>
      <c r="C138" s="141" t="s">
        <v>509</v>
      </c>
      <c r="D138" s="141" t="s">
        <v>33</v>
      </c>
      <c r="E138" s="141" t="s">
        <v>920</v>
      </c>
      <c r="F138" s="141" t="s">
        <v>921</v>
      </c>
      <c r="G138" s="141" t="s">
        <v>879</v>
      </c>
      <c r="H138" s="141" t="s">
        <v>687</v>
      </c>
      <c r="I138" s="141" t="s">
        <v>419</v>
      </c>
      <c r="J138" s="141" t="s">
        <v>918</v>
      </c>
      <c r="K138" s="141" t="s">
        <v>805</v>
      </c>
      <c r="L138" s="141" t="s">
        <v>982</v>
      </c>
      <c r="M138" s="141">
        <v>246</v>
      </c>
      <c r="N138" s="141">
        <v>322</v>
      </c>
      <c r="O138" s="142" t="str">
        <f>VLOOKUP('Status GPSC'!A138,Seguimiento!S:S,1,0)</f>
        <v>246322</v>
      </c>
    </row>
    <row r="139" spans="1:15" hidden="1">
      <c r="A139" s="142" t="str">
        <f t="shared" si="2"/>
        <v>247323</v>
      </c>
      <c r="B139" s="141">
        <v>179345</v>
      </c>
      <c r="C139" s="141" t="s">
        <v>503</v>
      </c>
      <c r="D139" s="141" t="s">
        <v>33</v>
      </c>
      <c r="E139" s="141" t="s">
        <v>878</v>
      </c>
      <c r="F139" s="141" t="s">
        <v>878</v>
      </c>
      <c r="G139" s="141" t="s">
        <v>854</v>
      </c>
      <c r="H139" s="141" t="s">
        <v>687</v>
      </c>
      <c r="I139" s="141" t="s">
        <v>419</v>
      </c>
      <c r="J139" s="141" t="s">
        <v>918</v>
      </c>
      <c r="K139" s="141" t="s">
        <v>805</v>
      </c>
      <c r="L139" s="141" t="s">
        <v>982</v>
      </c>
      <c r="M139" s="141">
        <v>247</v>
      </c>
      <c r="N139" s="141">
        <v>323</v>
      </c>
      <c r="O139" s="142" t="str">
        <f>VLOOKUP('Status GPSC'!A139,Seguimiento!S:S,1,0)</f>
        <v>247323</v>
      </c>
    </row>
    <row r="140" spans="1:15" hidden="1">
      <c r="A140" s="142" t="str">
        <f t="shared" si="2"/>
        <v>249324</v>
      </c>
      <c r="B140" s="141">
        <v>179136</v>
      </c>
      <c r="C140" s="141" t="s">
        <v>922</v>
      </c>
      <c r="D140" s="141" t="s">
        <v>33</v>
      </c>
      <c r="E140" s="141" t="s">
        <v>923</v>
      </c>
      <c r="F140" s="141" t="s">
        <v>811</v>
      </c>
      <c r="G140" s="141" t="s">
        <v>812</v>
      </c>
      <c r="H140" s="141" t="s">
        <v>687</v>
      </c>
      <c r="I140" s="141" t="s">
        <v>419</v>
      </c>
      <c r="J140" s="141" t="s">
        <v>918</v>
      </c>
      <c r="K140" s="141" t="s">
        <v>805</v>
      </c>
      <c r="L140" s="141" t="s">
        <v>982</v>
      </c>
      <c r="M140" s="141">
        <v>249</v>
      </c>
      <c r="N140" s="141">
        <v>324</v>
      </c>
      <c r="O140" s="142" t="str">
        <f>VLOOKUP('Status GPSC'!A140,Seguimiento!S:S,1,0)</f>
        <v>249324</v>
      </c>
    </row>
    <row r="141" spans="1:15" hidden="1">
      <c r="A141" s="142" t="str">
        <f t="shared" si="2"/>
        <v>250325</v>
      </c>
      <c r="B141" s="141">
        <v>179198</v>
      </c>
      <c r="C141" s="141" t="s">
        <v>924</v>
      </c>
      <c r="D141" s="141" t="s">
        <v>33</v>
      </c>
      <c r="E141" s="141" t="s">
        <v>925</v>
      </c>
      <c r="F141" s="141" t="s">
        <v>849</v>
      </c>
      <c r="G141" s="141" t="s">
        <v>812</v>
      </c>
      <c r="H141" s="141" t="s">
        <v>687</v>
      </c>
      <c r="I141" s="141" t="s">
        <v>419</v>
      </c>
      <c r="J141" s="141" t="s">
        <v>918</v>
      </c>
      <c r="K141" s="141" t="s">
        <v>805</v>
      </c>
      <c r="L141" s="141" t="s">
        <v>982</v>
      </c>
      <c r="M141" s="141">
        <v>250</v>
      </c>
      <c r="N141" s="141">
        <v>325</v>
      </c>
      <c r="O141" s="142" t="str">
        <f>VLOOKUP('Status GPSC'!A141,Seguimiento!S:S,1,0)</f>
        <v>250325</v>
      </c>
    </row>
    <row r="142" spans="1:15" hidden="1">
      <c r="A142" s="142" t="str">
        <f t="shared" si="2"/>
        <v>254332</v>
      </c>
      <c r="B142" s="141">
        <v>179219</v>
      </c>
      <c r="C142" s="141" t="s">
        <v>488</v>
      </c>
      <c r="D142" s="141" t="s">
        <v>33</v>
      </c>
      <c r="E142" s="141" t="s">
        <v>926</v>
      </c>
      <c r="F142" s="141" t="s">
        <v>919</v>
      </c>
      <c r="G142" s="141" t="s">
        <v>879</v>
      </c>
      <c r="H142" s="141" t="s">
        <v>687</v>
      </c>
      <c r="I142" s="141" t="s">
        <v>419</v>
      </c>
      <c r="J142" s="141" t="s">
        <v>918</v>
      </c>
      <c r="K142" s="141" t="s">
        <v>805</v>
      </c>
      <c r="L142" s="141" t="s">
        <v>982</v>
      </c>
      <c r="M142" s="141">
        <v>254</v>
      </c>
      <c r="N142" s="141">
        <v>332</v>
      </c>
      <c r="O142" s="142" t="str">
        <f>VLOOKUP('Status GPSC'!A142,Seguimiento!S:S,1,0)</f>
        <v>254332</v>
      </c>
    </row>
    <row r="143" spans="1:15" hidden="1">
      <c r="A143" s="142" t="str">
        <f t="shared" si="2"/>
        <v>270500</v>
      </c>
      <c r="B143" s="141">
        <v>179404</v>
      </c>
      <c r="C143" s="141" t="s">
        <v>511</v>
      </c>
      <c r="D143" s="141" t="s">
        <v>33</v>
      </c>
      <c r="E143" s="141" t="s">
        <v>927</v>
      </c>
      <c r="F143" s="141" t="s">
        <v>850</v>
      </c>
      <c r="G143" s="141" t="s">
        <v>812</v>
      </c>
      <c r="H143" s="141" t="s">
        <v>687</v>
      </c>
      <c r="I143" s="141" t="s">
        <v>845</v>
      </c>
      <c r="J143" s="141" t="s">
        <v>918</v>
      </c>
      <c r="K143" s="141" t="s">
        <v>805</v>
      </c>
      <c r="L143" s="141" t="s">
        <v>982</v>
      </c>
      <c r="M143" s="141">
        <v>270</v>
      </c>
      <c r="N143" s="141">
        <v>500</v>
      </c>
      <c r="O143" s="142" t="str">
        <f>VLOOKUP('Status GPSC'!A143,Seguimiento!S:S,1,0)</f>
        <v>270500</v>
      </c>
    </row>
    <row r="144" spans="1:15" hidden="1">
      <c r="A144" s="142" t="str">
        <f t="shared" si="2"/>
        <v>271501</v>
      </c>
      <c r="B144" s="141">
        <v>179080</v>
      </c>
      <c r="C144" s="141" t="s">
        <v>466</v>
      </c>
      <c r="D144" s="141" t="s">
        <v>33</v>
      </c>
      <c r="E144" s="141" t="s">
        <v>928</v>
      </c>
      <c r="F144" s="141" t="s">
        <v>61</v>
      </c>
      <c r="G144" s="141" t="s">
        <v>847</v>
      </c>
      <c r="H144" s="141" t="s">
        <v>687</v>
      </c>
      <c r="I144" s="141" t="s">
        <v>419</v>
      </c>
      <c r="J144" s="141" t="s">
        <v>918</v>
      </c>
      <c r="K144" s="141" t="s">
        <v>805</v>
      </c>
      <c r="L144" s="141" t="s">
        <v>982</v>
      </c>
      <c r="M144" s="141">
        <v>271</v>
      </c>
      <c r="N144" s="141">
        <v>501</v>
      </c>
      <c r="O144" s="142" t="str">
        <f>VLOOKUP('Status GPSC'!A144,Seguimiento!S:S,1,0)</f>
        <v>271501</v>
      </c>
    </row>
    <row r="145" spans="1:15" hidden="1">
      <c r="A145" s="142" t="str">
        <f t="shared" si="2"/>
        <v>274503</v>
      </c>
      <c r="B145" s="141">
        <v>179031</v>
      </c>
      <c r="C145" s="141" t="s">
        <v>449</v>
      </c>
      <c r="D145" s="141" t="s">
        <v>33</v>
      </c>
      <c r="E145" s="141" t="s">
        <v>833</v>
      </c>
      <c r="F145" s="141" t="s">
        <v>86</v>
      </c>
      <c r="G145" s="141" t="s">
        <v>834</v>
      </c>
      <c r="H145" s="141" t="s">
        <v>687</v>
      </c>
      <c r="I145" s="141" t="s">
        <v>419</v>
      </c>
      <c r="J145" s="141" t="s">
        <v>918</v>
      </c>
      <c r="K145" s="141" t="s">
        <v>805</v>
      </c>
      <c r="L145" s="141" t="s">
        <v>982</v>
      </c>
      <c r="M145" s="141">
        <v>274</v>
      </c>
      <c r="N145" s="141">
        <v>503</v>
      </c>
      <c r="O145" s="142" t="str">
        <f>VLOOKUP('Status GPSC'!A145,Seguimiento!S:S,1,0)</f>
        <v>274503</v>
      </c>
    </row>
    <row r="146" spans="1:15" hidden="1">
      <c r="A146" s="142" t="str">
        <f t="shared" si="2"/>
        <v>275504</v>
      </c>
      <c r="B146" s="141">
        <v>179234</v>
      </c>
      <c r="C146" s="141" t="s">
        <v>929</v>
      </c>
      <c r="D146" s="141" t="s">
        <v>33</v>
      </c>
      <c r="E146" s="141" t="s">
        <v>814</v>
      </c>
      <c r="F146" s="141" t="s">
        <v>75</v>
      </c>
      <c r="G146" s="141" t="s">
        <v>815</v>
      </c>
      <c r="H146" s="141" t="s">
        <v>687</v>
      </c>
      <c r="I146" s="141" t="s">
        <v>419</v>
      </c>
      <c r="J146" s="141" t="s">
        <v>918</v>
      </c>
      <c r="K146" s="141" t="s">
        <v>805</v>
      </c>
      <c r="L146" s="141" t="s">
        <v>982</v>
      </c>
      <c r="M146" s="141">
        <v>275</v>
      </c>
      <c r="N146" s="141">
        <v>504</v>
      </c>
      <c r="O146" s="142" t="str">
        <f>VLOOKUP('Status GPSC'!A146,Seguimiento!S:S,1,0)</f>
        <v>275504</v>
      </c>
    </row>
    <row r="147" spans="1:15" hidden="1">
      <c r="A147" s="142" t="str">
        <f t="shared" si="2"/>
        <v>276505</v>
      </c>
      <c r="B147" s="141">
        <v>179088</v>
      </c>
      <c r="C147" s="141" t="s">
        <v>930</v>
      </c>
      <c r="D147" s="141" t="s">
        <v>33</v>
      </c>
      <c r="E147" s="141" t="s">
        <v>43</v>
      </c>
      <c r="F147" s="141" t="s">
        <v>61</v>
      </c>
      <c r="G147" s="141" t="s">
        <v>847</v>
      </c>
      <c r="H147" s="141" t="s">
        <v>687</v>
      </c>
      <c r="I147" s="141" t="s">
        <v>412</v>
      </c>
      <c r="J147" s="141" t="s">
        <v>918</v>
      </c>
      <c r="K147" s="141" t="s">
        <v>805</v>
      </c>
      <c r="L147" s="141" t="s">
        <v>982</v>
      </c>
      <c r="M147" s="141">
        <v>276</v>
      </c>
      <c r="N147" s="141">
        <v>505</v>
      </c>
      <c r="O147" s="142" t="str">
        <f>VLOOKUP('Status GPSC'!A147,Seguimiento!S:S,1,0)</f>
        <v>276505</v>
      </c>
    </row>
    <row r="148" spans="1:15" hidden="1">
      <c r="A148" s="142" t="str">
        <f t="shared" si="2"/>
        <v>277506</v>
      </c>
      <c r="B148" s="141">
        <v>179362</v>
      </c>
      <c r="C148" s="141" t="s">
        <v>931</v>
      </c>
      <c r="D148" s="141" t="s">
        <v>33</v>
      </c>
      <c r="E148" s="141" t="s">
        <v>932</v>
      </c>
      <c r="F148" s="141" t="s">
        <v>921</v>
      </c>
      <c r="G148" s="141" t="s">
        <v>879</v>
      </c>
      <c r="H148" s="141" t="s">
        <v>687</v>
      </c>
      <c r="I148" s="141" t="s">
        <v>419</v>
      </c>
      <c r="J148" s="141" t="s">
        <v>918</v>
      </c>
      <c r="K148" s="141" t="s">
        <v>805</v>
      </c>
      <c r="L148" s="141" t="s">
        <v>982</v>
      </c>
      <c r="M148" s="141">
        <v>277</v>
      </c>
      <c r="N148" s="141">
        <v>506</v>
      </c>
      <c r="O148" s="142" t="str">
        <f>VLOOKUP('Status GPSC'!A148,Seguimiento!S:S,1,0)</f>
        <v>277506</v>
      </c>
    </row>
    <row r="149" spans="1:15" hidden="1">
      <c r="A149" s="142" t="str">
        <f t="shared" si="2"/>
        <v>278507</v>
      </c>
      <c r="B149" s="141">
        <v>179273</v>
      </c>
      <c r="C149" s="141" t="s">
        <v>500</v>
      </c>
      <c r="D149" s="141" t="s">
        <v>33</v>
      </c>
      <c r="E149" s="141" t="s">
        <v>933</v>
      </c>
      <c r="F149" s="141" t="s">
        <v>891</v>
      </c>
      <c r="G149" s="141" t="s">
        <v>803</v>
      </c>
      <c r="H149" s="141" t="s">
        <v>687</v>
      </c>
      <c r="I149" s="141" t="s">
        <v>419</v>
      </c>
      <c r="J149" s="141" t="s">
        <v>918</v>
      </c>
      <c r="K149" s="141" t="s">
        <v>805</v>
      </c>
      <c r="L149" s="141" t="s">
        <v>982</v>
      </c>
      <c r="M149" s="141">
        <v>278</v>
      </c>
      <c r="N149" s="141">
        <v>507</v>
      </c>
      <c r="O149" s="142" t="str">
        <f>VLOOKUP('Status GPSC'!A149,Seguimiento!S:S,1,0)</f>
        <v>278507</v>
      </c>
    </row>
    <row r="150" spans="1:15" hidden="1">
      <c r="A150" s="142" t="str">
        <f t="shared" si="2"/>
        <v>279508</v>
      </c>
      <c r="B150" s="141">
        <v>179207</v>
      </c>
      <c r="C150" s="141" t="s">
        <v>934</v>
      </c>
      <c r="D150" s="141" t="s">
        <v>33</v>
      </c>
      <c r="E150" s="141" t="s">
        <v>935</v>
      </c>
      <c r="F150" s="141" t="s">
        <v>878</v>
      </c>
      <c r="G150" s="141" t="s">
        <v>879</v>
      </c>
      <c r="H150" s="141" t="s">
        <v>687</v>
      </c>
      <c r="I150" s="141" t="s">
        <v>419</v>
      </c>
      <c r="J150" s="141" t="s">
        <v>918</v>
      </c>
      <c r="K150" s="141" t="s">
        <v>805</v>
      </c>
      <c r="L150" s="141" t="s">
        <v>982</v>
      </c>
      <c r="M150" s="141">
        <v>279</v>
      </c>
      <c r="N150" s="141">
        <v>508</v>
      </c>
      <c r="O150" s="142" t="str">
        <f>VLOOKUP('Status GPSC'!A150,Seguimiento!S:S,1,0)</f>
        <v>279508</v>
      </c>
    </row>
    <row r="151" spans="1:15" hidden="1">
      <c r="A151" s="142" t="str">
        <f t="shared" si="2"/>
        <v>280509</v>
      </c>
      <c r="B151" s="141">
        <v>179205</v>
      </c>
      <c r="C151" s="141" t="s">
        <v>485</v>
      </c>
      <c r="D151" s="141" t="s">
        <v>33</v>
      </c>
      <c r="E151" s="141" t="s">
        <v>936</v>
      </c>
      <c r="F151" s="141" t="s">
        <v>878</v>
      </c>
      <c r="G151" s="141" t="s">
        <v>879</v>
      </c>
      <c r="H151" s="141" t="s">
        <v>687</v>
      </c>
      <c r="I151" s="141" t="s">
        <v>419</v>
      </c>
      <c r="J151" s="141" t="s">
        <v>918</v>
      </c>
      <c r="K151" s="141" t="s">
        <v>805</v>
      </c>
      <c r="L151" s="141" t="s">
        <v>982</v>
      </c>
      <c r="M151" s="141">
        <v>280</v>
      </c>
      <c r="N151" s="141">
        <v>509</v>
      </c>
      <c r="O151" s="142" t="str">
        <f>VLOOKUP('Status GPSC'!A151,Seguimiento!S:S,1,0)</f>
        <v>280509</v>
      </c>
    </row>
    <row r="152" spans="1:15" hidden="1">
      <c r="A152" s="142" t="str">
        <f t="shared" si="2"/>
        <v>283512</v>
      </c>
      <c r="B152" s="141">
        <v>147417</v>
      </c>
      <c r="C152" s="141" t="s">
        <v>115</v>
      </c>
      <c r="D152" s="141" t="s">
        <v>805</v>
      </c>
      <c r="E152" s="141" t="s">
        <v>805</v>
      </c>
      <c r="F152" s="141" t="s">
        <v>805</v>
      </c>
      <c r="G152" s="141" t="s">
        <v>805</v>
      </c>
      <c r="H152" s="141" t="s">
        <v>687</v>
      </c>
      <c r="I152" s="141" t="s">
        <v>845</v>
      </c>
      <c r="J152" s="141" t="s">
        <v>918</v>
      </c>
      <c r="K152" s="141" t="s">
        <v>805</v>
      </c>
      <c r="L152" s="141" t="s">
        <v>982</v>
      </c>
      <c r="M152" s="141">
        <v>283</v>
      </c>
      <c r="N152" s="141">
        <v>512</v>
      </c>
      <c r="O152" s="142" t="str">
        <f>VLOOKUP('Status GPSC'!A152,Seguimiento!S:S,1,0)</f>
        <v>283512</v>
      </c>
    </row>
    <row r="153" spans="1:15" hidden="1">
      <c r="A153" s="142" t="str">
        <f t="shared" si="2"/>
        <v>284513</v>
      </c>
      <c r="B153" s="141">
        <v>179104</v>
      </c>
      <c r="C153" s="141" t="s">
        <v>472</v>
      </c>
      <c r="D153" s="141" t="s">
        <v>33</v>
      </c>
      <c r="E153" s="141" t="s">
        <v>937</v>
      </c>
      <c r="F153" s="141" t="s">
        <v>811</v>
      </c>
      <c r="G153" s="141" t="s">
        <v>812</v>
      </c>
      <c r="H153" s="141" t="s">
        <v>687</v>
      </c>
      <c r="I153" s="141" t="s">
        <v>419</v>
      </c>
      <c r="J153" s="141" t="s">
        <v>918</v>
      </c>
      <c r="K153" s="141" t="s">
        <v>805</v>
      </c>
      <c r="L153" s="141" t="s">
        <v>982</v>
      </c>
      <c r="M153" s="141">
        <v>284</v>
      </c>
      <c r="N153" s="141">
        <v>513</v>
      </c>
      <c r="O153" s="142" t="str">
        <f>VLOOKUP('Status GPSC'!A153,Seguimiento!S:S,1,0)</f>
        <v>284513</v>
      </c>
    </row>
    <row r="154" spans="1:15" hidden="1">
      <c r="A154" s="142" t="str">
        <f t="shared" si="2"/>
        <v>285514</v>
      </c>
      <c r="B154" s="141">
        <v>179138</v>
      </c>
      <c r="C154" s="141" t="s">
        <v>478</v>
      </c>
      <c r="D154" s="141" t="s">
        <v>33</v>
      </c>
      <c r="E154" s="141" t="s">
        <v>923</v>
      </c>
      <c r="F154" s="141" t="s">
        <v>811</v>
      </c>
      <c r="G154" s="141" t="s">
        <v>812</v>
      </c>
      <c r="H154" s="141" t="s">
        <v>687</v>
      </c>
      <c r="I154" s="141" t="s">
        <v>419</v>
      </c>
      <c r="J154" s="141" t="s">
        <v>918</v>
      </c>
      <c r="K154" s="141" t="s">
        <v>805</v>
      </c>
      <c r="L154" s="141" t="s">
        <v>982</v>
      </c>
      <c r="M154" s="141">
        <v>285</v>
      </c>
      <c r="N154" s="141">
        <v>514</v>
      </c>
      <c r="O154" s="142" t="str">
        <f>VLOOKUP('Status GPSC'!A154,Seguimiento!S:S,1,0)</f>
        <v>285514</v>
      </c>
    </row>
    <row r="155" spans="1:15" hidden="1">
      <c r="A155" s="142" t="str">
        <f t="shared" si="2"/>
        <v>286515</v>
      </c>
      <c r="B155" s="141">
        <v>179025</v>
      </c>
      <c r="C155" s="141" t="s">
        <v>938</v>
      </c>
      <c r="D155" s="141" t="s">
        <v>33</v>
      </c>
      <c r="E155" s="141" t="s">
        <v>939</v>
      </c>
      <c r="F155" s="141" t="s">
        <v>940</v>
      </c>
      <c r="G155" s="141" t="s">
        <v>805</v>
      </c>
      <c r="H155" s="141" t="s">
        <v>687</v>
      </c>
      <c r="I155" s="141" t="s">
        <v>845</v>
      </c>
      <c r="J155" s="141" t="s">
        <v>918</v>
      </c>
      <c r="K155" s="141" t="s">
        <v>805</v>
      </c>
      <c r="L155" s="141" t="s">
        <v>982</v>
      </c>
      <c r="M155" s="141">
        <v>286</v>
      </c>
      <c r="N155" s="141">
        <v>515</v>
      </c>
      <c r="O155" s="142" t="str">
        <f>VLOOKUP('Status GPSC'!A155,Seguimiento!S:S,1,0)</f>
        <v>286515</v>
      </c>
    </row>
    <row r="156" spans="1:15" hidden="1">
      <c r="A156" s="142" t="str">
        <f t="shared" si="2"/>
        <v>287517</v>
      </c>
      <c r="B156" s="141">
        <v>179200</v>
      </c>
      <c r="C156" s="141" t="s">
        <v>484</v>
      </c>
      <c r="D156" s="141" t="s">
        <v>33</v>
      </c>
      <c r="E156" s="141" t="s">
        <v>941</v>
      </c>
      <c r="F156" s="141" t="s">
        <v>942</v>
      </c>
      <c r="G156" s="141" t="s">
        <v>812</v>
      </c>
      <c r="H156" s="141" t="s">
        <v>687</v>
      </c>
      <c r="I156" s="141" t="s">
        <v>419</v>
      </c>
      <c r="J156" s="141" t="s">
        <v>918</v>
      </c>
      <c r="K156" s="141" t="s">
        <v>805</v>
      </c>
      <c r="L156" s="141" t="s">
        <v>982</v>
      </c>
      <c r="M156" s="141">
        <v>287</v>
      </c>
      <c r="N156" s="141">
        <v>517</v>
      </c>
      <c r="O156" s="142" t="str">
        <f>VLOOKUP('Status GPSC'!A156,Seguimiento!S:S,1,0)</f>
        <v>287517</v>
      </c>
    </row>
    <row r="157" spans="1:15" hidden="1">
      <c r="A157" s="142" t="str">
        <f t="shared" si="2"/>
        <v>288518</v>
      </c>
      <c r="B157" s="141">
        <v>179350</v>
      </c>
      <c r="C157" s="141" t="s">
        <v>505</v>
      </c>
      <c r="D157" s="141" t="s">
        <v>33</v>
      </c>
      <c r="E157" s="141" t="s">
        <v>943</v>
      </c>
      <c r="F157" s="141" t="s">
        <v>855</v>
      </c>
      <c r="G157" s="141" t="s">
        <v>808</v>
      </c>
      <c r="H157" s="141" t="s">
        <v>687</v>
      </c>
      <c r="I157" s="141" t="s">
        <v>419</v>
      </c>
      <c r="J157" s="141" t="s">
        <v>918</v>
      </c>
      <c r="K157" s="141" t="s">
        <v>805</v>
      </c>
      <c r="L157" s="141" t="s">
        <v>982</v>
      </c>
      <c r="M157" s="141">
        <v>288</v>
      </c>
      <c r="N157" s="141">
        <v>518</v>
      </c>
      <c r="O157" s="142" t="str">
        <f>VLOOKUP('Status GPSC'!A157,Seguimiento!S:S,1,0)</f>
        <v>288518</v>
      </c>
    </row>
    <row r="158" spans="1:15" hidden="1">
      <c r="A158" s="142" t="str">
        <f t="shared" si="2"/>
        <v>291524</v>
      </c>
      <c r="B158" s="141">
        <v>179214</v>
      </c>
      <c r="C158" s="141" t="s">
        <v>447</v>
      </c>
      <c r="D158" s="141" t="s">
        <v>33</v>
      </c>
      <c r="E158" s="141" t="s">
        <v>944</v>
      </c>
      <c r="F158" s="141" t="s">
        <v>940</v>
      </c>
      <c r="G158" s="141" t="s">
        <v>805</v>
      </c>
      <c r="H158" s="141" t="s">
        <v>687</v>
      </c>
      <c r="I158" s="141" t="s">
        <v>419</v>
      </c>
      <c r="J158" s="141" t="s">
        <v>918</v>
      </c>
      <c r="K158" s="141" t="s">
        <v>805</v>
      </c>
      <c r="L158" s="141" t="s">
        <v>982</v>
      </c>
      <c r="M158" s="141">
        <v>291</v>
      </c>
      <c r="N158" s="141">
        <v>524</v>
      </c>
      <c r="O158" s="142" t="str">
        <f>VLOOKUP('Status GPSC'!A158,Seguimiento!S:S,1,0)</f>
        <v>291524</v>
      </c>
    </row>
    <row r="159" spans="1:15" hidden="1">
      <c r="A159" s="142" t="str">
        <f t="shared" si="2"/>
        <v>292525</v>
      </c>
      <c r="B159" s="141">
        <v>179389</v>
      </c>
      <c r="C159" s="141" t="s">
        <v>510</v>
      </c>
      <c r="D159" s="141" t="s">
        <v>33</v>
      </c>
      <c r="E159" s="141" t="s">
        <v>911</v>
      </c>
      <c r="F159" s="141" t="s">
        <v>811</v>
      </c>
      <c r="G159" s="141" t="s">
        <v>812</v>
      </c>
      <c r="H159" s="141" t="s">
        <v>687</v>
      </c>
      <c r="I159" s="141" t="s">
        <v>419</v>
      </c>
      <c r="J159" s="141" t="s">
        <v>918</v>
      </c>
      <c r="K159" s="141" t="s">
        <v>805</v>
      </c>
      <c r="L159" s="141" t="s">
        <v>982</v>
      </c>
      <c r="M159" s="141">
        <v>292</v>
      </c>
      <c r="N159" s="141">
        <v>525</v>
      </c>
      <c r="O159" s="142" t="str">
        <f>VLOOKUP('Status GPSC'!A159,Seguimiento!S:S,1,0)</f>
        <v>292525</v>
      </c>
    </row>
    <row r="160" spans="1:15" hidden="1">
      <c r="A160" s="142" t="str">
        <f t="shared" si="2"/>
        <v>293526</v>
      </c>
      <c r="B160" s="141">
        <v>179277</v>
      </c>
      <c r="C160" s="141" t="s">
        <v>501</v>
      </c>
      <c r="D160" s="141" t="s">
        <v>33</v>
      </c>
      <c r="E160" s="141" t="s">
        <v>945</v>
      </c>
      <c r="F160" s="141" t="s">
        <v>878</v>
      </c>
      <c r="G160" s="141" t="s">
        <v>879</v>
      </c>
      <c r="H160" s="141" t="s">
        <v>687</v>
      </c>
      <c r="I160" s="141" t="s">
        <v>419</v>
      </c>
      <c r="J160" s="141" t="s">
        <v>918</v>
      </c>
      <c r="K160" s="141" t="s">
        <v>805</v>
      </c>
      <c r="L160" s="141" t="s">
        <v>982</v>
      </c>
      <c r="M160" s="141">
        <v>293</v>
      </c>
      <c r="N160" s="141">
        <v>526</v>
      </c>
      <c r="O160" s="142" t="str">
        <f>VLOOKUP('Status GPSC'!A160,Seguimiento!S:S,1,0)</f>
        <v>293526</v>
      </c>
    </row>
    <row r="161" spans="1:15" hidden="1">
      <c r="A161" s="142" t="str">
        <f t="shared" si="2"/>
        <v>294527</v>
      </c>
      <c r="B161" s="141">
        <v>179347</v>
      </c>
      <c r="C161" s="141" t="s">
        <v>946</v>
      </c>
      <c r="D161" s="141" t="s">
        <v>33</v>
      </c>
      <c r="E161" s="141" t="s">
        <v>947</v>
      </c>
      <c r="F161" s="141" t="s">
        <v>855</v>
      </c>
      <c r="G161" s="141" t="s">
        <v>808</v>
      </c>
      <c r="H161" s="141" t="s">
        <v>687</v>
      </c>
      <c r="I161" s="141" t="s">
        <v>412</v>
      </c>
      <c r="J161" s="141" t="s">
        <v>918</v>
      </c>
      <c r="K161" s="141" t="s">
        <v>805</v>
      </c>
      <c r="L161" s="141" t="s">
        <v>982</v>
      </c>
      <c r="M161" s="141">
        <v>294</v>
      </c>
      <c r="N161" s="141">
        <v>527</v>
      </c>
      <c r="O161" s="142" t="str">
        <f>VLOOKUP('Status GPSC'!A161,Seguimiento!S:S,1,0)</f>
        <v>294527</v>
      </c>
    </row>
    <row r="162" spans="1:15" hidden="1">
      <c r="A162" s="142" t="str">
        <f t="shared" si="2"/>
        <v>295528</v>
      </c>
      <c r="B162" s="141">
        <v>179354</v>
      </c>
      <c r="C162" s="141" t="s">
        <v>507</v>
      </c>
      <c r="D162" s="141" t="s">
        <v>33</v>
      </c>
      <c r="E162" s="141" t="s">
        <v>105</v>
      </c>
      <c r="F162" s="141" t="s">
        <v>855</v>
      </c>
      <c r="G162" s="141" t="s">
        <v>808</v>
      </c>
      <c r="H162" s="141" t="s">
        <v>687</v>
      </c>
      <c r="I162" s="141" t="s">
        <v>419</v>
      </c>
      <c r="J162" s="141" t="s">
        <v>918</v>
      </c>
      <c r="K162" s="141" t="s">
        <v>805</v>
      </c>
      <c r="L162" s="141" t="s">
        <v>982</v>
      </c>
      <c r="M162" s="141">
        <v>295</v>
      </c>
      <c r="N162" s="141">
        <v>528</v>
      </c>
      <c r="O162" s="142" t="str">
        <f>VLOOKUP('Status GPSC'!A162,Seguimiento!S:S,1,0)</f>
        <v>295528</v>
      </c>
    </row>
    <row r="163" spans="1:15" hidden="1">
      <c r="A163" s="142" t="str">
        <f t="shared" si="2"/>
        <v>296529</v>
      </c>
      <c r="B163" s="141">
        <v>179352</v>
      </c>
      <c r="C163" s="141" t="s">
        <v>948</v>
      </c>
      <c r="D163" s="141" t="s">
        <v>33</v>
      </c>
      <c r="E163" s="141" t="s">
        <v>949</v>
      </c>
      <c r="F163" s="141" t="s">
        <v>855</v>
      </c>
      <c r="G163" s="141" t="s">
        <v>808</v>
      </c>
      <c r="H163" s="141" t="s">
        <v>687</v>
      </c>
      <c r="I163" s="141" t="s">
        <v>419</v>
      </c>
      <c r="J163" s="141" t="s">
        <v>918</v>
      </c>
      <c r="K163" s="141" t="s">
        <v>805</v>
      </c>
      <c r="L163" s="141" t="s">
        <v>982</v>
      </c>
      <c r="M163" s="141">
        <v>296</v>
      </c>
      <c r="N163" s="141">
        <v>529</v>
      </c>
      <c r="O163" s="142" t="str">
        <f>VLOOKUP('Status GPSC'!A163,Seguimiento!S:S,1,0)</f>
        <v>296529</v>
      </c>
    </row>
    <row r="164" spans="1:15" hidden="1">
      <c r="A164" s="142" t="str">
        <f t="shared" si="2"/>
        <v>297530</v>
      </c>
      <c r="B164" s="141">
        <v>179027</v>
      </c>
      <c r="C164" s="141" t="s">
        <v>448</v>
      </c>
      <c r="D164" s="141" t="s">
        <v>805</v>
      </c>
      <c r="E164" s="141" t="s">
        <v>950</v>
      </c>
      <c r="F164" s="141" t="s">
        <v>811</v>
      </c>
      <c r="G164" s="141" t="s">
        <v>812</v>
      </c>
      <c r="H164" s="141" t="s">
        <v>687</v>
      </c>
      <c r="I164" s="141" t="s">
        <v>417</v>
      </c>
      <c r="J164" s="141" t="s">
        <v>918</v>
      </c>
      <c r="K164" s="141" t="s">
        <v>805</v>
      </c>
      <c r="L164" s="141" t="s">
        <v>982</v>
      </c>
      <c r="M164" s="141">
        <v>297</v>
      </c>
      <c r="N164" s="141">
        <v>530</v>
      </c>
      <c r="O164" s="142" t="str">
        <f>VLOOKUP('Status GPSC'!A164,Seguimiento!S:S,1,0)</f>
        <v>297530</v>
      </c>
    </row>
    <row r="165" spans="1:15" hidden="1">
      <c r="A165" s="142" t="str">
        <f t="shared" si="2"/>
        <v>298531</v>
      </c>
      <c r="B165" s="141">
        <v>179254</v>
      </c>
      <c r="C165" s="141" t="s">
        <v>494</v>
      </c>
      <c r="D165" s="141" t="s">
        <v>33</v>
      </c>
      <c r="E165" s="141" t="s">
        <v>132</v>
      </c>
      <c r="F165" s="141" t="s">
        <v>827</v>
      </c>
      <c r="G165" s="141" t="s">
        <v>815</v>
      </c>
      <c r="H165" s="141" t="s">
        <v>687</v>
      </c>
      <c r="I165" s="141" t="s">
        <v>419</v>
      </c>
      <c r="J165" s="141" t="s">
        <v>918</v>
      </c>
      <c r="K165" s="141" t="s">
        <v>805</v>
      </c>
      <c r="L165" s="141" t="s">
        <v>982</v>
      </c>
      <c r="M165" s="141">
        <v>298</v>
      </c>
      <c r="N165" s="141">
        <v>531</v>
      </c>
      <c r="O165" s="142" t="str">
        <f>VLOOKUP('Status GPSC'!A165,Seguimiento!S:S,1,0)</f>
        <v>298531</v>
      </c>
    </row>
    <row r="166" spans="1:15" hidden="1">
      <c r="A166" s="142" t="str">
        <f t="shared" si="2"/>
        <v>299532</v>
      </c>
      <c r="B166" s="141">
        <v>179081</v>
      </c>
      <c r="C166" s="141" t="s">
        <v>951</v>
      </c>
      <c r="D166" s="141" t="s">
        <v>33</v>
      </c>
      <c r="E166" s="141" t="s">
        <v>928</v>
      </c>
      <c r="F166" s="141" t="s">
        <v>61</v>
      </c>
      <c r="G166" s="141" t="s">
        <v>847</v>
      </c>
      <c r="H166" s="141" t="s">
        <v>687</v>
      </c>
      <c r="I166" s="141" t="s">
        <v>419</v>
      </c>
      <c r="J166" s="141" t="s">
        <v>918</v>
      </c>
      <c r="K166" s="141" t="s">
        <v>805</v>
      </c>
      <c r="L166" s="141" t="s">
        <v>982</v>
      </c>
      <c r="M166" s="141">
        <v>299</v>
      </c>
      <c r="N166" s="141">
        <v>532</v>
      </c>
      <c r="O166" s="142" t="str">
        <f>VLOOKUP('Status GPSC'!A166,Seguimiento!S:S,1,0)</f>
        <v>299532</v>
      </c>
    </row>
    <row r="167" spans="1:15" hidden="1">
      <c r="A167" s="142" t="str">
        <f t="shared" si="2"/>
        <v>300533</v>
      </c>
      <c r="B167" s="141">
        <v>179260</v>
      </c>
      <c r="C167" s="141" t="s">
        <v>591</v>
      </c>
      <c r="D167" s="141" t="s">
        <v>33</v>
      </c>
      <c r="E167" s="141" t="s">
        <v>952</v>
      </c>
      <c r="F167" s="141" t="s">
        <v>827</v>
      </c>
      <c r="G167" s="141" t="s">
        <v>815</v>
      </c>
      <c r="H167" s="141" t="s">
        <v>687</v>
      </c>
      <c r="I167" s="141" t="s">
        <v>419</v>
      </c>
      <c r="J167" s="141" t="s">
        <v>918</v>
      </c>
      <c r="K167" s="141" t="s">
        <v>805</v>
      </c>
      <c r="L167" s="141" t="s">
        <v>982</v>
      </c>
      <c r="M167" s="141">
        <v>300</v>
      </c>
      <c r="N167" s="141">
        <v>533</v>
      </c>
      <c r="O167" s="142" t="str">
        <f>VLOOKUP('Status GPSC'!A167,Seguimiento!S:S,1,0)</f>
        <v>300533</v>
      </c>
    </row>
    <row r="168" spans="1:15" hidden="1">
      <c r="A168" s="142" t="str">
        <f t="shared" si="2"/>
        <v>305539</v>
      </c>
      <c r="B168" s="141">
        <v>179258</v>
      </c>
      <c r="C168" s="141" t="s">
        <v>618</v>
      </c>
      <c r="D168" s="141" t="s">
        <v>33</v>
      </c>
      <c r="E168" s="141" t="s">
        <v>132</v>
      </c>
      <c r="F168" s="141" t="s">
        <v>827</v>
      </c>
      <c r="G168" s="141" t="s">
        <v>815</v>
      </c>
      <c r="H168" s="141" t="s">
        <v>687</v>
      </c>
      <c r="I168" s="141" t="s">
        <v>845</v>
      </c>
      <c r="J168" s="141" t="s">
        <v>918</v>
      </c>
      <c r="K168" s="141" t="s">
        <v>805</v>
      </c>
      <c r="L168" s="141" t="s">
        <v>982</v>
      </c>
      <c r="M168" s="141">
        <v>305</v>
      </c>
      <c r="N168" s="141">
        <v>539</v>
      </c>
      <c r="O168" s="142" t="str">
        <f>VLOOKUP('Status GPSC'!A168,Seguimiento!S:S,1,0)</f>
        <v>305539</v>
      </c>
    </row>
    <row r="169" spans="1:15" hidden="1">
      <c r="A169" s="142" t="str">
        <f t="shared" si="2"/>
        <v>306540</v>
      </c>
      <c r="B169" s="141">
        <v>179064</v>
      </c>
      <c r="C169" s="141" t="s">
        <v>619</v>
      </c>
      <c r="D169" s="141" t="s">
        <v>33</v>
      </c>
      <c r="E169" s="141" t="s">
        <v>953</v>
      </c>
      <c r="F169" s="141" t="s">
        <v>34</v>
      </c>
      <c r="G169" s="141" t="s">
        <v>808</v>
      </c>
      <c r="H169" s="141" t="s">
        <v>687</v>
      </c>
      <c r="I169" s="141" t="s">
        <v>412</v>
      </c>
      <c r="J169" s="141" t="s">
        <v>918</v>
      </c>
      <c r="K169" s="141" t="s">
        <v>805</v>
      </c>
      <c r="L169" s="141" t="s">
        <v>982</v>
      </c>
      <c r="M169" s="141">
        <v>306</v>
      </c>
      <c r="N169" s="141">
        <v>540</v>
      </c>
      <c r="O169" s="142" t="str">
        <f>VLOOKUP('Status GPSC'!A169,Seguimiento!S:S,1,0)</f>
        <v>306540</v>
      </c>
    </row>
    <row r="170" spans="1:15" hidden="1">
      <c r="A170" s="142" t="str">
        <f t="shared" si="2"/>
        <v>307541</v>
      </c>
      <c r="B170" s="141">
        <v>179144</v>
      </c>
      <c r="C170" s="141" t="s">
        <v>620</v>
      </c>
      <c r="D170" s="141" t="s">
        <v>33</v>
      </c>
      <c r="E170" s="141" t="s">
        <v>954</v>
      </c>
      <c r="F170" s="141" t="s">
        <v>811</v>
      </c>
      <c r="G170" s="141" t="s">
        <v>812</v>
      </c>
      <c r="H170" s="141" t="s">
        <v>687</v>
      </c>
      <c r="I170" s="141" t="s">
        <v>845</v>
      </c>
      <c r="J170" s="141" t="s">
        <v>918</v>
      </c>
      <c r="K170" s="141" t="s">
        <v>805</v>
      </c>
      <c r="L170" s="141" t="s">
        <v>982</v>
      </c>
      <c r="M170" s="141">
        <v>307</v>
      </c>
      <c r="N170" s="141">
        <v>541</v>
      </c>
      <c r="O170" s="142" t="str">
        <f>VLOOKUP('Status GPSC'!A170,Seguimiento!S:S,1,0)</f>
        <v>307541</v>
      </c>
    </row>
    <row r="171" spans="1:15" hidden="1">
      <c r="A171" s="142" t="str">
        <f t="shared" si="2"/>
        <v>309543</v>
      </c>
      <c r="B171" s="141">
        <v>145967</v>
      </c>
      <c r="C171" s="141" t="s">
        <v>624</v>
      </c>
      <c r="D171" s="141" t="s">
        <v>33</v>
      </c>
      <c r="E171" s="141" t="s">
        <v>805</v>
      </c>
      <c r="F171" s="141" t="s">
        <v>805</v>
      </c>
      <c r="G171" s="141" t="s">
        <v>879</v>
      </c>
      <c r="H171" s="141" t="s">
        <v>687</v>
      </c>
      <c r="I171" s="141" t="s">
        <v>412</v>
      </c>
      <c r="J171" s="141" t="s">
        <v>918</v>
      </c>
      <c r="K171" s="141" t="s">
        <v>805</v>
      </c>
      <c r="L171" s="141" t="s">
        <v>982</v>
      </c>
      <c r="M171" s="141">
        <v>309</v>
      </c>
      <c r="N171" s="141">
        <v>543</v>
      </c>
      <c r="O171" s="142" t="str">
        <f>VLOOKUP('Status GPSC'!A171,Seguimiento!S:S,1,0)</f>
        <v>309543</v>
      </c>
    </row>
    <row r="172" spans="1:15" hidden="1">
      <c r="A172" s="142" t="str">
        <f t="shared" si="2"/>
        <v>221306</v>
      </c>
      <c r="B172" s="141">
        <v>179146</v>
      </c>
      <c r="C172" s="141" t="s">
        <v>479</v>
      </c>
      <c r="D172" s="141" t="s">
        <v>33</v>
      </c>
      <c r="E172" s="141" t="s">
        <v>810</v>
      </c>
      <c r="F172" s="141" t="s">
        <v>811</v>
      </c>
      <c r="G172" s="141" t="s">
        <v>812</v>
      </c>
      <c r="H172" s="141" t="s">
        <v>687</v>
      </c>
      <c r="I172" s="141" t="s">
        <v>417</v>
      </c>
      <c r="J172" s="141" t="s">
        <v>860</v>
      </c>
      <c r="K172" s="141" t="s">
        <v>805</v>
      </c>
      <c r="L172" s="141" t="s">
        <v>982</v>
      </c>
      <c r="M172" s="141">
        <v>221</v>
      </c>
      <c r="N172" s="141">
        <v>306</v>
      </c>
      <c r="O172" s="142" t="str">
        <f>VLOOKUP('Status GPSC'!A172,Seguimiento!S:S,1,0)</f>
        <v>221306</v>
      </c>
    </row>
    <row r="173" spans="1:15" hidden="1">
      <c r="A173" s="142" t="str">
        <f t="shared" si="2"/>
        <v>232307</v>
      </c>
      <c r="B173" s="141">
        <v>179199</v>
      </c>
      <c r="C173" s="141" t="s">
        <v>482</v>
      </c>
      <c r="D173" s="141" t="s">
        <v>33</v>
      </c>
      <c r="E173" s="141" t="s">
        <v>34</v>
      </c>
      <c r="F173" s="141" t="s">
        <v>34</v>
      </c>
      <c r="G173" s="141" t="s">
        <v>808</v>
      </c>
      <c r="H173" s="141" t="s">
        <v>687</v>
      </c>
      <c r="I173" s="141" t="s">
        <v>417</v>
      </c>
      <c r="J173" s="141" t="s">
        <v>860</v>
      </c>
      <c r="K173" s="141" t="s">
        <v>805</v>
      </c>
      <c r="L173" s="141" t="s">
        <v>982</v>
      </c>
      <c r="M173" s="141">
        <v>232</v>
      </c>
      <c r="N173" s="141">
        <v>307</v>
      </c>
      <c r="O173" s="142" t="str">
        <f>VLOOKUP('Status GPSC'!A173,Seguimiento!S:S,1,0)</f>
        <v>232307</v>
      </c>
    </row>
    <row r="174" spans="1:15" hidden="1">
      <c r="A174" s="142" t="str">
        <f t="shared" si="2"/>
        <v>233308</v>
      </c>
      <c r="B174" s="141">
        <v>179150</v>
      </c>
      <c r="C174" s="141" t="s">
        <v>241</v>
      </c>
      <c r="D174" s="141" t="s">
        <v>33</v>
      </c>
      <c r="E174" s="141" t="s">
        <v>805</v>
      </c>
      <c r="F174" s="141" t="s">
        <v>811</v>
      </c>
      <c r="G174" s="141" t="s">
        <v>812</v>
      </c>
      <c r="H174" s="141" t="s">
        <v>687</v>
      </c>
      <c r="I174" s="141" t="s">
        <v>417</v>
      </c>
      <c r="J174" s="141" t="s">
        <v>860</v>
      </c>
      <c r="K174" s="141" t="s">
        <v>805</v>
      </c>
      <c r="L174" s="141" t="s">
        <v>982</v>
      </c>
      <c r="M174" s="141">
        <v>233</v>
      </c>
      <c r="N174" s="141">
        <v>308</v>
      </c>
      <c r="O174" s="142" t="str">
        <f>VLOOKUP('Status GPSC'!A174,Seguimiento!S:S,1,0)</f>
        <v>233308</v>
      </c>
    </row>
    <row r="175" spans="1:15" hidden="1">
      <c r="A175" s="142" t="str">
        <f t="shared" si="2"/>
        <v>183313</v>
      </c>
      <c r="B175" s="141">
        <v>131926</v>
      </c>
      <c r="C175" s="141" t="s">
        <v>104</v>
      </c>
      <c r="D175" s="141" t="s">
        <v>33</v>
      </c>
      <c r="E175" s="141" t="s">
        <v>875</v>
      </c>
      <c r="F175" s="141" t="s">
        <v>34</v>
      </c>
      <c r="G175" s="141" t="s">
        <v>808</v>
      </c>
      <c r="H175" s="141" t="s">
        <v>687</v>
      </c>
      <c r="I175" s="141" t="s">
        <v>412</v>
      </c>
      <c r="J175" s="141" t="s">
        <v>860</v>
      </c>
      <c r="K175" s="141" t="s">
        <v>805</v>
      </c>
      <c r="L175" s="141" t="s">
        <v>982</v>
      </c>
      <c r="M175" s="141">
        <v>183</v>
      </c>
      <c r="N175" s="141">
        <v>313</v>
      </c>
      <c r="O175" s="142" t="str">
        <f>VLOOKUP('Status GPSC'!A175,Seguimiento!S:S,1,0)</f>
        <v>183313</v>
      </c>
    </row>
    <row r="176" spans="1:15" hidden="1">
      <c r="A176" s="142" t="str">
        <f t="shared" si="2"/>
        <v>281510</v>
      </c>
      <c r="B176" s="141">
        <v>179062</v>
      </c>
      <c r="C176" s="141" t="s">
        <v>460</v>
      </c>
      <c r="D176" s="141" t="s">
        <v>33</v>
      </c>
      <c r="E176" s="141" t="s">
        <v>145</v>
      </c>
      <c r="F176" s="141" t="s">
        <v>34</v>
      </c>
      <c r="G176" s="141" t="s">
        <v>808</v>
      </c>
      <c r="H176" s="141" t="s">
        <v>687</v>
      </c>
      <c r="I176" s="141" t="s">
        <v>412</v>
      </c>
      <c r="J176" s="141" t="s">
        <v>860</v>
      </c>
      <c r="K176" s="141" t="s">
        <v>805</v>
      </c>
      <c r="L176" s="141" t="s">
        <v>982</v>
      </c>
      <c r="M176" s="141">
        <v>281</v>
      </c>
      <c r="N176" s="141">
        <v>510</v>
      </c>
      <c r="O176" s="142" t="str">
        <f>VLOOKUP('Status GPSC'!A176,Seguimiento!S:S,1,0)</f>
        <v>281510</v>
      </c>
    </row>
    <row r="177" spans="1:15" hidden="1">
      <c r="A177" s="142" t="str">
        <f t="shared" si="2"/>
        <v>301534</v>
      </c>
      <c r="B177" s="141">
        <v>179061</v>
      </c>
      <c r="C177" s="141" t="s">
        <v>592</v>
      </c>
      <c r="D177" s="141" t="s">
        <v>33</v>
      </c>
      <c r="E177" s="141" t="s">
        <v>145</v>
      </c>
      <c r="F177" s="141" t="s">
        <v>34</v>
      </c>
      <c r="G177" s="141" t="s">
        <v>808</v>
      </c>
      <c r="H177" s="141" t="s">
        <v>687</v>
      </c>
      <c r="I177" s="141" t="s">
        <v>417</v>
      </c>
      <c r="J177" s="141" t="s">
        <v>860</v>
      </c>
      <c r="K177" s="141" t="s">
        <v>805</v>
      </c>
      <c r="L177" s="141" t="s">
        <v>982</v>
      </c>
      <c r="M177" s="141">
        <v>301</v>
      </c>
      <c r="N177" s="141">
        <v>534</v>
      </c>
      <c r="O177" s="142" t="str">
        <f>VLOOKUP('Status GPSC'!A177,Seguimiento!S:S,1,0)</f>
        <v>301534</v>
      </c>
    </row>
    <row r="178" spans="1:15" hidden="1">
      <c r="A178" s="142" t="str">
        <f t="shared" si="2"/>
        <v>310544</v>
      </c>
      <c r="B178" s="141">
        <v>179246</v>
      </c>
      <c r="C178" s="141" t="s">
        <v>629</v>
      </c>
      <c r="D178" s="141" t="s">
        <v>33</v>
      </c>
      <c r="E178" s="141" t="s">
        <v>807</v>
      </c>
      <c r="F178" s="141" t="s">
        <v>807</v>
      </c>
      <c r="G178" s="141" t="s">
        <v>808</v>
      </c>
      <c r="H178" s="141" t="s">
        <v>687</v>
      </c>
      <c r="I178" s="141" t="s">
        <v>417</v>
      </c>
      <c r="J178" s="141" t="s">
        <v>860</v>
      </c>
      <c r="K178" s="141" t="s">
        <v>805</v>
      </c>
      <c r="L178" s="141" t="s">
        <v>982</v>
      </c>
      <c r="M178" s="141">
        <v>310</v>
      </c>
      <c r="N178" s="141">
        <v>544</v>
      </c>
      <c r="O178" s="142" t="str">
        <f>VLOOKUP('Status GPSC'!A178,Seguimiento!S:S,1,0)</f>
        <v>310544</v>
      </c>
    </row>
    <row r="179" spans="1:15">
      <c r="A179" s="142" t="str">
        <f t="shared" si="2"/>
        <v>324558</v>
      </c>
      <c r="B179" s="141">
        <v>179027</v>
      </c>
      <c r="C179" s="141" t="s">
        <v>1000</v>
      </c>
      <c r="D179" s="141" t="s">
        <v>33</v>
      </c>
      <c r="E179" s="141" t="s">
        <v>950</v>
      </c>
      <c r="F179" s="141" t="s">
        <v>811</v>
      </c>
      <c r="G179" s="141" t="s">
        <v>812</v>
      </c>
      <c r="H179" s="141" t="s">
        <v>687</v>
      </c>
      <c r="I179" s="141" t="s">
        <v>412</v>
      </c>
      <c r="J179" s="141" t="s">
        <v>860</v>
      </c>
      <c r="K179" s="141" t="s">
        <v>805</v>
      </c>
      <c r="L179" s="141" t="s">
        <v>982</v>
      </c>
      <c r="M179" s="141">
        <v>324</v>
      </c>
      <c r="N179" s="141">
        <v>558</v>
      </c>
      <c r="O179" s="142" t="str">
        <f>VLOOKUP('Status GPSC'!A179,Seguimiento!S:S,1,0)</f>
        <v>324558</v>
      </c>
    </row>
    <row r="180" spans="1:15" hidden="1">
      <c r="A180" s="142" t="str">
        <f t="shared" si="2"/>
        <v>227301</v>
      </c>
      <c r="B180" s="141" t="s">
        <v>196</v>
      </c>
      <c r="C180" s="141" t="s">
        <v>955</v>
      </c>
      <c r="D180" s="141" t="s">
        <v>181</v>
      </c>
      <c r="E180" s="141" t="s">
        <v>926</v>
      </c>
      <c r="F180" s="141" t="s">
        <v>919</v>
      </c>
      <c r="G180" s="141" t="s">
        <v>879</v>
      </c>
      <c r="H180" s="141" t="s">
        <v>46</v>
      </c>
      <c r="I180" s="141" t="s">
        <v>956</v>
      </c>
      <c r="J180" s="141" t="s">
        <v>956</v>
      </c>
      <c r="K180" s="141" t="s">
        <v>805</v>
      </c>
      <c r="L180" s="141" t="s">
        <v>982</v>
      </c>
      <c r="M180" s="141">
        <v>227</v>
      </c>
      <c r="N180" s="141">
        <v>301</v>
      </c>
      <c r="O180" s="142" t="str">
        <f>VLOOKUP('Status GPSC'!A180,Seguimiento!S:S,1,0)</f>
        <v>227301</v>
      </c>
    </row>
    <row r="181" spans="1:15" hidden="1">
      <c r="A181" s="142" t="str">
        <f t="shared" si="2"/>
        <v>218285</v>
      </c>
      <c r="B181" s="141" t="s">
        <v>190</v>
      </c>
      <c r="C181" s="141" t="s">
        <v>957</v>
      </c>
      <c r="D181" s="141" t="s">
        <v>181</v>
      </c>
      <c r="E181" s="141" t="s">
        <v>958</v>
      </c>
      <c r="F181" s="141" t="s">
        <v>878</v>
      </c>
      <c r="G181" s="141" t="s">
        <v>854</v>
      </c>
      <c r="H181" s="141" t="s">
        <v>46</v>
      </c>
      <c r="I181" s="141" t="s">
        <v>959</v>
      </c>
      <c r="J181" s="141" t="s">
        <v>959</v>
      </c>
      <c r="K181" s="141" t="s">
        <v>805</v>
      </c>
      <c r="L181" s="141" t="s">
        <v>982</v>
      </c>
      <c r="M181" s="141">
        <v>218</v>
      </c>
      <c r="N181" s="141">
        <v>285</v>
      </c>
      <c r="O181" s="142" t="str">
        <f>VLOOKUP('Status GPSC'!A181,Seguimiento!S:S,1,0)</f>
        <v>218285</v>
      </c>
    </row>
    <row r="182" spans="1:15" hidden="1">
      <c r="A182" s="142" t="str">
        <f t="shared" si="2"/>
        <v>222290</v>
      </c>
      <c r="B182" s="141" t="s">
        <v>186</v>
      </c>
      <c r="C182" s="141" t="s">
        <v>187</v>
      </c>
      <c r="D182" s="141" t="s">
        <v>181</v>
      </c>
      <c r="E182" s="141" t="s">
        <v>134</v>
      </c>
      <c r="F182" s="141" t="s">
        <v>844</v>
      </c>
      <c r="G182" s="141" t="s">
        <v>834</v>
      </c>
      <c r="H182" s="141" t="s">
        <v>46</v>
      </c>
      <c r="I182" s="141" t="s">
        <v>959</v>
      </c>
      <c r="J182" s="141" t="s">
        <v>959</v>
      </c>
      <c r="K182" s="141" t="s">
        <v>805</v>
      </c>
      <c r="L182" s="141" t="s">
        <v>982</v>
      </c>
      <c r="M182" s="141">
        <v>222</v>
      </c>
      <c r="N182" s="141">
        <v>290</v>
      </c>
      <c r="O182" s="142" t="str">
        <f>VLOOKUP('Status GPSC'!A182,Seguimiento!S:S,1,0)</f>
        <v>222290</v>
      </c>
    </row>
    <row r="183" spans="1:15" hidden="1">
      <c r="A183" s="142" t="str">
        <f t="shared" si="2"/>
        <v>224299</v>
      </c>
      <c r="B183" s="141" t="s">
        <v>178</v>
      </c>
      <c r="C183" s="141" t="s">
        <v>960</v>
      </c>
      <c r="D183" s="141" t="s">
        <v>181</v>
      </c>
      <c r="E183" s="141" t="s">
        <v>961</v>
      </c>
      <c r="F183" s="141" t="s">
        <v>940</v>
      </c>
      <c r="G183" s="141" t="s">
        <v>879</v>
      </c>
      <c r="H183" s="141" t="s">
        <v>46</v>
      </c>
      <c r="I183" s="141" t="s">
        <v>959</v>
      </c>
      <c r="J183" s="141" t="s">
        <v>959</v>
      </c>
      <c r="K183" s="141" t="s">
        <v>805</v>
      </c>
      <c r="L183" s="141" t="s">
        <v>982</v>
      </c>
      <c r="M183" s="141">
        <v>224</v>
      </c>
      <c r="N183" s="141">
        <v>299</v>
      </c>
      <c r="O183" s="142" t="str">
        <f>VLOOKUP('Status GPSC'!A183,Seguimiento!S:S,1,0)</f>
        <v>224299</v>
      </c>
    </row>
    <row r="184" spans="1:15" hidden="1">
      <c r="A184" s="142" t="str">
        <f t="shared" si="2"/>
        <v>225300</v>
      </c>
      <c r="B184" s="141" t="s">
        <v>183</v>
      </c>
      <c r="C184" s="141" t="s">
        <v>962</v>
      </c>
      <c r="D184" s="141" t="s">
        <v>805</v>
      </c>
      <c r="E184" s="141" t="s">
        <v>963</v>
      </c>
      <c r="F184" s="141" t="s">
        <v>137</v>
      </c>
      <c r="G184" s="141" t="s">
        <v>879</v>
      </c>
      <c r="H184" s="141" t="s">
        <v>46</v>
      </c>
      <c r="I184" s="141" t="s">
        <v>959</v>
      </c>
      <c r="J184" s="141" t="s">
        <v>959</v>
      </c>
      <c r="K184" s="141" t="s">
        <v>805</v>
      </c>
      <c r="L184" s="141" t="s">
        <v>982</v>
      </c>
      <c r="M184" s="141">
        <v>225</v>
      </c>
      <c r="N184" s="141">
        <v>300</v>
      </c>
      <c r="O184" s="142" t="str">
        <f>VLOOKUP('Status GPSC'!A184,Seguimiento!S:S,1,0)</f>
        <v>225300</v>
      </c>
    </row>
    <row r="185" spans="1:15" hidden="1">
      <c r="A185" s="142" t="str">
        <f t="shared" si="2"/>
        <v>226317</v>
      </c>
      <c r="B185" s="141" t="s">
        <v>193</v>
      </c>
      <c r="C185" s="141" t="s">
        <v>964</v>
      </c>
      <c r="D185" s="141" t="s">
        <v>181</v>
      </c>
      <c r="E185" s="141" t="s">
        <v>926</v>
      </c>
      <c r="F185" s="141" t="s">
        <v>919</v>
      </c>
      <c r="G185" s="141" t="s">
        <v>879</v>
      </c>
      <c r="H185" s="141" t="s">
        <v>46</v>
      </c>
      <c r="I185" s="141" t="s">
        <v>959</v>
      </c>
      <c r="J185" s="141" t="s">
        <v>959</v>
      </c>
      <c r="K185" s="141" t="s">
        <v>805</v>
      </c>
      <c r="L185" s="141" t="s">
        <v>982</v>
      </c>
      <c r="M185" s="141">
        <v>226</v>
      </c>
      <c r="N185" s="141">
        <v>317</v>
      </c>
      <c r="O185" s="142" t="str">
        <f>VLOOKUP('Status GPSC'!A185,Seguimiento!S:S,1,0)</f>
        <v>226317</v>
      </c>
    </row>
    <row r="186" spans="1:15">
      <c r="A186" s="142" t="str">
        <f t="shared" si="2"/>
        <v>150489</v>
      </c>
      <c r="B186" s="141" t="s">
        <v>965</v>
      </c>
      <c r="C186" s="141" t="s">
        <v>966</v>
      </c>
      <c r="D186" s="141" t="s">
        <v>181</v>
      </c>
      <c r="E186" s="141" t="s">
        <v>967</v>
      </c>
      <c r="F186" s="141" t="s">
        <v>827</v>
      </c>
      <c r="G186" s="141" t="s">
        <v>815</v>
      </c>
      <c r="H186" s="141" t="s">
        <v>52</v>
      </c>
      <c r="I186" s="141" t="s">
        <v>70</v>
      </c>
      <c r="J186" s="141" t="s">
        <v>968</v>
      </c>
      <c r="K186" s="141" t="s">
        <v>805</v>
      </c>
      <c r="L186" s="141" t="s">
        <v>982</v>
      </c>
      <c r="M186" s="141">
        <v>150</v>
      </c>
      <c r="N186" s="141">
        <v>489</v>
      </c>
      <c r="O186" s="142" t="e">
        <f>VLOOKUP('Status GPSC'!A186,Seguimiento!S:S,1,0)</f>
        <v>#N/A</v>
      </c>
    </row>
    <row r="187" spans="1:15">
      <c r="A187" s="142" t="str">
        <f t="shared" si="2"/>
        <v>151490</v>
      </c>
      <c r="B187" s="141" t="s">
        <v>969</v>
      </c>
      <c r="C187" s="141" t="s">
        <v>970</v>
      </c>
      <c r="D187" s="141" t="s">
        <v>181</v>
      </c>
      <c r="E187" s="141" t="s">
        <v>101</v>
      </c>
      <c r="F187" s="141" t="s">
        <v>827</v>
      </c>
      <c r="G187" s="141" t="s">
        <v>815</v>
      </c>
      <c r="H187" s="141" t="s">
        <v>52</v>
      </c>
      <c r="I187" s="141" t="s">
        <v>70</v>
      </c>
      <c r="J187" s="141" t="s">
        <v>968</v>
      </c>
      <c r="K187" s="141" t="s">
        <v>805</v>
      </c>
      <c r="L187" s="141" t="s">
        <v>982</v>
      </c>
      <c r="M187" s="141">
        <v>151</v>
      </c>
      <c r="N187" s="141">
        <v>490</v>
      </c>
      <c r="O187" s="142" t="e">
        <f>VLOOKUP('Status GPSC'!A187,Seguimiento!S:S,1,0)</f>
        <v>#N/A</v>
      </c>
    </row>
    <row r="188" spans="1:15">
      <c r="A188" s="142" t="str">
        <f t="shared" si="2"/>
        <v>152491</v>
      </c>
      <c r="B188" s="141" t="s">
        <v>971</v>
      </c>
      <c r="C188" s="141" t="s">
        <v>972</v>
      </c>
      <c r="D188" s="141" t="s">
        <v>181</v>
      </c>
      <c r="E188" s="141" t="s">
        <v>101</v>
      </c>
      <c r="F188" s="141" t="s">
        <v>827</v>
      </c>
      <c r="G188" s="141" t="s">
        <v>815</v>
      </c>
      <c r="H188" s="141" t="s">
        <v>52</v>
      </c>
      <c r="I188" s="141" t="s">
        <v>70</v>
      </c>
      <c r="J188" s="141" t="s">
        <v>968</v>
      </c>
      <c r="K188" s="141" t="s">
        <v>805</v>
      </c>
      <c r="L188" s="141" t="s">
        <v>982</v>
      </c>
      <c r="M188" s="141">
        <v>152</v>
      </c>
      <c r="N188" s="141">
        <v>491</v>
      </c>
      <c r="O188" s="142" t="e">
        <f>VLOOKUP('Status GPSC'!A188,Seguimiento!S:S,1,0)</f>
        <v>#N/A</v>
      </c>
    </row>
    <row r="189" spans="1:15">
      <c r="A189" s="142" t="str">
        <f t="shared" si="2"/>
        <v>156495</v>
      </c>
      <c r="B189" s="141" t="s">
        <v>973</v>
      </c>
      <c r="C189" s="141" t="s">
        <v>974</v>
      </c>
      <c r="D189" s="141" t="s">
        <v>181</v>
      </c>
      <c r="E189" s="141" t="s">
        <v>975</v>
      </c>
      <c r="F189" s="141" t="s">
        <v>827</v>
      </c>
      <c r="G189" s="141" t="s">
        <v>815</v>
      </c>
      <c r="H189" s="141" t="s">
        <v>52</v>
      </c>
      <c r="I189" s="141" t="s">
        <v>70</v>
      </c>
      <c r="J189" s="141" t="s">
        <v>968</v>
      </c>
      <c r="K189" s="141" t="s">
        <v>805</v>
      </c>
      <c r="L189" s="141" t="s">
        <v>982</v>
      </c>
      <c r="M189" s="141">
        <v>156</v>
      </c>
      <c r="N189" s="141">
        <v>495</v>
      </c>
      <c r="O189" s="142" t="e">
        <f>VLOOKUP('Status GPSC'!A189,Seguimiento!S:S,1,0)</f>
        <v>#N/A</v>
      </c>
    </row>
  </sheetData>
  <autoFilter ref="A1:O189" xr:uid="{8DEB46E2-B3D7-49C5-A2A5-3660185A9E68}">
    <filterColumn colId="14">
      <filters>
        <filter val="#N/D"/>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A61C-0F0E-9E4D-9B6C-18D2005EFEF5}">
  <dimension ref="A1"/>
  <sheetViews>
    <sheetView workbookViewId="0"/>
  </sheetViews>
  <sheetFormatPr baseColWidth="10"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B05C-DF21-2D4A-A04A-162E5B738999}">
  <dimension ref="A1:F104"/>
  <sheetViews>
    <sheetView topLeftCell="A61" workbookViewId="0"/>
  </sheetViews>
  <sheetFormatPr baseColWidth="10" defaultRowHeight="14.5"/>
  <cols>
    <col min="1" max="1" width="10.36328125" bestFit="1" customWidth="1"/>
    <col min="2" max="2" width="35.81640625" bestFit="1" customWidth="1"/>
    <col min="3" max="3" width="11.81640625" bestFit="1" customWidth="1"/>
    <col min="4" max="4" width="23.453125" bestFit="1" customWidth="1"/>
    <col min="5" max="5" width="14.453125" bestFit="1" customWidth="1"/>
  </cols>
  <sheetData>
    <row r="1" spans="1:6">
      <c r="A1" s="66" t="s">
        <v>614</v>
      </c>
      <c r="B1" s="66" t="s">
        <v>615</v>
      </c>
      <c r="C1" s="66" t="s">
        <v>23</v>
      </c>
      <c r="D1" s="66" t="s">
        <v>19</v>
      </c>
      <c r="E1" s="66" t="s">
        <v>616</v>
      </c>
    </row>
    <row r="2" spans="1:6" ht="15.5">
      <c r="A2" s="11">
        <v>178731</v>
      </c>
      <c r="B2" s="12" t="s">
        <v>38</v>
      </c>
      <c r="C2" s="12" t="s">
        <v>33</v>
      </c>
      <c r="D2" s="12" t="s">
        <v>423</v>
      </c>
      <c r="E2" s="12" t="s">
        <v>417</v>
      </c>
      <c r="F2">
        <f>VLOOKUP(A2,Seguimiento!A:A,1,0)</f>
        <v>178731</v>
      </c>
    </row>
    <row r="3" spans="1:6" ht="15.5">
      <c r="A3" s="11">
        <v>178770</v>
      </c>
      <c r="B3" s="12" t="s">
        <v>432</v>
      </c>
      <c r="C3" s="12" t="s">
        <v>33</v>
      </c>
      <c r="D3" s="12" t="s">
        <v>419</v>
      </c>
      <c r="E3" s="12" t="s">
        <v>419</v>
      </c>
      <c r="F3">
        <f>VLOOKUP(A3,Seguimiento!A:A,1,0)</f>
        <v>178770</v>
      </c>
    </row>
    <row r="4" spans="1:6" ht="15.5">
      <c r="A4" s="67">
        <v>178729</v>
      </c>
      <c r="B4" s="10" t="s">
        <v>425</v>
      </c>
      <c r="C4" s="12" t="s">
        <v>33</v>
      </c>
      <c r="D4" s="12" t="s">
        <v>419</v>
      </c>
      <c r="E4" s="12" t="s">
        <v>419</v>
      </c>
      <c r="F4">
        <f>VLOOKUP(A4,Seguimiento!A:A,1,0)</f>
        <v>178729</v>
      </c>
    </row>
    <row r="5" spans="1:6" ht="15.5">
      <c r="A5" s="11">
        <v>178850</v>
      </c>
      <c r="B5" s="12" t="s">
        <v>434</v>
      </c>
      <c r="C5" s="12" t="s">
        <v>33</v>
      </c>
      <c r="D5" s="12" t="s">
        <v>419</v>
      </c>
      <c r="E5" s="12" t="s">
        <v>419</v>
      </c>
      <c r="F5">
        <f>VLOOKUP(A5,Seguimiento!A:A,1,0)</f>
        <v>178850</v>
      </c>
    </row>
    <row r="6" spans="1:6" ht="15.5">
      <c r="A6" s="68">
        <v>178863</v>
      </c>
      <c r="B6" s="16" t="s">
        <v>435</v>
      </c>
      <c r="C6" s="12" t="s">
        <v>33</v>
      </c>
      <c r="D6" s="12" t="s">
        <v>419</v>
      </c>
      <c r="E6" s="12" t="s">
        <v>419</v>
      </c>
      <c r="F6">
        <f>VLOOKUP(A6,Seguimiento!A:A,1,0)</f>
        <v>178863</v>
      </c>
    </row>
    <row r="7" spans="1:6" ht="15.5">
      <c r="A7" s="68">
        <v>178879</v>
      </c>
      <c r="B7" s="16" t="s">
        <v>436</v>
      </c>
      <c r="C7" s="12" t="s">
        <v>33</v>
      </c>
      <c r="D7" s="12" t="s">
        <v>419</v>
      </c>
      <c r="E7" s="12" t="s">
        <v>419</v>
      </c>
      <c r="F7">
        <f>VLOOKUP(A7,Seguimiento!A:A,1,0)</f>
        <v>178879</v>
      </c>
    </row>
    <row r="8" spans="1:6" ht="15.5">
      <c r="A8" s="68">
        <v>178734</v>
      </c>
      <c r="B8" s="16" t="s">
        <v>429</v>
      </c>
      <c r="C8" s="12" t="s">
        <v>33</v>
      </c>
      <c r="D8" s="12" t="s">
        <v>423</v>
      </c>
      <c r="E8" s="12" t="s">
        <v>417</v>
      </c>
      <c r="F8">
        <f>VLOOKUP(A8,Seguimiento!A:A,1,0)</f>
        <v>178734</v>
      </c>
    </row>
    <row r="9" spans="1:6" ht="15.5">
      <c r="A9" s="68">
        <v>178732</v>
      </c>
      <c r="B9" s="16" t="s">
        <v>40</v>
      </c>
      <c r="C9" s="12" t="s">
        <v>33</v>
      </c>
      <c r="D9" s="12" t="s">
        <v>423</v>
      </c>
      <c r="E9" s="12" t="s">
        <v>417</v>
      </c>
      <c r="F9">
        <f>VLOOKUP(A9,Seguimiento!A:A,1,0)</f>
        <v>178732</v>
      </c>
    </row>
    <row r="10" spans="1:6" ht="15.5">
      <c r="A10" s="68">
        <v>178962</v>
      </c>
      <c r="B10" s="16" t="s">
        <v>66</v>
      </c>
      <c r="C10" s="12" t="s">
        <v>33</v>
      </c>
      <c r="D10" s="12" t="s">
        <v>423</v>
      </c>
      <c r="E10" s="12" t="s">
        <v>417</v>
      </c>
      <c r="F10">
        <f>VLOOKUP(A10,Seguimiento!A:A,1,0)</f>
        <v>178962</v>
      </c>
    </row>
    <row r="11" spans="1:6" ht="15.5">
      <c r="A11" s="68">
        <v>178900</v>
      </c>
      <c r="B11" s="16" t="s">
        <v>59</v>
      </c>
      <c r="C11" s="12" t="s">
        <v>33</v>
      </c>
      <c r="D11" s="12" t="s">
        <v>423</v>
      </c>
      <c r="E11" s="12" t="s">
        <v>417</v>
      </c>
      <c r="F11">
        <f>VLOOKUP(A11,Seguimiento!A:A,1,0)</f>
        <v>178900</v>
      </c>
    </row>
    <row r="12" spans="1:6" ht="15.5">
      <c r="A12" s="8">
        <v>178684</v>
      </c>
      <c r="B12" s="9" t="s">
        <v>418</v>
      </c>
      <c r="C12" s="12" t="s">
        <v>33</v>
      </c>
      <c r="D12" s="12" t="s">
        <v>419</v>
      </c>
      <c r="E12" s="12" t="s">
        <v>419</v>
      </c>
      <c r="F12">
        <f>VLOOKUP(A12,Seguimiento!A:A,1,0)</f>
        <v>178684</v>
      </c>
    </row>
    <row r="13" spans="1:6" ht="15.5">
      <c r="A13" s="8">
        <v>178723</v>
      </c>
      <c r="B13" s="9" t="s">
        <v>422</v>
      </c>
      <c r="C13" s="12" t="s">
        <v>33</v>
      </c>
      <c r="D13" s="12" t="s">
        <v>419</v>
      </c>
      <c r="E13" s="12" t="s">
        <v>419</v>
      </c>
      <c r="F13">
        <f>VLOOKUP(A13,Seguimiento!A:A,1,0)</f>
        <v>178723</v>
      </c>
    </row>
    <row r="14" spans="1:6" ht="15.5">
      <c r="A14" s="8">
        <v>178696</v>
      </c>
      <c r="B14" s="9" t="s">
        <v>421</v>
      </c>
      <c r="C14" s="12" t="s">
        <v>33</v>
      </c>
      <c r="D14" s="12" t="s">
        <v>419</v>
      </c>
      <c r="E14" s="12" t="s">
        <v>419</v>
      </c>
      <c r="F14">
        <f>VLOOKUP(A14,Seguimiento!A:A,1,0)</f>
        <v>178696</v>
      </c>
    </row>
    <row r="15" spans="1:6" ht="15.5">
      <c r="A15" s="3">
        <v>178728</v>
      </c>
      <c r="B15" s="6" t="s">
        <v>29</v>
      </c>
      <c r="C15" s="12" t="s">
        <v>33</v>
      </c>
      <c r="D15" s="12" t="s">
        <v>423</v>
      </c>
      <c r="E15" s="12" t="s">
        <v>417</v>
      </c>
      <c r="F15">
        <f>VLOOKUP(A15,Seguimiento!A:A,1,0)</f>
        <v>178728</v>
      </c>
    </row>
    <row r="16" spans="1:6" ht="15.5">
      <c r="A16" s="3">
        <v>178735</v>
      </c>
      <c r="B16" s="6" t="s">
        <v>50</v>
      </c>
      <c r="C16" s="12" t="s">
        <v>33</v>
      </c>
      <c r="D16" s="12" t="s">
        <v>423</v>
      </c>
      <c r="E16" s="12" t="s">
        <v>417</v>
      </c>
      <c r="F16">
        <f>VLOOKUP(A16,Seguimiento!A:A,1,0)</f>
        <v>178735</v>
      </c>
    </row>
    <row r="17" spans="1:6" ht="15.5">
      <c r="A17" s="3">
        <v>179004</v>
      </c>
      <c r="B17" s="6" t="s">
        <v>441</v>
      </c>
      <c r="C17" s="12" t="s">
        <v>33</v>
      </c>
      <c r="D17" s="12" t="s">
        <v>419</v>
      </c>
      <c r="E17" s="12" t="s">
        <v>419</v>
      </c>
      <c r="F17">
        <f>VLOOKUP(A17,Seguimiento!A:A,1,0)</f>
        <v>179004</v>
      </c>
    </row>
    <row r="18" spans="1:6" ht="15.5">
      <c r="A18" s="69">
        <v>179045</v>
      </c>
      <c r="B18" s="18" t="s">
        <v>456</v>
      </c>
      <c r="C18" s="12" t="s">
        <v>33</v>
      </c>
      <c r="D18" s="12" t="s">
        <v>419</v>
      </c>
      <c r="E18" s="12" t="s">
        <v>419</v>
      </c>
      <c r="F18">
        <f>VLOOKUP(A18,Seguimiento!A:A,1,0)</f>
        <v>179045</v>
      </c>
    </row>
    <row r="19" spans="1:6" ht="15.5">
      <c r="A19" s="69">
        <v>179116</v>
      </c>
      <c r="B19" s="18" t="s">
        <v>476</v>
      </c>
      <c r="C19" s="12" t="s">
        <v>33</v>
      </c>
      <c r="D19" s="12" t="s">
        <v>419</v>
      </c>
      <c r="E19" s="12" t="s">
        <v>419</v>
      </c>
      <c r="F19">
        <f>VLOOKUP(A19,Seguimiento!A:A,1,0)</f>
        <v>179116</v>
      </c>
    </row>
    <row r="20" spans="1:6" ht="15.5">
      <c r="A20" s="69">
        <v>179298</v>
      </c>
      <c r="B20" s="18" t="s">
        <v>502</v>
      </c>
      <c r="C20" s="12" t="s">
        <v>33</v>
      </c>
      <c r="D20" s="12" t="s">
        <v>416</v>
      </c>
      <c r="E20" s="12" t="s">
        <v>417</v>
      </c>
      <c r="F20">
        <f>VLOOKUP(A20,Seguimiento!A:A,1,0)</f>
        <v>179298</v>
      </c>
    </row>
    <row r="21" spans="1:6" ht="15.5">
      <c r="A21" s="69">
        <v>179107</v>
      </c>
      <c r="B21" s="18" t="s">
        <v>76</v>
      </c>
      <c r="C21" s="12" t="s">
        <v>33</v>
      </c>
      <c r="D21" s="12" t="s">
        <v>423</v>
      </c>
      <c r="E21" s="12" t="s">
        <v>417</v>
      </c>
      <c r="F21">
        <f>VLOOKUP(A21,Seguimiento!A:A,1,0)</f>
        <v>179107</v>
      </c>
    </row>
    <row r="22" spans="1:6" ht="15.5">
      <c r="A22" s="69">
        <v>179113</v>
      </c>
      <c r="B22" s="18" t="s">
        <v>475</v>
      </c>
      <c r="C22" s="12" t="s">
        <v>33</v>
      </c>
      <c r="D22" s="12" t="s">
        <v>419</v>
      </c>
      <c r="E22" s="12" t="s">
        <v>419</v>
      </c>
      <c r="F22">
        <f>VLOOKUP(A22,Seguimiento!A:A,1,0)</f>
        <v>179113</v>
      </c>
    </row>
    <row r="23" spans="1:6" ht="15.5">
      <c r="A23" s="69">
        <v>179099</v>
      </c>
      <c r="B23" s="18" t="s">
        <v>469</v>
      </c>
      <c r="C23" s="12" t="s">
        <v>33</v>
      </c>
      <c r="D23" s="12" t="s">
        <v>419</v>
      </c>
      <c r="E23" s="12" t="s">
        <v>419</v>
      </c>
      <c r="F23">
        <f>VLOOKUP(A23,Seguimiento!A:A,1,0)</f>
        <v>179099</v>
      </c>
    </row>
    <row r="24" spans="1:6" ht="15.5">
      <c r="A24" s="69">
        <v>179002</v>
      </c>
      <c r="B24" s="18" t="s">
        <v>439</v>
      </c>
      <c r="C24" s="12" t="s">
        <v>33</v>
      </c>
      <c r="D24" s="12" t="s">
        <v>440</v>
      </c>
      <c r="E24" s="12" t="s">
        <v>417</v>
      </c>
      <c r="F24">
        <f>VLOOKUP(A24,Seguimiento!A:A,1,0)</f>
        <v>179002</v>
      </c>
    </row>
    <row r="25" spans="1:6" ht="15.5">
      <c r="A25" s="70">
        <v>179256</v>
      </c>
      <c r="B25" s="18" t="s">
        <v>495</v>
      </c>
      <c r="C25" s="12" t="s">
        <v>33</v>
      </c>
      <c r="D25" s="12" t="s">
        <v>419</v>
      </c>
      <c r="E25" s="12" t="s">
        <v>419</v>
      </c>
      <c r="F25">
        <f>VLOOKUP(A25,Seguimiento!A:A,1,0)</f>
        <v>179256</v>
      </c>
    </row>
    <row r="26" spans="1:6" ht="15.5">
      <c r="A26" s="71">
        <v>179195</v>
      </c>
      <c r="B26" s="18" t="s">
        <v>82</v>
      </c>
      <c r="C26" s="12" t="s">
        <v>33</v>
      </c>
      <c r="D26" s="12" t="s">
        <v>83</v>
      </c>
      <c r="E26" s="12" t="s">
        <v>417</v>
      </c>
      <c r="F26">
        <f>VLOOKUP(A26,Seguimiento!A:A,1,0)</f>
        <v>179195</v>
      </c>
    </row>
    <row r="27" spans="1:6" ht="15.5">
      <c r="A27" s="71">
        <v>179248</v>
      </c>
      <c r="B27" s="18" t="s">
        <v>88</v>
      </c>
      <c r="C27" s="12" t="s">
        <v>33</v>
      </c>
      <c r="D27" s="14" t="s">
        <v>423</v>
      </c>
      <c r="E27" s="12" t="s">
        <v>417</v>
      </c>
      <c r="F27">
        <f>VLOOKUP(A27,Seguimiento!A:A,1,0)</f>
        <v>179248</v>
      </c>
    </row>
    <row r="28" spans="1:6" ht="15.5">
      <c r="A28" s="71">
        <v>179259</v>
      </c>
      <c r="B28" s="18" t="s">
        <v>498</v>
      </c>
      <c r="C28" s="12" t="s">
        <v>33</v>
      </c>
      <c r="D28" s="12" t="s">
        <v>419</v>
      </c>
      <c r="E28" s="12" t="s">
        <v>419</v>
      </c>
      <c r="F28">
        <f>VLOOKUP(A28,Seguimiento!A:A,1,0)</f>
        <v>179259</v>
      </c>
    </row>
    <row r="29" spans="1:6" ht="15.5">
      <c r="A29" s="71">
        <v>179257</v>
      </c>
      <c r="B29" s="18" t="s">
        <v>497</v>
      </c>
      <c r="C29" s="12" t="s">
        <v>33</v>
      </c>
      <c r="D29" s="12" t="s">
        <v>419</v>
      </c>
      <c r="E29" s="12" t="s">
        <v>419</v>
      </c>
      <c r="F29">
        <f>VLOOKUP(A29,Seguimiento!A:A,1,0)</f>
        <v>179257</v>
      </c>
    </row>
    <row r="30" spans="1:6" ht="15.5">
      <c r="A30" s="71">
        <v>179243</v>
      </c>
      <c r="B30" s="18" t="s">
        <v>85</v>
      </c>
      <c r="C30" s="74" t="s">
        <v>33</v>
      </c>
      <c r="D30" s="12" t="s">
        <v>83</v>
      </c>
      <c r="E30" s="12" t="s">
        <v>417</v>
      </c>
      <c r="F30">
        <f>VLOOKUP(A30,Seguimiento!A:A,1,0)</f>
        <v>179243</v>
      </c>
    </row>
    <row r="31" spans="1:6" ht="15.5">
      <c r="A31" s="72">
        <v>179244</v>
      </c>
      <c r="B31" s="22" t="s">
        <v>87</v>
      </c>
      <c r="C31" s="12" t="s">
        <v>33</v>
      </c>
      <c r="D31" s="12" t="s">
        <v>416</v>
      </c>
      <c r="E31" s="12" t="s">
        <v>417</v>
      </c>
      <c r="F31">
        <f>VLOOKUP(A31,Seguimiento!A:A,1,0)</f>
        <v>179244</v>
      </c>
    </row>
    <row r="32" spans="1:6" ht="15.5">
      <c r="A32" s="73">
        <v>179038</v>
      </c>
      <c r="B32" s="20" t="s">
        <v>451</v>
      </c>
      <c r="C32" s="12" t="s">
        <v>33</v>
      </c>
      <c r="D32" s="12" t="s">
        <v>419</v>
      </c>
      <c r="E32" s="12" t="s">
        <v>419</v>
      </c>
      <c r="F32">
        <f>VLOOKUP(A32,Seguimiento!A:A,1,0)</f>
        <v>179038</v>
      </c>
    </row>
    <row r="33" spans="1:6" ht="15.5">
      <c r="A33" s="73">
        <v>179092</v>
      </c>
      <c r="B33" s="20" t="s">
        <v>74</v>
      </c>
      <c r="C33" s="12" t="s">
        <v>33</v>
      </c>
      <c r="D33" s="12" t="s">
        <v>440</v>
      </c>
      <c r="E33" s="12" t="s">
        <v>417</v>
      </c>
      <c r="F33">
        <f>VLOOKUP(A33,Seguimiento!A:A,1,0)</f>
        <v>179092</v>
      </c>
    </row>
    <row r="34" spans="1:6" ht="15.5">
      <c r="A34" s="73">
        <v>179043</v>
      </c>
      <c r="B34" s="20" t="s">
        <v>455</v>
      </c>
      <c r="C34" s="12" t="s">
        <v>33</v>
      </c>
      <c r="D34" s="12" t="s">
        <v>423</v>
      </c>
      <c r="E34" s="12" t="s">
        <v>417</v>
      </c>
      <c r="F34">
        <f>VLOOKUP(A34,Seguimiento!A:A,1,0)</f>
        <v>179043</v>
      </c>
    </row>
    <row r="35" spans="1:6" ht="15.5">
      <c r="A35" s="73">
        <v>179231</v>
      </c>
      <c r="B35" s="20" t="s">
        <v>126</v>
      </c>
      <c r="C35" s="12" t="s">
        <v>33</v>
      </c>
      <c r="D35" s="12" t="s">
        <v>423</v>
      </c>
      <c r="E35" s="12" t="s">
        <v>417</v>
      </c>
      <c r="F35">
        <f>VLOOKUP(A35,Seguimiento!A:A,1,0)</f>
        <v>179231</v>
      </c>
    </row>
    <row r="36" spans="1:6" ht="15.5">
      <c r="A36" s="73">
        <v>179237</v>
      </c>
      <c r="B36" s="20" t="s">
        <v>492</v>
      </c>
      <c r="C36" s="12" t="s">
        <v>33</v>
      </c>
      <c r="D36" s="12" t="s">
        <v>419</v>
      </c>
      <c r="E36" s="12" t="s">
        <v>419</v>
      </c>
      <c r="F36">
        <f>VLOOKUP(A36,Seguimiento!A:A,1,0)</f>
        <v>179237</v>
      </c>
    </row>
    <row r="37" spans="1:6" ht="15.5">
      <c r="A37" s="1">
        <v>178730</v>
      </c>
      <c r="B37" s="16" t="s">
        <v>35</v>
      </c>
      <c r="C37" s="12" t="s">
        <v>33</v>
      </c>
      <c r="D37" s="12" t="s">
        <v>423</v>
      </c>
      <c r="E37" t="s">
        <v>417</v>
      </c>
      <c r="F37">
        <f>VLOOKUP(A37,Seguimiento!A:A,1,0)</f>
        <v>178730</v>
      </c>
    </row>
    <row r="38" spans="1:6" ht="15.5">
      <c r="A38" s="1">
        <v>179008</v>
      </c>
      <c r="B38" s="2" t="s">
        <v>67</v>
      </c>
      <c r="C38" s="12" t="s">
        <v>33</v>
      </c>
      <c r="D38" s="12" t="s">
        <v>423</v>
      </c>
      <c r="E38" t="s">
        <v>417</v>
      </c>
      <c r="F38">
        <f>VLOOKUP(A38,Seguimiento!A:A,1,0)</f>
        <v>179008</v>
      </c>
    </row>
    <row r="39" spans="1:6" ht="15.5">
      <c r="A39" s="3">
        <v>145843</v>
      </c>
      <c r="B39" s="4" t="s">
        <v>108</v>
      </c>
      <c r="C39" s="12" t="s">
        <v>33</v>
      </c>
      <c r="D39" s="14" t="s">
        <v>416</v>
      </c>
      <c r="E39" s="12" t="s">
        <v>417</v>
      </c>
      <c r="F39">
        <f>VLOOKUP(A39,Seguimiento!A:A,1,0)</f>
        <v>145843</v>
      </c>
    </row>
    <row r="40" spans="1:6" ht="15.5">
      <c r="A40" s="1">
        <v>179268</v>
      </c>
      <c r="B40" s="2" t="s">
        <v>499</v>
      </c>
      <c r="C40" s="12" t="s">
        <v>33</v>
      </c>
      <c r="D40" s="12" t="s">
        <v>419</v>
      </c>
      <c r="E40" s="12" t="s">
        <v>419</v>
      </c>
      <c r="F40">
        <f>VLOOKUP(A40,Seguimiento!A:A,1,0)</f>
        <v>179268</v>
      </c>
    </row>
    <row r="41" spans="1:6" ht="15.5">
      <c r="A41" s="1">
        <v>179112</v>
      </c>
      <c r="B41" t="s">
        <v>473</v>
      </c>
      <c r="C41" s="12" t="s">
        <v>33</v>
      </c>
      <c r="D41" s="12" t="s">
        <v>419</v>
      </c>
      <c r="E41" s="12" t="s">
        <v>419</v>
      </c>
      <c r="F41">
        <f>VLOOKUP(A41,Seguimiento!A:A,1,0)</f>
        <v>179112</v>
      </c>
    </row>
    <row r="42" spans="1:6" ht="15.5">
      <c r="A42" s="1">
        <v>179063</v>
      </c>
      <c r="B42" t="s">
        <v>155</v>
      </c>
      <c r="C42" s="12" t="s">
        <v>33</v>
      </c>
      <c r="D42" s="12" t="s">
        <v>423</v>
      </c>
      <c r="E42" s="12" t="s">
        <v>417</v>
      </c>
      <c r="F42">
        <f>VLOOKUP(A42,Seguimiento!A:A,1,0)</f>
        <v>179063</v>
      </c>
    </row>
    <row r="43" spans="1:6" ht="15.5">
      <c r="A43" s="75">
        <v>179060</v>
      </c>
      <c r="B43" t="s">
        <v>162</v>
      </c>
      <c r="C43" s="12" t="s">
        <v>33</v>
      </c>
      <c r="D43" s="14" t="s">
        <v>416</v>
      </c>
      <c r="E43" s="12" t="s">
        <v>417</v>
      </c>
      <c r="F43">
        <f>VLOOKUP(A43,Seguimiento!A:A,1,0)</f>
        <v>179060</v>
      </c>
    </row>
    <row r="44" spans="1:6" ht="15.5">
      <c r="A44" s="71">
        <v>179199</v>
      </c>
      <c r="B44" s="15" t="s">
        <v>482</v>
      </c>
      <c r="C44" s="12" t="s">
        <v>33</v>
      </c>
      <c r="D44" s="12" t="s">
        <v>483</v>
      </c>
      <c r="E44" s="12" t="s">
        <v>417</v>
      </c>
      <c r="F44">
        <f>VLOOKUP(A44,Seguimiento!A:A,1,0)</f>
        <v>179199</v>
      </c>
    </row>
    <row r="45" spans="1:6" ht="15.5">
      <c r="A45" s="71">
        <v>179150</v>
      </c>
      <c r="B45" s="26" t="s">
        <v>241</v>
      </c>
      <c r="C45" s="12" t="s">
        <v>33</v>
      </c>
      <c r="D45" s="12" t="s">
        <v>411</v>
      </c>
      <c r="E45" s="12" t="s">
        <v>417</v>
      </c>
      <c r="F45">
        <f>VLOOKUP(A45,Seguimiento!A:A,1,0)</f>
        <v>179150</v>
      </c>
    </row>
    <row r="46" spans="1:6" ht="15.5">
      <c r="A46" s="71">
        <v>179153</v>
      </c>
      <c r="B46" s="15" t="s">
        <v>480</v>
      </c>
      <c r="C46" s="74" t="s">
        <v>33</v>
      </c>
      <c r="D46" s="12" t="s">
        <v>415</v>
      </c>
      <c r="E46" s="12" t="s">
        <v>417</v>
      </c>
      <c r="F46">
        <f>VLOOKUP(A46,Seguimiento!A:A,1,0)</f>
        <v>179153</v>
      </c>
    </row>
    <row r="47" spans="1:6" ht="15.5">
      <c r="A47" s="71">
        <v>179146</v>
      </c>
      <c r="B47" s="26" t="s">
        <v>479</v>
      </c>
      <c r="C47" s="74" t="s">
        <v>33</v>
      </c>
      <c r="D47" s="12" t="s">
        <v>415</v>
      </c>
      <c r="E47" s="12" t="s">
        <v>417</v>
      </c>
      <c r="F47">
        <f>VLOOKUP(A47,Seguimiento!A:A,1,0)</f>
        <v>179146</v>
      </c>
    </row>
    <row r="48" spans="1:6" ht="15.5">
      <c r="A48" s="72">
        <v>179181</v>
      </c>
      <c r="B48" s="15" t="s">
        <v>163</v>
      </c>
      <c r="C48" s="74" t="s">
        <v>33</v>
      </c>
      <c r="D48" s="12" t="s">
        <v>416</v>
      </c>
      <c r="E48" s="12" t="s">
        <v>417</v>
      </c>
      <c r="F48">
        <f>VLOOKUP(A48,Seguimiento!A:A,1,0)</f>
        <v>179181</v>
      </c>
    </row>
    <row r="49" spans="1:6" ht="15.5">
      <c r="A49" s="71">
        <v>179074</v>
      </c>
      <c r="B49" s="15" t="s">
        <v>464</v>
      </c>
      <c r="C49" s="12" t="s">
        <v>33</v>
      </c>
      <c r="D49" s="12" t="s">
        <v>419</v>
      </c>
      <c r="E49" s="12" t="s">
        <v>419</v>
      </c>
      <c r="F49">
        <f>VLOOKUP(A49,Seguimiento!A:A,1,0)</f>
        <v>179074</v>
      </c>
    </row>
    <row r="50" spans="1:6" ht="15.5">
      <c r="A50" s="76">
        <v>179073</v>
      </c>
      <c r="B50" s="18" t="s">
        <v>463</v>
      </c>
      <c r="C50" s="4" t="s">
        <v>33</v>
      </c>
      <c r="D50" s="12" t="s">
        <v>419</v>
      </c>
      <c r="E50" s="12" t="s">
        <v>419</v>
      </c>
      <c r="F50">
        <f>VLOOKUP(A50,Seguimiento!A:A,1,0)</f>
        <v>179073</v>
      </c>
    </row>
    <row r="51" spans="1:6" ht="15.5">
      <c r="A51" s="71">
        <v>179034</v>
      </c>
      <c r="B51" t="s">
        <v>450</v>
      </c>
      <c r="C51" s="4" t="s">
        <v>33</v>
      </c>
      <c r="D51" s="12" t="s">
        <v>416</v>
      </c>
      <c r="E51" s="12" t="s">
        <v>417</v>
      </c>
      <c r="F51">
        <f>VLOOKUP(A51,Seguimiento!A:A,1,0)</f>
        <v>179034</v>
      </c>
    </row>
    <row r="52" spans="1:6" ht="15.5">
      <c r="A52" s="73">
        <v>131926</v>
      </c>
      <c r="B52" t="s">
        <v>109</v>
      </c>
      <c r="C52" s="4" t="s">
        <v>33</v>
      </c>
      <c r="D52" s="12" t="s">
        <v>415</v>
      </c>
      <c r="E52" s="12" t="s">
        <v>412</v>
      </c>
      <c r="F52">
        <f>VLOOKUP(A52,Seguimiento!A:A,1,0)</f>
        <v>131926</v>
      </c>
    </row>
    <row r="53" spans="1:6" ht="15.5">
      <c r="A53" s="73">
        <v>179042</v>
      </c>
      <c r="B53" t="s">
        <v>453</v>
      </c>
      <c r="C53" s="12" t="s">
        <v>33</v>
      </c>
      <c r="D53" t="s">
        <v>419</v>
      </c>
      <c r="E53" t="s">
        <v>419</v>
      </c>
      <c r="F53">
        <f>VLOOKUP(A53,Seguimiento!A:A,1,0)</f>
        <v>179042</v>
      </c>
    </row>
    <row r="54" spans="1:6" ht="15.5">
      <c r="A54" s="73">
        <v>179249</v>
      </c>
      <c r="B54" s="2" t="s">
        <v>493</v>
      </c>
      <c r="C54" s="74" t="s">
        <v>33</v>
      </c>
      <c r="D54" s="12" t="s">
        <v>415</v>
      </c>
      <c r="E54" t="s">
        <v>417</v>
      </c>
      <c r="F54">
        <f>VLOOKUP(A54,Seguimiento!A:A,1,0)</f>
        <v>179249</v>
      </c>
    </row>
    <row r="55" spans="1:6" ht="15.5">
      <c r="A55" s="73">
        <v>179102</v>
      </c>
      <c r="B55" s="24" t="s">
        <v>470</v>
      </c>
      <c r="C55" s="12" t="s">
        <v>33</v>
      </c>
      <c r="D55" s="12" t="s">
        <v>419</v>
      </c>
      <c r="E55" s="12" t="s">
        <v>419</v>
      </c>
      <c r="F55">
        <f>VLOOKUP(A55,Seguimiento!A:A,1,0)</f>
        <v>179102</v>
      </c>
    </row>
    <row r="56" spans="1:6" ht="15.5">
      <c r="A56" s="73">
        <v>179040</v>
      </c>
      <c r="B56" s="17" t="s">
        <v>452</v>
      </c>
      <c r="C56" s="12" t="s">
        <v>33</v>
      </c>
      <c r="D56" s="12" t="s">
        <v>415</v>
      </c>
      <c r="E56" t="s">
        <v>417</v>
      </c>
      <c r="F56">
        <f>VLOOKUP(A56,Seguimiento!A:A,1,0)</f>
        <v>179040</v>
      </c>
    </row>
    <row r="57" spans="1:6" ht="15.5">
      <c r="A57" s="73">
        <v>178751</v>
      </c>
      <c r="B57" s="17" t="s">
        <v>431</v>
      </c>
      <c r="C57" s="74" t="s">
        <v>33</v>
      </c>
      <c r="D57" s="12" t="s">
        <v>415</v>
      </c>
      <c r="E57" s="12" t="s">
        <v>417</v>
      </c>
      <c r="F57">
        <f>VLOOKUP(A57,Seguimiento!A:A,1,0)</f>
        <v>178751</v>
      </c>
    </row>
    <row r="58" spans="1:6" ht="15.5">
      <c r="A58" s="77">
        <v>179057</v>
      </c>
      <c r="B58" s="22" t="s">
        <v>176</v>
      </c>
      <c r="C58" s="74" t="s">
        <v>33</v>
      </c>
      <c r="D58" s="14" t="s">
        <v>416</v>
      </c>
      <c r="E58" s="12" t="s">
        <v>417</v>
      </c>
      <c r="F58">
        <f>VLOOKUP(A58,Seguimiento!A:A,1,0)</f>
        <v>179057</v>
      </c>
    </row>
    <row r="59" spans="1:6" ht="15.5">
      <c r="A59" s="73">
        <v>179222</v>
      </c>
      <c r="B59" s="17" t="s">
        <v>489</v>
      </c>
      <c r="C59" s="4" t="s">
        <v>33</v>
      </c>
      <c r="D59" s="12" t="s">
        <v>411</v>
      </c>
      <c r="E59" s="12" t="s">
        <v>412</v>
      </c>
      <c r="F59">
        <f>VLOOKUP(A59,Seguimiento!A:A,1,0)</f>
        <v>179222</v>
      </c>
    </row>
    <row r="60" spans="1:6" ht="15.5">
      <c r="A60" s="73">
        <v>179370</v>
      </c>
      <c r="B60" s="17" t="s">
        <v>509</v>
      </c>
      <c r="C60" s="4" t="s">
        <v>33</v>
      </c>
      <c r="D60" s="12" t="s">
        <v>411</v>
      </c>
      <c r="E60" s="12" t="s">
        <v>419</v>
      </c>
      <c r="F60">
        <f>VLOOKUP(A60,Seguimiento!A:A,1,0)</f>
        <v>179370</v>
      </c>
    </row>
    <row r="61" spans="1:6" ht="15.5">
      <c r="A61" s="73">
        <v>179345</v>
      </c>
      <c r="B61" s="17" t="s">
        <v>503</v>
      </c>
      <c r="C61" s="4" t="s">
        <v>33</v>
      </c>
      <c r="D61" s="12" t="s">
        <v>411</v>
      </c>
      <c r="E61" s="12" t="s">
        <v>419</v>
      </c>
      <c r="F61">
        <f>VLOOKUP(A61,Seguimiento!A:A,1,0)</f>
        <v>179345</v>
      </c>
    </row>
    <row r="62" spans="1:6" ht="15.5">
      <c r="A62" s="73">
        <v>179136</v>
      </c>
      <c r="B62" s="22" t="s">
        <v>477</v>
      </c>
      <c r="C62" s="4" t="s">
        <v>33</v>
      </c>
      <c r="D62" s="12" t="s">
        <v>411</v>
      </c>
      <c r="E62" s="12" t="s">
        <v>419</v>
      </c>
      <c r="F62">
        <f>VLOOKUP(A62,Seguimiento!A:A,1,0)</f>
        <v>179136</v>
      </c>
    </row>
    <row r="63" spans="1:6" ht="15.5">
      <c r="A63" s="73">
        <v>179198</v>
      </c>
      <c r="B63" s="22" t="s">
        <v>481</v>
      </c>
      <c r="C63" s="4" t="s">
        <v>33</v>
      </c>
      <c r="D63" s="12" t="s">
        <v>411</v>
      </c>
      <c r="E63" s="12" t="s">
        <v>419</v>
      </c>
      <c r="F63">
        <f>VLOOKUP(A63,Seguimiento!A:A,1,0)</f>
        <v>179198</v>
      </c>
    </row>
    <row r="64" spans="1:6" ht="15.5">
      <c r="A64" s="73">
        <v>179375</v>
      </c>
      <c r="B64" s="21" t="s">
        <v>91</v>
      </c>
      <c r="C64" s="9" t="s">
        <v>33</v>
      </c>
      <c r="D64" s="14" t="s">
        <v>416</v>
      </c>
      <c r="E64" s="12" t="s">
        <v>417</v>
      </c>
      <c r="F64">
        <f>VLOOKUP(A64,Seguimiento!A:A,1,0)</f>
        <v>179375</v>
      </c>
    </row>
    <row r="65" spans="1:6" ht="15.5">
      <c r="A65" s="73">
        <v>179055</v>
      </c>
      <c r="B65" s="9" t="s">
        <v>459</v>
      </c>
      <c r="C65" s="13" t="s">
        <v>33</v>
      </c>
      <c r="D65" s="12" t="s">
        <v>416</v>
      </c>
      <c r="E65" t="s">
        <v>417</v>
      </c>
      <c r="F65">
        <f>VLOOKUP(A65,Seguimiento!A:A,1,0)</f>
        <v>179055</v>
      </c>
    </row>
    <row r="66" spans="1:6" ht="15.5">
      <c r="A66" s="73">
        <v>179219</v>
      </c>
      <c r="B66" s="18" t="s">
        <v>488</v>
      </c>
      <c r="C66" s="4" t="s">
        <v>33</v>
      </c>
      <c r="D66" s="12" t="s">
        <v>411</v>
      </c>
      <c r="E66" t="s">
        <v>419</v>
      </c>
      <c r="F66">
        <f>VLOOKUP(A66,Seguimiento!A:A,1,0)</f>
        <v>179219</v>
      </c>
    </row>
    <row r="67" spans="1:6" ht="15.5">
      <c r="A67" s="8">
        <v>179245</v>
      </c>
      <c r="B67" s="9" t="s">
        <v>174</v>
      </c>
      <c r="C67" s="4" t="s">
        <v>33</v>
      </c>
      <c r="D67" s="12" t="s">
        <v>415</v>
      </c>
      <c r="E67" t="s">
        <v>417</v>
      </c>
      <c r="F67">
        <f>VLOOKUP(A67,Seguimiento!A:A,1,0)</f>
        <v>179245</v>
      </c>
    </row>
    <row r="68" spans="1:6" ht="15.5">
      <c r="A68" s="8">
        <v>179047</v>
      </c>
      <c r="B68" s="21">
        <v>316</v>
      </c>
      <c r="C68" s="4" t="s">
        <v>33</v>
      </c>
      <c r="D68" s="12" t="s">
        <v>419</v>
      </c>
      <c r="E68" t="s">
        <v>419</v>
      </c>
      <c r="F68">
        <f>VLOOKUP(A68,Seguimiento!A:A,1,0)</f>
        <v>179047</v>
      </c>
    </row>
    <row r="69" spans="1:6" ht="15.5">
      <c r="A69" s="48" t="s">
        <v>92</v>
      </c>
      <c r="B69" s="21" t="s">
        <v>93</v>
      </c>
      <c r="C69" s="4" t="s">
        <v>33</v>
      </c>
      <c r="D69" s="14" t="s">
        <v>416</v>
      </c>
      <c r="E69" t="s">
        <v>417</v>
      </c>
      <c r="F69" t="e">
        <f>VLOOKUP(A69,Seguimiento!A:A,1,0)</f>
        <v>#N/A</v>
      </c>
    </row>
    <row r="70" spans="1:6" ht="15.5">
      <c r="A70" s="8">
        <v>179404</v>
      </c>
      <c r="B70" s="29" t="s">
        <v>511</v>
      </c>
      <c r="C70" s="4" t="s">
        <v>33</v>
      </c>
      <c r="D70" s="12" t="s">
        <v>411</v>
      </c>
      <c r="E70" t="s">
        <v>412</v>
      </c>
      <c r="F70">
        <f>VLOOKUP(A70,Seguimiento!A:A,1,0)</f>
        <v>179404</v>
      </c>
    </row>
    <row r="71" spans="1:6" ht="15.5">
      <c r="A71" s="8">
        <v>179080</v>
      </c>
      <c r="B71" s="9" t="s">
        <v>466</v>
      </c>
      <c r="C71" s="4" t="s">
        <v>33</v>
      </c>
      <c r="D71" s="12" t="s">
        <v>411</v>
      </c>
      <c r="E71" t="s">
        <v>419</v>
      </c>
      <c r="F71">
        <f>VLOOKUP(A71,Seguimiento!A:A,1,0)</f>
        <v>179080</v>
      </c>
    </row>
    <row r="72" spans="1:6" ht="15.5">
      <c r="A72" s="76">
        <v>179031</v>
      </c>
      <c r="B72" s="18" t="s">
        <v>449</v>
      </c>
      <c r="C72" s="4" t="s">
        <v>33</v>
      </c>
      <c r="D72" s="12" t="s">
        <v>411</v>
      </c>
      <c r="E72" t="s">
        <v>419</v>
      </c>
      <c r="F72">
        <f>VLOOKUP(A72,Seguimiento!A:A,1,0)</f>
        <v>179031</v>
      </c>
    </row>
    <row r="73" spans="1:6" ht="15.5">
      <c r="A73" s="69">
        <v>179234</v>
      </c>
      <c r="B73" s="9" t="s">
        <v>490</v>
      </c>
      <c r="C73" s="4" t="s">
        <v>33</v>
      </c>
      <c r="D73" s="12" t="s">
        <v>411</v>
      </c>
      <c r="E73" t="s">
        <v>419</v>
      </c>
      <c r="F73">
        <f>VLOOKUP(A73,Seguimiento!A:A,1,0)</f>
        <v>179234</v>
      </c>
    </row>
    <row r="74" spans="1:6" ht="15.5">
      <c r="A74" s="8">
        <v>179088</v>
      </c>
      <c r="B74" s="9" t="s">
        <v>468</v>
      </c>
      <c r="C74" s="4" t="s">
        <v>33</v>
      </c>
      <c r="D74" s="12" t="s">
        <v>411</v>
      </c>
      <c r="E74" t="s">
        <v>412</v>
      </c>
      <c r="F74">
        <f>VLOOKUP(A74,Seguimiento!A:A,1,0)</f>
        <v>179088</v>
      </c>
    </row>
    <row r="75" spans="1:6" ht="15.5">
      <c r="A75" s="8">
        <v>179362</v>
      </c>
      <c r="B75" s="29" t="s">
        <v>508</v>
      </c>
      <c r="C75" s="4" t="s">
        <v>33</v>
      </c>
      <c r="D75" s="12" t="s">
        <v>411</v>
      </c>
      <c r="E75" t="s">
        <v>419</v>
      </c>
      <c r="F75">
        <f>VLOOKUP(A75,Seguimiento!A:A,1,0)</f>
        <v>179362</v>
      </c>
    </row>
    <row r="76" spans="1:6" ht="15.5">
      <c r="A76" s="1">
        <v>179273</v>
      </c>
      <c r="B76" s="28" t="s">
        <v>500</v>
      </c>
      <c r="C76" s="4" t="s">
        <v>33</v>
      </c>
      <c r="D76" s="12" t="s">
        <v>411</v>
      </c>
      <c r="E76" t="s">
        <v>419</v>
      </c>
      <c r="F76">
        <f>VLOOKUP(A76,Seguimiento!A:A,1,0)</f>
        <v>179273</v>
      </c>
    </row>
    <row r="77" spans="1:6" ht="15.5">
      <c r="A77" s="71">
        <v>179207</v>
      </c>
      <c r="B77" s="25" t="s">
        <v>486</v>
      </c>
      <c r="C77" s="4" t="s">
        <v>33</v>
      </c>
      <c r="D77" s="12" t="s">
        <v>411</v>
      </c>
      <c r="E77" t="s">
        <v>419</v>
      </c>
      <c r="F77">
        <f>VLOOKUP(A77,Seguimiento!A:A,1,0)</f>
        <v>179207</v>
      </c>
    </row>
    <row r="78" spans="1:6" ht="15.5">
      <c r="A78" s="71">
        <v>179205</v>
      </c>
      <c r="B78" s="15" t="s">
        <v>485</v>
      </c>
      <c r="C78" s="4" t="s">
        <v>33</v>
      </c>
      <c r="D78" s="12" t="s">
        <v>411</v>
      </c>
      <c r="E78" t="s">
        <v>419</v>
      </c>
      <c r="F78">
        <f>VLOOKUP(A78,Seguimiento!A:A,1,0)</f>
        <v>179205</v>
      </c>
    </row>
    <row r="79" spans="1:6" ht="15.5">
      <c r="A79" s="71">
        <v>179062</v>
      </c>
      <c r="B79" s="15" t="s">
        <v>460</v>
      </c>
      <c r="C79" s="4" t="s">
        <v>33</v>
      </c>
      <c r="D79" s="12" t="s">
        <v>461</v>
      </c>
      <c r="E79" t="s">
        <v>417</v>
      </c>
      <c r="F79">
        <f>VLOOKUP(A79,Seguimiento!A:A,1,0)</f>
        <v>179062</v>
      </c>
    </row>
    <row r="80" spans="1:6" ht="15.5">
      <c r="A80" s="8">
        <v>147417</v>
      </c>
      <c r="B80" s="15" t="s">
        <v>115</v>
      </c>
      <c r="C80" s="4" t="s">
        <v>33</v>
      </c>
      <c r="D80" s="12" t="s">
        <v>411</v>
      </c>
      <c r="E80" t="s">
        <v>412</v>
      </c>
      <c r="F80">
        <f>VLOOKUP(A80,Seguimiento!A:A,1,0)</f>
        <v>147417</v>
      </c>
    </row>
    <row r="81" spans="1:6" ht="15.5">
      <c r="A81" s="8">
        <v>179104</v>
      </c>
      <c r="B81" s="25" t="s">
        <v>472</v>
      </c>
      <c r="C81" s="4" t="s">
        <v>33</v>
      </c>
      <c r="D81" s="12" t="s">
        <v>411</v>
      </c>
      <c r="E81" t="s">
        <v>419</v>
      </c>
      <c r="F81">
        <f>VLOOKUP(A81,Seguimiento!A:A,1,0)</f>
        <v>179104</v>
      </c>
    </row>
    <row r="82" spans="1:6" ht="15.5">
      <c r="A82" s="8">
        <v>179138</v>
      </c>
      <c r="B82" s="19" t="s">
        <v>478</v>
      </c>
      <c r="C82" s="4" t="s">
        <v>33</v>
      </c>
      <c r="D82" s="12" t="s">
        <v>411</v>
      </c>
      <c r="E82" t="s">
        <v>419</v>
      </c>
      <c r="F82">
        <f>VLOOKUP(A82,Seguimiento!A:A,1,0)</f>
        <v>179138</v>
      </c>
    </row>
    <row r="83" spans="1:6" ht="15.5">
      <c r="A83" s="8">
        <v>179025</v>
      </c>
      <c r="B83" s="19" t="s">
        <v>446</v>
      </c>
      <c r="C83" s="4" t="s">
        <v>33</v>
      </c>
      <c r="D83" s="12" t="s">
        <v>411</v>
      </c>
      <c r="E83" t="s">
        <v>412</v>
      </c>
      <c r="F83">
        <f>VLOOKUP(A83,Seguimiento!A:A,1,0)</f>
        <v>179025</v>
      </c>
    </row>
    <row r="84" spans="1:6" ht="15.5">
      <c r="A84" s="76">
        <v>179016</v>
      </c>
      <c r="B84" s="18" t="s">
        <v>444</v>
      </c>
      <c r="C84" s="4" t="s">
        <v>33</v>
      </c>
      <c r="D84" s="12" t="s">
        <v>445</v>
      </c>
      <c r="E84" t="s">
        <v>417</v>
      </c>
      <c r="F84">
        <f>VLOOKUP(A84,Seguimiento!A:A,1,0)</f>
        <v>179016</v>
      </c>
    </row>
    <row r="85" spans="1:6" ht="15.5">
      <c r="A85" s="8">
        <v>179200</v>
      </c>
      <c r="B85" s="9" t="s">
        <v>484</v>
      </c>
      <c r="C85" s="4" t="s">
        <v>33</v>
      </c>
      <c r="D85" s="12" t="s">
        <v>411</v>
      </c>
      <c r="E85" t="s">
        <v>419</v>
      </c>
      <c r="F85">
        <f>VLOOKUP(A85,Seguimiento!A:A,1,0)</f>
        <v>179200</v>
      </c>
    </row>
    <row r="86" spans="1:6" ht="15.5">
      <c r="A86" s="8">
        <v>179350</v>
      </c>
      <c r="B86" s="9" t="s">
        <v>505</v>
      </c>
      <c r="C86" s="4" t="s">
        <v>33</v>
      </c>
      <c r="D86" s="12" t="s">
        <v>411</v>
      </c>
      <c r="E86" t="s">
        <v>419</v>
      </c>
      <c r="F86">
        <f>VLOOKUP(A86,Seguimiento!A:A,1,0)</f>
        <v>179350</v>
      </c>
    </row>
    <row r="87" spans="1:6" ht="15.5">
      <c r="A87" s="8">
        <v>179214</v>
      </c>
      <c r="B87" s="9" t="s">
        <v>487</v>
      </c>
      <c r="C87" s="5" t="s">
        <v>33</v>
      </c>
      <c r="D87" s="12" t="s">
        <v>411</v>
      </c>
      <c r="E87" t="s">
        <v>419</v>
      </c>
      <c r="F87">
        <f>VLOOKUP(A87,Seguimiento!A:A,1,0)</f>
        <v>179214</v>
      </c>
    </row>
    <row r="88" spans="1:6" ht="15.5">
      <c r="A88" s="8">
        <v>179026</v>
      </c>
      <c r="B88" s="9" t="s">
        <v>447</v>
      </c>
      <c r="C88" s="5" t="s">
        <v>33</v>
      </c>
      <c r="D88" s="12" t="s">
        <v>411</v>
      </c>
      <c r="E88" t="s">
        <v>419</v>
      </c>
      <c r="F88">
        <f>VLOOKUP(A88,Seguimiento!A:A,1,0)</f>
        <v>179026</v>
      </c>
    </row>
    <row r="89" spans="1:6" ht="15.5">
      <c r="A89" s="3">
        <v>179255</v>
      </c>
      <c r="B89" s="4" t="s">
        <v>89</v>
      </c>
      <c r="C89" s="79" t="s">
        <v>33</v>
      </c>
      <c r="D89" s="12" t="s">
        <v>415</v>
      </c>
      <c r="E89" t="s">
        <v>417</v>
      </c>
      <c r="F89">
        <f>VLOOKUP(A89,Seguimiento!A:A,1,0)</f>
        <v>179255</v>
      </c>
    </row>
    <row r="90" spans="1:6" ht="15.5">
      <c r="A90" s="76">
        <v>179389</v>
      </c>
      <c r="B90" s="18" t="s">
        <v>510</v>
      </c>
      <c r="C90" s="5" t="s">
        <v>33</v>
      </c>
      <c r="D90" s="12" t="s">
        <v>411</v>
      </c>
      <c r="E90" t="s">
        <v>419</v>
      </c>
      <c r="F90">
        <f>VLOOKUP(A90,Seguimiento!A:A,1,0)</f>
        <v>179389</v>
      </c>
    </row>
    <row r="91" spans="1:6" ht="15.5">
      <c r="A91" s="76">
        <v>179277</v>
      </c>
      <c r="B91" s="18" t="s">
        <v>501</v>
      </c>
      <c r="C91" s="5" t="s">
        <v>33</v>
      </c>
      <c r="D91" s="12" t="s">
        <v>411</v>
      </c>
      <c r="E91" t="s">
        <v>419</v>
      </c>
      <c r="F91">
        <f>VLOOKUP(A91,Seguimiento!A:A,1,0)</f>
        <v>179277</v>
      </c>
    </row>
    <row r="92" spans="1:6" ht="15.5">
      <c r="A92" s="8">
        <v>179347</v>
      </c>
      <c r="B92" s="9" t="s">
        <v>504</v>
      </c>
      <c r="C92" s="5" t="s">
        <v>33</v>
      </c>
      <c r="D92" s="12" t="s">
        <v>411</v>
      </c>
      <c r="E92" t="s">
        <v>412</v>
      </c>
      <c r="F92">
        <f>VLOOKUP(A92,Seguimiento!A:A,1,0)</f>
        <v>179347</v>
      </c>
    </row>
    <row r="93" spans="1:6" ht="15.5">
      <c r="A93" s="8">
        <v>179354</v>
      </c>
      <c r="B93" s="9" t="s">
        <v>507</v>
      </c>
      <c r="C93" s="5" t="s">
        <v>33</v>
      </c>
      <c r="D93" s="12" t="s">
        <v>411</v>
      </c>
      <c r="E93" t="s">
        <v>419</v>
      </c>
      <c r="F93">
        <f>VLOOKUP(A93,Seguimiento!A:A,1,0)</f>
        <v>179354</v>
      </c>
    </row>
    <row r="94" spans="1:6" ht="15.5">
      <c r="A94" s="8">
        <v>179352</v>
      </c>
      <c r="B94" s="9" t="s">
        <v>506</v>
      </c>
      <c r="C94" s="5" t="s">
        <v>33</v>
      </c>
      <c r="D94" s="12" t="s">
        <v>411</v>
      </c>
      <c r="E94" t="s">
        <v>419</v>
      </c>
      <c r="F94">
        <f>VLOOKUP(A94,Seguimiento!A:A,1,0)</f>
        <v>179352</v>
      </c>
    </row>
    <row r="95" spans="1:6" ht="19.5">
      <c r="A95" s="78">
        <v>179027</v>
      </c>
      <c r="B95" s="9" t="s">
        <v>448</v>
      </c>
      <c r="C95" s="5" t="s">
        <v>33</v>
      </c>
      <c r="D95" s="12" t="s">
        <v>411</v>
      </c>
      <c r="E95" t="s">
        <v>417</v>
      </c>
      <c r="F95">
        <f>VLOOKUP(A95,Seguimiento!A:A,1,0)</f>
        <v>179027</v>
      </c>
    </row>
    <row r="96" spans="1:6" ht="15.5">
      <c r="A96" s="8">
        <v>179254</v>
      </c>
      <c r="B96" s="9" t="s">
        <v>494</v>
      </c>
      <c r="C96" s="5" t="s">
        <v>33</v>
      </c>
      <c r="D96" s="12" t="s">
        <v>411</v>
      </c>
      <c r="E96" t="s">
        <v>419</v>
      </c>
      <c r="F96">
        <f>VLOOKUP(A96,Seguimiento!A:A,1,0)</f>
        <v>179254</v>
      </c>
    </row>
    <row r="97" spans="1:6" ht="15.5">
      <c r="A97" s="8">
        <v>179081</v>
      </c>
      <c r="B97" s="9" t="s">
        <v>467</v>
      </c>
      <c r="C97" s="5" t="s">
        <v>33</v>
      </c>
      <c r="D97" s="12" t="s">
        <v>411</v>
      </c>
      <c r="E97" t="s">
        <v>419</v>
      </c>
      <c r="F97">
        <f>VLOOKUP(A97,Seguimiento!A:A,1,0)</f>
        <v>179081</v>
      </c>
    </row>
    <row r="98" spans="1:6" ht="15.5">
      <c r="A98" s="8">
        <v>179260</v>
      </c>
      <c r="B98" s="9" t="s">
        <v>591</v>
      </c>
      <c r="C98" s="5" t="s">
        <v>33</v>
      </c>
      <c r="D98" s="12" t="s">
        <v>411</v>
      </c>
      <c r="E98" t="s">
        <v>419</v>
      </c>
      <c r="F98">
        <f>VLOOKUP(A98,Seguimiento!A:A,1,0)</f>
        <v>179260</v>
      </c>
    </row>
    <row r="99" spans="1:6" ht="15.5">
      <c r="A99" s="8">
        <v>179061</v>
      </c>
      <c r="B99" s="23" t="s">
        <v>592</v>
      </c>
      <c r="C99" s="5" t="s">
        <v>33</v>
      </c>
      <c r="D99" s="12" t="s">
        <v>445</v>
      </c>
      <c r="E99" t="s">
        <v>417</v>
      </c>
      <c r="F99">
        <f>VLOOKUP(A99,Seguimiento!A:A,1,0)</f>
        <v>179061</v>
      </c>
    </row>
    <row r="100" spans="1:6" ht="15.5">
      <c r="A100" s="8">
        <v>175911</v>
      </c>
      <c r="B100" s="9" t="s">
        <v>593</v>
      </c>
      <c r="C100" s="5" t="s">
        <v>33</v>
      </c>
      <c r="D100" s="12" t="s">
        <v>419</v>
      </c>
      <c r="E100" t="s">
        <v>419</v>
      </c>
      <c r="F100">
        <f>VLOOKUP(A100,Seguimiento!A:A,1,0)</f>
        <v>175911</v>
      </c>
    </row>
    <row r="101" spans="1:6" ht="15.5">
      <c r="A101" s="8">
        <v>179032</v>
      </c>
      <c r="B101" s="9" t="s">
        <v>617</v>
      </c>
      <c r="C101" s="5" t="s">
        <v>33</v>
      </c>
      <c r="D101" s="12" t="s">
        <v>445</v>
      </c>
      <c r="E101" t="s">
        <v>417</v>
      </c>
      <c r="F101">
        <f>VLOOKUP(A101,Seguimiento!A:A,1,0)</f>
        <v>179032</v>
      </c>
    </row>
    <row r="102" spans="1:6" ht="15.5">
      <c r="A102" s="8">
        <v>179258</v>
      </c>
      <c r="B102" s="9" t="s">
        <v>618</v>
      </c>
      <c r="C102" s="5" t="s">
        <v>33</v>
      </c>
      <c r="D102" s="12" t="s">
        <v>411</v>
      </c>
      <c r="E102" t="s">
        <v>80</v>
      </c>
      <c r="F102">
        <f>VLOOKUP(A102,Seguimiento!A:A,1,0)</f>
        <v>179258</v>
      </c>
    </row>
    <row r="103" spans="1:6" ht="15.5">
      <c r="A103" s="27">
        <v>179064</v>
      </c>
      <c r="B103" s="27" t="s">
        <v>619</v>
      </c>
      <c r="C103" s="5" t="s">
        <v>33</v>
      </c>
      <c r="D103" s="12" t="s">
        <v>594</v>
      </c>
      <c r="E103" t="s">
        <v>80</v>
      </c>
      <c r="F103">
        <f>VLOOKUP(A103,Seguimiento!A:A,1,0)</f>
        <v>179064</v>
      </c>
    </row>
    <row r="104" spans="1:6" ht="15.5">
      <c r="A104" s="9">
        <v>179144</v>
      </c>
      <c r="B104" s="9" t="s">
        <v>620</v>
      </c>
      <c r="C104" s="5" t="s">
        <v>33</v>
      </c>
      <c r="D104" s="12" t="s">
        <v>411</v>
      </c>
      <c r="E104" t="s">
        <v>80</v>
      </c>
      <c r="F104">
        <f>VLOOKUP(A104,Seguimiento!A:A,1,0)</f>
        <v>179144</v>
      </c>
    </row>
  </sheetData>
  <autoFilter ref="A1:F104" xr:uid="{C4F23DDE-7330-EA4F-8500-318C1A5061A4}"/>
  <conditionalFormatting sqref="A40">
    <cfRule type="duplicateValues" dxfId="6" priority="5"/>
  </conditionalFormatting>
  <conditionalFormatting sqref="A40">
    <cfRule type="duplicateValues" dxfId="5" priority="6"/>
  </conditionalFormatting>
  <conditionalFormatting sqref="A52:A65">
    <cfRule type="duplicateValues" dxfId="4" priority="3"/>
  </conditionalFormatting>
  <conditionalFormatting sqref="A52:A65">
    <cfRule type="duplicateValues" dxfId="3" priority="4"/>
  </conditionalFormatting>
  <conditionalFormatting sqref="A66">
    <cfRule type="duplicateValues" dxfId="2" priority="1"/>
  </conditionalFormatting>
  <conditionalFormatting sqref="A66">
    <cfRule type="duplicateValues" dxfId="1"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E4F8-8B4F-E442-9B8F-678923CA777D}">
  <dimension ref="A1:C15"/>
  <sheetViews>
    <sheetView workbookViewId="0"/>
  </sheetViews>
  <sheetFormatPr baseColWidth="10" defaultRowHeight="14.5"/>
  <sheetData>
    <row r="1" spans="1:3">
      <c r="A1" s="59" t="s">
        <v>17</v>
      </c>
      <c r="B1" s="59" t="s">
        <v>18</v>
      </c>
      <c r="C1" s="59" t="s">
        <v>22</v>
      </c>
    </row>
    <row r="2" spans="1:3">
      <c r="A2" s="59">
        <v>179107</v>
      </c>
      <c r="B2" s="59" t="s">
        <v>76</v>
      </c>
      <c r="C2" s="59" t="s">
        <v>575</v>
      </c>
    </row>
    <row r="3" spans="1:3">
      <c r="A3" s="59">
        <v>86532</v>
      </c>
      <c r="B3" s="59" t="s">
        <v>102</v>
      </c>
      <c r="C3" s="59" t="s">
        <v>576</v>
      </c>
    </row>
    <row r="4" spans="1:3">
      <c r="A4" s="59">
        <v>131926</v>
      </c>
      <c r="B4" s="59" t="s">
        <v>104</v>
      </c>
      <c r="C4" s="59" t="s">
        <v>577</v>
      </c>
    </row>
    <row r="5" spans="1:3">
      <c r="A5" s="59">
        <v>147417</v>
      </c>
      <c r="B5" s="59" t="s">
        <v>115</v>
      </c>
      <c r="C5" s="59" t="s">
        <v>578</v>
      </c>
    </row>
    <row r="6" spans="1:3">
      <c r="A6" s="59">
        <v>175936</v>
      </c>
      <c r="B6" s="59" t="s">
        <v>118</v>
      </c>
      <c r="C6" s="59" t="s">
        <v>577</v>
      </c>
    </row>
    <row r="7" spans="1:3">
      <c r="A7" s="59">
        <v>85699</v>
      </c>
      <c r="B7" s="59" t="s">
        <v>205</v>
      </c>
      <c r="C7" s="59" t="s">
        <v>579</v>
      </c>
    </row>
    <row r="8" spans="1:3">
      <c r="A8" s="59">
        <v>86526</v>
      </c>
      <c r="B8" s="59" t="s">
        <v>146</v>
      </c>
      <c r="C8" s="59" t="s">
        <v>580</v>
      </c>
    </row>
    <row r="9" spans="1:3">
      <c r="A9" s="59">
        <v>131842</v>
      </c>
      <c r="B9" s="59" t="s">
        <v>140</v>
      </c>
      <c r="C9" s="59" t="s">
        <v>579</v>
      </c>
    </row>
    <row r="10" spans="1:3">
      <c r="A10" s="59">
        <v>133880</v>
      </c>
      <c r="B10" s="59" t="s">
        <v>97</v>
      </c>
      <c r="C10" s="59" t="s">
        <v>580</v>
      </c>
    </row>
    <row r="11" spans="1:3">
      <c r="A11" s="59">
        <v>142408</v>
      </c>
      <c r="B11" s="59" t="s">
        <v>290</v>
      </c>
      <c r="C11" s="59" t="s">
        <v>581</v>
      </c>
    </row>
    <row r="12" spans="1:3">
      <c r="A12" s="59">
        <v>148319</v>
      </c>
      <c r="B12" s="59" t="s">
        <v>374</v>
      </c>
      <c r="C12" s="59" t="s">
        <v>582</v>
      </c>
    </row>
    <row r="13" spans="1:3">
      <c r="A13" s="59">
        <v>131926</v>
      </c>
      <c r="B13" s="59" t="s">
        <v>109</v>
      </c>
      <c r="C13" s="59" t="s">
        <v>583</v>
      </c>
    </row>
    <row r="14" spans="1:3">
      <c r="A14" s="59">
        <v>179062</v>
      </c>
      <c r="B14" s="59" t="s">
        <v>460</v>
      </c>
      <c r="C14" s="59" t="s">
        <v>584</v>
      </c>
    </row>
    <row r="15" spans="1:3">
      <c r="A15" s="59">
        <v>179249</v>
      </c>
      <c r="B15" s="59" t="s">
        <v>493</v>
      </c>
      <c r="C15" s="59" t="s">
        <v>585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F7862-C309-7F46-9B19-8B7390316ED4}">
  <dimension ref="A1:S17"/>
  <sheetViews>
    <sheetView workbookViewId="0"/>
  </sheetViews>
  <sheetFormatPr baseColWidth="10" defaultRowHeight="14.5"/>
  <cols>
    <col min="1" max="1" width="17.81640625" bestFit="1" customWidth="1"/>
    <col min="3" max="3" width="17.6328125" bestFit="1" customWidth="1"/>
    <col min="10" max="11" width="12.36328125" customWidth="1"/>
  </cols>
  <sheetData>
    <row r="1" spans="1:19" ht="15" thickBot="1">
      <c r="A1" s="137" t="s">
        <v>542</v>
      </c>
      <c r="B1" s="137" t="s">
        <v>543</v>
      </c>
      <c r="C1" s="137" t="s">
        <v>544</v>
      </c>
      <c r="D1" s="139" t="s">
        <v>545</v>
      </c>
      <c r="E1" s="139" t="s">
        <v>546</v>
      </c>
      <c r="F1" s="139" t="s">
        <v>590</v>
      </c>
      <c r="G1" s="134" t="s">
        <v>547</v>
      </c>
      <c r="H1" s="135"/>
      <c r="I1" s="135"/>
      <c r="J1" s="136"/>
      <c r="K1" s="137" t="s">
        <v>548</v>
      </c>
      <c r="O1" s="64" t="s">
        <v>611</v>
      </c>
      <c r="P1" s="64">
        <v>1</v>
      </c>
      <c r="Q1" s="64">
        <v>2</v>
      </c>
      <c r="R1" s="64">
        <v>3</v>
      </c>
    </row>
    <row r="2" spans="1:19" ht="27" customHeight="1" thickBot="1">
      <c r="A2" s="138"/>
      <c r="B2" s="138"/>
      <c r="C2" s="138"/>
      <c r="D2" s="140"/>
      <c r="E2" s="140"/>
      <c r="F2" s="140"/>
      <c r="G2" s="33" t="s">
        <v>549</v>
      </c>
      <c r="H2" s="33" t="s">
        <v>550</v>
      </c>
      <c r="I2" s="33" t="s">
        <v>551</v>
      </c>
      <c r="J2" s="33" t="s">
        <v>552</v>
      </c>
      <c r="K2" s="138"/>
      <c r="O2" s="65">
        <v>18</v>
      </c>
      <c r="P2" t="s">
        <v>182</v>
      </c>
      <c r="Q2" t="s">
        <v>91</v>
      </c>
      <c r="R2" t="s">
        <v>162</v>
      </c>
    </row>
    <row r="3" spans="1:19">
      <c r="A3" s="34" t="s">
        <v>557</v>
      </c>
      <c r="B3" s="34">
        <v>3</v>
      </c>
      <c r="C3" s="35">
        <v>44315</v>
      </c>
      <c r="D3" s="35" t="s">
        <v>555</v>
      </c>
      <c r="E3" s="35" t="s">
        <v>558</v>
      </c>
      <c r="F3" s="35" t="s">
        <v>559</v>
      </c>
      <c r="G3" s="36" t="s">
        <v>559</v>
      </c>
      <c r="H3" s="36">
        <v>0.95</v>
      </c>
      <c r="I3" s="36">
        <v>0</v>
      </c>
      <c r="J3" s="37">
        <f>H3+I3</f>
        <v>0.95</v>
      </c>
      <c r="K3" s="38" t="s">
        <v>597</v>
      </c>
      <c r="O3" s="65">
        <v>19</v>
      </c>
      <c r="P3" t="s">
        <v>612</v>
      </c>
      <c r="Q3" t="s">
        <v>450</v>
      </c>
      <c r="R3" t="s">
        <v>176</v>
      </c>
      <c r="S3" t="s">
        <v>93</v>
      </c>
    </row>
    <row r="4" spans="1:19">
      <c r="A4" s="34" t="s">
        <v>560</v>
      </c>
      <c r="B4" s="34">
        <v>4</v>
      </c>
      <c r="C4" s="35">
        <v>44316</v>
      </c>
      <c r="D4" s="34" t="s">
        <v>555</v>
      </c>
      <c r="E4" s="35">
        <v>44280</v>
      </c>
      <c r="F4" s="35" t="s">
        <v>555</v>
      </c>
      <c r="G4" s="36">
        <v>0.3</v>
      </c>
      <c r="H4" s="36">
        <v>0.2</v>
      </c>
      <c r="I4" s="36">
        <v>0</v>
      </c>
      <c r="J4" s="37">
        <f>G4+H4+I4</f>
        <v>0.5</v>
      </c>
      <c r="K4" s="38" t="s">
        <v>598</v>
      </c>
      <c r="O4" s="65">
        <v>20</v>
      </c>
      <c r="P4" t="s">
        <v>459</v>
      </c>
      <c r="Q4" t="s">
        <v>108</v>
      </c>
      <c r="R4" t="s">
        <v>124</v>
      </c>
    </row>
    <row r="5" spans="1:19">
      <c r="A5" s="34" t="s">
        <v>556</v>
      </c>
      <c r="B5" s="34">
        <v>2</v>
      </c>
      <c r="C5" s="35">
        <v>44322</v>
      </c>
      <c r="D5" s="35" t="s">
        <v>555</v>
      </c>
      <c r="E5" s="36" t="s">
        <v>555</v>
      </c>
      <c r="F5" s="36" t="s">
        <v>555</v>
      </c>
      <c r="G5" s="36">
        <v>0.1</v>
      </c>
      <c r="H5" s="36">
        <v>0.15</v>
      </c>
      <c r="I5" s="36">
        <v>0</v>
      </c>
      <c r="J5" s="37">
        <f>G5+H5+I5</f>
        <v>0.25</v>
      </c>
      <c r="K5" s="38" t="s">
        <v>599</v>
      </c>
      <c r="O5" s="65">
        <v>21</v>
      </c>
      <c r="P5" t="s">
        <v>116</v>
      </c>
      <c r="Q5" t="s">
        <v>82</v>
      </c>
      <c r="R5" t="s">
        <v>613</v>
      </c>
    </row>
    <row r="6" spans="1:19">
      <c r="A6" s="34" t="s">
        <v>561</v>
      </c>
      <c r="B6" s="34">
        <v>5</v>
      </c>
      <c r="C6" s="34" t="s">
        <v>554</v>
      </c>
      <c r="D6" s="34" t="s">
        <v>555</v>
      </c>
      <c r="E6" s="35">
        <v>44312</v>
      </c>
      <c r="F6" s="34" t="s">
        <v>558</v>
      </c>
      <c r="G6" s="36">
        <v>0</v>
      </c>
      <c r="H6" s="36">
        <v>0</v>
      </c>
      <c r="I6" s="36">
        <v>0</v>
      </c>
      <c r="J6" s="37">
        <f>G6+H6+I6</f>
        <v>0</v>
      </c>
      <c r="K6" s="38" t="s">
        <v>600</v>
      </c>
    </row>
    <row r="7" spans="1:19">
      <c r="A7" s="34" t="s">
        <v>573</v>
      </c>
      <c r="B7" s="43">
        <v>14</v>
      </c>
      <c r="C7" s="43" t="s">
        <v>554</v>
      </c>
      <c r="D7" s="43" t="s">
        <v>555</v>
      </c>
      <c r="E7" s="43" t="s">
        <v>558</v>
      </c>
      <c r="F7" s="43" t="s">
        <v>555</v>
      </c>
      <c r="G7" s="44">
        <v>0</v>
      </c>
      <c r="H7" s="44">
        <v>0</v>
      </c>
      <c r="I7" s="44">
        <v>0</v>
      </c>
      <c r="J7" s="44">
        <f>G7+H7+I7</f>
        <v>0</v>
      </c>
      <c r="K7" s="7" t="s">
        <v>601</v>
      </c>
    </row>
    <row r="8" spans="1:19">
      <c r="A8" s="34" t="s">
        <v>553</v>
      </c>
      <c r="B8" s="34">
        <v>1</v>
      </c>
      <c r="C8" s="34" t="s">
        <v>554</v>
      </c>
      <c r="D8" s="34" t="s">
        <v>555</v>
      </c>
      <c r="E8" s="35">
        <v>44258</v>
      </c>
      <c r="F8" s="35" t="s">
        <v>558</v>
      </c>
      <c r="G8" s="36">
        <v>0.45</v>
      </c>
      <c r="H8" s="36">
        <v>0.25</v>
      </c>
      <c r="I8" s="36">
        <v>0</v>
      </c>
      <c r="J8" s="37">
        <f>G8+H8+I8</f>
        <v>0.7</v>
      </c>
      <c r="K8" s="38" t="s">
        <v>602</v>
      </c>
    </row>
    <row r="9" spans="1:19">
      <c r="A9" s="34" t="s">
        <v>562</v>
      </c>
      <c r="B9" s="39">
        <v>6</v>
      </c>
      <c r="C9" s="34" t="s">
        <v>554</v>
      </c>
      <c r="D9" s="34" t="s">
        <v>558</v>
      </c>
      <c r="E9" s="34" t="s">
        <v>558</v>
      </c>
      <c r="F9" s="34" t="s">
        <v>558</v>
      </c>
      <c r="G9" s="36">
        <v>0</v>
      </c>
      <c r="H9" s="36">
        <v>0</v>
      </c>
      <c r="I9" s="36">
        <v>0</v>
      </c>
      <c r="J9" s="37">
        <f t="shared" ref="J9:J10" si="0">G9+H9+I9</f>
        <v>0</v>
      </c>
      <c r="K9" s="38" t="s">
        <v>603</v>
      </c>
    </row>
    <row r="10" spans="1:19">
      <c r="A10" s="40" t="s">
        <v>563</v>
      </c>
      <c r="B10" s="40">
        <v>7</v>
      </c>
      <c r="C10" s="40" t="s">
        <v>554</v>
      </c>
      <c r="D10" s="40" t="s">
        <v>555</v>
      </c>
      <c r="E10" s="40" t="s">
        <v>555</v>
      </c>
      <c r="F10" s="40" t="s">
        <v>555</v>
      </c>
      <c r="G10" s="41">
        <v>0.45</v>
      </c>
      <c r="H10" s="41">
        <v>0.45</v>
      </c>
      <c r="I10" s="41">
        <v>0.1</v>
      </c>
      <c r="J10" s="42">
        <f t="shared" si="0"/>
        <v>1</v>
      </c>
      <c r="K10" s="61" t="s">
        <v>564</v>
      </c>
    </row>
    <row r="11" spans="1:19">
      <c r="A11" s="40" t="s">
        <v>565</v>
      </c>
      <c r="B11" s="40">
        <v>8</v>
      </c>
      <c r="C11" s="62" t="s">
        <v>554</v>
      </c>
      <c r="D11" s="62" t="s">
        <v>555</v>
      </c>
      <c r="E11" s="62" t="s">
        <v>555</v>
      </c>
      <c r="F11" s="62" t="s">
        <v>555</v>
      </c>
      <c r="G11" s="41">
        <v>0.45</v>
      </c>
      <c r="H11" s="41">
        <v>0.45</v>
      </c>
      <c r="I11" s="41">
        <v>0.1</v>
      </c>
      <c r="J11" s="41">
        <f>G11+H11+I11</f>
        <v>1</v>
      </c>
      <c r="K11" s="61" t="s">
        <v>566</v>
      </c>
    </row>
    <row r="12" spans="1:19">
      <c r="A12" s="43" t="s">
        <v>567</v>
      </c>
      <c r="B12" s="43">
        <v>9</v>
      </c>
      <c r="C12" s="43" t="s">
        <v>554</v>
      </c>
      <c r="D12" s="43" t="s">
        <v>555</v>
      </c>
      <c r="E12" s="43" t="s">
        <v>558</v>
      </c>
      <c r="F12" s="43" t="s">
        <v>558</v>
      </c>
      <c r="G12" s="44">
        <v>0</v>
      </c>
      <c r="H12" s="44">
        <v>0</v>
      </c>
      <c r="I12" s="44">
        <v>0</v>
      </c>
      <c r="J12" s="45">
        <f t="shared" ref="J12:J16" si="1">G12+H12+I12</f>
        <v>0</v>
      </c>
      <c r="K12" s="7" t="s">
        <v>604</v>
      </c>
    </row>
    <row r="13" spans="1:19">
      <c r="A13" s="43" t="s">
        <v>568</v>
      </c>
      <c r="B13" s="43">
        <v>10</v>
      </c>
      <c r="C13" s="43" t="s">
        <v>554</v>
      </c>
      <c r="D13" s="43" t="s">
        <v>555</v>
      </c>
      <c r="E13" s="43" t="s">
        <v>558</v>
      </c>
      <c r="F13" s="43" t="s">
        <v>558</v>
      </c>
      <c r="G13" s="44">
        <v>0</v>
      </c>
      <c r="H13" s="44">
        <v>0</v>
      </c>
      <c r="I13" s="44">
        <v>0</v>
      </c>
      <c r="J13" s="45">
        <f t="shared" si="1"/>
        <v>0</v>
      </c>
      <c r="K13" s="7" t="s">
        <v>605</v>
      </c>
    </row>
    <row r="14" spans="1:19">
      <c r="A14" s="34" t="s">
        <v>569</v>
      </c>
      <c r="B14" s="43">
        <v>11</v>
      </c>
      <c r="C14" s="43" t="s">
        <v>554</v>
      </c>
      <c r="D14" s="43" t="s">
        <v>555</v>
      </c>
      <c r="E14" s="46">
        <v>44253</v>
      </c>
      <c r="F14" s="46" t="s">
        <v>558</v>
      </c>
      <c r="G14" s="44">
        <v>0</v>
      </c>
      <c r="H14" s="44">
        <v>0.15</v>
      </c>
      <c r="I14" s="44">
        <v>0</v>
      </c>
      <c r="J14" s="45">
        <f t="shared" si="1"/>
        <v>0.15</v>
      </c>
      <c r="K14" s="7" t="s">
        <v>570</v>
      </c>
    </row>
    <row r="15" spans="1:19">
      <c r="A15" s="43" t="s">
        <v>571</v>
      </c>
      <c r="B15" s="43">
        <v>12</v>
      </c>
      <c r="C15" s="43" t="s">
        <v>554</v>
      </c>
      <c r="D15" s="43" t="s">
        <v>555</v>
      </c>
      <c r="E15" s="46">
        <v>44292</v>
      </c>
      <c r="F15" s="46" t="s">
        <v>558</v>
      </c>
      <c r="G15" s="44">
        <v>0</v>
      </c>
      <c r="H15" s="44">
        <v>0</v>
      </c>
      <c r="I15" s="44">
        <v>0</v>
      </c>
      <c r="J15" s="44">
        <f t="shared" si="1"/>
        <v>0</v>
      </c>
      <c r="K15" s="7" t="s">
        <v>606</v>
      </c>
    </row>
    <row r="16" spans="1:19">
      <c r="A16" s="34" t="s">
        <v>572</v>
      </c>
      <c r="B16" s="43">
        <v>13</v>
      </c>
      <c r="C16" s="43" t="s">
        <v>554</v>
      </c>
      <c r="D16" s="43" t="s">
        <v>555</v>
      </c>
      <c r="E16" s="43" t="s">
        <v>558</v>
      </c>
      <c r="F16" s="43" t="s">
        <v>558</v>
      </c>
      <c r="G16" s="44">
        <v>0</v>
      </c>
      <c r="H16" s="44">
        <v>0</v>
      </c>
      <c r="I16" s="44">
        <v>0</v>
      </c>
      <c r="J16" s="44">
        <f t="shared" si="1"/>
        <v>0</v>
      </c>
      <c r="K16" s="7" t="s">
        <v>607</v>
      </c>
    </row>
    <row r="17" spans="1:11">
      <c r="A17" s="34" t="s">
        <v>574</v>
      </c>
      <c r="B17" s="43">
        <v>15</v>
      </c>
      <c r="C17" s="43" t="s">
        <v>554</v>
      </c>
      <c r="D17" s="43" t="s">
        <v>558</v>
      </c>
      <c r="E17" s="43" t="s">
        <v>558</v>
      </c>
      <c r="F17" s="43" t="s">
        <v>555</v>
      </c>
      <c r="G17" s="44">
        <v>0</v>
      </c>
      <c r="H17" s="44">
        <v>0</v>
      </c>
      <c r="I17" s="44">
        <v>0</v>
      </c>
      <c r="J17" s="44">
        <f>G17+H17+I17</f>
        <v>0</v>
      </c>
      <c r="K17" s="7" t="s">
        <v>608</v>
      </c>
    </row>
  </sheetData>
  <mergeCells count="8">
    <mergeCell ref="K1:K2"/>
    <mergeCell ref="C1:C2"/>
    <mergeCell ref="A1:A2"/>
    <mergeCell ref="B1:B2"/>
    <mergeCell ref="D1:D2"/>
    <mergeCell ref="E1:E2"/>
    <mergeCell ref="F1:F2"/>
    <mergeCell ref="G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A3A5D-DF8E-6044-8021-66A988EF49C7}">
  <dimension ref="A1"/>
  <sheetViews>
    <sheetView workbookViewId="0"/>
  </sheetViews>
  <sheetFormatPr baseColWidth="10" defaultRowHeight="14.5"/>
  <cols>
    <col min="1" max="1" width="3.81640625" bestFit="1" customWidth="1"/>
    <col min="2" max="3" width="15.453125" bestFit="1" customWidth="1"/>
    <col min="4" max="4" width="12.36328125" bestFit="1" customWidth="1"/>
    <col min="5" max="5" width="9"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Summary</vt:lpstr>
      <vt:lpstr>Seguimiento</vt:lpstr>
      <vt:lpstr>Status GPSC</vt:lpstr>
      <vt:lpstr>Hoja9</vt:lpstr>
      <vt:lpstr>Hoja8</vt:lpstr>
      <vt:lpstr>Hoja5</vt:lpstr>
      <vt:lpstr>Torre</vt:lpstr>
      <vt:lpstr>Nuevo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Vega</dc:creator>
  <cp:lastModifiedBy>Cecilia Vega</cp:lastModifiedBy>
  <dcterms:created xsi:type="dcterms:W3CDTF">2021-04-25T13:28:26Z</dcterms:created>
  <dcterms:modified xsi:type="dcterms:W3CDTF">2021-05-29T18:03:51Z</dcterms:modified>
</cp:coreProperties>
</file>