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<sst xmlns="http://schemas.openxmlformats.org/spreadsheetml/2006/main" count="87" uniqueCount="87">
  <si>
    <t>Grupos de alimentos</t>
  </si>
  <si>
    <t>Gramos/ml</t>
  </si>
  <si>
    <t>Kcal totales</t>
  </si>
  <si>
    <t>Carbohidratos (g)</t>
  </si>
  <si>
    <t>Proteínas (g)</t>
  </si>
  <si>
    <t>Grasas totales (g)</t>
  </si>
  <si>
    <t>Alcohol (g)</t>
  </si>
  <si>
    <t>Colesterol (mg)</t>
  </si>
  <si>
    <t>Fibra (g)</t>
  </si>
  <si>
    <t>A</t>
  </si>
  <si>
    <t>Leche y yogur</t>
  </si>
  <si>
    <t>A1</t>
  </si>
  <si>
    <t>Leche en polvo entera</t>
  </si>
  <si>
    <t>A2</t>
  </si>
  <si>
    <t xml:space="preserve">Leche fluida entera </t>
  </si>
  <si>
    <t>B</t>
  </si>
  <si>
    <t>Grasas animales</t>
  </si>
  <si>
    <t>a- Quesos</t>
  </si>
  <si>
    <t>B1</t>
  </si>
  <si>
    <t>De pasta dura (ej. Sardo, Romano, Provolone, Reggianito, Parmesano)</t>
  </si>
  <si>
    <t>B2</t>
  </si>
  <si>
    <t>De pasta semidura/azul (ej. Holanda, Gouda, Fontina, Pategras, Dambo)</t>
  </si>
  <si>
    <t>b- Cuerpos grasos</t>
  </si>
  <si>
    <t>B3</t>
  </si>
  <si>
    <t>Manteca</t>
  </si>
  <si>
    <t>C</t>
  </si>
  <si>
    <t>Carnes y huevos</t>
  </si>
  <si>
    <t>a- Huevos</t>
  </si>
  <si>
    <t>C1</t>
  </si>
  <si>
    <t>De gallina entero crudo-hervido- poché</t>
  </si>
  <si>
    <t>C2</t>
  </si>
  <si>
    <t>De gallina entero frito</t>
  </si>
  <si>
    <t>b- Carnes frescas y vísceras</t>
  </si>
  <si>
    <t>C3</t>
  </si>
  <si>
    <t>Vacuna magra (ej. bola de lomo, colita de cuadril, cuadril, nalga, tapa de nalga, paleta, cuadrada, peceto, tortuguita y vacío)</t>
  </si>
  <si>
    <t>C4</t>
  </si>
  <si>
    <t>Vacuna cortes grasos (ej. aguja, bife ancho y angosto, cogote, asado, costillar, entraña, osobuco, matambre, palomita)</t>
  </si>
  <si>
    <t>C5</t>
  </si>
  <si>
    <t xml:space="preserve">Carne picada </t>
  </si>
  <si>
    <t>D</t>
  </si>
  <si>
    <t>Carnes procesadas</t>
  </si>
  <si>
    <t>D1</t>
  </si>
  <si>
    <t>Salchichas</t>
  </si>
  <si>
    <t>D2</t>
  </si>
  <si>
    <t>Salame-salamín-chorizo seco-longaniza</t>
  </si>
  <si>
    <t>D3</t>
  </si>
  <si>
    <t>Mortadela</t>
  </si>
  <si>
    <t>E</t>
  </si>
  <si>
    <t>Platos populares</t>
  </si>
  <si>
    <t>E1</t>
  </si>
  <si>
    <t>Papas fritas caseras</t>
  </si>
  <si>
    <t>E2</t>
  </si>
  <si>
    <t>Pizza</t>
  </si>
  <si>
    <t>E3</t>
  </si>
  <si>
    <t>Empanadas de carne fritas</t>
  </si>
  <si>
    <t>E4</t>
  </si>
  <si>
    <t xml:space="preserve">Empanadas de carne </t>
  </si>
  <si>
    <t>E5</t>
  </si>
  <si>
    <t>Pastel de papas</t>
  </si>
  <si>
    <t>E6</t>
  </si>
  <si>
    <t>Puchero</t>
  </si>
  <si>
    <t>K</t>
  </si>
  <si>
    <t>Frutas</t>
  </si>
  <si>
    <t>K1</t>
  </si>
  <si>
    <t>Banana</t>
  </si>
  <si>
    <t>K2</t>
  </si>
  <si>
    <t>Durazno</t>
  </si>
  <si>
    <t>K3</t>
  </si>
  <si>
    <t>Manzana</t>
  </si>
  <si>
    <t>O</t>
  </si>
  <si>
    <t>Bebidas e infusiones azucaradas</t>
  </si>
  <si>
    <t>O1</t>
  </si>
  <si>
    <t>Aguas saborizadas clásicas</t>
  </si>
  <si>
    <t>O2</t>
  </si>
  <si>
    <t>Bebidas deportivas y energizantes</t>
  </si>
  <si>
    <t>O3</t>
  </si>
  <si>
    <t>Gaseosas clásicas</t>
  </si>
  <si>
    <t>R</t>
  </si>
  <si>
    <t>Bebidas alcohólicas</t>
  </si>
  <si>
    <t>R1</t>
  </si>
  <si>
    <t>Vino</t>
  </si>
  <si>
    <t>R2</t>
  </si>
  <si>
    <t>Cerveza o aperitivos</t>
  </si>
  <si>
    <t>R3</t>
  </si>
  <si>
    <t>Licor</t>
  </si>
  <si>
    <t>R4</t>
  </si>
  <si>
    <t>Bebidas blancas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</si>
</sst>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DADADA"/>
        <bgColor rgb="FFDADAD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horizontal="right"/>
    </xf>
    <xf borderId="4" fillId="0" fontId="1" numFmtId="16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readingOrder="0" vertical="bottom"/>
    </xf>
    <xf borderId="3" fillId="3" fontId="1" numFmtId="0" xfId="0" applyAlignment="1" applyBorder="1" applyFill="1" applyFont="1">
      <alignment vertical="bottom"/>
    </xf>
    <xf borderId="4" fillId="3" fontId="2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92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>
      <c r="A2" s="3" t="s">
        <v>9</v>
      </c>
      <c r="B2" s="4" t="s">
        <v>10</v>
      </c>
      <c r="C2" s="5"/>
      <c r="D2" s="5"/>
      <c r="E2" s="5"/>
      <c r="F2" s="5"/>
      <c r="G2" s="5"/>
      <c r="H2" s="5"/>
      <c r="I2" s="5"/>
      <c r="J2" s="5"/>
    </row>
    <row r="3">
      <c r="A3" s="6" t="s">
        <v>11</v>
      </c>
      <c r="B3" s="7" t="s">
        <v>12</v>
      </c>
      <c r="C3" s="8">
        <v>100.0</v>
      </c>
      <c r="D3" s="8">
        <f t="shared" ref="D3:D4" si="1">(E3*4)+(F3*4)+(G3*9)+(H3*7)</f>
        <v>494.04</v>
      </c>
      <c r="E3" s="8">
        <v>38.05</v>
      </c>
      <c r="F3" s="8">
        <v>26.15</v>
      </c>
      <c r="G3" s="8">
        <v>26.36</v>
      </c>
      <c r="H3" s="8">
        <v>0.0</v>
      </c>
      <c r="I3" s="9">
        <v>80.48</v>
      </c>
      <c r="J3" s="9">
        <v>0.0</v>
      </c>
    </row>
    <row r="4">
      <c r="A4" s="10" t="s">
        <v>13</v>
      </c>
      <c r="B4" s="7" t="s">
        <v>14</v>
      </c>
      <c r="C4" s="8">
        <v>100.0</v>
      </c>
      <c r="D4" s="8">
        <f t="shared" si="1"/>
        <v>57.92</v>
      </c>
      <c r="E4" s="8">
        <v>4.63</v>
      </c>
      <c r="F4" s="8">
        <v>3.1</v>
      </c>
      <c r="G4" s="8">
        <v>3.0</v>
      </c>
      <c r="H4" s="8">
        <v>0.0</v>
      </c>
      <c r="I4" s="9">
        <v>10.11</v>
      </c>
      <c r="J4" s="9">
        <v>0.0</v>
      </c>
    </row>
    <row r="5">
      <c r="A5" s="3" t="s">
        <v>15</v>
      </c>
      <c r="B5" s="4" t="s">
        <v>16</v>
      </c>
      <c r="C5" s="5"/>
      <c r="D5" s="5"/>
      <c r="E5" s="5"/>
      <c r="F5" s="5"/>
      <c r="G5" s="5"/>
      <c r="H5" s="5"/>
      <c r="I5" s="5"/>
      <c r="J5" s="5"/>
    </row>
    <row r="6">
      <c r="A6" s="11"/>
      <c r="B6" s="12" t="s">
        <v>17</v>
      </c>
      <c r="C6" s="13"/>
      <c r="D6" s="13"/>
      <c r="E6" s="13"/>
      <c r="F6" s="13"/>
      <c r="G6" s="13"/>
      <c r="H6" s="13"/>
      <c r="I6" s="13"/>
      <c r="J6" s="13"/>
    </row>
    <row r="7">
      <c r="A7" s="6" t="s">
        <v>18</v>
      </c>
      <c r="B7" s="7" t="s">
        <v>19</v>
      </c>
      <c r="C7" s="8">
        <v>100.0</v>
      </c>
      <c r="D7" s="8">
        <f t="shared" ref="D7:D8" si="2">(E7*4)+(F7*4)+(G7*9)+(H7*7)</f>
        <v>373.83</v>
      </c>
      <c r="E7" s="8">
        <v>0.34</v>
      </c>
      <c r="F7" s="8">
        <v>32.39</v>
      </c>
      <c r="G7" s="8">
        <v>26.99</v>
      </c>
      <c r="H7" s="8">
        <v>0.0</v>
      </c>
      <c r="I7" s="9">
        <v>82.99</v>
      </c>
      <c r="J7" s="9">
        <v>0.0</v>
      </c>
    </row>
    <row r="8">
      <c r="A8" s="6" t="s">
        <v>20</v>
      </c>
      <c r="B8" s="7" t="s">
        <v>21</v>
      </c>
      <c r="C8" s="8">
        <v>100.0</v>
      </c>
      <c r="D8" s="8">
        <f t="shared" si="2"/>
        <v>328.16</v>
      </c>
      <c r="E8" s="8">
        <v>0.1</v>
      </c>
      <c r="F8" s="8">
        <v>25.33</v>
      </c>
      <c r="G8" s="8">
        <v>25.16</v>
      </c>
      <c r="H8" s="8">
        <v>0.0</v>
      </c>
      <c r="I8" s="9">
        <v>72.14</v>
      </c>
      <c r="J8" s="9">
        <v>0.0</v>
      </c>
    </row>
    <row r="9">
      <c r="A9" s="11"/>
      <c r="B9" s="12" t="s">
        <v>22</v>
      </c>
      <c r="C9" s="13"/>
      <c r="D9" s="13"/>
      <c r="E9" s="13"/>
      <c r="F9" s="13"/>
      <c r="G9" s="13"/>
      <c r="H9" s="13"/>
      <c r="I9" s="13"/>
      <c r="J9" s="13"/>
    </row>
    <row r="10">
      <c r="A10" s="10" t="s">
        <v>23</v>
      </c>
      <c r="B10" s="7" t="s">
        <v>24</v>
      </c>
      <c r="C10" s="8">
        <v>100.0</v>
      </c>
      <c r="D10" s="8">
        <f>(E10*4)+(F10*4)+(G10*9)+(H10*7)</f>
        <v>745.35</v>
      </c>
      <c r="E10" s="8">
        <v>0.0</v>
      </c>
      <c r="F10" s="8">
        <v>0.33</v>
      </c>
      <c r="G10" s="8">
        <v>82.67</v>
      </c>
      <c r="H10" s="8">
        <v>0.0</v>
      </c>
      <c r="I10" s="9">
        <v>223.0</v>
      </c>
      <c r="J10" s="9">
        <v>0.0</v>
      </c>
    </row>
    <row r="11">
      <c r="A11" s="3" t="s">
        <v>25</v>
      </c>
      <c r="B11" s="4" t="s">
        <v>26</v>
      </c>
      <c r="C11" s="5"/>
      <c r="D11" s="5"/>
      <c r="E11" s="5"/>
      <c r="F11" s="5"/>
      <c r="G11" s="5"/>
      <c r="H11" s="5"/>
      <c r="I11" s="5"/>
      <c r="J11" s="5"/>
    </row>
    <row r="12">
      <c r="A12" s="11"/>
      <c r="B12" s="12" t="s">
        <v>27</v>
      </c>
      <c r="C12" s="13"/>
      <c r="D12" s="13"/>
      <c r="E12" s="13"/>
      <c r="F12" s="13"/>
      <c r="G12" s="13"/>
      <c r="H12" s="13"/>
      <c r="I12" s="13"/>
      <c r="J12" s="13"/>
    </row>
    <row r="13">
      <c r="A13" s="6" t="s">
        <v>28</v>
      </c>
      <c r="B13" s="7" t="s">
        <v>29</v>
      </c>
      <c r="C13" s="8">
        <v>100.0</v>
      </c>
      <c r="D13" s="8">
        <f t="shared" ref="D13:D14" si="3">(E13*4)+(F13*4)+(G13*9)+(H13*7)</f>
        <v>153.75</v>
      </c>
      <c r="E13" s="8">
        <v>0.2</v>
      </c>
      <c r="F13" s="8">
        <v>12.7</v>
      </c>
      <c r="G13" s="8">
        <v>11.35</v>
      </c>
      <c r="H13" s="8">
        <v>0.0</v>
      </c>
      <c r="I13" s="9">
        <v>449.0</v>
      </c>
      <c r="J13" s="9">
        <v>0.0</v>
      </c>
    </row>
    <row r="14">
      <c r="A14" s="6" t="s">
        <v>30</v>
      </c>
      <c r="B14" s="7" t="s">
        <v>31</v>
      </c>
      <c r="C14" s="8">
        <v>100.0</v>
      </c>
      <c r="D14" s="8">
        <f t="shared" si="3"/>
        <v>191.32</v>
      </c>
      <c r="E14" s="8">
        <v>0.83</v>
      </c>
      <c r="F14" s="8">
        <v>13.61</v>
      </c>
      <c r="G14" s="8">
        <v>14.84</v>
      </c>
      <c r="H14" s="8">
        <v>0.0</v>
      </c>
      <c r="I14" s="9">
        <v>401.0</v>
      </c>
      <c r="J14" s="9">
        <v>0.0</v>
      </c>
    </row>
    <row r="15">
      <c r="A15" s="11"/>
      <c r="B15" s="12" t="s">
        <v>32</v>
      </c>
      <c r="C15" s="13"/>
      <c r="D15" s="13"/>
      <c r="E15" s="13"/>
      <c r="F15" s="13"/>
      <c r="G15" s="13"/>
      <c r="H15" s="13"/>
      <c r="I15" s="13"/>
      <c r="J15" s="13"/>
    </row>
    <row r="16">
      <c r="A16" s="10" t="s">
        <v>33</v>
      </c>
      <c r="B16" s="7" t="s">
        <v>34</v>
      </c>
      <c r="C16" s="8">
        <v>100.0</v>
      </c>
      <c r="D16" s="8">
        <f t="shared" ref="D16:D18" si="4">(E16*4)+(F16*4)+(G16*9)+(H16*7)</f>
        <v>130.6</v>
      </c>
      <c r="E16" s="8">
        <v>0.0</v>
      </c>
      <c r="F16" s="8">
        <v>21.4</v>
      </c>
      <c r="G16" s="8">
        <v>5.0</v>
      </c>
      <c r="H16" s="8">
        <v>0.0</v>
      </c>
      <c r="I16" s="9">
        <v>62.31</v>
      </c>
      <c r="J16" s="9">
        <v>0.0</v>
      </c>
    </row>
    <row r="17">
      <c r="A17" s="10" t="s">
        <v>35</v>
      </c>
      <c r="B17" s="7" t="s">
        <v>36</v>
      </c>
      <c r="C17" s="8">
        <v>100.0</v>
      </c>
      <c r="D17" s="8">
        <f t="shared" si="4"/>
        <v>199.55</v>
      </c>
      <c r="E17" s="8">
        <v>0.0</v>
      </c>
      <c r="F17" s="8">
        <v>18.95</v>
      </c>
      <c r="G17" s="8">
        <v>13.75</v>
      </c>
      <c r="H17" s="8">
        <v>0.0</v>
      </c>
      <c r="I17" s="9">
        <v>68.34</v>
      </c>
      <c r="J17" s="9">
        <v>0.0</v>
      </c>
    </row>
    <row r="18">
      <c r="A18" s="10" t="s">
        <v>37</v>
      </c>
      <c r="B18" s="7" t="s">
        <v>38</v>
      </c>
      <c r="C18" s="8">
        <v>100.0</v>
      </c>
      <c r="D18" s="8">
        <f t="shared" si="4"/>
        <v>165.075</v>
      </c>
      <c r="E18" s="8">
        <f t="shared" ref="E18:G18" si="5">AVERAGE(E16:E17)</f>
        <v>0</v>
      </c>
      <c r="F18" s="8">
        <f t="shared" si="5"/>
        <v>20.175</v>
      </c>
      <c r="G18" s="8">
        <f t="shared" si="5"/>
        <v>9.375</v>
      </c>
      <c r="H18" s="8">
        <v>0.0</v>
      </c>
      <c r="I18" s="8">
        <f t="shared" ref="I18:J18" si="6">AVERAGE(I16:I17)</f>
        <v>65.325</v>
      </c>
      <c r="J18" s="8">
        <f t="shared" si="6"/>
        <v>0</v>
      </c>
    </row>
    <row r="19">
      <c r="A19" s="3" t="s">
        <v>39</v>
      </c>
      <c r="B19" s="4" t="s">
        <v>40</v>
      </c>
      <c r="C19" s="5"/>
      <c r="D19" s="5"/>
      <c r="E19" s="5"/>
      <c r="F19" s="5"/>
      <c r="G19" s="5"/>
      <c r="H19" s="5"/>
      <c r="I19" s="5"/>
      <c r="J19" s="5"/>
    </row>
    <row r="20">
      <c r="A20" s="6" t="s">
        <v>41</v>
      </c>
      <c r="B20" s="7" t="s">
        <v>42</v>
      </c>
      <c r="C20" s="8">
        <v>100.0</v>
      </c>
      <c r="D20" s="8">
        <f t="shared" ref="D20:D22" si="7">(E20*4)+(F20*4)+(G20*9)+(H20*7)</f>
        <v>187.92</v>
      </c>
      <c r="E20" s="8">
        <v>5.75</v>
      </c>
      <c r="F20" s="8">
        <v>12.25</v>
      </c>
      <c r="G20" s="8">
        <v>12.88</v>
      </c>
      <c r="H20" s="8">
        <v>0.0</v>
      </c>
      <c r="I20" s="9">
        <v>30.0</v>
      </c>
      <c r="J20" s="9">
        <v>0.0</v>
      </c>
    </row>
    <row r="21">
      <c r="A21" s="6" t="s">
        <v>43</v>
      </c>
      <c r="B21" s="7" t="s">
        <v>44</v>
      </c>
      <c r="C21" s="8">
        <v>100.0</v>
      </c>
      <c r="D21" s="8">
        <f t="shared" si="7"/>
        <v>377.45</v>
      </c>
      <c r="E21" s="8">
        <v>0.29</v>
      </c>
      <c r="F21" s="8">
        <v>19.53</v>
      </c>
      <c r="G21" s="8">
        <v>33.13</v>
      </c>
      <c r="H21" s="8">
        <v>0.0</v>
      </c>
      <c r="I21" s="9">
        <v>78.0</v>
      </c>
      <c r="J21" s="9">
        <v>0.0</v>
      </c>
    </row>
    <row r="22">
      <c r="A22" s="6" t="s">
        <v>45</v>
      </c>
      <c r="B22" s="7" t="s">
        <v>46</v>
      </c>
      <c r="C22" s="8">
        <v>100.0</v>
      </c>
      <c r="D22" s="8">
        <f t="shared" si="7"/>
        <v>265.24</v>
      </c>
      <c r="E22" s="8">
        <v>1.56</v>
      </c>
      <c r="F22" s="8">
        <v>13.0</v>
      </c>
      <c r="G22" s="8">
        <v>23.0</v>
      </c>
      <c r="H22" s="8">
        <v>0.0</v>
      </c>
      <c r="I22" s="9">
        <v>71.0</v>
      </c>
      <c r="J22" s="9">
        <v>0.0</v>
      </c>
    </row>
    <row r="23">
      <c r="A23" s="3" t="s">
        <v>47</v>
      </c>
      <c r="B23" s="4" t="s">
        <v>48</v>
      </c>
      <c r="C23" s="5"/>
      <c r="D23" s="5"/>
      <c r="E23" s="5"/>
      <c r="F23" s="5"/>
      <c r="G23" s="5"/>
      <c r="H23" s="5"/>
      <c r="I23" s="5"/>
      <c r="J23" s="5"/>
    </row>
    <row r="24">
      <c r="A24" s="10" t="s">
        <v>49</v>
      </c>
      <c r="B24" s="7" t="s">
        <v>50</v>
      </c>
      <c r="C24" s="8">
        <v>100.0</v>
      </c>
      <c r="D24" s="8">
        <f t="shared" ref="D24:D29" si="8">(E24*4)+(F24*4)+(G24*9)+(H24*7)</f>
        <v>162.04</v>
      </c>
      <c r="E24" s="8">
        <v>17.49</v>
      </c>
      <c r="F24" s="8">
        <v>2.05</v>
      </c>
      <c r="G24" s="8">
        <v>9.32</v>
      </c>
      <c r="H24" s="8">
        <v>0.0</v>
      </c>
      <c r="I24" s="9">
        <v>0.0</v>
      </c>
      <c r="J24" s="9">
        <v>2.4</v>
      </c>
    </row>
    <row r="25">
      <c r="A25" s="10" t="s">
        <v>51</v>
      </c>
      <c r="B25" s="7" t="s">
        <v>52</v>
      </c>
      <c r="C25" s="8">
        <v>100.0</v>
      </c>
      <c r="D25" s="8">
        <f t="shared" si="8"/>
        <v>251.86</v>
      </c>
      <c r="E25" s="8">
        <v>26.49</v>
      </c>
      <c r="F25" s="8">
        <v>13.57</v>
      </c>
      <c r="G25" s="8">
        <v>10.18</v>
      </c>
      <c r="H25" s="8">
        <v>0.0</v>
      </c>
      <c r="I25" s="9">
        <v>17.0</v>
      </c>
      <c r="J25" s="9">
        <v>2.3</v>
      </c>
    </row>
    <row r="26">
      <c r="A26" s="10" t="s">
        <v>53</v>
      </c>
      <c r="B26" s="7" t="s">
        <v>54</v>
      </c>
      <c r="C26" s="8">
        <v>100.0</v>
      </c>
      <c r="D26" s="8">
        <f t="shared" si="8"/>
        <v>297.48</v>
      </c>
      <c r="E26" s="8">
        <v>14.82</v>
      </c>
      <c r="F26" s="8">
        <v>10.14</v>
      </c>
      <c r="G26" s="8">
        <v>21.96</v>
      </c>
      <c r="H26" s="8">
        <v>0.0</v>
      </c>
      <c r="I26" s="9">
        <v>68.94</v>
      </c>
      <c r="J26" s="9">
        <v>0.62</v>
      </c>
    </row>
    <row r="27">
      <c r="A27" s="10" t="s">
        <v>55</v>
      </c>
      <c r="B27" s="7" t="s">
        <v>56</v>
      </c>
      <c r="C27" s="8">
        <v>100.0</v>
      </c>
      <c r="D27" s="8">
        <f t="shared" si="8"/>
        <v>214.41</v>
      </c>
      <c r="E27" s="8">
        <v>14.82</v>
      </c>
      <c r="F27" s="8">
        <v>10.14</v>
      </c>
      <c r="G27" s="8">
        <v>12.73</v>
      </c>
      <c r="H27" s="8">
        <v>0.0</v>
      </c>
      <c r="I27" s="9">
        <v>68.94</v>
      </c>
      <c r="J27" s="9">
        <v>0.62</v>
      </c>
    </row>
    <row r="28">
      <c r="A28" s="10" t="s">
        <v>57</v>
      </c>
      <c r="B28" s="7" t="s">
        <v>58</v>
      </c>
      <c r="C28" s="8">
        <v>100.0</v>
      </c>
      <c r="D28" s="8">
        <f t="shared" si="8"/>
        <v>143.32</v>
      </c>
      <c r="E28" s="8">
        <v>7.69</v>
      </c>
      <c r="F28" s="8">
        <v>8.34</v>
      </c>
      <c r="G28" s="8">
        <v>8.8</v>
      </c>
      <c r="H28" s="8">
        <v>0.0</v>
      </c>
      <c r="I28" s="9">
        <v>68.52</v>
      </c>
      <c r="J28" s="9">
        <v>0.98</v>
      </c>
    </row>
    <row r="29">
      <c r="A29" s="10" t="s">
        <v>59</v>
      </c>
      <c r="B29" s="7" t="s">
        <v>60</v>
      </c>
      <c r="C29" s="8">
        <v>100.0</v>
      </c>
      <c r="D29" s="8">
        <f t="shared" si="8"/>
        <v>100.08</v>
      </c>
      <c r="E29" s="8">
        <v>12.44</v>
      </c>
      <c r="F29" s="8">
        <v>5.47</v>
      </c>
      <c r="G29" s="8">
        <v>3.16</v>
      </c>
      <c r="H29" s="8">
        <v>0.0</v>
      </c>
      <c r="I29" s="9">
        <v>14.39</v>
      </c>
      <c r="J29" s="9">
        <v>4.02</v>
      </c>
    </row>
    <row r="30">
      <c r="A30" s="3" t="s">
        <v>61</v>
      </c>
      <c r="B30" s="4" t="s">
        <v>62</v>
      </c>
      <c r="C30" s="5"/>
      <c r="D30" s="5"/>
      <c r="E30" s="5"/>
      <c r="F30" s="5"/>
      <c r="G30" s="5"/>
      <c r="H30" s="5"/>
      <c r="I30" s="5"/>
      <c r="J30" s="5"/>
    </row>
    <row r="31">
      <c r="A31" s="6" t="s">
        <v>63</v>
      </c>
      <c r="B31" s="7" t="s">
        <v>64</v>
      </c>
      <c r="C31" s="8">
        <v>100.0</v>
      </c>
      <c r="D31" s="8">
        <f t="shared" ref="D31:D33" si="9">(E31*4)+(F31*4)+(G31*9)+(H31*7)</f>
        <v>98.69</v>
      </c>
      <c r="E31" s="8">
        <v>22.84</v>
      </c>
      <c r="F31" s="8">
        <v>1.09</v>
      </c>
      <c r="G31" s="8">
        <v>0.33</v>
      </c>
      <c r="H31" s="9">
        <v>0.0</v>
      </c>
      <c r="I31" s="9">
        <v>0.0</v>
      </c>
      <c r="J31" s="9">
        <v>2.6</v>
      </c>
    </row>
    <row r="32">
      <c r="A32" s="6" t="s">
        <v>65</v>
      </c>
      <c r="B32" s="7" t="s">
        <v>66</v>
      </c>
      <c r="C32" s="8">
        <v>100.0</v>
      </c>
      <c r="D32" s="8">
        <f t="shared" si="9"/>
        <v>46.47</v>
      </c>
      <c r="E32" s="8">
        <v>10.1</v>
      </c>
      <c r="F32" s="8">
        <v>0.91</v>
      </c>
      <c r="G32" s="8">
        <v>0.27</v>
      </c>
      <c r="H32" s="9">
        <v>0.0</v>
      </c>
      <c r="I32" s="9">
        <v>0.0</v>
      </c>
      <c r="J32" s="9">
        <v>1.5</v>
      </c>
    </row>
    <row r="33">
      <c r="A33" s="6" t="s">
        <v>67</v>
      </c>
      <c r="B33" s="7" t="s">
        <v>68</v>
      </c>
      <c r="C33" s="8">
        <v>100.0</v>
      </c>
      <c r="D33" s="8">
        <f t="shared" si="9"/>
        <v>58.2</v>
      </c>
      <c r="E33" s="8">
        <v>13.8</v>
      </c>
      <c r="F33" s="8">
        <v>0.3</v>
      </c>
      <c r="G33" s="8">
        <v>0.2</v>
      </c>
      <c r="H33" s="9">
        <v>0.0</v>
      </c>
      <c r="I33" s="9">
        <v>0.0</v>
      </c>
      <c r="J33" s="9">
        <v>2.4</v>
      </c>
    </row>
    <row r="34">
      <c r="A34" s="3" t="s">
        <v>69</v>
      </c>
      <c r="B34" s="4" t="s">
        <v>70</v>
      </c>
      <c r="C34" s="5"/>
      <c r="D34" s="5"/>
      <c r="E34" s="5"/>
      <c r="F34" s="5"/>
      <c r="G34" s="5"/>
      <c r="H34" s="5"/>
      <c r="I34" s="5"/>
      <c r="J34" s="5"/>
    </row>
    <row r="35">
      <c r="A35" s="6" t="s">
        <v>71</v>
      </c>
      <c r="B35" s="7" t="s">
        <v>72</v>
      </c>
      <c r="C35" s="8">
        <v>100.0</v>
      </c>
      <c r="D35" s="8">
        <f t="shared" ref="D35:D37" si="10">(E35*4)+(F35*4)+(G35*9)+(H35*7)</f>
        <v>32</v>
      </c>
      <c r="E35" s="8">
        <v>8.0</v>
      </c>
      <c r="F35" s="8">
        <v>0.0</v>
      </c>
      <c r="G35" s="8">
        <v>0.0</v>
      </c>
      <c r="H35" s="8">
        <v>0.0</v>
      </c>
      <c r="I35" s="8">
        <v>0.0</v>
      </c>
      <c r="J35" s="9">
        <v>0.0</v>
      </c>
    </row>
    <row r="36">
      <c r="A36" s="6" t="s">
        <v>73</v>
      </c>
      <c r="B36" s="7" t="s">
        <v>74</v>
      </c>
      <c r="C36" s="8">
        <v>100.0</v>
      </c>
      <c r="D36" s="8">
        <f t="shared" si="10"/>
        <v>24</v>
      </c>
      <c r="E36" s="8">
        <v>6.0</v>
      </c>
      <c r="F36" s="8">
        <v>0.0</v>
      </c>
      <c r="G36" s="8">
        <v>0.0</v>
      </c>
      <c r="H36" s="8">
        <v>0.0</v>
      </c>
      <c r="I36" s="8">
        <v>0.0</v>
      </c>
      <c r="J36" s="9">
        <v>0.0</v>
      </c>
    </row>
    <row r="37">
      <c r="A37" s="6" t="s">
        <v>75</v>
      </c>
      <c r="B37" s="7" t="s">
        <v>76</v>
      </c>
      <c r="C37" s="8">
        <v>100.0</v>
      </c>
      <c r="D37" s="8">
        <f t="shared" si="10"/>
        <v>42.96</v>
      </c>
      <c r="E37" s="8">
        <v>10.74</v>
      </c>
      <c r="F37" s="8">
        <v>0.0</v>
      </c>
      <c r="G37" s="8">
        <v>0.0</v>
      </c>
      <c r="H37" s="8">
        <v>0.0</v>
      </c>
      <c r="I37" s="8">
        <v>0.0</v>
      </c>
      <c r="J37" s="9">
        <v>0.0</v>
      </c>
    </row>
    <row r="38">
      <c r="A38" s="3" t="s">
        <v>77</v>
      </c>
      <c r="B38" s="4" t="s">
        <v>78</v>
      </c>
      <c r="C38" s="5"/>
      <c r="D38" s="5"/>
      <c r="E38" s="5"/>
      <c r="F38" s="5"/>
      <c r="G38" s="5"/>
      <c r="H38" s="5"/>
      <c r="I38" s="5"/>
      <c r="J38" s="5"/>
    </row>
    <row r="39">
      <c r="A39" s="6" t="s">
        <v>79</v>
      </c>
      <c r="B39" s="7" t="s">
        <v>80</v>
      </c>
      <c r="C39" s="8">
        <v>100.0</v>
      </c>
      <c r="D39" s="9">
        <f t="shared" ref="D39:D42" si="11">(E39*4)+(F39*4)+(G39*9)+(H39*7)</f>
        <v>86.59</v>
      </c>
      <c r="E39" s="9">
        <v>3.17</v>
      </c>
      <c r="F39" s="9">
        <v>0.19</v>
      </c>
      <c r="G39" s="9">
        <v>0.0</v>
      </c>
      <c r="H39" s="9">
        <v>10.45</v>
      </c>
      <c r="I39" s="9">
        <v>0.0</v>
      </c>
      <c r="J39" s="9">
        <v>0.0</v>
      </c>
    </row>
    <row r="40">
      <c r="A40" s="6" t="s">
        <v>81</v>
      </c>
      <c r="B40" s="7" t="s">
        <v>82</v>
      </c>
      <c r="C40" s="8">
        <v>100.0</v>
      </c>
      <c r="D40" s="9">
        <f t="shared" si="11"/>
        <v>35.48</v>
      </c>
      <c r="E40" s="9">
        <v>1.61</v>
      </c>
      <c r="F40" s="9">
        <v>0.3</v>
      </c>
      <c r="G40" s="9">
        <v>0.06</v>
      </c>
      <c r="H40" s="9">
        <v>3.9</v>
      </c>
      <c r="I40" s="9">
        <v>0.0</v>
      </c>
      <c r="J40" s="9">
        <v>0.0</v>
      </c>
    </row>
    <row r="41">
      <c r="A41" s="6" t="s">
        <v>83</v>
      </c>
      <c r="B41" s="7" t="s">
        <v>84</v>
      </c>
      <c r="C41" s="8">
        <v>100.0</v>
      </c>
      <c r="D41" s="9">
        <f t="shared" si="11"/>
        <v>370.35</v>
      </c>
      <c r="E41" s="9">
        <v>46.75</v>
      </c>
      <c r="F41" s="9">
        <v>0.1</v>
      </c>
      <c r="G41" s="9">
        <v>0.3</v>
      </c>
      <c r="H41" s="9">
        <v>25.75</v>
      </c>
      <c r="I41" s="9">
        <v>0.0</v>
      </c>
      <c r="J41" s="9">
        <v>0.0</v>
      </c>
    </row>
    <row r="42">
      <c r="A42" s="6" t="s">
        <v>85</v>
      </c>
      <c r="B42" s="7" t="s">
        <v>86</v>
      </c>
      <c r="C42" s="8">
        <v>100.0</v>
      </c>
      <c r="D42" s="9">
        <f t="shared" si="11"/>
        <v>233.8</v>
      </c>
      <c r="E42" s="9">
        <v>0.0</v>
      </c>
      <c r="F42" s="9">
        <v>0.0</v>
      </c>
      <c r="G42" s="9">
        <v>0.0</v>
      </c>
      <c r="H42" s="9">
        <v>33.4</v>
      </c>
      <c r="I42" s="9">
        <v>0.0</v>
      </c>
      <c r="J42" s="9">
        <v>0.0</v>
      </c>
    </row>
  </sheetData>
  <drawing r:id="rId1"/>
</worksheet>
</file>