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slicers/slicer4.xml" ContentType="application/vnd.ms-excel.slicer+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8.xml" ContentType="application/vnd.openxmlformats-officedocument.spreadsheetml.pivotTable+xml"/>
  <Override PartName="/xl/drawings/drawing10.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9.xml" ContentType="application/vnd.openxmlformats-officedocument.spreadsheetml.pivotTable+xml"/>
  <Override PartName="/xl/drawings/drawing11.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pivotTables/pivotTable10.xml" ContentType="application/vnd.openxmlformats-officedocument.spreadsheetml.pivotTable+xml"/>
  <Override PartName="/xl/drawings/drawing12.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pivotTables/pivotTable11.xml" ContentType="application/vnd.openxmlformats-officedocument.spreadsheetml.pivotTable+xml"/>
  <Override PartName="/xl/drawings/drawing13.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pivotTables/pivotTable12.xml" ContentType="application/vnd.openxmlformats-officedocument.spreadsheetml.pivotTable+xml"/>
  <Override PartName="/xl/drawings/drawing14.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D:\JobHunting\Singapore\SGUnited Skills\NTUC\Associate Data Analyst Course\003-ASSOCIATE DATA ANALYST - CAPSTONE PROJECT 1\Assignment\"/>
    </mc:Choice>
  </mc:AlternateContent>
  <xr:revisionPtr revIDLastSave="0" documentId="13_ncr:1_{9537D292-1EC5-485D-B064-61CDBD9DDD59}" xr6:coauthVersionLast="45" xr6:coauthVersionMax="45" xr10:uidLastSave="{00000000-0000-0000-0000-000000000000}"/>
  <bookViews>
    <workbookView xWindow="-108" yWindow="-108" windowWidth="23256" windowHeight="12576" tabRatio="772" xr2:uid="{A393BAF3-6391-48B9-BE46-35D37E365F8D}"/>
  </bookViews>
  <sheets>
    <sheet name="Dashboard" sheetId="32" r:id="rId1"/>
    <sheet name="Composition Pie" sheetId="31" r:id="rId2"/>
    <sheet name="Fuel Type" sheetId="30" r:id="rId3"/>
    <sheet name="Type" sheetId="28" r:id="rId4"/>
    <sheet name="GDP per capita growth" sheetId="27" r:id="rId5"/>
    <sheet name="Capacity-GDP" sheetId="24" r:id="rId6"/>
    <sheet name="Capacity-Population" sheetId="23" r:id="rId7"/>
    <sheet name="GDP" sheetId="20" r:id="rId8"/>
    <sheet name="Population" sheetId="22" r:id="rId9"/>
    <sheet name="Asia List" sheetId="19" r:id="rId10"/>
    <sheet name="Taiwan Pivot" sheetId="8" r:id="rId11"/>
    <sheet name="Japan Pivot" sheetId="11" r:id="rId12"/>
    <sheet name="Singapore Pivot" sheetId="13" r:id="rId13"/>
    <sheet name="Sri Lanka Pivot" sheetId="15" r:id="rId14"/>
    <sheet name="Vietnam Pivot" sheetId="17" r:id="rId15"/>
    <sheet name="Vietnam List" sheetId="16" r:id="rId16"/>
    <sheet name="Sri Lanka List" sheetId="14" r:id="rId17"/>
    <sheet name="Singapore List" sheetId="12" r:id="rId18"/>
    <sheet name="Japan List" sheetId="10" r:id="rId19"/>
    <sheet name="Taiwan List" sheetId="7" r:id="rId20"/>
  </sheets>
  <definedNames>
    <definedName name="ExternalData_1" localSheetId="18" hidden="1">'Japan List'!$A$1:$H$188</definedName>
    <definedName name="ExternalData_1" localSheetId="17" hidden="1">'Singapore List'!$A$1:$G$16</definedName>
    <definedName name="ExternalData_2" localSheetId="16" hidden="1">'Sri Lanka List'!$A$1:$K$48</definedName>
    <definedName name="ExternalData_2" localSheetId="19" hidden="1">'Taiwan List'!$A$1:$F$42</definedName>
    <definedName name="ExternalData_3" localSheetId="9" hidden="1">'Asia List'!$A$1:$N$539</definedName>
    <definedName name="ExternalData_3" localSheetId="15" hidden="1">'Vietnam List'!$A$1:$J$249</definedName>
    <definedName name="Slicer_Country3">#N/A</definedName>
    <definedName name="Slicer_Type">#N/A</definedName>
  </definedNames>
  <calcPr calcId="191029"/>
  <pivotCaches>
    <pivotCache cacheId="0" r:id="rId21"/>
    <pivotCache cacheId="1" r:id="rId22"/>
    <pivotCache cacheId="2" r:id="rId23"/>
    <pivotCache cacheId="3" r:id="rId24"/>
    <pivotCache cacheId="4" r:id="rId25"/>
    <pivotCache cacheId="5" r:id="rId26"/>
  </pivotCaches>
  <extLst>
    <ext xmlns:x14="http://schemas.microsoft.com/office/spreadsheetml/2009/9/main" uri="{BBE1A952-AA13-448e-AADC-164F8A28A991}">
      <x14:slicerCaches>
        <x14:slicerCache r:id="rId27"/>
        <x14:slicerCache r:id="rId2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4" i="17" l="1"/>
  <c r="C24" i="17"/>
  <c r="D23" i="17"/>
  <c r="C23" i="17"/>
  <c r="D22" i="17"/>
  <c r="C22" i="17"/>
  <c r="D24" i="15"/>
  <c r="C24" i="15"/>
  <c r="D23" i="15"/>
  <c r="C23" i="15"/>
  <c r="D22" i="15"/>
  <c r="C22" i="15"/>
  <c r="D24" i="13"/>
  <c r="C24" i="13"/>
  <c r="D23" i="13"/>
  <c r="C23" i="13"/>
  <c r="D22" i="13"/>
  <c r="C22" i="13"/>
  <c r="D25" i="11"/>
  <c r="C25" i="11"/>
  <c r="D24" i="11"/>
  <c r="C24" i="11"/>
  <c r="D23" i="11"/>
  <c r="C23" i="11"/>
  <c r="D22" i="11"/>
  <c r="C22" i="11"/>
  <c r="D25" i="8"/>
  <c r="C25" i="8"/>
  <c r="D24" i="8"/>
  <c r="C24" i="8"/>
  <c r="D23" i="8"/>
  <c r="C23" i="8"/>
  <c r="D22" i="8"/>
  <c r="C22" i="8"/>
  <c r="D7" i="23"/>
  <c r="D8" i="23"/>
  <c r="D5" i="23"/>
  <c r="D4" i="23"/>
  <c r="D6" i="2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136925C-9F5A-4268-9647-598E3E7510A5}" keepAlive="1" name="Query - List of power stations in Asia" description="Connection to the 'List of power stations in Asia' query in the workbook." type="5" refreshedVersion="6" background="1" saveData="1">
    <dbPr connection="Provider=Microsoft.Mashup.OleDb.1;Data Source=$Workbook$;Location=&quot;List of power stations in Asia&quot;;Extended Properties=&quot;&quot;" command="SELECT * FROM [List of power stations in Asia]"/>
  </connection>
  <connection id="2" xr16:uid="{2CC18EDB-1EAD-447A-B364-8F8071154C7C}" keepAlive="1" name="Query - List of power stations in Japan" description="Connection to the 'List of power stations in Japan' query in the workbook." type="5" refreshedVersion="6" background="1" saveData="1">
    <dbPr connection="Provider=Microsoft.Mashup.OleDb.1;Data Source=$Workbook$;Location=&quot;List of power stations in Japan&quot;;Extended Properties=&quot;&quot;" command="SELECT * FROM [List of power stations in Japan]"/>
  </connection>
  <connection id="3" xr16:uid="{3F21B692-0000-482E-9D2D-B020644FB758}" keepAlive="1" name="Query - List of power stations in Singapore" description="Connection to the 'List of power stations in Singapore' query in the workbook." type="5" refreshedVersion="6" background="1" saveData="1">
    <dbPr connection="Provider=Microsoft.Mashup.OleDb.1;Data Source=$Workbook$;Location=&quot;List of power stations in Singapore&quot;;Extended Properties=&quot;&quot;" command="SELECT * FROM [List of power stations in Singapore]"/>
  </connection>
  <connection id="4" xr16:uid="{156E36E4-1653-492B-8334-1F6A2DB291FE}" keepAlive="1" name="Query - List of power stations in Sri Lanka" description="Connection to the 'List of power stations in Sri Lanka' query in the workbook." type="5" refreshedVersion="6" background="1" saveData="1">
    <dbPr connection="Provider=Microsoft.Mashup.OleDb.1;Data Source=$Workbook$;Location=&quot;List of power stations in Sri Lanka&quot;;Extended Properties=&quot;&quot;" command="SELECT * FROM [List of power stations in Sri Lanka]"/>
  </connection>
  <connection id="5" xr16:uid="{35955675-8DCA-412C-B599-B30FD47EC369}" keepAlive="1" name="Query - List of power stations in Taiwan" description="Connection to the 'List of power stations in Taiwan' query in the workbook." type="5" refreshedVersion="6" background="1" saveData="1">
    <dbPr connection="Provider=Microsoft.Mashup.OleDb.1;Data Source=$Workbook$;Location=&quot;List of power stations in Taiwan&quot;;Extended Properties=&quot;&quot;" command="SELECT * FROM [List of power stations in Taiwan]"/>
  </connection>
  <connection id="6" xr16:uid="{E61D0679-5A1F-4604-841B-4A76D6522CDC}" keepAlive="1" name="Query - List of power stations in Vietnam" description="Connection to the 'List of power stations in Vietnam' query in the workbook." type="5" refreshedVersion="6" background="1" saveData="1">
    <dbPr connection="Provider=Microsoft.Mashup.OleDb.1;Data Source=$Workbook$;Location=&quot;List of power stations in Vietnam&quot;;Extended Properties=&quot;&quot;" command="SELECT * FROM [List of power stations in Vietnam]"/>
  </connection>
</connections>
</file>

<file path=xl/sharedStrings.xml><?xml version="1.0" encoding="utf-8"?>
<sst xmlns="http://schemas.openxmlformats.org/spreadsheetml/2006/main" count="7400" uniqueCount="1047">
  <si>
    <t>Station</t>
  </si>
  <si>
    <t>Location</t>
  </si>
  <si>
    <t>Capacity (MW)</t>
  </si>
  <si>
    <t>Fuel type</t>
  </si>
  <si>
    <t>Year</t>
  </si>
  <si>
    <t>Status</t>
  </si>
  <si>
    <t>Hekinan (碧南火力発電所)</t>
  </si>
  <si>
    <t>Aichi</t>
  </si>
  <si>
    <t>Coal</t>
  </si>
  <si>
    <t>Hitachinaka (常陸那珂火力発電所)</t>
  </si>
  <si>
    <t>Ibaraki</t>
  </si>
  <si>
    <t>Ishikawa</t>
  </si>
  <si>
    <t>Okinawa</t>
  </si>
  <si>
    <t>Kashima</t>
  </si>
  <si>
    <t>Kin</t>
  </si>
  <si>
    <t>Maizuru (舞鶴発電所)</t>
  </si>
  <si>
    <t>Kyoto</t>
  </si>
  <si>
    <t>Matsuura</t>
  </si>
  <si>
    <t>Saga</t>
  </si>
  <si>
    <t>Misumi</t>
  </si>
  <si>
    <t>Shimane</t>
  </si>
  <si>
    <t>Naie (奈井江発電所)</t>
  </si>
  <si>
    <t>Naie, Hokkaido</t>
  </si>
  <si>
    <t>Nakoso</t>
  </si>
  <si>
    <t>Fukushima</t>
  </si>
  <si>
    <t>Nanao-Ohta</t>
  </si>
  <si>
    <t>Niihamanishi (新居浜西火力発電所)</t>
  </si>
  <si>
    <t>Niihama, Ehime</t>
  </si>
  <si>
    <t>Reihoku (苓北発電所)</t>
  </si>
  <si>
    <t>Kumamoto</t>
  </si>
  <si>
    <t>Sakata</t>
  </si>
  <si>
    <t>Yamagata</t>
  </si>
  <si>
    <t>Sendai</t>
  </si>
  <si>
    <t>Miyagi</t>
  </si>
  <si>
    <t>Sunagawa (砂川発電所)</t>
  </si>
  <si>
    <t>Hokkaido</t>
  </si>
  <si>
    <t>Tomato-Atsuma (苫東厚真発電所)</t>
  </si>
  <si>
    <t>Tomakomai, Hokkaido</t>
  </si>
  <si>
    <t>Atsumi (渥美火力発電所)</t>
  </si>
  <si>
    <t>Oil</t>
  </si>
  <si>
    <t>Date (伊達発電所)</t>
  </si>
  <si>
    <t>Hirono (広野火力発電所)</t>
  </si>
  <si>
    <t>Hirono, Fukushima</t>
  </si>
  <si>
    <t>Kashima (鹿島火力発電所)</t>
  </si>
  <si>
    <t>Kamisu, Ibaraki</t>
  </si>
  <si>
    <t>Oi (大井火力発電所)</t>
  </si>
  <si>
    <t>Shinagawa, Tokyo</t>
  </si>
  <si>
    <t>Shiriuchi (知内発電所)</t>
  </si>
  <si>
    <t>Oshima, Hokkaido</t>
  </si>
  <si>
    <t>Taketoyo (武豊火力発電所)</t>
  </si>
  <si>
    <t>Tomakomai (苫小牧発電所)</t>
  </si>
  <si>
    <t>Onbetsu (音別発電所)</t>
  </si>
  <si>
    <t>Kushiro, Hokkaido</t>
  </si>
  <si>
    <t>Diesel</t>
  </si>
  <si>
    <t>Anegasaki (姉崎火力発電所)</t>
  </si>
  <si>
    <t>Chiba</t>
  </si>
  <si>
    <t>Gas</t>
  </si>
  <si>
    <t>Chiba (千葉火力発電所)</t>
  </si>
  <si>
    <t>Chita (知多火力発電所)</t>
  </si>
  <si>
    <t>Chita II (知多第二火力発電所)</t>
  </si>
  <si>
    <t>Futtsu (富津火力発電所)</t>
  </si>
  <si>
    <t>Goi (五井火力発電所)</t>
  </si>
  <si>
    <t>Higashi-Ogishima (東扇島火力発電所)</t>
  </si>
  <si>
    <t>Kanagawa</t>
  </si>
  <si>
    <t>Himeji (姫路発電所)</t>
  </si>
  <si>
    <t>Hyogo</t>
  </si>
  <si>
    <t>Kawagoe (川越火力発電所)</t>
  </si>
  <si>
    <t>Mie</t>
  </si>
  <si>
    <t>Minami-Yokohama (南横浜火力発電所)</t>
  </si>
  <si>
    <t>Nanko (南港発電所)</t>
  </si>
  <si>
    <t>Osaka</t>
  </si>
  <si>
    <t>Sakaiko (堺港発電所)</t>
  </si>
  <si>
    <t>Shinagawa (品川火力発電所)</t>
  </si>
  <si>
    <t>Tokyo</t>
  </si>
  <si>
    <t>Shin-Nagoya (新名古屋火力発電所)</t>
  </si>
  <si>
    <t>Sodegaura (袖ケ浦火力発電所)</t>
  </si>
  <si>
    <t>Yokkaichi (四日市火力発電所)</t>
  </si>
  <si>
    <t>Yokohama (横浜火力発電所)</t>
  </si>
  <si>
    <t>Yokosuka (横須賀火力発電所)</t>
  </si>
  <si>
    <t>Nuclear</t>
  </si>
  <si>
    <t>Genkai Nuclear Power Plant (玄海原子力発電所)</t>
  </si>
  <si>
    <t>Operational</t>
  </si>
  <si>
    <t>Shizuoka</t>
  </si>
  <si>
    <t>Aomori</t>
  </si>
  <si>
    <t>Ikata Nuclear Power Plant (伊方発電所)</t>
  </si>
  <si>
    <t>Ehime</t>
  </si>
  <si>
    <t>Niigata</t>
  </si>
  <si>
    <t>Fukui</t>
  </si>
  <si>
    <t>Sendai Nuclear Power Plant (川内原子力発電所)</t>
  </si>
  <si>
    <t>Kagoshima</t>
  </si>
  <si>
    <t>Takahama Nuclear Power Plant (高浜原子力発電所)</t>
  </si>
  <si>
    <t>Akiba Dam (秋葉ダム)</t>
  </si>
  <si>
    <t>Hydroelectric</t>
  </si>
  <si>
    <t>Arimine Dam (有峰ダム)</t>
  </si>
  <si>
    <t>Toyama</t>
  </si>
  <si>
    <t>Dashidaira Dam (出し平ダム)</t>
  </si>
  <si>
    <t>Funagira Dam (船明ダム)</t>
  </si>
  <si>
    <t>Hatanagi-I Hydroelectric Dam (畑薙第一ダム)</t>
  </si>
  <si>
    <t>Hatanagi-II Hydroelectric Dam (畑薙第二ダム)</t>
  </si>
  <si>
    <t>Hiraoka Dam (平岡ダム)</t>
  </si>
  <si>
    <t>Nagano</t>
  </si>
  <si>
    <t>Honkawa Pumped Storage Plant（本川発電所）</t>
  </si>
  <si>
    <t>Kochi</t>
  </si>
  <si>
    <t/>
  </si>
  <si>
    <t>Ikawa Dam (井川ダム)</t>
  </si>
  <si>
    <t>Ikehara Pumped Storage Plant （池原発電所）</t>
  </si>
  <si>
    <t>Nara</t>
  </si>
  <si>
    <t>Imaichi Pumped Storage Plant</t>
  </si>
  <si>
    <t>Tochigi</t>
  </si>
  <si>
    <t>Kadonogawa Power Station (葛野川発電所)</t>
  </si>
  <si>
    <t>Yamanashi</t>
  </si>
  <si>
    <t>Kannagawa Hydropower Plant (神流川発電所)</t>
  </si>
  <si>
    <t>Kazunogawa Pumped Storage Plant (葛野川ダム)</t>
  </si>
  <si>
    <t>Kinugawa Pumped Storage Plant (鬼怒川発電所)</t>
  </si>
  <si>
    <t>Kisenyama Pumped Storage Plant (喜撰山発電所)</t>
  </si>
  <si>
    <t>Kyoto Prefecture</t>
  </si>
  <si>
    <t>Konoyama Dam ( 高野山ダム)</t>
  </si>
  <si>
    <t>Kurobe Dam (黒部ダム)</t>
  </si>
  <si>
    <t>Kuroda Dam (黒田ダム)</t>
  </si>
  <si>
    <t>Maruyama Dam (丸山ダム)</t>
  </si>
  <si>
    <t>Gifu</t>
  </si>
  <si>
    <t>Masegawa Dam (馬瀬川ダム)</t>
  </si>
  <si>
    <t>Matanoagawa Pumped Storage Plant (俣野川発電所)</t>
  </si>
  <si>
    <t>Tottori</t>
  </si>
  <si>
    <t>Miboro Dam (御母衣ダム)</t>
  </si>
  <si>
    <t>Midono Pumped Storage Plant (水殿発電所)</t>
  </si>
  <si>
    <t>Miho Dam (三保ダム)</t>
  </si>
  <si>
    <t>Misakubo Dam (塩郷ダム)</t>
  </si>
  <si>
    <t>Miyagase Dam (宮ヶ瀬ダム)</t>
  </si>
  <si>
    <t>Miyanaka Dam (宮中ダム)</t>
  </si>
  <si>
    <t>Nagano Pumped Storage Plant (長野発電所)</t>
  </si>
  <si>
    <t>Niikappu Pumped Storage Plant (新冠発電所)</t>
  </si>
  <si>
    <t>Nishiotaki Dam (西大滝ダム)</t>
  </si>
  <si>
    <t>Numappara Pumped Storage Plant (沼原発電所)</t>
  </si>
  <si>
    <t>Ohashi Dam (大橋ダム)</t>
  </si>
  <si>
    <t>Kōchi</t>
  </si>
  <si>
    <t>Ōigawa Dam (大井川ダム)</t>
  </si>
  <si>
    <t>Okawachi Pumped Storage Power Station　(大河内発電所)</t>
  </si>
  <si>
    <t>Okinawa Yanbaru Seawater Pumped Storage Power Station(沖縄やんばる海水揚水発電所)</t>
  </si>
  <si>
    <t>Okukiyotsu Pumped Storage Power Station (奥清津発電所)</t>
  </si>
  <si>
    <t>Okutadami Dam (奥只見ダム)</t>
  </si>
  <si>
    <t>Okutataragi Pumped Storage Plant (奥多々良木発電所)</t>
  </si>
  <si>
    <t>Hyōgo</t>
  </si>
  <si>
    <t>Okuyoshino Pumped Storage Plant (奥吉野発電所)</t>
  </si>
  <si>
    <t>Omarugawa Pumped Storage Power Station</t>
  </si>
  <si>
    <t>Miyazaki</t>
  </si>
  <si>
    <t>Otori Dam (大鳥ダム)</t>
  </si>
  <si>
    <t>Shimogo Pumped Storage Power Station</t>
  </si>
  <si>
    <t>Sagami Dam (相模ダム)</t>
  </si>
  <si>
    <t>Sakuma Dam (佐久間ダム)</t>
  </si>
  <si>
    <t>Sasamagawa Dam (笹間川ダム)</t>
  </si>
  <si>
    <t>Senzu Dam (千頭ダム)</t>
  </si>
  <si>
    <t>Shin-Takasegawa Pumped Storage Plant (新高瀬川発電所)</t>
  </si>
  <si>
    <t>Shinanogawa Pumped Storage Plant (信濃川発電所)</t>
  </si>
  <si>
    <t>Shintoyone Pumped Storage Plant (新豊根発電所)</t>
  </si>
  <si>
    <t>Shiobara Pumped Storage Plant (塩原発電所)</t>
  </si>
  <si>
    <t>Shiogō Dam (塩郷ダム)</t>
  </si>
  <si>
    <t>Shiroyama Dam (城山ダム)</t>
  </si>
  <si>
    <t>Tagokura Dam (田子倉ダム)</t>
  </si>
  <si>
    <t>Takami Pumped Storage Plant (高見発電所)</t>
  </si>
  <si>
    <t>Taki Dam (滝ダム)</t>
  </si>
  <si>
    <t>Tamahara Pumped Storage Power Station (玉原発電所)</t>
  </si>
  <si>
    <t>Gunma</t>
  </si>
  <si>
    <t>Tashiro Dam (田代ダム)</t>
  </si>
  <si>
    <t>Tedorigawa Dam (手取川ダム)</t>
  </si>
  <si>
    <t>Tokuyama Dam (徳山ダム)</t>
  </si>
  <si>
    <t>Okuyahagi Pumped Storage Power Station (奥矢作発電所)</t>
  </si>
  <si>
    <t>Yagisawa Pumped Storage Plant (矢木沢発電所)</t>
  </si>
  <si>
    <t>Yomikaki Power Station (読書発電所)</t>
  </si>
  <si>
    <t>Setouchi Kirei Mega Solar Power Plant</t>
  </si>
  <si>
    <t>Setouchi, Okayama</t>
  </si>
  <si>
    <t>Solar photovoltaic</t>
  </si>
  <si>
    <t>Eurus Rokkasho Solar Park</t>
  </si>
  <si>
    <t>Rokkasho, Aomori</t>
  </si>
  <si>
    <t>SoftBank Tomatoh Abira Solar Park</t>
  </si>
  <si>
    <t>Abira, Hokkaido</t>
  </si>
  <si>
    <t>Oita Solar Power</t>
  </si>
  <si>
    <t>Oita City</t>
  </si>
  <si>
    <t>Kagoshima Nanatsujima Mega Solar Power Plant</t>
  </si>
  <si>
    <t>Kagoshima City</t>
  </si>
  <si>
    <t>Yamaguchi Shin Mine Solar</t>
  </si>
  <si>
    <t>Mine, Yamaguchi</t>
  </si>
  <si>
    <t>Tahara Solar-Wind Joint Project</t>
  </si>
  <si>
    <t>Tahara City</t>
  </si>
  <si>
    <t>Kisozaki reclaimed land mega-solar</t>
  </si>
  <si>
    <t>Kisosaki Town in Kuwana District, Kuwana City and Yatomi City</t>
  </si>
  <si>
    <t>Tahara Solar Daini Power Plant</t>
  </si>
  <si>
    <t>Futtsu Solar</t>
  </si>
  <si>
    <t>Futtsu City</t>
  </si>
  <si>
    <t>Tahara Solar Daiichi Power Plant</t>
  </si>
  <si>
    <t>Mito Newtown Mega Solar Park</t>
  </si>
  <si>
    <t>Mito City</t>
  </si>
  <si>
    <t>Awaji Kifune Solar Power Plant (淡路貴船太陽光発電所)</t>
  </si>
  <si>
    <t>Awaji City</t>
  </si>
  <si>
    <t>Eurus Shiranuka Solar Park</t>
  </si>
  <si>
    <t>Shiranuka District</t>
  </si>
  <si>
    <t>Kamogawa Mirai Solar Power Plant</t>
  </si>
  <si>
    <t>Kamogawa City</t>
  </si>
  <si>
    <t>Eurus Toyokoro Solar Park</t>
  </si>
  <si>
    <t>Toyokoro Town, Nakagawa District</t>
  </si>
  <si>
    <t>NISSAN Green Energy Farm in Oita</t>
  </si>
  <si>
    <t>Sunny Solar Fukushima Central Plant</t>
  </si>
  <si>
    <t>Sukagawa City</t>
  </si>
  <si>
    <t>Hanwha Solar Power Kitsuki</t>
  </si>
  <si>
    <t>Kitsuki City</t>
  </si>
  <si>
    <t>Mitsui Fudosan Tomakomai Solar Power Plant</t>
  </si>
  <si>
    <t>Tomakomai City</t>
  </si>
  <si>
    <t>Kyushu Solar Farm 7 Miyama Joint Power Station</t>
  </si>
  <si>
    <t>Miyama City</t>
  </si>
  <si>
    <t>SoftBank Kumamoto Arao Solar Park</t>
  </si>
  <si>
    <t>Arao City</t>
  </si>
  <si>
    <t>Ashikita Solar Power Plant（Primary・Secondary）</t>
  </si>
  <si>
    <t>Ashikita Town, Ashikita District</t>
  </si>
  <si>
    <t>The US Power Plant</t>
  </si>
  <si>
    <t>Ube City</t>
  </si>
  <si>
    <t>Mitsui Engineering &amp; Shipbuilding/Mitsui Fudosan Oita Solar Power Plant</t>
  </si>
  <si>
    <t>Nippon Paper Mega Solar Komatsushima</t>
  </si>
  <si>
    <t>Komatsushima City</t>
  </si>
  <si>
    <t>Eneseed Hibiki solar power plant</t>
  </si>
  <si>
    <t>Kitakyushu City</t>
  </si>
  <si>
    <t>Softbank Omuta Miike Port Solar Park</t>
  </si>
  <si>
    <t>Omuta City</t>
  </si>
  <si>
    <t>Ogishima Solar Power Plant (扇島太陽光発電所)</t>
  </si>
  <si>
    <t>Kawasaki</t>
  </si>
  <si>
    <t>Komekurayama Solar Power Plant (米倉山太陽光発電所)</t>
  </si>
  <si>
    <t>Kōfu</t>
  </si>
  <si>
    <t>Mori</t>
  </si>
  <si>
    <t>Geothermal</t>
  </si>
  <si>
    <t>Onuma</t>
  </si>
  <si>
    <t>Sumikawa</t>
  </si>
  <si>
    <t>Matsukawa</t>
  </si>
  <si>
    <t>Kakkonda 1 &amp; 2</t>
  </si>
  <si>
    <t>Uenotai</t>
  </si>
  <si>
    <t>Onikobe</t>
  </si>
  <si>
    <t>Yanaizu-Nishiyama</t>
  </si>
  <si>
    <t>Hachijo-jima</t>
  </si>
  <si>
    <t>Suginoi</t>
  </si>
  <si>
    <t>Takigami</t>
  </si>
  <si>
    <t>Otake</t>
  </si>
  <si>
    <t>Hatchobaru 1 &amp; 2</t>
  </si>
  <si>
    <t>Kuju</t>
  </si>
  <si>
    <t>Ogiri</t>
  </si>
  <si>
    <t>Yamagawa</t>
  </si>
  <si>
    <t>Aoyama Plateau Wind Farm (青山高原ウインドファーム)</t>
  </si>
  <si>
    <t>Mie and Nara</t>
  </si>
  <si>
    <t>Wind onshore</t>
  </si>
  <si>
    <t>Aridagawa Wind Farm (有田川ウインドファーム)</t>
  </si>
  <si>
    <t>Wakayama</t>
  </si>
  <si>
    <t>Date Wind Farm (伊達ウインドファーム)</t>
  </si>
  <si>
    <t>Enbetsu Wind Park (遠別ウインドパーク)</t>
  </si>
  <si>
    <t>Esashi Kita Wind Farm (江差北風力発電所)</t>
  </si>
  <si>
    <t>Eurus Hitz Kitanosawa Cliff Wind Farm (ユーラスヒッツ北野沢クリフ風力発電所)</t>
  </si>
  <si>
    <t>Hamatonbetsu Wind Farm (浜頓別ウインドファーム)</t>
  </si>
  <si>
    <t>Hohoku Wind Farm</t>
  </si>
  <si>
    <t>Yamaguchi</t>
  </si>
  <si>
    <t>Iwaya Wind Farm (岩屋ウインドファーム)</t>
  </si>
  <si>
    <t>Minami Awaji Wind Farm</t>
  </si>
  <si>
    <t>Kamaishi Wind Farm (釜石広域ウインドファーム)</t>
  </si>
  <si>
    <t>Iwate</t>
  </si>
  <si>
    <t>Kihoku Wind Farm (輝北ウインドファーム)</t>
  </si>
  <si>
    <t>Kunimiyama Wind Farm (国見山ウインドファーム)</t>
  </si>
  <si>
    <t>Mameda Wind Farm (大豆田風力発電所)</t>
  </si>
  <si>
    <t>Noheji Wind Farm (野辺地ウインドファーム)</t>
  </si>
  <si>
    <t>Nishime Wind Farm (西目ウインドファーム)</t>
  </si>
  <si>
    <t>Akita</t>
  </si>
  <si>
    <t>Nunobiki Plateau Wind Farm (布引高原ウインドファーム)</t>
  </si>
  <si>
    <t>Odanosawa Wind Farm (小田野沢ウインドファーム)</t>
  </si>
  <si>
    <t>Okawara Wind Farm (大川原ウインドファーム)</t>
  </si>
  <si>
    <t>Tokushima</t>
  </si>
  <si>
    <t>Satomi Bokujo Wind Farm (里美牧場風力発電所)</t>
  </si>
  <si>
    <t>Seto Windhill (瀬戸ウインドヒル発電所)</t>
  </si>
  <si>
    <t>Shin Izumo Wind Farm (新出雲風力発電所)</t>
  </si>
  <si>
    <t>Shiratakiyama Wind Farm</t>
  </si>
  <si>
    <t>Shitsukari Wind Farm (尻労ウインドファーム)</t>
  </si>
  <si>
    <t>Soya Misaki Wind Farm (宗谷岬ウインドファーム)</t>
  </si>
  <si>
    <t>Summit Wind Power Sakata (サミットウインドパワー酒田発電所)</t>
  </si>
  <si>
    <t>Takine Ojiroi Wind Farm (滝根小白井ウインドファーム)</t>
  </si>
  <si>
    <t>Tashirotai Wind Farm (田代平風力発電所)</t>
  </si>
  <si>
    <t>Tomamae Green Hill Wind Park (苫前グリーンヒルウインドパーク)</t>
  </si>
  <si>
    <t>Wind Power Kamisu (ウィンド・パワーかみす)</t>
  </si>
  <si>
    <t>Wind offshore</t>
  </si>
  <si>
    <t>Sum of Capacity (MW)</t>
  </si>
  <si>
    <t>Grand Total</t>
  </si>
  <si>
    <t>Population 2019</t>
  </si>
  <si>
    <t>Power Generating Capacity in Japan</t>
  </si>
  <si>
    <t>GDP 2019</t>
  </si>
  <si>
    <t xml:space="preserve"> (USD million)</t>
  </si>
  <si>
    <t>Type</t>
  </si>
  <si>
    <t>Non-renewable</t>
  </si>
  <si>
    <t>Renewable</t>
  </si>
  <si>
    <t>Fuel Type</t>
  </si>
  <si>
    <t>Hoping Power Plant</t>
  </si>
  <si>
    <t>Xiulin, Hualien</t>
  </si>
  <si>
    <t>Hsinta Power Plant</t>
  </si>
  <si>
    <t>Yong'an and Qieding, Kaohsiung</t>
  </si>
  <si>
    <t>Linkou Power Plant</t>
  </si>
  <si>
    <t>Linkou, New Taipei</t>
  </si>
  <si>
    <t>Mailiao Power Plant</t>
  </si>
  <si>
    <t>Mailiao, Yunlin</t>
  </si>
  <si>
    <t>Taichung Power Plant</t>
  </si>
  <si>
    <t>Longjing, Taichung</t>
  </si>
  <si>
    <t>Chienshan Power Plant</t>
  </si>
  <si>
    <t>Huxi, Penghu</t>
  </si>
  <si>
    <t>Lanyu Power Plant</t>
  </si>
  <si>
    <t>Orchid Island, Taitung</t>
  </si>
  <si>
    <t>Qimei Power Plant</t>
  </si>
  <si>
    <t>Cimei, Penghu</t>
  </si>
  <si>
    <t>Tashan Power Plant</t>
  </si>
  <si>
    <t>Jincheng, Kinmen</t>
  </si>
  <si>
    <t>Zhushan Power Plant</t>
  </si>
  <si>
    <t>Nangan, Lienchiang</t>
  </si>
  <si>
    <t>Hsieh-ho Power Plant</t>
  </si>
  <si>
    <t>Zhongshan, Keelung</t>
  </si>
  <si>
    <t>Bihai Power Plant</t>
  </si>
  <si>
    <t>Cholan Power Plant</t>
  </si>
  <si>
    <t>Zhuolan, Miaoli</t>
  </si>
  <si>
    <t>Minhu Pumped Storage Hydro Power Station</t>
  </si>
  <si>
    <t>Shuili, Nantou</t>
  </si>
  <si>
    <t>Techi Power Plant</t>
  </si>
  <si>
    <t>Dongshi, Heping, and Houli, Taichung</t>
  </si>
  <si>
    <t>Gueishan Power Plant</t>
  </si>
  <si>
    <t>Wulai, New Taipei</t>
  </si>
  <si>
    <t>Kaoping Power Plant</t>
  </si>
  <si>
    <t>Meinong, Kaohsiung</t>
  </si>
  <si>
    <t>Kukuan Power Plant</t>
  </si>
  <si>
    <t>Heping, Taichung</t>
  </si>
  <si>
    <t>Lanyang Power Plant</t>
  </si>
  <si>
    <t>Sanxing, Yilan</t>
  </si>
  <si>
    <t>Maan Power Plant</t>
  </si>
  <si>
    <t>Mingtan Pumped Storage Hydro Power Plant</t>
  </si>
  <si>
    <t>Qingshan Power Plant</t>
  </si>
  <si>
    <t>Shihmen Power Plant</t>
  </si>
  <si>
    <t>Longtan, Taoyuan</t>
  </si>
  <si>
    <t>Tienlun Power Plant</t>
  </si>
  <si>
    <t>Zengwen Power Plant</t>
  </si>
  <si>
    <t>Dapu, Chiayi</t>
  </si>
  <si>
    <t>Tungpu Power Plant</t>
  </si>
  <si>
    <t>Hualien County</t>
  </si>
  <si>
    <t>Wanta Power Plant</t>
  </si>
  <si>
    <t>Ren-ai, Nantou</t>
  </si>
  <si>
    <t>Talin Power Plant</t>
  </si>
  <si>
    <t>Siaogang, Kaohsiung</t>
  </si>
  <si>
    <t>Mixed</t>
  </si>
  <si>
    <t>Changsheng Power Plant</t>
  </si>
  <si>
    <t>Luzhu, Taoyuan</t>
  </si>
  <si>
    <t>Chiahui Power Plant</t>
  </si>
  <si>
    <t>Minxiong, Chiayi</t>
  </si>
  <si>
    <t>Hsingneng Power Plant</t>
  </si>
  <si>
    <t>Lukang, Changhua</t>
  </si>
  <si>
    <t>Hsingyuan Power Plant</t>
  </si>
  <si>
    <t>Hsintao Power Plant</t>
  </si>
  <si>
    <t>Guanxi, Hsinchu</t>
  </si>
  <si>
    <t>Kuokuang Power Plant</t>
  </si>
  <si>
    <t>Guishan, Taoyuan</t>
  </si>
  <si>
    <t>Nanpu Power Plant</t>
  </si>
  <si>
    <t>Cianjhen, Kaohsiung</t>
  </si>
  <si>
    <t>Sun Ba Power Plant</t>
  </si>
  <si>
    <t>Shanshang, Tainan</t>
  </si>
  <si>
    <t>Tatan Power Plant</t>
  </si>
  <si>
    <t>Guanyin, Taoyuan</t>
  </si>
  <si>
    <t>Tunghsiao Power Plant</t>
  </si>
  <si>
    <t>Tongxiao, Miaoli</t>
  </si>
  <si>
    <t>Jinshan Nuclear Power Plant</t>
  </si>
  <si>
    <t>Shimen, New Taipei</t>
  </si>
  <si>
    <t>Kuosheng Nuclear Power Plant</t>
  </si>
  <si>
    <t>Wanli, New Taipei</t>
  </si>
  <si>
    <t>Maanshan Nuclear Power Plant</t>
  </si>
  <si>
    <t>Hengchun, Pingtung</t>
  </si>
  <si>
    <t>Power Generating Capacity in Taiwan</t>
  </si>
  <si>
    <t>Capacity/Population
(MW per 1000 people)</t>
  </si>
  <si>
    <t>Capacity/GDP
(MW per 1000 USD million)</t>
  </si>
  <si>
    <t>Country</t>
  </si>
  <si>
    <t>Taiwan</t>
  </si>
  <si>
    <t>PacificLight Power</t>
  </si>
  <si>
    <t>Singapore</t>
  </si>
  <si>
    <t>SembCorp Cogen @ Banyan</t>
  </si>
  <si>
    <t>Pulau Sakra Power Station</t>
  </si>
  <si>
    <t>Senoko Power Station</t>
  </si>
  <si>
    <t>Tuas Power Plant</t>
  </si>
  <si>
    <t>Jurong Power Station</t>
  </si>
  <si>
    <t>Pulau Seraya Power Station</t>
  </si>
  <si>
    <t>Keppel Merlimau Cogen Power Station</t>
  </si>
  <si>
    <t>Tuas Power Station</t>
  </si>
  <si>
    <t>Keppel Seghers Tuas Waste-to-Energy Plant</t>
  </si>
  <si>
    <t>Waste-to-Energy</t>
  </si>
  <si>
    <t>Senoko Incineration Plant</t>
  </si>
  <si>
    <t>Tuas Incineration Plant</t>
  </si>
  <si>
    <t>Tuas South Incineration Plant</t>
  </si>
  <si>
    <t>Power Generating Capacity in Singapore</t>
  </si>
  <si>
    <t>Owner</t>
  </si>
  <si>
    <t>Operator</t>
  </si>
  <si>
    <t>Water source</t>
  </si>
  <si>
    <t>Lakvijaya</t>
  </si>
  <si>
    <t>Puttalam</t>
  </si>
  <si>
    <t>Sri Lanka</t>
  </si>
  <si>
    <t>Government</t>
  </si>
  <si>
    <t>Kelanitissa</t>
  </si>
  <si>
    <t>Colombo</t>
  </si>
  <si>
    <t>Yugadanavi</t>
  </si>
  <si>
    <t>Kerawalapitiya</t>
  </si>
  <si>
    <t>Private</t>
  </si>
  <si>
    <t>Sojitz Kelanitissa</t>
  </si>
  <si>
    <t>Sapugaskanda</t>
  </si>
  <si>
    <t>Colombo Port</t>
  </si>
  <si>
    <t>Asia Power Sapugaskanda</t>
  </si>
  <si>
    <t>Northern Power</t>
  </si>
  <si>
    <t>Chunnakam</t>
  </si>
  <si>
    <t>Ace Matara</t>
  </si>
  <si>
    <t>Matara</t>
  </si>
  <si>
    <t>Lakdhanavi</t>
  </si>
  <si>
    <t>Uthuru Janani</t>
  </si>
  <si>
    <t>Victoria</t>
  </si>
  <si>
    <t>Mahaweli</t>
  </si>
  <si>
    <t>Kotmale</t>
  </si>
  <si>
    <t>Upper Kotmale</t>
  </si>
  <si>
    <t>Randenigala</t>
  </si>
  <si>
    <t>Samanala</t>
  </si>
  <si>
    <t>Other</t>
  </si>
  <si>
    <t>New Laxapana</t>
  </si>
  <si>
    <t>Laxapana</t>
  </si>
  <si>
    <t>Canyon</t>
  </si>
  <si>
    <t>Kukule Ganga</t>
  </si>
  <si>
    <t>Polpitiya</t>
  </si>
  <si>
    <t>Maskeliya</t>
  </si>
  <si>
    <t>Rantembe</t>
  </si>
  <si>
    <t>Wimalasurendra</t>
  </si>
  <si>
    <t>Castlereigh</t>
  </si>
  <si>
    <t>Old Laxapana</t>
  </si>
  <si>
    <t>Norton</t>
  </si>
  <si>
    <t>Bowatenna</t>
  </si>
  <si>
    <t>Ukuwela</t>
  </si>
  <si>
    <t>Polgolla</t>
  </si>
  <si>
    <t>Inginiyagala</t>
  </si>
  <si>
    <t>Gal Oya</t>
  </si>
  <si>
    <t>Udawalawe</t>
  </si>
  <si>
    <t>Nilambe</t>
  </si>
  <si>
    <t>Deduru Oya</t>
  </si>
  <si>
    <t>Hambantota</t>
  </si>
  <si>
    <t>06°13′34″N 81°04′35″E﻿ / ﻿6.22611°N 81.07639°E</t>
  </si>
  <si>
    <t>Solar</t>
  </si>
  <si>
    <t>Laugfs</t>
  </si>
  <si>
    <t>06°13′47″N 81°04′48″E﻿ / ﻿6.22972°N 81.08000°E</t>
  </si>
  <si>
    <t>LAUGFS Holdings</t>
  </si>
  <si>
    <t>Sagasolar</t>
  </si>
  <si>
    <t>06°13′54″N 81°05′08″E﻿ / ﻿6.23167°N 81.08556°E</t>
  </si>
  <si>
    <t>Sagasolar Power</t>
  </si>
  <si>
    <t>Solar One Ceylon</t>
  </si>
  <si>
    <t>07°58′30″N 81°14′10″E﻿ / ﻿7.97500°N 81.23611°E</t>
  </si>
  <si>
    <t>Windforce</t>
  </si>
  <si>
    <t>Ambewela Aitken Spence</t>
  </si>
  <si>
    <t>06°50′36″N 80°48′47″E﻿ / ﻿6.84333°N 80.81306°E</t>
  </si>
  <si>
    <t>Wind</t>
  </si>
  <si>
    <t>Aitken Spence</t>
  </si>
  <si>
    <t>Ace Wind Power</t>
  </si>
  <si>
    <t>Madurankuliya</t>
  </si>
  <si>
    <t>08°00′46″N 79°43′37″E﻿ / ﻿8.01278°N 79.72694°E</t>
  </si>
  <si>
    <t>Daily Life Renewable Energy</t>
  </si>
  <si>
    <t>Mampuri-I</t>
  </si>
  <si>
    <t>08°00′37″N 79°43′24″E﻿ / ﻿8.01028°N 79.72333°E</t>
  </si>
  <si>
    <t>Senok</t>
  </si>
  <si>
    <t>Senok Wind Power</t>
  </si>
  <si>
    <t>Mampuri-II</t>
  </si>
  <si>
    <t>07°58′35″N 79°43′53″E﻿ / ﻿7.97639°N 79.73139°E</t>
  </si>
  <si>
    <t>Senok Wind Energy</t>
  </si>
  <si>
    <t>Mampuri-III</t>
  </si>
  <si>
    <t>08°00′35″N 79°43′44″E﻿ / ﻿8.00972°N 79.72889°E</t>
  </si>
  <si>
    <t>Senok Wind Resource</t>
  </si>
  <si>
    <t>Nala Danavi</t>
  </si>
  <si>
    <t>08°05′23″N 79°42′33″E﻿ / ﻿8.08972°N 79.70917°E</t>
  </si>
  <si>
    <t>LTL Holdings</t>
  </si>
  <si>
    <t>Nirmalapura</t>
  </si>
  <si>
    <t>07°57′53″N 79°44′07″E﻿ / ﻿7.96472°N 79.73528°E</t>
  </si>
  <si>
    <t>Nirmalapura Wind Power</t>
  </si>
  <si>
    <t>Pawan Danavi</t>
  </si>
  <si>
    <t>08°02′56″N 79°43′08″E﻿ / ﻿8.04889°N 79.71889°E</t>
  </si>
  <si>
    <t>Pollupalai</t>
  </si>
  <si>
    <t>09°34′40″N 80°19′12″E﻿ / ﻿9.57778°N 80.32000°E</t>
  </si>
  <si>
    <t>Joule Power</t>
  </si>
  <si>
    <t>Seguwantivu</t>
  </si>
  <si>
    <t>08°02′48″N 79°48′54″E﻿ / ﻿8.04667°N 79.81500°E</t>
  </si>
  <si>
    <t>Seguwantivu Wind Power</t>
  </si>
  <si>
    <t>Uppudaluwa</t>
  </si>
  <si>
    <t>07°58′52″N 79°46′33″E﻿ / ﻿7.98111°N 79.77583°E</t>
  </si>
  <si>
    <t>PowerGen Lanka</t>
  </si>
  <si>
    <t>Vallimunai</t>
  </si>
  <si>
    <t>09°33′54″N 80°20′12″E﻿ / ﻿9.56500°N 80.33667°E</t>
  </si>
  <si>
    <t>Beta Power</t>
  </si>
  <si>
    <t>Vidatamunai</t>
  </si>
  <si>
    <t>08°04′00″N 79°47′38″E﻿ / ﻿8.06667°N 79.79389°E</t>
  </si>
  <si>
    <t>Vidatamunai Wind Power</t>
  </si>
  <si>
    <t>Willwind</t>
  </si>
  <si>
    <t>06°36′40″N 80°44′44″E﻿ / ﻿6.61111°N 80.74556°E</t>
  </si>
  <si>
    <t>Japan</t>
  </si>
  <si>
    <t>Power Generating Capacity in Sri Lanka</t>
  </si>
  <si>
    <t>GDP per Capita 2019</t>
  </si>
  <si>
    <t>GDP growth Rate</t>
  </si>
  <si>
    <t>Sponsor/Owner</t>
  </si>
  <si>
    <t>Note</t>
  </si>
  <si>
    <t>An Khanh 1 (Khanh Hoa power station)</t>
  </si>
  <si>
    <t>Thai Nguyen</t>
  </si>
  <si>
    <t>Vietnam</t>
  </si>
  <si>
    <t>Operating</t>
  </si>
  <si>
    <t>An Khanh Electricity JSC</t>
  </si>
  <si>
    <t>Cam Pha Phase I-II</t>
  </si>
  <si>
    <t>Quang Ninh</t>
  </si>
  <si>
    <t>VINACOMIN</t>
  </si>
  <si>
    <t>Cao Ngan</t>
  </si>
  <si>
    <t>Dong Nai Formosa Unit 1-2</t>
  </si>
  <si>
    <t>Dong Nai</t>
  </si>
  <si>
    <t>Hung Nghiep Formosa</t>
  </si>
  <si>
    <t>Dong Nai Formosa Unit 3</t>
  </si>
  <si>
    <t>Duyen Hai 1</t>
  </si>
  <si>
    <t>Tra Vinh</t>
  </si>
  <si>
    <t>EVN</t>
  </si>
  <si>
    <t>Duyen Hai 3</t>
  </si>
  <si>
    <t>Ha Tinh Formosa Plastics Steel Complex Unit 1,2,5 (Formosa Ha Tinh)</t>
  </si>
  <si>
    <t>Ha Tinh</t>
  </si>
  <si>
    <t>Hung Nghiep Formosa Ha Tinh</t>
  </si>
  <si>
    <t>Hai Phong 1-2</t>
  </si>
  <si>
    <t>Hai Phong</t>
  </si>
  <si>
    <t>EVNGENCO No 2</t>
  </si>
  <si>
    <t>Lee &amp; Man</t>
  </si>
  <si>
    <t>Hau Giang</t>
  </si>
  <si>
    <t>Lee &amp; Man Vietnam Paper LLC</t>
  </si>
  <si>
    <t>Mao Khe</t>
  </si>
  <si>
    <t>Mong Duong 1</t>
  </si>
  <si>
    <t>Mong Duong 2</t>
  </si>
  <si>
    <t>AES-VCM Mong Dong Power Co Ltd</t>
  </si>
  <si>
    <t>Na Duong 1</t>
  </si>
  <si>
    <t>Lang Son</t>
  </si>
  <si>
    <t>Nghi Son 1</t>
  </si>
  <si>
    <t>Thanh Hoa</t>
  </si>
  <si>
    <t>EVNGENCO No 1</t>
  </si>
  <si>
    <t>Ninh Binh</t>
  </si>
  <si>
    <t>Ninh Binh Thermal Power JSC</t>
  </si>
  <si>
    <t>Nong Son 1</t>
  </si>
  <si>
    <t>Quang Nam</t>
  </si>
  <si>
    <t>Pha Lai 1</t>
  </si>
  <si>
    <t>Hai Duong</t>
  </si>
  <si>
    <t>Pha Lai Thermal Power JSC</t>
  </si>
  <si>
    <t>Pha Lai 2</t>
  </si>
  <si>
    <t>Quang Ninh 1-2</t>
  </si>
  <si>
    <t>Quang Ninh Thermal Power JSC</t>
  </si>
  <si>
    <t>Son Dong</t>
  </si>
  <si>
    <t>Bac Giang</t>
  </si>
  <si>
    <t>Thai Binh 1</t>
  </si>
  <si>
    <t>Thai Binh</t>
  </si>
  <si>
    <t>Thang Long (Le Loi power station)</t>
  </si>
  <si>
    <t>Hanoi Export-Import Company</t>
  </si>
  <si>
    <t>Uong Bi I extension</t>
  </si>
  <si>
    <t>Uong Bi I</t>
  </si>
  <si>
    <t>retire in 2021</t>
  </si>
  <si>
    <t>Uong Bi II extension</t>
  </si>
  <si>
    <t>Vedan Vietnam Cogeneration</t>
  </si>
  <si>
    <t>Vedan Vietnam JSC</t>
  </si>
  <si>
    <t>Vinh Tan 1</t>
  </si>
  <si>
    <t>Binh Thuan</t>
  </si>
  <si>
    <t>China Southern Power Grid, Vinacomin</t>
  </si>
  <si>
    <t>Vinh Tan 2</t>
  </si>
  <si>
    <t>EVNGENCO No 3</t>
  </si>
  <si>
    <t>Vinh Tan 4</t>
  </si>
  <si>
    <t>Vung Ang 1</t>
  </si>
  <si>
    <t>PetroVietnam Power Corp</t>
  </si>
  <si>
    <t>Ca Mau 1&amp;2 gas power plant</t>
  </si>
  <si>
    <t>Ca Mau</t>
  </si>
  <si>
    <t>PetroVietnam Power Ca Mau</t>
  </si>
  <si>
    <t>Nhon Trach 1 gas power plant</t>
  </si>
  <si>
    <t>PetroVietnam Power Nhon Trach</t>
  </si>
  <si>
    <t>Nhon Trach 2 Combined Cycle Gas Turbine Plant</t>
  </si>
  <si>
    <t>PetroVietnam Power Nhon Trach 2</t>
  </si>
  <si>
    <t>Phu My 2.1</t>
  </si>
  <si>
    <t>Vung Tau</t>
  </si>
  <si>
    <t>Phu My Thermal Power Company, GENCO3</t>
  </si>
  <si>
    <t>Ba Ria</t>
  </si>
  <si>
    <t>Ba Ria Thermal Power Company, GENCO 3</t>
  </si>
  <si>
    <t>Phu My 2.1 extension</t>
  </si>
  <si>
    <t>Phu My Thermal Power Company, GENCO 3</t>
  </si>
  <si>
    <t>Phu My 4</t>
  </si>
  <si>
    <t>O Mon</t>
  </si>
  <si>
    <t>Can Tho</t>
  </si>
  <si>
    <t>EVNGENCO2</t>
  </si>
  <si>
    <t>Phu My 1</t>
  </si>
  <si>
    <t>Phu My 3</t>
  </si>
  <si>
    <t>Phu My 3 Bot Power Company LTD, BP Holdings BV (England), SempCorp Utilities company (Singapore), Kyushu and Nissho Iwai (Japan)</t>
  </si>
  <si>
    <t>Phu My 2.2</t>
  </si>
  <si>
    <t>Mekong Energy Company LTD, Electricité De France (EDF), Sumitomo, TEPCO</t>
  </si>
  <si>
    <t>TTC Phong Dien (VN version)</t>
  </si>
  <si>
    <t>Thua Thien Hue</t>
  </si>
  <si>
    <t>GEC/TTC</t>
  </si>
  <si>
    <t>EPC: Sharp-SSSA-NSN partnership</t>
  </si>
  <si>
    <t>TTC Krong Pa (VN version)</t>
  </si>
  <si>
    <t>Gia Lai</t>
  </si>
  <si>
    <t>BP Solar 1(VN version)</t>
  </si>
  <si>
    <t>Ninh Thuan</t>
  </si>
  <si>
    <t>Bac Phuong JSC</t>
  </si>
  <si>
    <t>Srepok 1(VN version)</t>
  </si>
  <si>
    <t>Dak Lak</t>
  </si>
  <si>
    <t>Dai Hai Investment and Development JSC</t>
  </si>
  <si>
    <t>Long Thanh 1 (VN version)</t>
  </si>
  <si>
    <t>Long Thanh Infrastructure Investment and Development JS</t>
  </si>
  <si>
    <t>Quang Minh solar power(VN version)</t>
  </si>
  <si>
    <t>Dai Hai Power + Srepok Solar</t>
  </si>
  <si>
    <t>TTC 1 solar power (VN version)</t>
  </si>
  <si>
    <t>Tay Ninh</t>
  </si>
  <si>
    <t>TTC Green Energy</t>
  </si>
  <si>
    <t>TTC 2  solar power (VN version)</t>
  </si>
  <si>
    <t>BIM 1(VN version)</t>
  </si>
  <si>
    <t>Bim Group</t>
  </si>
  <si>
    <t>BIM - AC Renewable partnership</t>
  </si>
  <si>
    <t>BIM 2(VN version)</t>
  </si>
  <si>
    <t>Powerway Mounting structure. Sungrow Inverter. AC Energy – the subsidiaries of Ayala Corporation (Philippines) is the owner and Bouygues Energies &amp; Services (France) is the EPC contractor. BIM - AC Renewable partnership.</t>
  </si>
  <si>
    <t>BIM 3(VN version)</t>
  </si>
  <si>
    <t>Yen Dinh solar power(VN version)</t>
  </si>
  <si>
    <t>Song Lam Son La Energy JSC</t>
  </si>
  <si>
    <t>Vinh Tan Power Center Phase 1(VN version)</t>
  </si>
  <si>
    <t>EVNPECC2</t>
  </si>
  <si>
    <t>Vinh Tan Power Center Phase 2(VN version)</t>
  </si>
  <si>
    <t>EVNGENCO 3</t>
  </si>
  <si>
    <t>TTC Ham Phu II</t>
  </si>
  <si>
    <t>Da Mi Floating(VN version)</t>
  </si>
  <si>
    <t>DHD - Da Nhim Hydropower Plant - Ham Thuan - Da Mi (EVNGENCO 1)</t>
  </si>
  <si>
    <t>Sao Mai Solar PV1(VN version) Phase 1&amp;2</t>
  </si>
  <si>
    <t>An Giang</t>
  </si>
  <si>
    <t>Sao Mai Group</t>
  </si>
  <si>
    <t>Mui Ne(VN version)</t>
  </si>
  <si>
    <t>Duc Thanh Mui Ne JSC (Pacifico Energy + Duc Long Gia Lai)</t>
  </si>
  <si>
    <t>EPC: TTCL Vietnam LLC, Battery of Jinko solar. TVGS is Mott Macdonald</t>
  </si>
  <si>
    <t>Ha Do (Hong Phong 4)(VN version)</t>
  </si>
  <si>
    <t>Ha Do Group (HDG)</t>
  </si>
  <si>
    <t>Sunpower panels, Inverter SMA, Transformer ABB, Tractebel: OE</t>
  </si>
  <si>
    <t>LIG Quang Tri (VN version)</t>
  </si>
  <si>
    <t>Quang Tri</t>
  </si>
  <si>
    <t>LICOGI 13 JSC</t>
  </si>
  <si>
    <t>Hong Phong 1A</t>
  </si>
  <si>
    <t>Vietracimex</t>
  </si>
  <si>
    <t>Sinohydro Corporation Limited belongs to Power Chi Group</t>
  </si>
  <si>
    <t>Hong Phong 1B</t>
  </si>
  <si>
    <t>Cu Jut solar power (VN version)</t>
  </si>
  <si>
    <t>Dak Nong</t>
  </si>
  <si>
    <t>Mien Trung Hydropower JSC (CHP)</t>
  </si>
  <si>
    <t>Nhi Ha - Thuan Nam 13 (VN version)</t>
  </si>
  <si>
    <t>Sijar Power Ninh Thuan One Member LLC</t>
  </si>
  <si>
    <t>CMX Renewable Energy Vietnam</t>
  </si>
  <si>
    <t>CMX Re Sunseap Vietnam</t>
  </si>
  <si>
    <t>JV: Sunseap, InfraCo Asia and CMX Renewable Energy Canada Inc</t>
  </si>
  <si>
    <t>Thuan Nam 19(VN version)</t>
  </si>
  <si>
    <t>Tasco Energy</t>
  </si>
  <si>
    <t>EPC: Risen Energy. Risen holds 70% equity</t>
  </si>
  <si>
    <t>Ninh Phuoc 6.1, 6.2</t>
  </si>
  <si>
    <t>NITSA (Ninh Thuan Renewable Energy &amp; Agriculture JSC)</t>
  </si>
  <si>
    <t>EPC: EVNPECC2</t>
  </si>
  <si>
    <t>Cat Hiep(VN version)</t>
  </si>
  <si>
    <t>Binh Dinh</t>
  </si>
  <si>
    <t>Truong Thanh (TTVN Group)</t>
  </si>
  <si>
    <t>Powerway Mounting system. EPC: Juwi. JV: Quadran International (owned by Lucia Holding – France Republic);</t>
  </si>
  <si>
    <t>Phuoc Huu - Nha Trang Bay (VN version)</t>
  </si>
  <si>
    <t>Nha Trang bay Investment JSC</t>
  </si>
  <si>
    <t>Module:JA Solar, Inverter:SMA, Mounting:Schletter Solar Mounting Group, Transformers:Siemens</t>
  </si>
  <si>
    <t>Song Luy 1 (VN version)</t>
  </si>
  <si>
    <t>Binh Thuan Optoelectronics Investment JSC</t>
  </si>
  <si>
    <t>Design consultant Sigma Energy (Spain) - Electrical Consultant 4 (Vietnam), Supervision Consultant Tractebel (Belgium). Equipment suppliers are ABB (Sweden), TMEIC (Japan), JA Solar (China); Contractor of construction and installation PowerChina (China) -AIT (Vietnam). The project also has credit support by SHB bank.</t>
  </si>
  <si>
    <t>SP – Infra Ninh Thuan(VN version)</t>
  </si>
  <si>
    <t>Surya Prakash Energy Ltd. Vietnam</t>
  </si>
  <si>
    <t>Bau Ngu Lake (VN version)</t>
  </si>
  <si>
    <t>Truong Thanh Investment and Construction JSC</t>
  </si>
  <si>
    <t>OCA: transformer</t>
  </si>
  <si>
    <t>Gelex Ninh Thuan(VN version)</t>
  </si>
  <si>
    <t>Gelex Ninh Thuan Energy JSC</t>
  </si>
  <si>
    <t>Xuan Tho 1(VN version)</t>
  </si>
  <si>
    <t>Phu Yen</t>
  </si>
  <si>
    <t>Phu Khanh Solar JSC</t>
  </si>
  <si>
    <t>Xuan Tho 2(VN version)</t>
  </si>
  <si>
    <t>BCG Bang Duong/BCG-CME Long An 1(VN version)</t>
  </si>
  <si>
    <t>Long An</t>
  </si>
  <si>
    <t>Bamboo Capital Group</t>
  </si>
  <si>
    <t>Cam Lam VN</t>
  </si>
  <si>
    <t>Khanh Hoa</t>
  </si>
  <si>
    <t>Cam Lam Solar Ltd.</t>
  </si>
  <si>
    <t>Equity: Golf Long Thanh</t>
  </si>
  <si>
    <t>KN Cam Lam</t>
  </si>
  <si>
    <t>Hoa Hoi (VN version)</t>
  </si>
  <si>
    <t>B.Grimm Phu Yen + Truong Thanh Vietnam Group JSC (TTVN)</t>
  </si>
  <si>
    <t>Truc Son</t>
  </si>
  <si>
    <t>Phong Phu</t>
  </si>
  <si>
    <t>Solarcom</t>
  </si>
  <si>
    <t>BMT Solar farm Dak Lak (VN version)</t>
  </si>
  <si>
    <t>AMI and AC Energy</t>
  </si>
  <si>
    <t>EPC general contractor unit (cooperation between Malaysia ERS Company and Vietnam IPC Group)</t>
  </si>
  <si>
    <t>Jang Pong Solar farm Dak Lak (phase 1)</t>
  </si>
  <si>
    <t>Cao Nguyen IE JSC</t>
  </si>
  <si>
    <t>The plant is connected to the 35kVA grid, after going into operation, the commercial electricity supply will provide 17.5 million kWh of electricity per year.</t>
  </si>
  <si>
    <t>Mo Duc (Duc Minh) solar farm (VN version)</t>
  </si>
  <si>
    <t>Quang Ngai</t>
  </si>
  <si>
    <t>Thien Tan Group</t>
  </si>
  <si>
    <t>FTC Solar Tracking</t>
  </si>
  <si>
    <t>Binh Nguyen solar farm (VN version)</t>
  </si>
  <si>
    <t>Truong Thanh Quang Ngai High Technology and Energy JSC</t>
  </si>
  <si>
    <t>General contractors are Sharp Corporation (Japan) and Hawee Construction and Industry JSC (Vietnam). Truong Thanh Quang Ngai High Technology and Energy JSC was established by Vietnam Joint Venture Group and Sermsang Power Corporation (Kingdom of Thailand).</t>
  </si>
  <si>
    <t>AMI Khanh Hoa</t>
  </si>
  <si>
    <t>AMI Khanh Hoa Energy JSC</t>
  </si>
  <si>
    <t>Song Giang (VN version)</t>
  </si>
  <si>
    <t>Song Giang Solar Power JSC</t>
  </si>
  <si>
    <t>Nhi Ha Bitexco phase I</t>
  </si>
  <si>
    <t>Bitexco Group (Solar Power Ninh Thuan LLC)</t>
  </si>
  <si>
    <t>EPC: Risen Energy</t>
  </si>
  <si>
    <t>Chu Ngoc - EVNLICOGI 16</t>
  </si>
  <si>
    <t>LICOGI 16 Gia Lai Renewable Energy Investment JSC</t>
  </si>
  <si>
    <t>Vinh Hao solar farm</t>
  </si>
  <si>
    <t>Vinh Hao Solar Power JSC</t>
  </si>
  <si>
    <t>Vinh Hao 4 solar farm</t>
  </si>
  <si>
    <t>Quynh Quang Real Estate Company</t>
  </si>
  <si>
    <t>Vinh Hao 6 solar farm (VN version)</t>
  </si>
  <si>
    <t>FECON</t>
  </si>
  <si>
    <t>Van Giao 2 solar power</t>
  </si>
  <si>
    <t>Van Giao Solar Energy JSC</t>
  </si>
  <si>
    <t>TrinaSolar. 0.38 / 22kV pressure lifting station, 22kV medium voltage cable and working road to each solar array; operator area; 22kV distribution area, 22 / 110kV pressure lifting station. 110 kV transmission line of solar power plant Van Giao - Tinh Bien connected to Van Giao 2 solar power plant into 110 kV Tinh Bien substation. Powerchina Zhongnan Corporation Limited (China) is the EPC general contractor</t>
  </si>
  <si>
    <t>Van Giao 1 solar power</t>
  </si>
  <si>
    <t>Solar Park 01</t>
  </si>
  <si>
    <t>Hoan Cau</t>
  </si>
  <si>
    <t>Solar Park 02</t>
  </si>
  <si>
    <t>Cam Hoa solar farm (VN version)</t>
  </si>
  <si>
    <t>Hoanh Son Group JSC</t>
  </si>
  <si>
    <t>Eco Seido Tuy Phong</t>
  </si>
  <si>
    <t>Green Energy LLC</t>
  </si>
  <si>
    <t>TTC Duc Hue 1(VN version)</t>
  </si>
  <si>
    <t>GEG/TTC</t>
  </si>
  <si>
    <t>Trung Nam Ninh Thuan solar power (VN version)</t>
  </si>
  <si>
    <t>Trung Nam JSC</t>
  </si>
  <si>
    <t>Siemens Inverter</t>
  </si>
  <si>
    <t>Da Bac solar power</t>
  </si>
  <si>
    <t>Ba Ria-Vung Tau</t>
  </si>
  <si>
    <t>Tai Tien Limited Liability Company</t>
  </si>
  <si>
    <t>Da Bac 2 solar power</t>
  </si>
  <si>
    <t>Da Bac 3 solar power</t>
  </si>
  <si>
    <t>Green HC Limited Liability Company</t>
  </si>
  <si>
    <t>Da Bac 4 solar power</t>
  </si>
  <si>
    <t>Dong A Chau Duc JSC</t>
  </si>
  <si>
    <t>Dau Tieng 1, 2 (VN version)</t>
  </si>
  <si>
    <t>B. Grimm Power + Xuan Cau LLC</t>
  </si>
  <si>
    <t>EPC:Power Huadong Engineering, PCC1 and PECC2: Substation</t>
  </si>
  <si>
    <t>Dau Tieng 3 (VN version)</t>
  </si>
  <si>
    <t>VSP Binh Thuan II</t>
  </si>
  <si>
    <t>VSP Binh Thuan JSC</t>
  </si>
  <si>
    <t>Binh Hoa</t>
  </si>
  <si>
    <t>Dien Luc Mien Trung</t>
  </si>
  <si>
    <t>Ham Kiem</t>
  </si>
  <si>
    <t>KCN Chau Duc</t>
  </si>
  <si>
    <t>Thuan Minh 2</t>
  </si>
  <si>
    <t>Thinh Long - AAA Phu Yen</t>
  </si>
  <si>
    <t>Tuan An</t>
  </si>
  <si>
    <t>Fujiwara Binh Dinh(VN version)</t>
  </si>
  <si>
    <t>Fujiwara Binh Dinh Ltd.</t>
  </si>
  <si>
    <t>Tuy Phong (VN version)</t>
  </si>
  <si>
    <t>Power Plus Vietnam LLC</t>
  </si>
  <si>
    <t>EuroPlast Long An (VN version)</t>
  </si>
  <si>
    <t>Sao Mai (85%)+EU Plastics</t>
  </si>
  <si>
    <t>EuroPlast Phu Yen</t>
  </si>
  <si>
    <t>EU Plastics</t>
  </si>
  <si>
    <t>Bach Khoa A Chau 1</t>
  </si>
  <si>
    <t>Tay Ninh Bach Khoa A Chau JSC</t>
  </si>
  <si>
    <t>Tri Viet 1</t>
  </si>
  <si>
    <t>Tri Viet Tay Ninh JSC</t>
  </si>
  <si>
    <t>HCG (VN version)</t>
  </si>
  <si>
    <t>Hoang Thai Gia Trust and Investment Management LLC, HCG Tay Ninh solar power JSC</t>
  </si>
  <si>
    <t>This project was initiated and developed by Hai Dang JSC and is invested by Reonyuan Power Singapore</t>
  </si>
  <si>
    <t>HTG (VN version)</t>
  </si>
  <si>
    <t>Phan Lam 1 solar power (VN version)</t>
  </si>
  <si>
    <t>Nam Viet Phan Lam Company is a joint venture with Thailand's Super Energy Corporation</t>
  </si>
  <si>
    <t>Trung Nam Tra Vinh solar power(VN version)</t>
  </si>
  <si>
    <t>Trungnam Tra Vinh Solar Power</t>
  </si>
  <si>
    <t>Binh An (VN version)</t>
  </si>
  <si>
    <t>Everich Binh Thuan Energy LLC</t>
  </si>
  <si>
    <t>Phuoc Huu - Dien luc 1(VN version)</t>
  </si>
  <si>
    <t>Phuoc Huu Power JSC</t>
  </si>
  <si>
    <t>My Son - Hoan Loc Viet</t>
  </si>
  <si>
    <t>My Son - Hoan Loc Viet Solar JSC</t>
  </si>
  <si>
    <t>Sơn My 3.1</t>
  </si>
  <si>
    <t>Son My Renewable Energy JSC, EVNPECC2</t>
  </si>
  <si>
    <t>Tuy Phong Phase 1 (VN version)</t>
  </si>
  <si>
    <t>REVN - Vietnam Renewable Energy JSC</t>
  </si>
  <si>
    <t>Fuhrländer turbines</t>
  </si>
  <si>
    <t>Phu Lac wind farm (VN version)</t>
  </si>
  <si>
    <t>EVN - Thuan Binh Wind Power</t>
  </si>
  <si>
    <t>funded by KfW, 12x2MW Vestas turbines</t>
  </si>
  <si>
    <t>Mui Dinh (VN version)</t>
  </si>
  <si>
    <t>EAB - Germany</t>
  </si>
  <si>
    <t>Enercon turbines E-103 EP02 2.35MW. First turbine erected in August/2018</t>
  </si>
  <si>
    <t>Phu Quy (VN version)</t>
  </si>
  <si>
    <t>PV Power</t>
  </si>
  <si>
    <t>Vestas turbines 3x2MW</t>
  </si>
  <si>
    <t>Bac Lieu (phase I, II) (VN version)</t>
  </si>
  <si>
    <t>Bac Lieu</t>
  </si>
  <si>
    <t>Construction-Trade-Tourism Ltd.</t>
  </si>
  <si>
    <t>62 x 16 GE (1.6-82.5) turbines</t>
  </si>
  <si>
    <t>Dam Nai (phase I) (VN version)</t>
  </si>
  <si>
    <t>Blue Circle +TSV Vietnam</t>
  </si>
  <si>
    <t>16x 2,625 MW Gamesa turbines.Phase 1: TC 22kV Ninh Hai station</t>
  </si>
  <si>
    <t>Dam Nai (phase II) (VN version)</t>
  </si>
  <si>
    <t>Phase 2: transit 110kV Thap Cham - Ninh Hai (AC300, 0.9 km)</t>
  </si>
  <si>
    <t>Huong Linh 2 (VN version)</t>
  </si>
  <si>
    <t>Tan Hoan Cau Group</t>
  </si>
  <si>
    <t>15x2 MW Vestas turbines</t>
  </si>
  <si>
    <t>Trung Nam Ninh Thuan phase 1</t>
  </si>
  <si>
    <t>Trungnam Wind Power JSC</t>
  </si>
  <si>
    <t>ENERCON turbines, Siemens Inverter</t>
  </si>
  <si>
    <t>Nexif Energy Ben Tre Wind Power Plant</t>
  </si>
  <si>
    <t>Ben Tre</t>
  </si>
  <si>
    <t>EVNEPTC, Nexif Energy (Singapore)</t>
  </si>
  <si>
    <t>Nexif Energy signs 30 MW PPA with Electric Power Trading Company (EPTC) for first phase of wind farm in Ben Tre Province.</t>
  </si>
  <si>
    <t>KCP - Phu Yen Phase 1</t>
  </si>
  <si>
    <t>Bagasse</t>
  </si>
  <si>
    <t>Son Duong Sugar and Sugarcane JSC</t>
  </si>
  <si>
    <t>Tuyen Quang</t>
  </si>
  <si>
    <t>KCP Vietnam Industries LLD</t>
  </si>
  <si>
    <t>An Khe</t>
  </si>
  <si>
    <t>Quang Ngai Sugar JSC</t>
  </si>
  <si>
    <t>Go Cat</t>
  </si>
  <si>
    <t>Ho Chi Minh City</t>
  </si>
  <si>
    <t>MSW</t>
  </si>
  <si>
    <t>Hydraulic and Machine Co., Ltd</t>
  </si>
  <si>
    <t>EB Can Tho Environmental Energy LLC &amp; China Everbright International Corporation</t>
  </si>
  <si>
    <t>Nam Son</t>
  </si>
  <si>
    <t>Hanoi</t>
  </si>
  <si>
    <t>Urban Environment Company (URENCO) &amp; Hitachi Zosen Company - Japan</t>
  </si>
  <si>
    <t>Sugar mills</t>
  </si>
  <si>
    <t>Sơn La Dam</t>
  </si>
  <si>
    <t>Mường La</t>
  </si>
  <si>
    <t>Son La Hydropower Company/EVN</t>
  </si>
  <si>
    <t>Lai Chau</t>
  </si>
  <si>
    <t>Lai Chau #2, 3</t>
  </si>
  <si>
    <t>Ban Chat</t>
  </si>
  <si>
    <t>Huoi Quang-Ban Chat hydropower company/EVN</t>
  </si>
  <si>
    <t>Huoi Quang</t>
  </si>
  <si>
    <t>Huoi Quang #2</t>
  </si>
  <si>
    <t>Hoa Binh</t>
  </si>
  <si>
    <t>Hoa Binh Hydropower Company/EVN</t>
  </si>
  <si>
    <t>Tuyen Quang Hydropower Company/EVN</t>
  </si>
  <si>
    <t>Pleikrong</t>
  </si>
  <si>
    <t>Ialy Hydropower Company/EVN</t>
  </si>
  <si>
    <t>Ialy</t>
  </si>
  <si>
    <t>Se San 3</t>
  </si>
  <si>
    <t>Se San 4</t>
  </si>
  <si>
    <t>Se San Hydropower Development Company/EVN</t>
  </si>
  <si>
    <t>Tri An</t>
  </si>
  <si>
    <t>Tri An Hydropower Company/EVN</t>
  </si>
  <si>
    <t>Thac Mo expansion</t>
  </si>
  <si>
    <t>Thac Mo expansion hydropower plant project/EVN</t>
  </si>
  <si>
    <t>Ban Ve</t>
  </si>
  <si>
    <t>Ban Ve Hydropower Company/EVNGENCO 1</t>
  </si>
  <si>
    <t>Khe Bo</t>
  </si>
  <si>
    <t>Khe Bo Hydropower Company/EVNGENCO 1</t>
  </si>
  <si>
    <t>Trung Son</t>
  </si>
  <si>
    <t>Trung Son Hydropower One Member LLC/EVNGENCO 2</t>
  </si>
  <si>
    <t>Quang Tri Hydropower Company/EVNGENCO 2</t>
  </si>
  <si>
    <t>A Vuong</t>
  </si>
  <si>
    <t>A Vuong Hydropower JSC/EVNGENCO 2</t>
  </si>
  <si>
    <t>Buon Tua Srah</t>
  </si>
  <si>
    <t>Buon Kuop Hydropower Company/EVNGENCO 3</t>
  </si>
  <si>
    <t>Buon Kuop</t>
  </si>
  <si>
    <t>Srepok 3</t>
  </si>
  <si>
    <t>Song Tranh 2</t>
  </si>
  <si>
    <t>Song Tranh Hydropower Company/EVNGENCO 1</t>
  </si>
  <si>
    <t>Song Ba Ha Hydropower JSC/EVNGENCO 2</t>
  </si>
  <si>
    <t>Song Ba Ha</t>
  </si>
  <si>
    <t>Song Bung Hydropower Company/EVNGENCO 2</t>
  </si>
  <si>
    <t>Bung River 2</t>
  </si>
  <si>
    <t>EVNGENCO 2</t>
  </si>
  <si>
    <t>Song Bung 4</t>
  </si>
  <si>
    <t>Dong Nai Hydropower Company/EVNGENCO 2</t>
  </si>
  <si>
    <t>Dong Nai 3</t>
  </si>
  <si>
    <t>Dong Nai Hydropower Company/EVNGENCO 1</t>
  </si>
  <si>
    <t>Dong Nai 4</t>
  </si>
  <si>
    <t>Thac Mo Hydropower JSC/EVNGENCO 1</t>
  </si>
  <si>
    <t>Thac Mo</t>
  </si>
  <si>
    <t>Da Nhim-Ham Thuan-Da Mi Hydropower JSC/EVNGENCO 2</t>
  </si>
  <si>
    <t>Da Nhim</t>
  </si>
  <si>
    <t>Da Nhim-Ham Thuan-Da Mi Hydropower JSC/EVNGENCO 1</t>
  </si>
  <si>
    <t>Da Nhim expansion</t>
  </si>
  <si>
    <t>Thuong Kon Tum</t>
  </si>
  <si>
    <t>Ham Thuan</t>
  </si>
  <si>
    <t>Da Mi</t>
  </si>
  <si>
    <t>Dai Ninh Hydropower Company/EVNGENCO 1</t>
  </si>
  <si>
    <t>Dai Ninh</t>
  </si>
  <si>
    <t>Hoang Anh-Gia Lai Hydropower JSC (Bitexco)/EVNGENCO 1</t>
  </si>
  <si>
    <t>Ba Thuoc 1</t>
  </si>
  <si>
    <t>Hoang Anh-Gia Lai Hydropower JSC (Bitexco)</t>
  </si>
  <si>
    <t>Ba Thuoc 2</t>
  </si>
  <si>
    <t>Bac Ha Hydropower JSC</t>
  </si>
  <si>
    <t>Bac Ha</t>
  </si>
  <si>
    <t>IPP</t>
  </si>
  <si>
    <t>Bac Me</t>
  </si>
  <si>
    <t>Construction Commercial Joint Stock Corporation (Vietracimex)</t>
  </si>
  <si>
    <t>Bao Lam 3</t>
  </si>
  <si>
    <t>Power Construction JSC No1 (PCC1)</t>
  </si>
  <si>
    <t>Chiem Hoa</t>
  </si>
  <si>
    <t>International Investment Construction and Trade JSC (ICT)</t>
  </si>
  <si>
    <t>Chi Khe</t>
  </si>
  <si>
    <t>Agrita Nghe Tinh energy JSC</t>
  </si>
  <si>
    <t>Cua Dat</t>
  </si>
  <si>
    <t>Vinaconex P&amp;C JSC</t>
  </si>
  <si>
    <t>Hua Na</t>
  </si>
  <si>
    <t>Hua Na Hydropower JSC/PVN</t>
  </si>
  <si>
    <t>Huong Son</t>
  </si>
  <si>
    <t>Huong Son Hydropower JSC</t>
  </si>
  <si>
    <t>Muong Hum</t>
  </si>
  <si>
    <t>Muong Hum Hydropower JSC</t>
  </si>
  <si>
    <t>Nam Chien 1</t>
  </si>
  <si>
    <t>Nam Chien Hydropower JSC</t>
  </si>
  <si>
    <t>Nam Chien 2</t>
  </si>
  <si>
    <t>North-west Electric Investment And Development JSC</t>
  </si>
  <si>
    <t>Nam Cun</t>
  </si>
  <si>
    <t>299 Construction and Trading JSC</t>
  </si>
  <si>
    <t>Nam Muc</t>
  </si>
  <si>
    <t>Nam Muc Hydropower JSC (Bitexco)</t>
  </si>
  <si>
    <t>Nam Na 2</t>
  </si>
  <si>
    <t>Hung Hai Construction LLC</t>
  </si>
  <si>
    <t>Nam Na 3</t>
  </si>
  <si>
    <t>Nam Phang</t>
  </si>
  <si>
    <t>Bac Ha Energy JSC</t>
  </si>
  <si>
    <t>Nam Toong</t>
  </si>
  <si>
    <t>Sapa Hydropower One Member LLC</t>
  </si>
  <si>
    <t>Ngoi Hut 2</t>
  </si>
  <si>
    <t>Truong Thanh Construction and Development Investment JSC</t>
  </si>
  <si>
    <t>Ngoi Hut 2A</t>
  </si>
  <si>
    <t>Ngoi Phat</t>
  </si>
  <si>
    <t>Northern Electricity Development Investment JSC 2 (NEDI 2)</t>
  </si>
  <si>
    <t>Nhan Hac A</t>
  </si>
  <si>
    <t>Za Hung JSC</t>
  </si>
  <si>
    <t>Nhan Hac B</t>
  </si>
  <si>
    <t>Nho Que 1</t>
  </si>
  <si>
    <t>Nho Que Hydropower JSC 1 (Bitexco)</t>
  </si>
  <si>
    <t>Nho Que 2</t>
  </si>
  <si>
    <t>Nho Que Investment and Power Development JSC (Bitexco)</t>
  </si>
  <si>
    <t>Nho Que 3</t>
  </si>
  <si>
    <t>Nho Que 3 One Member LLC (Bitexco)</t>
  </si>
  <si>
    <t>Song Bac</t>
  </si>
  <si>
    <t>Song Bac Hydropower JSC</t>
  </si>
  <si>
    <t>Su Pan 2</t>
  </si>
  <si>
    <t>Su Pan Hydropower JSC</t>
  </si>
  <si>
    <t>Ta Thang</t>
  </si>
  <si>
    <t>Vietracimex Lao Cai Electric JSC</t>
  </si>
  <si>
    <t>Thac Ba</t>
  </si>
  <si>
    <t>Thac Ba Hydropower JSC</t>
  </si>
  <si>
    <t>Thai An</t>
  </si>
  <si>
    <t>Thai An Hydropower JSC</t>
  </si>
  <si>
    <t>Thuan Hoa</t>
  </si>
  <si>
    <t>Thuan Hoa - Ha Giang Hydropower JSC</t>
  </si>
  <si>
    <t>Van Chan</t>
  </si>
  <si>
    <t>Van Chan Hydropower JSC (Bitexco)</t>
  </si>
  <si>
    <t>A Luoi</t>
  </si>
  <si>
    <t>Central Hydropower JSC (EVNCHP)</t>
  </si>
  <si>
    <t>Binh Dien</t>
  </si>
  <si>
    <t>Binh Dien Hydropower JSC (Bitexco)</t>
  </si>
  <si>
    <t>Dakdrinh</t>
  </si>
  <si>
    <t>Dakdrinh Hydropower JSC/PVN</t>
  </si>
  <si>
    <t>Dak Mi 3</t>
  </si>
  <si>
    <t>Dak Mi 3 IDICO Hydropower JSC</t>
  </si>
  <si>
    <t>Dak Mi 4</t>
  </si>
  <si>
    <t>Dak Mi Hydropower JSC (Bitexco)</t>
  </si>
  <si>
    <t>Dak R'Tih</t>
  </si>
  <si>
    <t>Dak R'Tih Hydropower JSC</t>
  </si>
  <si>
    <t>Dong Nai 5</t>
  </si>
  <si>
    <t>Dong Nai 5 Hydropower JSC/TKV</t>
  </si>
  <si>
    <t>Huong Dien</t>
  </si>
  <si>
    <t>Huong Dien Investment JSC</t>
  </si>
  <si>
    <t>Krong H'nang</t>
  </si>
  <si>
    <t>Song Ba JSC</t>
  </si>
  <si>
    <t>Se San 3A</t>
  </si>
  <si>
    <t>Se San 3A Power Investment and Development JSC</t>
  </si>
  <si>
    <t>Se San 4A</t>
  </si>
  <si>
    <t>Se San 4A Hydropower JSC</t>
  </si>
  <si>
    <t>Song Bung 4A</t>
  </si>
  <si>
    <t>Phu Thach My JSC</t>
  </si>
  <si>
    <t>Song Bung 5</t>
  </si>
  <si>
    <t>Power Engineering Consulting JSC 1 (PECC1)</t>
  </si>
  <si>
    <t>Song Con 2</t>
  </si>
  <si>
    <t>Geruco - Song Con Hydropower JSC</t>
  </si>
  <si>
    <t>Song Giang 2</t>
  </si>
  <si>
    <t>Song Giang Hydropower JSC</t>
  </si>
  <si>
    <t>Song Tranh 3</t>
  </si>
  <si>
    <t>Song Tranh Hydropower JSC 3</t>
  </si>
  <si>
    <t>Srepok 4</t>
  </si>
  <si>
    <t>Dai Hai Electric Investment and Development JSC</t>
  </si>
  <si>
    <t>Srepok 4A</t>
  </si>
  <si>
    <t>Buon Don Hydropower JSC</t>
  </si>
  <si>
    <t>Vinh Son</t>
  </si>
  <si>
    <t>Vinh Son - Song Hinh Hydropower JSC</t>
  </si>
  <si>
    <t>Song Hinh</t>
  </si>
  <si>
    <t>Bac Binh</t>
  </si>
  <si>
    <t>Vietnam Power Development JSC (VNPD)</t>
  </si>
  <si>
    <t>Can Don</t>
  </si>
  <si>
    <t>Can Don Hydroelectric JSC</t>
  </si>
  <si>
    <t>Da Dang 2</t>
  </si>
  <si>
    <t>Southern Hydropower JSC (SHP)</t>
  </si>
  <si>
    <t>Dam Bri</t>
  </si>
  <si>
    <t>Dong Nai 2</t>
  </si>
  <si>
    <t>Trung Nam Power JSC</t>
  </si>
  <si>
    <t>Srokphumieng</t>
  </si>
  <si>
    <t>Srok Phu Mieng IDICO Hydropower JSC</t>
  </si>
  <si>
    <t>Small hydro North</t>
  </si>
  <si>
    <t>Small hydro Center</t>
  </si>
  <si>
    <t>Small hydro South</t>
  </si>
  <si>
    <t>Ka Nak</t>
  </si>
  <si>
    <t>Sông Pha</t>
  </si>
  <si>
    <t>Power Generating Capacity in Vietnam</t>
  </si>
  <si>
    <t>GDP(USD Million)</t>
  </si>
  <si>
    <t>Population</t>
  </si>
  <si>
    <t>GDP per capita(USD)</t>
  </si>
  <si>
    <t>Average of Population</t>
  </si>
  <si>
    <t>Average of GDP per capita(USD)</t>
  </si>
  <si>
    <t>Average of GDP(USD Million)</t>
  </si>
  <si>
    <t>Metric for Developed/Developing Country: GDP per capita</t>
  </si>
  <si>
    <t>Singapore,Japan,Taiwan</t>
  </si>
  <si>
    <t>Developed</t>
  </si>
  <si>
    <t>Developing</t>
  </si>
  <si>
    <t>Sri Lanka, Vietnam</t>
  </si>
  <si>
    <t>Develpoed Country: Capacity cover needs by each people</t>
  </si>
  <si>
    <t>Developing Country: Capacity under needs by each people</t>
  </si>
  <si>
    <t xml:space="preserve">Developed: </t>
  </si>
  <si>
    <t xml:space="preserve">Developing: </t>
  </si>
  <si>
    <t>Singapore:</t>
  </si>
  <si>
    <t>Japan:</t>
  </si>
  <si>
    <t>Taiwan:</t>
  </si>
  <si>
    <t>Sri Lanka:</t>
  </si>
  <si>
    <t>Vietnam:</t>
  </si>
  <si>
    <t>Developed:</t>
  </si>
  <si>
    <t>Whether the capacity meets the need of each person in different development level</t>
  </si>
  <si>
    <t>to produce 1 USD, tend to require less capacity, higher transfer effiency</t>
  </si>
  <si>
    <t>to produce 1 USD, tend to require less capacity, lower transfer effiency</t>
  </si>
  <si>
    <t>GDP growth in low speed, Capacity already meet needs. tend to cut down the capacity, improve transfer rate=&gt;approach to renewable energy.</t>
  </si>
  <si>
    <t>GDP growth in high speed, need more capacity to meet industry developing needs.</t>
  </si>
  <si>
    <t>Capacity is much more than current needs, market saturation</t>
  </si>
  <si>
    <t>Capacity barely meets current needs, market unsaturation =&gt; market potential</t>
  </si>
  <si>
    <t>Time Series Data</t>
  </si>
  <si>
    <t>Look for</t>
  </si>
  <si>
    <t>Capacity growth</t>
  </si>
  <si>
    <t>GDP growth</t>
  </si>
  <si>
    <t>Area of Land</t>
  </si>
  <si>
    <t>GDP per capita growth (annual %)</t>
  </si>
  <si>
    <t>Developed countries have high composition in Non-renewable, Developing have relatively high composition in Renewable</t>
  </si>
  <si>
    <t>Vietnam and Sri Lanka have simlar comosition</t>
  </si>
  <si>
    <t>Srilanka</t>
  </si>
  <si>
    <t>Non-Renewable: short of Oil sources</t>
  </si>
  <si>
    <t>Non-Renewable: Relys heavily on Oil, short of Gas (maybe due to lack of importing facility)</t>
  </si>
  <si>
    <t>Renewable:Short of Wind</t>
  </si>
  <si>
    <t>Renewable:Short of Solar</t>
  </si>
  <si>
    <t>Power Infrastructure Market Analysis in Asia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</si>
</sst>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等线"/>
      <family val="2"/>
      <scheme val="minor"/>
    </font>
    <font>
      <b/>
      <sz val="11"/>
      <color theme="1"/>
      <name val="等线"/>
      <family val="2"/>
      <scheme val="minor"/>
    </font>
    <font>
      <b/>
      <sz val="11"/>
      <color theme="1"/>
      <name val="等线"/>
      <charset val="134"/>
      <scheme val="minor"/>
    </font>
    <font>
      <sz val="11"/>
      <color theme="1"/>
      <name val="等线"/>
      <charset val="134"/>
      <scheme val="minor"/>
    </font>
    <font>
      <sz val="8"/>
      <name val="等线"/>
      <family val="2"/>
      <scheme val="minor"/>
    </font>
    <font>
      <b/>
      <sz val="30"/>
      <color theme="0"/>
      <name val="等线"/>
      <charset val="134"/>
      <scheme val="minor"/>
    </font>
  </fonts>
  <fills count="11">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rgb="FFFFFF00"/>
        <bgColor theme="4" tint="0.79998168889431442"/>
      </patternFill>
    </fill>
    <fill>
      <patternFill patternType="solid">
        <fgColor rgb="FF92D050"/>
        <bgColor theme="4" tint="0.79998168889431442"/>
      </patternFill>
    </fill>
    <fill>
      <patternFill patternType="solid">
        <fgColor theme="8"/>
        <bgColor indexed="64"/>
      </patternFill>
    </fill>
    <fill>
      <patternFill patternType="solid">
        <fgColor theme="0"/>
        <bgColor indexed="64"/>
      </patternFill>
    </fill>
  </fills>
  <borders count="12">
    <border>
      <left/>
      <right/>
      <top/>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auto="1"/>
      </left>
      <right/>
      <top style="thin">
        <color theme="4"/>
      </top>
      <bottom/>
      <diagonal/>
    </border>
    <border>
      <left/>
      <right/>
      <top style="thin">
        <color theme="4"/>
      </top>
      <bottom/>
      <diagonal/>
    </border>
    <border>
      <left/>
      <right style="thin">
        <color auto="1"/>
      </right>
      <top style="thin">
        <color theme="4"/>
      </top>
      <bottom/>
      <diagonal/>
    </border>
    <border>
      <left style="thin">
        <color auto="1"/>
      </left>
      <right/>
      <top/>
      <bottom/>
      <diagonal/>
    </border>
    <border>
      <left/>
      <right style="thin">
        <color auto="1"/>
      </right>
      <top/>
      <bottom/>
      <diagonal/>
    </border>
    <border>
      <left style="thin">
        <color auto="1"/>
      </left>
      <right/>
      <top/>
      <bottom style="thin">
        <color theme="4"/>
      </bottom>
      <diagonal/>
    </border>
    <border>
      <left/>
      <right/>
      <top/>
      <bottom style="thin">
        <color theme="4"/>
      </bottom>
      <diagonal/>
    </border>
    <border>
      <left/>
      <right style="thin">
        <color auto="1"/>
      </right>
      <top/>
      <bottom style="thin">
        <color theme="4"/>
      </bottom>
      <diagonal/>
    </border>
  </borders>
  <cellStyleXfs count="1">
    <xf numFmtId="0" fontId="0" fillId="0" borderId="0"/>
  </cellStyleXfs>
  <cellXfs count="50">
    <xf numFmtId="0" fontId="0" fillId="0" borderId="0" xfId="0"/>
    <xf numFmtId="0" fontId="0" fillId="0" borderId="0" xfId="0" applyNumberFormat="1"/>
    <xf numFmtId="0" fontId="1" fillId="2" borderId="1" xfId="0" applyFont="1" applyFill="1" applyBorder="1"/>
    <xf numFmtId="0" fontId="0" fillId="0" borderId="0" xfId="0" pivotButton="1"/>
    <xf numFmtId="3" fontId="0" fillId="0" borderId="0" xfId="0" applyNumberFormat="1"/>
    <xf numFmtId="0" fontId="1" fillId="2" borderId="2" xfId="0" applyFont="1" applyFill="1" applyBorder="1"/>
    <xf numFmtId="0" fontId="3" fillId="2" borderId="2" xfId="0" applyFont="1" applyFill="1" applyBorder="1" applyAlignment="1">
      <alignment horizontal="right"/>
    </xf>
    <xf numFmtId="3" fontId="3" fillId="2" borderId="2" xfId="0" applyNumberFormat="1" applyFont="1" applyFill="1" applyBorder="1"/>
    <xf numFmtId="0" fontId="1" fillId="0" borderId="0" xfId="0" applyFont="1" applyFill="1" applyBorder="1"/>
    <xf numFmtId="3" fontId="3" fillId="0" borderId="0" xfId="0" applyNumberFormat="1" applyFont="1" applyFill="1" applyBorder="1"/>
    <xf numFmtId="0" fontId="2" fillId="3" borderId="2" xfId="0" applyFont="1" applyFill="1" applyBorder="1" applyAlignment="1">
      <alignment vertical="center"/>
    </xf>
    <xf numFmtId="0" fontId="2" fillId="3" borderId="2" xfId="0" applyFont="1" applyFill="1" applyBorder="1" applyAlignment="1">
      <alignment horizontal="center" vertical="center" wrapText="1"/>
    </xf>
    <xf numFmtId="0" fontId="2" fillId="3" borderId="2" xfId="0" applyFont="1" applyFill="1" applyBorder="1"/>
    <xf numFmtId="3" fontId="2" fillId="3" borderId="2" xfId="0" applyNumberFormat="1" applyFont="1" applyFill="1" applyBorder="1"/>
    <xf numFmtId="2" fontId="2" fillId="3" borderId="2" xfId="0" applyNumberFormat="1" applyFont="1" applyFill="1" applyBorder="1"/>
    <xf numFmtId="0" fontId="0" fillId="4" borderId="2" xfId="0" applyFill="1" applyBorder="1"/>
    <xf numFmtId="3" fontId="0" fillId="4" borderId="2" xfId="0" applyNumberFormat="1" applyFill="1" applyBorder="1"/>
    <xf numFmtId="2" fontId="0" fillId="4" borderId="2" xfId="0" applyNumberFormat="1" applyFill="1" applyBorder="1"/>
    <xf numFmtId="0" fontId="0" fillId="5" borderId="2" xfId="0" applyFill="1" applyBorder="1"/>
    <xf numFmtId="3" fontId="0" fillId="5" borderId="2" xfId="0" applyNumberFormat="1" applyFill="1" applyBorder="1"/>
    <xf numFmtId="2" fontId="0" fillId="5" borderId="2" xfId="0" applyNumberFormat="1" applyFill="1" applyBorder="1"/>
    <xf numFmtId="0" fontId="0" fillId="6" borderId="2" xfId="0" applyFill="1" applyBorder="1"/>
    <xf numFmtId="3" fontId="0" fillId="6" borderId="2" xfId="0" applyNumberFormat="1" applyFill="1" applyBorder="1"/>
    <xf numFmtId="2" fontId="0" fillId="6" borderId="2" xfId="0" applyNumberFormat="1" applyFill="1" applyBorder="1"/>
    <xf numFmtId="3" fontId="3" fillId="7" borderId="2" xfId="0" applyNumberFormat="1" applyFont="1" applyFill="1" applyBorder="1"/>
    <xf numFmtId="0" fontId="0" fillId="0" borderId="0" xfId="0" pivotButton="1" applyAlignment="1">
      <alignment vertical="center"/>
    </xf>
    <xf numFmtId="0" fontId="0" fillId="0" borderId="0" xfId="0" applyAlignment="1">
      <alignment vertical="center"/>
    </xf>
    <xf numFmtId="0" fontId="1" fillId="2" borderId="2" xfId="0" applyFont="1" applyFill="1" applyBorder="1" applyAlignment="1">
      <alignment vertical="center"/>
    </xf>
    <xf numFmtId="0" fontId="1" fillId="2" borderId="2" xfId="0" applyFont="1" applyFill="1" applyBorder="1" applyAlignment="1">
      <alignment horizontal="center" vertical="center" wrapText="1"/>
    </xf>
    <xf numFmtId="0" fontId="0" fillId="0" borderId="2" xfId="0" applyBorder="1"/>
    <xf numFmtId="0" fontId="1" fillId="8" borderId="2" xfId="0" applyFont="1" applyFill="1" applyBorder="1" applyAlignment="1">
      <alignment horizontal="center" vertical="center" wrapText="1"/>
    </xf>
    <xf numFmtId="3" fontId="0" fillId="0" borderId="2" xfId="0" applyNumberFormat="1" applyBorder="1"/>
    <xf numFmtId="164" fontId="0" fillId="0" borderId="2" xfId="0" applyNumberFormat="1" applyBorder="1"/>
    <xf numFmtId="0" fontId="0" fillId="0" borderId="3" xfId="0" applyFill="1" applyBorder="1"/>
    <xf numFmtId="2" fontId="0" fillId="0" borderId="2" xfId="0" applyNumberFormat="1" applyBorder="1"/>
    <xf numFmtId="0" fontId="0" fillId="9" borderId="0" xfId="0" applyFill="1"/>
    <xf numFmtId="0" fontId="0" fillId="10" borderId="0" xfId="0" applyFill="1" applyBorder="1"/>
    <xf numFmtId="0" fontId="0" fillId="10" borderId="4" xfId="0" applyFill="1" applyBorder="1"/>
    <xf numFmtId="0" fontId="0" fillId="10" borderId="5" xfId="0" applyFill="1" applyBorder="1"/>
    <xf numFmtId="0" fontId="0" fillId="10" borderId="6" xfId="0" applyFill="1" applyBorder="1"/>
    <xf numFmtId="0" fontId="0" fillId="10" borderId="7" xfId="0" applyFill="1" applyBorder="1"/>
    <xf numFmtId="0" fontId="0" fillId="10" borderId="8" xfId="0" applyFill="1" applyBorder="1"/>
    <xf numFmtId="0" fontId="0" fillId="10" borderId="9" xfId="0" applyFill="1" applyBorder="1"/>
    <xf numFmtId="0" fontId="0" fillId="10" borderId="10" xfId="0" applyFill="1" applyBorder="1"/>
    <xf numFmtId="0" fontId="0" fillId="10" borderId="11" xfId="0" applyFill="1" applyBorder="1"/>
    <xf numFmtId="0" fontId="1" fillId="2" borderId="1" xfId="0" applyFont="1" applyFill="1" applyBorder="1" applyAlignment="1">
      <alignment horizontal="right"/>
    </xf>
    <xf numFmtId="0" fontId="0" fillId="10" borderId="2" xfId="0" applyFill="1" applyBorder="1"/>
    <xf numFmtId="0" fontId="1" fillId="2" borderId="2" xfId="0" applyFont="1" applyFill="1" applyBorder="1" applyAlignment="1">
      <alignment horizontal="right"/>
    </xf>
    <xf numFmtId="3" fontId="0" fillId="10" borderId="2" xfId="0" applyNumberFormat="1" applyFill="1" applyBorder="1"/>
    <xf numFmtId="0" fontId="5" fillId="9" borderId="10" xfId="0" applyFont="1" applyFill="1" applyBorder="1" applyAlignment="1">
      <alignment horizontal="center"/>
    </xf>
  </cellXfs>
  <cellStyles count="1">
    <cellStyle name="Normal" xfId="0" builtinId="0"/>
  </cellStyles>
  <dxfs count="5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 formatCode="#,##0"/>
    </dxf>
    <dxf>
      <numFmt numFmtId="3" formatCode="#,##0"/>
    </dxf>
    <dxf>
      <numFmt numFmtId="3" formatCode="#,##0"/>
    </dxf>
    <dxf>
      <numFmt numFmtId="0" formatCode="General"/>
    </dxf>
    <dxf>
      <numFmt numFmtId="0" formatCode="General"/>
    </dxf>
    <dxf>
      <numFmt numFmtId="3" formatCode="#,##0"/>
    </dxf>
    <dxf>
      <numFmt numFmtId="3" formatCode="#,##0"/>
    </dxf>
    <dxf>
      <alignment vertical="center"/>
    </dxf>
    <dxf>
      <alignment vertical="center"/>
    </dxf>
    <dxf>
      <numFmt numFmtId="3" formatCode="#,##0"/>
    </dxf>
    <dxf>
      <alignment vertical="center"/>
    </dxf>
    <dxf>
      <alignment vertical="center"/>
    </dxf>
    <dxf>
      <alignment vertical="center"/>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6.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3.xml"/><Relationship Id="rId28"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 Id="rId27" Type="http://schemas.microsoft.com/office/2007/relationships/slicerCache" Target="slicerCaches/slicerCache1.xml"/><Relationship Id="rId30" Type="http://schemas.openxmlformats.org/officeDocument/2006/relationships/connections" Target="connection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[Assignment-Dashboard Li Zheming.xlsx]Population!PivotTable5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SG"/>
              <a:t>Population in Asia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S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chemeClr val="accent5"/>
          </a:solidFill>
          <a:ln>
            <a:noFill/>
          </a:ln>
          <a:effectLst/>
        </c:spPr>
      </c:pivotFmt>
      <c:pivotFmt>
        <c:idx val="5"/>
        <c:spPr>
          <a:solidFill>
            <a:schemeClr val="accent3"/>
          </a:solidFill>
          <a:ln>
            <a:noFill/>
          </a:ln>
          <a:effectLst/>
        </c:spPr>
      </c:pivotFmt>
      <c:pivotFmt>
        <c:idx val="6"/>
        <c:spPr>
          <a:solidFill>
            <a:schemeClr val="accent4"/>
          </a:solidFill>
          <a:ln>
            <a:noFill/>
          </a:ln>
          <a:effectLst/>
        </c:spPr>
      </c:pivotFmt>
      <c:pivotFmt>
        <c:idx val="7"/>
        <c:spPr>
          <a:solidFill>
            <a:schemeClr val="accent1"/>
          </a:solidFill>
          <a:ln>
            <a:noFill/>
          </a:ln>
          <a:effectLst/>
        </c:spPr>
        <c:dLbl>
          <c:idx val="0"/>
          <c:layout>
            <c:manualLayout>
              <c:x val="0"/>
              <c:y val="6.7750713649741617E-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Population!$B$3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6-30DB-4D65-B227-2DFAA5D4B150}"/>
              </c:ext>
            </c:extLst>
          </c:dPt>
          <c:dPt>
            <c:idx val="1"/>
            <c:invertIfNegative val="0"/>
            <c:bubble3D val="0"/>
            <c:spPr>
              <a:solidFill>
                <a:schemeClr val="accent4"/>
              </a:solidFill>
              <a:ln>
                <a:noFill/>
              </a:ln>
              <a:effectLst/>
            </c:spPr>
            <c:extLst>
              <c:ext xmlns:c16="http://schemas.microsoft.com/office/drawing/2014/chart" uri="{C3380CC4-5D6E-409C-BE32-E72D297353CC}">
                <c16:uniqueId val="{00000005-30DB-4D65-B227-2DFAA5D4B150}"/>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4-30DB-4D65-B227-2DFAA5D4B150}"/>
              </c:ext>
            </c:extLst>
          </c:dPt>
          <c:dPt>
            <c:idx val="3"/>
            <c:invertIfNegative val="0"/>
            <c:bubble3D val="0"/>
            <c:spPr>
              <a:solidFill>
                <a:schemeClr val="accent5"/>
              </a:solidFill>
              <a:ln>
                <a:noFill/>
              </a:ln>
              <a:effectLst/>
            </c:spPr>
            <c:extLst>
              <c:ext xmlns:c16="http://schemas.microsoft.com/office/drawing/2014/chart" uri="{C3380CC4-5D6E-409C-BE32-E72D297353CC}">
                <c16:uniqueId val="{00000003-30DB-4D65-B227-2DFAA5D4B150}"/>
              </c:ext>
            </c:extLst>
          </c:dPt>
          <c:dPt>
            <c:idx val="4"/>
            <c:invertIfNegative val="0"/>
            <c:bubble3D val="0"/>
            <c:spPr>
              <a:solidFill>
                <a:schemeClr val="accent2"/>
              </a:solidFill>
              <a:ln>
                <a:noFill/>
              </a:ln>
              <a:effectLst/>
            </c:spPr>
            <c:extLst>
              <c:ext xmlns:c16="http://schemas.microsoft.com/office/drawing/2014/chart" uri="{C3380CC4-5D6E-409C-BE32-E72D297353CC}">
                <c16:uniqueId val="{00000002-30DB-4D65-B227-2DFAA5D4B150}"/>
              </c:ext>
            </c:extLst>
          </c:dPt>
          <c:dLbls>
            <c:dLbl>
              <c:idx val="0"/>
              <c:layout>
                <c:manualLayout>
                  <c:x val="0"/>
                  <c:y val="6.775071364974161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0DB-4D65-B227-2DFAA5D4B150}"/>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Population!$A$4:$A$9</c:f>
              <c:strCache>
                <c:ptCount val="5"/>
                <c:pt idx="0">
                  <c:v>Japan</c:v>
                </c:pt>
                <c:pt idx="1">
                  <c:v>Vietnam</c:v>
                </c:pt>
                <c:pt idx="2">
                  <c:v>Taiwan</c:v>
                </c:pt>
                <c:pt idx="3">
                  <c:v>Sri Lanka</c:v>
                </c:pt>
                <c:pt idx="4">
                  <c:v>Singapore</c:v>
                </c:pt>
              </c:strCache>
            </c:strRef>
          </c:cat>
          <c:val>
            <c:numRef>
              <c:f>Population!$B$4:$B$9</c:f>
              <c:numCache>
                <c:formatCode>#,##0</c:formatCode>
                <c:ptCount val="5"/>
                <c:pt idx="0">
                  <c:v>125930000</c:v>
                </c:pt>
                <c:pt idx="1">
                  <c:v>96208984</c:v>
                </c:pt>
                <c:pt idx="2">
                  <c:v>23574334</c:v>
                </c:pt>
                <c:pt idx="3">
                  <c:v>21803000</c:v>
                </c:pt>
                <c:pt idx="4">
                  <c:v>5703600</c:v>
                </c:pt>
              </c:numCache>
            </c:numRef>
          </c:val>
          <c:extLst>
            <c:ext xmlns:c16="http://schemas.microsoft.com/office/drawing/2014/chart" uri="{C3380CC4-5D6E-409C-BE32-E72D297353CC}">
              <c16:uniqueId val="{00000000-30DB-4D65-B227-2DFAA5D4B150}"/>
            </c:ext>
          </c:extLst>
        </c:ser>
        <c:dLbls>
          <c:showLegendKey val="0"/>
          <c:showVal val="0"/>
          <c:showCatName val="0"/>
          <c:showSerName val="0"/>
          <c:showPercent val="0"/>
          <c:showBubbleSize val="0"/>
        </c:dLbls>
        <c:gapWidth val="150"/>
        <c:axId val="1261504352"/>
        <c:axId val="1473898320"/>
      </c:barChart>
      <c:catAx>
        <c:axId val="1261504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38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crossAx val="1473898320"/>
        <c:crosses val="autoZero"/>
        <c:auto val="1"/>
        <c:lblAlgn val="ctr"/>
        <c:lblOffset val="100"/>
        <c:noMultiLvlLbl val="0"/>
      </c:catAx>
      <c:valAx>
        <c:axId val="1473898320"/>
        <c:scaling>
          <c:orientation val="minMax"/>
        </c:scaling>
        <c:delete val="1"/>
        <c:axPos val="b"/>
        <c:numFmt formatCode="#,##0" sourceLinked="1"/>
        <c:majorTickMark val="none"/>
        <c:minorTickMark val="none"/>
        <c:tickLblPos val="nextTo"/>
        <c:crossAx val="126150435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S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[Assignment-Dashboard Li Zheming.xlsx]Fuel Type!PivotTable21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SG" sz="1400" b="0" i="0" baseline="0">
                <a:effectLst/>
              </a:rPr>
              <a:t>Composition of Fuel Type (%)</a:t>
            </a:r>
            <a:endParaRPr lang="zh-SG" altLang="zh-SG"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S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'Fuel Type'!$B$3:$B$4</c:f>
              <c:strCache>
                <c:ptCount val="1"/>
                <c:pt idx="0">
                  <c:v>Bagasse</c:v>
                </c:pt>
              </c:strCache>
            </c:strRef>
          </c:tx>
          <c:spPr>
            <a:solidFill>
              <a:schemeClr val="accent1"/>
            </a:solidFill>
            <a:ln>
              <a:noFill/>
            </a:ln>
            <a:effectLst/>
          </c:spPr>
          <c:invertIfNegative val="0"/>
          <c:cat>
            <c:strRef>
              <c:f>'Fuel Type'!$A$5:$A$10</c:f>
              <c:strCache>
                <c:ptCount val="5"/>
                <c:pt idx="0">
                  <c:v>Japan</c:v>
                </c:pt>
                <c:pt idx="1">
                  <c:v>Singapore</c:v>
                </c:pt>
                <c:pt idx="2">
                  <c:v>Taiwan</c:v>
                </c:pt>
                <c:pt idx="3">
                  <c:v>Vietnam</c:v>
                </c:pt>
                <c:pt idx="4">
                  <c:v>Sri Lanka</c:v>
                </c:pt>
              </c:strCache>
            </c:strRef>
          </c:cat>
          <c:val>
            <c:numRef>
              <c:f>'Fuel Type'!$B$5:$B$10</c:f>
              <c:numCache>
                <c:formatCode>#,##0</c:formatCode>
                <c:ptCount val="5"/>
                <c:pt idx="3">
                  <c:v>165</c:v>
                </c:pt>
              </c:numCache>
            </c:numRef>
          </c:val>
          <c:extLst>
            <c:ext xmlns:c16="http://schemas.microsoft.com/office/drawing/2014/chart" uri="{C3380CC4-5D6E-409C-BE32-E72D297353CC}">
              <c16:uniqueId val="{00000000-85A9-4A36-9E76-3244312150D5}"/>
            </c:ext>
          </c:extLst>
        </c:ser>
        <c:ser>
          <c:idx val="1"/>
          <c:order val="1"/>
          <c:tx>
            <c:strRef>
              <c:f>'Fuel Type'!$C$3:$C$4</c:f>
              <c:strCache>
                <c:ptCount val="1"/>
                <c:pt idx="0">
                  <c:v>Coal</c:v>
                </c:pt>
              </c:strCache>
            </c:strRef>
          </c:tx>
          <c:spPr>
            <a:solidFill>
              <a:schemeClr val="accent2"/>
            </a:solidFill>
            <a:ln>
              <a:noFill/>
            </a:ln>
            <a:effectLst/>
          </c:spPr>
          <c:invertIfNegative val="0"/>
          <c:cat>
            <c:strRef>
              <c:f>'Fuel Type'!$A$5:$A$10</c:f>
              <c:strCache>
                <c:ptCount val="5"/>
                <c:pt idx="0">
                  <c:v>Japan</c:v>
                </c:pt>
                <c:pt idx="1">
                  <c:v>Singapore</c:v>
                </c:pt>
                <c:pt idx="2">
                  <c:v>Taiwan</c:v>
                </c:pt>
                <c:pt idx="3">
                  <c:v>Vietnam</c:v>
                </c:pt>
                <c:pt idx="4">
                  <c:v>Sri Lanka</c:v>
                </c:pt>
              </c:strCache>
            </c:strRef>
          </c:cat>
          <c:val>
            <c:numRef>
              <c:f>'Fuel Type'!$C$5:$C$10</c:f>
              <c:numCache>
                <c:formatCode>#,##0</c:formatCode>
                <c:ptCount val="5"/>
                <c:pt idx="0">
                  <c:v>20709</c:v>
                </c:pt>
                <c:pt idx="2">
                  <c:v>15670</c:v>
                </c:pt>
                <c:pt idx="3">
                  <c:v>17923</c:v>
                </c:pt>
                <c:pt idx="4">
                  <c:v>900</c:v>
                </c:pt>
              </c:numCache>
            </c:numRef>
          </c:val>
          <c:extLst>
            <c:ext xmlns:c16="http://schemas.microsoft.com/office/drawing/2014/chart" uri="{C3380CC4-5D6E-409C-BE32-E72D297353CC}">
              <c16:uniqueId val="{00000001-EA20-4AB3-8785-B048568A7106}"/>
            </c:ext>
          </c:extLst>
        </c:ser>
        <c:ser>
          <c:idx val="2"/>
          <c:order val="2"/>
          <c:tx>
            <c:strRef>
              <c:f>'Fuel Type'!$D$3:$D$4</c:f>
              <c:strCache>
                <c:ptCount val="1"/>
                <c:pt idx="0">
                  <c:v>Gas</c:v>
                </c:pt>
              </c:strCache>
            </c:strRef>
          </c:tx>
          <c:spPr>
            <a:solidFill>
              <a:schemeClr val="accent3"/>
            </a:solidFill>
            <a:ln>
              <a:noFill/>
            </a:ln>
            <a:effectLst/>
          </c:spPr>
          <c:invertIfNegative val="0"/>
          <c:cat>
            <c:strRef>
              <c:f>'Fuel Type'!$A$5:$A$10</c:f>
              <c:strCache>
                <c:ptCount val="5"/>
                <c:pt idx="0">
                  <c:v>Japan</c:v>
                </c:pt>
                <c:pt idx="1">
                  <c:v>Singapore</c:v>
                </c:pt>
                <c:pt idx="2">
                  <c:v>Taiwan</c:v>
                </c:pt>
                <c:pt idx="3">
                  <c:v>Vietnam</c:v>
                </c:pt>
                <c:pt idx="4">
                  <c:v>Sri Lanka</c:v>
                </c:pt>
              </c:strCache>
            </c:strRef>
          </c:cat>
          <c:val>
            <c:numRef>
              <c:f>'Fuel Type'!$D$5:$D$10</c:f>
              <c:numCache>
                <c:formatCode>#,##0</c:formatCode>
                <c:ptCount val="5"/>
                <c:pt idx="0">
                  <c:v>48358</c:v>
                </c:pt>
                <c:pt idx="1">
                  <c:v>9780.9</c:v>
                </c:pt>
                <c:pt idx="2">
                  <c:v>14327</c:v>
                </c:pt>
                <c:pt idx="3">
                  <c:v>7680</c:v>
                </c:pt>
              </c:numCache>
            </c:numRef>
          </c:val>
          <c:extLst>
            <c:ext xmlns:c16="http://schemas.microsoft.com/office/drawing/2014/chart" uri="{C3380CC4-5D6E-409C-BE32-E72D297353CC}">
              <c16:uniqueId val="{00000002-EA20-4AB3-8785-B048568A7106}"/>
            </c:ext>
          </c:extLst>
        </c:ser>
        <c:ser>
          <c:idx val="3"/>
          <c:order val="3"/>
          <c:tx>
            <c:strRef>
              <c:f>'Fuel Type'!$E$3:$E$4</c:f>
              <c:strCache>
                <c:ptCount val="1"/>
                <c:pt idx="0">
                  <c:v>Geothermal</c:v>
                </c:pt>
              </c:strCache>
            </c:strRef>
          </c:tx>
          <c:spPr>
            <a:solidFill>
              <a:schemeClr val="accent4"/>
            </a:solidFill>
            <a:ln>
              <a:noFill/>
            </a:ln>
            <a:effectLst/>
          </c:spPr>
          <c:invertIfNegative val="0"/>
          <c:cat>
            <c:strRef>
              <c:f>'Fuel Type'!$A$5:$A$10</c:f>
              <c:strCache>
                <c:ptCount val="5"/>
                <c:pt idx="0">
                  <c:v>Japan</c:v>
                </c:pt>
                <c:pt idx="1">
                  <c:v>Singapore</c:v>
                </c:pt>
                <c:pt idx="2">
                  <c:v>Taiwan</c:v>
                </c:pt>
                <c:pt idx="3">
                  <c:v>Vietnam</c:v>
                </c:pt>
                <c:pt idx="4">
                  <c:v>Sri Lanka</c:v>
                </c:pt>
              </c:strCache>
            </c:strRef>
          </c:cat>
          <c:val>
            <c:numRef>
              <c:f>'Fuel Type'!$E$5:$E$10</c:f>
              <c:numCache>
                <c:formatCode>#,##0</c:formatCode>
                <c:ptCount val="5"/>
                <c:pt idx="0">
                  <c:v>537.49</c:v>
                </c:pt>
              </c:numCache>
            </c:numRef>
          </c:val>
          <c:extLst>
            <c:ext xmlns:c16="http://schemas.microsoft.com/office/drawing/2014/chart" uri="{C3380CC4-5D6E-409C-BE32-E72D297353CC}">
              <c16:uniqueId val="{00000003-EA20-4AB3-8785-B048568A7106}"/>
            </c:ext>
          </c:extLst>
        </c:ser>
        <c:ser>
          <c:idx val="4"/>
          <c:order val="4"/>
          <c:tx>
            <c:strRef>
              <c:f>'Fuel Type'!$F$3:$F$4</c:f>
              <c:strCache>
                <c:ptCount val="1"/>
                <c:pt idx="0">
                  <c:v>Hydroelectric</c:v>
                </c:pt>
              </c:strCache>
            </c:strRef>
          </c:tx>
          <c:spPr>
            <a:solidFill>
              <a:schemeClr val="accent5"/>
            </a:solidFill>
            <a:ln>
              <a:noFill/>
            </a:ln>
            <a:effectLst/>
          </c:spPr>
          <c:invertIfNegative val="0"/>
          <c:cat>
            <c:strRef>
              <c:f>'Fuel Type'!$A$5:$A$10</c:f>
              <c:strCache>
                <c:ptCount val="5"/>
                <c:pt idx="0">
                  <c:v>Japan</c:v>
                </c:pt>
                <c:pt idx="1">
                  <c:v>Singapore</c:v>
                </c:pt>
                <c:pt idx="2">
                  <c:v>Taiwan</c:v>
                </c:pt>
                <c:pt idx="3">
                  <c:v>Vietnam</c:v>
                </c:pt>
                <c:pt idx="4">
                  <c:v>Sri Lanka</c:v>
                </c:pt>
              </c:strCache>
            </c:strRef>
          </c:cat>
          <c:val>
            <c:numRef>
              <c:f>'Fuel Type'!$F$5:$F$10</c:f>
              <c:numCache>
                <c:formatCode>#,##0</c:formatCode>
                <c:ptCount val="5"/>
                <c:pt idx="0">
                  <c:v>29716.399999999998</c:v>
                </c:pt>
                <c:pt idx="2">
                  <c:v>4396.2</c:v>
                </c:pt>
                <c:pt idx="3">
                  <c:v>21449.599999999999</c:v>
                </c:pt>
                <c:pt idx="4">
                  <c:v>1379.7</c:v>
                </c:pt>
              </c:numCache>
            </c:numRef>
          </c:val>
          <c:extLst>
            <c:ext xmlns:c16="http://schemas.microsoft.com/office/drawing/2014/chart" uri="{C3380CC4-5D6E-409C-BE32-E72D297353CC}">
              <c16:uniqueId val="{00000004-EA20-4AB3-8785-B048568A7106}"/>
            </c:ext>
          </c:extLst>
        </c:ser>
        <c:ser>
          <c:idx val="5"/>
          <c:order val="5"/>
          <c:tx>
            <c:strRef>
              <c:f>'Fuel Type'!$G$3:$G$4</c:f>
              <c:strCache>
                <c:ptCount val="1"/>
                <c:pt idx="0">
                  <c:v>MSW</c:v>
                </c:pt>
              </c:strCache>
            </c:strRef>
          </c:tx>
          <c:spPr>
            <a:solidFill>
              <a:schemeClr val="accent6"/>
            </a:solidFill>
            <a:ln>
              <a:noFill/>
            </a:ln>
            <a:effectLst/>
          </c:spPr>
          <c:invertIfNegative val="0"/>
          <c:cat>
            <c:strRef>
              <c:f>'Fuel Type'!$A$5:$A$10</c:f>
              <c:strCache>
                <c:ptCount val="5"/>
                <c:pt idx="0">
                  <c:v>Japan</c:v>
                </c:pt>
                <c:pt idx="1">
                  <c:v>Singapore</c:v>
                </c:pt>
                <c:pt idx="2">
                  <c:v>Taiwan</c:v>
                </c:pt>
                <c:pt idx="3">
                  <c:v>Vietnam</c:v>
                </c:pt>
                <c:pt idx="4">
                  <c:v>Sri Lanka</c:v>
                </c:pt>
              </c:strCache>
            </c:strRef>
          </c:cat>
          <c:val>
            <c:numRef>
              <c:f>'Fuel Type'!$G$5:$G$10</c:f>
              <c:numCache>
                <c:formatCode>#,##0</c:formatCode>
                <c:ptCount val="5"/>
                <c:pt idx="1">
                  <c:v>256.8</c:v>
                </c:pt>
                <c:pt idx="3">
                  <c:v>162</c:v>
                </c:pt>
              </c:numCache>
            </c:numRef>
          </c:val>
          <c:extLst>
            <c:ext xmlns:c16="http://schemas.microsoft.com/office/drawing/2014/chart" uri="{C3380CC4-5D6E-409C-BE32-E72D297353CC}">
              <c16:uniqueId val="{0000000C-EA20-4AB3-8785-B048568A7106}"/>
            </c:ext>
          </c:extLst>
        </c:ser>
        <c:ser>
          <c:idx val="6"/>
          <c:order val="6"/>
          <c:tx>
            <c:strRef>
              <c:f>'Fuel Type'!$H$3:$H$4</c:f>
              <c:strCache>
                <c:ptCount val="1"/>
                <c:pt idx="0">
                  <c:v>Nuclear</c:v>
                </c:pt>
              </c:strCache>
            </c:strRef>
          </c:tx>
          <c:spPr>
            <a:solidFill>
              <a:schemeClr val="accent1">
                <a:lumMod val="60000"/>
              </a:schemeClr>
            </a:solidFill>
            <a:ln>
              <a:noFill/>
            </a:ln>
            <a:effectLst/>
          </c:spPr>
          <c:invertIfNegative val="0"/>
          <c:cat>
            <c:strRef>
              <c:f>'Fuel Type'!$A$5:$A$10</c:f>
              <c:strCache>
                <c:ptCount val="5"/>
                <c:pt idx="0">
                  <c:v>Japan</c:v>
                </c:pt>
                <c:pt idx="1">
                  <c:v>Singapore</c:v>
                </c:pt>
                <c:pt idx="2">
                  <c:v>Taiwan</c:v>
                </c:pt>
                <c:pt idx="3">
                  <c:v>Vietnam</c:v>
                </c:pt>
                <c:pt idx="4">
                  <c:v>Sri Lanka</c:v>
                </c:pt>
              </c:strCache>
            </c:strRef>
          </c:cat>
          <c:val>
            <c:numRef>
              <c:f>'Fuel Type'!$H$5:$H$10</c:f>
              <c:numCache>
                <c:formatCode>#,##0</c:formatCode>
                <c:ptCount val="5"/>
                <c:pt idx="0">
                  <c:v>10584</c:v>
                </c:pt>
                <c:pt idx="2">
                  <c:v>4884</c:v>
                </c:pt>
              </c:numCache>
            </c:numRef>
          </c:val>
          <c:extLst>
            <c:ext xmlns:c16="http://schemas.microsoft.com/office/drawing/2014/chart" uri="{C3380CC4-5D6E-409C-BE32-E72D297353CC}">
              <c16:uniqueId val="{00000016-EA20-4AB3-8785-B048568A7106}"/>
            </c:ext>
          </c:extLst>
        </c:ser>
        <c:ser>
          <c:idx val="7"/>
          <c:order val="7"/>
          <c:tx>
            <c:strRef>
              <c:f>'Fuel Type'!$I$3:$I$4</c:f>
              <c:strCache>
                <c:ptCount val="1"/>
                <c:pt idx="0">
                  <c:v>Oil</c:v>
                </c:pt>
              </c:strCache>
            </c:strRef>
          </c:tx>
          <c:spPr>
            <a:solidFill>
              <a:schemeClr val="accent2">
                <a:lumMod val="60000"/>
              </a:schemeClr>
            </a:solidFill>
            <a:ln>
              <a:noFill/>
            </a:ln>
            <a:effectLst/>
          </c:spPr>
          <c:invertIfNegative val="0"/>
          <c:cat>
            <c:strRef>
              <c:f>'Fuel Type'!$A$5:$A$10</c:f>
              <c:strCache>
                <c:ptCount val="5"/>
                <c:pt idx="0">
                  <c:v>Japan</c:v>
                </c:pt>
                <c:pt idx="1">
                  <c:v>Singapore</c:v>
                </c:pt>
                <c:pt idx="2">
                  <c:v>Taiwan</c:v>
                </c:pt>
                <c:pt idx="3">
                  <c:v>Vietnam</c:v>
                </c:pt>
                <c:pt idx="4">
                  <c:v>Sri Lanka</c:v>
                </c:pt>
              </c:strCache>
            </c:strRef>
          </c:cat>
          <c:val>
            <c:numRef>
              <c:f>'Fuel Type'!$I$5:$I$10</c:f>
              <c:numCache>
                <c:formatCode>#,##0</c:formatCode>
                <c:ptCount val="5"/>
                <c:pt idx="0">
                  <c:v>16329</c:v>
                </c:pt>
                <c:pt idx="1">
                  <c:v>2600</c:v>
                </c:pt>
                <c:pt idx="2">
                  <c:v>2252.9</c:v>
                </c:pt>
                <c:pt idx="4">
                  <c:v>1212</c:v>
                </c:pt>
              </c:numCache>
            </c:numRef>
          </c:val>
          <c:extLst>
            <c:ext xmlns:c16="http://schemas.microsoft.com/office/drawing/2014/chart" uri="{C3380CC4-5D6E-409C-BE32-E72D297353CC}">
              <c16:uniqueId val="{00000017-EA20-4AB3-8785-B048568A7106}"/>
            </c:ext>
          </c:extLst>
        </c:ser>
        <c:ser>
          <c:idx val="8"/>
          <c:order val="8"/>
          <c:tx>
            <c:strRef>
              <c:f>'Fuel Type'!$J$3:$J$4</c:f>
              <c:strCache>
                <c:ptCount val="1"/>
                <c:pt idx="0">
                  <c:v>Solar</c:v>
                </c:pt>
              </c:strCache>
            </c:strRef>
          </c:tx>
          <c:spPr>
            <a:solidFill>
              <a:schemeClr val="accent3">
                <a:lumMod val="60000"/>
              </a:schemeClr>
            </a:solidFill>
            <a:ln>
              <a:noFill/>
            </a:ln>
            <a:effectLst/>
          </c:spPr>
          <c:invertIfNegative val="0"/>
          <c:cat>
            <c:strRef>
              <c:f>'Fuel Type'!$A$5:$A$10</c:f>
              <c:strCache>
                <c:ptCount val="5"/>
                <c:pt idx="0">
                  <c:v>Japan</c:v>
                </c:pt>
                <c:pt idx="1">
                  <c:v>Singapore</c:v>
                </c:pt>
                <c:pt idx="2">
                  <c:v>Taiwan</c:v>
                </c:pt>
                <c:pt idx="3">
                  <c:v>Vietnam</c:v>
                </c:pt>
                <c:pt idx="4">
                  <c:v>Sri Lanka</c:v>
                </c:pt>
              </c:strCache>
            </c:strRef>
          </c:cat>
          <c:val>
            <c:numRef>
              <c:f>'Fuel Type'!$J$5:$J$10</c:f>
              <c:numCache>
                <c:formatCode>#,##0</c:formatCode>
                <c:ptCount val="5"/>
                <c:pt idx="0">
                  <c:v>1381.0480000000002</c:v>
                </c:pt>
                <c:pt idx="3">
                  <c:v>5535.7999999999993</c:v>
                </c:pt>
                <c:pt idx="4">
                  <c:v>43.8</c:v>
                </c:pt>
              </c:numCache>
            </c:numRef>
          </c:val>
          <c:extLst>
            <c:ext xmlns:c16="http://schemas.microsoft.com/office/drawing/2014/chart" uri="{C3380CC4-5D6E-409C-BE32-E72D297353CC}">
              <c16:uniqueId val="{00000018-EA20-4AB3-8785-B048568A7106}"/>
            </c:ext>
          </c:extLst>
        </c:ser>
        <c:ser>
          <c:idx val="9"/>
          <c:order val="9"/>
          <c:tx>
            <c:strRef>
              <c:f>'Fuel Type'!$K$3:$K$4</c:f>
              <c:strCache>
                <c:ptCount val="1"/>
                <c:pt idx="0">
                  <c:v>Wind</c:v>
                </c:pt>
              </c:strCache>
            </c:strRef>
          </c:tx>
          <c:spPr>
            <a:solidFill>
              <a:schemeClr val="accent4">
                <a:lumMod val="60000"/>
              </a:schemeClr>
            </a:solidFill>
            <a:ln>
              <a:noFill/>
            </a:ln>
            <a:effectLst/>
          </c:spPr>
          <c:invertIfNegative val="0"/>
          <c:cat>
            <c:strRef>
              <c:f>'Fuel Type'!$A$5:$A$10</c:f>
              <c:strCache>
                <c:ptCount val="5"/>
                <c:pt idx="0">
                  <c:v>Japan</c:v>
                </c:pt>
                <c:pt idx="1">
                  <c:v>Singapore</c:v>
                </c:pt>
                <c:pt idx="2">
                  <c:v>Taiwan</c:v>
                </c:pt>
                <c:pt idx="3">
                  <c:v>Vietnam</c:v>
                </c:pt>
                <c:pt idx="4">
                  <c:v>Sri Lanka</c:v>
                </c:pt>
              </c:strCache>
            </c:strRef>
          </c:cat>
          <c:val>
            <c:numRef>
              <c:f>'Fuel Type'!$K$5:$K$10</c:f>
              <c:numCache>
                <c:formatCode>#,##0</c:formatCode>
                <c:ptCount val="5"/>
                <c:pt idx="0">
                  <c:v>852</c:v>
                </c:pt>
                <c:pt idx="3">
                  <c:v>384.55</c:v>
                </c:pt>
                <c:pt idx="4">
                  <c:v>126.85</c:v>
                </c:pt>
              </c:numCache>
            </c:numRef>
          </c:val>
          <c:extLst>
            <c:ext xmlns:c16="http://schemas.microsoft.com/office/drawing/2014/chart" uri="{C3380CC4-5D6E-409C-BE32-E72D297353CC}">
              <c16:uniqueId val="{0000001A-EA20-4AB3-8785-B048568A7106}"/>
            </c:ext>
          </c:extLst>
        </c:ser>
        <c:dLbls>
          <c:showLegendKey val="0"/>
          <c:showVal val="0"/>
          <c:showCatName val="0"/>
          <c:showSerName val="0"/>
          <c:showPercent val="0"/>
          <c:showBubbleSize val="0"/>
        </c:dLbls>
        <c:gapWidth val="150"/>
        <c:overlap val="100"/>
        <c:axId val="1261636752"/>
        <c:axId val="1254062656"/>
      </c:barChart>
      <c:catAx>
        <c:axId val="126163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crossAx val="1254062656"/>
        <c:crosses val="autoZero"/>
        <c:auto val="1"/>
        <c:lblAlgn val="ctr"/>
        <c:lblOffset val="100"/>
        <c:noMultiLvlLbl val="0"/>
      </c:catAx>
      <c:valAx>
        <c:axId val="12540626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crossAx val="1261636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S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[Assignment-Dashboard Li Zheming.xlsx]Composition Pie!PivotTable22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SG"/>
              <a:t>Composition of Power Resources (MW)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S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s>
    <c:plotArea>
      <c:layout/>
      <c:pieChart>
        <c:varyColors val="1"/>
        <c:ser>
          <c:idx val="0"/>
          <c:order val="0"/>
          <c:tx>
            <c:strRef>
              <c:f>'Composition Pie'!$B$3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821-4EED-85A3-70BC0A4E58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821-4EED-85A3-70BC0A4E587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821-4EED-85A3-70BC0A4E587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821-4EED-85A3-70BC0A4E587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821-4EED-85A3-70BC0A4E587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821-4EED-85A3-70BC0A4E587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821-4EED-85A3-70BC0A4E587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821-4EED-85A3-70BC0A4E587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50F-4232-840E-8A7E21E72FC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50F-4232-840E-8A7E21E72FC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'Composition Pie'!$A$4:$A$14</c:f>
              <c:strCache>
                <c:ptCount val="10"/>
                <c:pt idx="0">
                  <c:v>Bagasse</c:v>
                </c:pt>
                <c:pt idx="1">
                  <c:v>Coal</c:v>
                </c:pt>
                <c:pt idx="2">
                  <c:v>Gas</c:v>
                </c:pt>
                <c:pt idx="3">
                  <c:v>Geothermal</c:v>
                </c:pt>
                <c:pt idx="4">
                  <c:v>Hydroelectric</c:v>
                </c:pt>
                <c:pt idx="5">
                  <c:v>MSW</c:v>
                </c:pt>
                <c:pt idx="6">
                  <c:v>Nuclear</c:v>
                </c:pt>
                <c:pt idx="7">
                  <c:v>Oil</c:v>
                </c:pt>
                <c:pt idx="8">
                  <c:v>Solar</c:v>
                </c:pt>
                <c:pt idx="9">
                  <c:v>Wind</c:v>
                </c:pt>
              </c:strCache>
            </c:strRef>
          </c:cat>
          <c:val>
            <c:numRef>
              <c:f>'Composition Pie'!$B$4:$B$14</c:f>
              <c:numCache>
                <c:formatCode>#,##0</c:formatCode>
                <c:ptCount val="10"/>
                <c:pt idx="0">
                  <c:v>165</c:v>
                </c:pt>
                <c:pt idx="1">
                  <c:v>55202</c:v>
                </c:pt>
                <c:pt idx="2">
                  <c:v>80145.899999999994</c:v>
                </c:pt>
                <c:pt idx="3">
                  <c:v>537.49</c:v>
                </c:pt>
                <c:pt idx="4">
                  <c:v>56941.899999999994</c:v>
                </c:pt>
                <c:pt idx="5">
                  <c:v>418.8</c:v>
                </c:pt>
                <c:pt idx="6">
                  <c:v>15468</c:v>
                </c:pt>
                <c:pt idx="7">
                  <c:v>22393.9</c:v>
                </c:pt>
                <c:pt idx="8">
                  <c:v>6960.6479999999992</c:v>
                </c:pt>
                <c:pt idx="9">
                  <c:v>1363.3999999999999</c:v>
                </c:pt>
              </c:numCache>
            </c:numRef>
          </c:val>
          <c:extLst>
            <c:ext xmlns:c16="http://schemas.microsoft.com/office/drawing/2014/chart" uri="{C3380CC4-5D6E-409C-BE32-E72D297353CC}">
              <c16:uniqueId val="{00000010-9821-4EED-85A3-70BC0A4E587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S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[Assignment-Dashboard Li Zheming.xlsx]Composition Pie!PivotTable22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SG"/>
              <a:t>Composition of Power Resources (MW)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S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'Composition Pie'!$B$3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DB-4B75-8EF0-D1657D9480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DB-4B75-8EF0-D1657D94801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BC1-4174-B932-09F13557C49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BC1-4174-B932-09F13557C49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BC1-4174-B932-09F13557C49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BC1-4174-B932-09F13557C49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BC1-4174-B932-09F13557C49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BC1-4174-B932-09F13557C49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BC1-4174-B932-09F13557C49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BC1-4174-B932-09F13557C4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'Composition Pie'!$A$4:$A$14</c:f>
              <c:strCache>
                <c:ptCount val="10"/>
                <c:pt idx="0">
                  <c:v>Bagasse</c:v>
                </c:pt>
                <c:pt idx="1">
                  <c:v>Coal</c:v>
                </c:pt>
                <c:pt idx="2">
                  <c:v>Gas</c:v>
                </c:pt>
                <c:pt idx="3">
                  <c:v>Geothermal</c:v>
                </c:pt>
                <c:pt idx="4">
                  <c:v>Hydroelectric</c:v>
                </c:pt>
                <c:pt idx="5">
                  <c:v>MSW</c:v>
                </c:pt>
                <c:pt idx="6">
                  <c:v>Nuclear</c:v>
                </c:pt>
                <c:pt idx="7">
                  <c:v>Oil</c:v>
                </c:pt>
                <c:pt idx="8">
                  <c:v>Solar</c:v>
                </c:pt>
                <c:pt idx="9">
                  <c:v>Wind</c:v>
                </c:pt>
              </c:strCache>
            </c:strRef>
          </c:cat>
          <c:val>
            <c:numRef>
              <c:f>'Composition Pie'!$B$4:$B$14</c:f>
              <c:numCache>
                <c:formatCode>#,##0</c:formatCode>
                <c:ptCount val="10"/>
                <c:pt idx="0">
                  <c:v>165</c:v>
                </c:pt>
                <c:pt idx="1">
                  <c:v>55202</c:v>
                </c:pt>
                <c:pt idx="2">
                  <c:v>80145.899999999994</c:v>
                </c:pt>
                <c:pt idx="3">
                  <c:v>537.49</c:v>
                </c:pt>
                <c:pt idx="4">
                  <c:v>56941.899999999994</c:v>
                </c:pt>
                <c:pt idx="5">
                  <c:v>418.8</c:v>
                </c:pt>
                <c:pt idx="6">
                  <c:v>15468</c:v>
                </c:pt>
                <c:pt idx="7">
                  <c:v>22393.9</c:v>
                </c:pt>
                <c:pt idx="8">
                  <c:v>6960.6479999999992</c:v>
                </c:pt>
                <c:pt idx="9">
                  <c:v>1363.3999999999999</c:v>
                </c:pt>
              </c:numCache>
            </c:numRef>
          </c:val>
          <c:extLst>
            <c:ext xmlns:c16="http://schemas.microsoft.com/office/drawing/2014/chart" uri="{C3380CC4-5D6E-409C-BE32-E72D297353CC}">
              <c16:uniqueId val="{00000000-9896-422B-BC65-E1A9A2C5102D}"/>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S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[Assignment-Dashboard Li Zheming.xlsx]Fuel Type!PivotTable21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Composition of Fuel Type</a:t>
            </a:r>
            <a:r>
              <a:rPr lang="en-US" altLang="zh-CN" baseline="0"/>
              <a:t> (MW)</a:t>
            </a:r>
            <a:endParaRPr lang="en-SG" altLang="zh-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S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'Fuel Type'!$B$3:$B$4</c:f>
              <c:strCache>
                <c:ptCount val="1"/>
                <c:pt idx="0">
                  <c:v>Bagasse</c:v>
                </c:pt>
              </c:strCache>
            </c:strRef>
          </c:tx>
          <c:spPr>
            <a:solidFill>
              <a:schemeClr val="accent1"/>
            </a:solidFill>
            <a:ln>
              <a:noFill/>
            </a:ln>
            <a:effectLst/>
          </c:spPr>
          <c:invertIfNegative val="0"/>
          <c:cat>
            <c:strRef>
              <c:f>'Fuel Type'!$A$5:$A$10</c:f>
              <c:strCache>
                <c:ptCount val="5"/>
                <c:pt idx="0">
                  <c:v>Japan</c:v>
                </c:pt>
                <c:pt idx="1">
                  <c:v>Singapore</c:v>
                </c:pt>
                <c:pt idx="2">
                  <c:v>Taiwan</c:v>
                </c:pt>
                <c:pt idx="3">
                  <c:v>Vietnam</c:v>
                </c:pt>
                <c:pt idx="4">
                  <c:v>Sri Lanka</c:v>
                </c:pt>
              </c:strCache>
            </c:strRef>
          </c:cat>
          <c:val>
            <c:numRef>
              <c:f>'Fuel Type'!$B$5:$B$10</c:f>
              <c:numCache>
                <c:formatCode>#,##0</c:formatCode>
                <c:ptCount val="5"/>
                <c:pt idx="3">
                  <c:v>165</c:v>
                </c:pt>
              </c:numCache>
            </c:numRef>
          </c:val>
          <c:extLst>
            <c:ext xmlns:c16="http://schemas.microsoft.com/office/drawing/2014/chart" uri="{C3380CC4-5D6E-409C-BE32-E72D297353CC}">
              <c16:uniqueId val="{00000000-15CF-48A6-A617-200FEB6F7B72}"/>
            </c:ext>
          </c:extLst>
        </c:ser>
        <c:ser>
          <c:idx val="1"/>
          <c:order val="1"/>
          <c:tx>
            <c:strRef>
              <c:f>'Fuel Type'!$C$3:$C$4</c:f>
              <c:strCache>
                <c:ptCount val="1"/>
                <c:pt idx="0">
                  <c:v>Coal</c:v>
                </c:pt>
              </c:strCache>
            </c:strRef>
          </c:tx>
          <c:spPr>
            <a:solidFill>
              <a:schemeClr val="accent2"/>
            </a:solidFill>
            <a:ln>
              <a:noFill/>
            </a:ln>
            <a:effectLst/>
          </c:spPr>
          <c:invertIfNegative val="0"/>
          <c:cat>
            <c:strRef>
              <c:f>'Fuel Type'!$A$5:$A$10</c:f>
              <c:strCache>
                <c:ptCount val="5"/>
                <c:pt idx="0">
                  <c:v>Japan</c:v>
                </c:pt>
                <c:pt idx="1">
                  <c:v>Singapore</c:v>
                </c:pt>
                <c:pt idx="2">
                  <c:v>Taiwan</c:v>
                </c:pt>
                <c:pt idx="3">
                  <c:v>Vietnam</c:v>
                </c:pt>
                <c:pt idx="4">
                  <c:v>Sri Lanka</c:v>
                </c:pt>
              </c:strCache>
            </c:strRef>
          </c:cat>
          <c:val>
            <c:numRef>
              <c:f>'Fuel Type'!$C$5:$C$10</c:f>
              <c:numCache>
                <c:formatCode>#,##0</c:formatCode>
                <c:ptCount val="5"/>
                <c:pt idx="0">
                  <c:v>20709</c:v>
                </c:pt>
                <c:pt idx="2">
                  <c:v>15670</c:v>
                </c:pt>
                <c:pt idx="3">
                  <c:v>17923</c:v>
                </c:pt>
                <c:pt idx="4">
                  <c:v>900</c:v>
                </c:pt>
              </c:numCache>
            </c:numRef>
          </c:val>
          <c:extLst>
            <c:ext xmlns:c16="http://schemas.microsoft.com/office/drawing/2014/chart" uri="{C3380CC4-5D6E-409C-BE32-E72D297353CC}">
              <c16:uniqueId val="{00000000-7537-446B-9996-83F1B8312EA6}"/>
            </c:ext>
          </c:extLst>
        </c:ser>
        <c:ser>
          <c:idx val="2"/>
          <c:order val="2"/>
          <c:tx>
            <c:strRef>
              <c:f>'Fuel Type'!$D$3:$D$4</c:f>
              <c:strCache>
                <c:ptCount val="1"/>
                <c:pt idx="0">
                  <c:v>Gas</c:v>
                </c:pt>
              </c:strCache>
            </c:strRef>
          </c:tx>
          <c:spPr>
            <a:solidFill>
              <a:schemeClr val="accent3"/>
            </a:solidFill>
            <a:ln>
              <a:noFill/>
            </a:ln>
            <a:effectLst/>
          </c:spPr>
          <c:invertIfNegative val="0"/>
          <c:cat>
            <c:strRef>
              <c:f>'Fuel Type'!$A$5:$A$10</c:f>
              <c:strCache>
                <c:ptCount val="5"/>
                <c:pt idx="0">
                  <c:v>Japan</c:v>
                </c:pt>
                <c:pt idx="1">
                  <c:v>Singapore</c:v>
                </c:pt>
                <c:pt idx="2">
                  <c:v>Taiwan</c:v>
                </c:pt>
                <c:pt idx="3">
                  <c:v>Vietnam</c:v>
                </c:pt>
                <c:pt idx="4">
                  <c:v>Sri Lanka</c:v>
                </c:pt>
              </c:strCache>
            </c:strRef>
          </c:cat>
          <c:val>
            <c:numRef>
              <c:f>'Fuel Type'!$D$5:$D$10</c:f>
              <c:numCache>
                <c:formatCode>#,##0</c:formatCode>
                <c:ptCount val="5"/>
                <c:pt idx="0">
                  <c:v>48358</c:v>
                </c:pt>
                <c:pt idx="1">
                  <c:v>9780.9</c:v>
                </c:pt>
                <c:pt idx="2">
                  <c:v>14327</c:v>
                </c:pt>
                <c:pt idx="3">
                  <c:v>7680</c:v>
                </c:pt>
              </c:numCache>
            </c:numRef>
          </c:val>
          <c:extLst>
            <c:ext xmlns:c16="http://schemas.microsoft.com/office/drawing/2014/chart" uri="{C3380CC4-5D6E-409C-BE32-E72D297353CC}">
              <c16:uniqueId val="{00000001-7537-446B-9996-83F1B8312EA6}"/>
            </c:ext>
          </c:extLst>
        </c:ser>
        <c:ser>
          <c:idx val="3"/>
          <c:order val="3"/>
          <c:tx>
            <c:strRef>
              <c:f>'Fuel Type'!$E$3:$E$4</c:f>
              <c:strCache>
                <c:ptCount val="1"/>
                <c:pt idx="0">
                  <c:v>Geothermal</c:v>
                </c:pt>
              </c:strCache>
            </c:strRef>
          </c:tx>
          <c:spPr>
            <a:solidFill>
              <a:schemeClr val="accent4"/>
            </a:solidFill>
            <a:ln>
              <a:noFill/>
            </a:ln>
            <a:effectLst/>
          </c:spPr>
          <c:invertIfNegative val="0"/>
          <c:cat>
            <c:strRef>
              <c:f>'Fuel Type'!$A$5:$A$10</c:f>
              <c:strCache>
                <c:ptCount val="5"/>
                <c:pt idx="0">
                  <c:v>Japan</c:v>
                </c:pt>
                <c:pt idx="1">
                  <c:v>Singapore</c:v>
                </c:pt>
                <c:pt idx="2">
                  <c:v>Taiwan</c:v>
                </c:pt>
                <c:pt idx="3">
                  <c:v>Vietnam</c:v>
                </c:pt>
                <c:pt idx="4">
                  <c:v>Sri Lanka</c:v>
                </c:pt>
              </c:strCache>
            </c:strRef>
          </c:cat>
          <c:val>
            <c:numRef>
              <c:f>'Fuel Type'!$E$5:$E$10</c:f>
              <c:numCache>
                <c:formatCode>#,##0</c:formatCode>
                <c:ptCount val="5"/>
                <c:pt idx="0">
                  <c:v>537.49</c:v>
                </c:pt>
              </c:numCache>
            </c:numRef>
          </c:val>
          <c:extLst>
            <c:ext xmlns:c16="http://schemas.microsoft.com/office/drawing/2014/chart" uri="{C3380CC4-5D6E-409C-BE32-E72D297353CC}">
              <c16:uniqueId val="{00000002-7537-446B-9996-83F1B8312EA6}"/>
            </c:ext>
          </c:extLst>
        </c:ser>
        <c:ser>
          <c:idx val="4"/>
          <c:order val="4"/>
          <c:tx>
            <c:strRef>
              <c:f>'Fuel Type'!$F$3:$F$4</c:f>
              <c:strCache>
                <c:ptCount val="1"/>
                <c:pt idx="0">
                  <c:v>Hydroelectric</c:v>
                </c:pt>
              </c:strCache>
            </c:strRef>
          </c:tx>
          <c:spPr>
            <a:solidFill>
              <a:schemeClr val="accent5"/>
            </a:solidFill>
            <a:ln>
              <a:noFill/>
            </a:ln>
            <a:effectLst/>
          </c:spPr>
          <c:invertIfNegative val="0"/>
          <c:cat>
            <c:strRef>
              <c:f>'Fuel Type'!$A$5:$A$10</c:f>
              <c:strCache>
                <c:ptCount val="5"/>
                <c:pt idx="0">
                  <c:v>Japan</c:v>
                </c:pt>
                <c:pt idx="1">
                  <c:v>Singapore</c:v>
                </c:pt>
                <c:pt idx="2">
                  <c:v>Taiwan</c:v>
                </c:pt>
                <c:pt idx="3">
                  <c:v>Vietnam</c:v>
                </c:pt>
                <c:pt idx="4">
                  <c:v>Sri Lanka</c:v>
                </c:pt>
              </c:strCache>
            </c:strRef>
          </c:cat>
          <c:val>
            <c:numRef>
              <c:f>'Fuel Type'!$F$5:$F$10</c:f>
              <c:numCache>
                <c:formatCode>#,##0</c:formatCode>
                <c:ptCount val="5"/>
                <c:pt idx="0">
                  <c:v>29716.399999999998</c:v>
                </c:pt>
                <c:pt idx="2">
                  <c:v>4396.2</c:v>
                </c:pt>
                <c:pt idx="3">
                  <c:v>21449.599999999999</c:v>
                </c:pt>
                <c:pt idx="4">
                  <c:v>1379.7</c:v>
                </c:pt>
              </c:numCache>
            </c:numRef>
          </c:val>
          <c:extLst>
            <c:ext xmlns:c16="http://schemas.microsoft.com/office/drawing/2014/chart" uri="{C3380CC4-5D6E-409C-BE32-E72D297353CC}">
              <c16:uniqueId val="{00000003-7537-446B-9996-83F1B8312EA6}"/>
            </c:ext>
          </c:extLst>
        </c:ser>
        <c:ser>
          <c:idx val="5"/>
          <c:order val="5"/>
          <c:tx>
            <c:strRef>
              <c:f>'Fuel Type'!$G$3:$G$4</c:f>
              <c:strCache>
                <c:ptCount val="1"/>
                <c:pt idx="0">
                  <c:v>MSW</c:v>
                </c:pt>
              </c:strCache>
            </c:strRef>
          </c:tx>
          <c:spPr>
            <a:solidFill>
              <a:schemeClr val="accent6"/>
            </a:solidFill>
            <a:ln>
              <a:noFill/>
            </a:ln>
            <a:effectLst/>
          </c:spPr>
          <c:invertIfNegative val="0"/>
          <c:cat>
            <c:strRef>
              <c:f>'Fuel Type'!$A$5:$A$10</c:f>
              <c:strCache>
                <c:ptCount val="5"/>
                <c:pt idx="0">
                  <c:v>Japan</c:v>
                </c:pt>
                <c:pt idx="1">
                  <c:v>Singapore</c:v>
                </c:pt>
                <c:pt idx="2">
                  <c:v>Taiwan</c:v>
                </c:pt>
                <c:pt idx="3">
                  <c:v>Vietnam</c:v>
                </c:pt>
                <c:pt idx="4">
                  <c:v>Sri Lanka</c:v>
                </c:pt>
              </c:strCache>
            </c:strRef>
          </c:cat>
          <c:val>
            <c:numRef>
              <c:f>'Fuel Type'!$G$5:$G$10</c:f>
              <c:numCache>
                <c:formatCode>#,##0</c:formatCode>
                <c:ptCount val="5"/>
                <c:pt idx="1">
                  <c:v>256.8</c:v>
                </c:pt>
                <c:pt idx="3">
                  <c:v>162</c:v>
                </c:pt>
              </c:numCache>
            </c:numRef>
          </c:val>
          <c:extLst>
            <c:ext xmlns:c16="http://schemas.microsoft.com/office/drawing/2014/chart" uri="{C3380CC4-5D6E-409C-BE32-E72D297353CC}">
              <c16:uniqueId val="{0000000B-7537-446B-9996-83F1B8312EA6}"/>
            </c:ext>
          </c:extLst>
        </c:ser>
        <c:ser>
          <c:idx val="6"/>
          <c:order val="6"/>
          <c:tx>
            <c:strRef>
              <c:f>'Fuel Type'!$H$3:$H$4</c:f>
              <c:strCache>
                <c:ptCount val="1"/>
                <c:pt idx="0">
                  <c:v>Nuclear</c:v>
                </c:pt>
              </c:strCache>
            </c:strRef>
          </c:tx>
          <c:spPr>
            <a:solidFill>
              <a:schemeClr val="accent1">
                <a:lumMod val="60000"/>
              </a:schemeClr>
            </a:solidFill>
            <a:ln>
              <a:noFill/>
            </a:ln>
            <a:effectLst/>
          </c:spPr>
          <c:invertIfNegative val="0"/>
          <c:cat>
            <c:strRef>
              <c:f>'Fuel Type'!$A$5:$A$10</c:f>
              <c:strCache>
                <c:ptCount val="5"/>
                <c:pt idx="0">
                  <c:v>Japan</c:v>
                </c:pt>
                <c:pt idx="1">
                  <c:v>Singapore</c:v>
                </c:pt>
                <c:pt idx="2">
                  <c:v>Taiwan</c:v>
                </c:pt>
                <c:pt idx="3">
                  <c:v>Vietnam</c:v>
                </c:pt>
                <c:pt idx="4">
                  <c:v>Sri Lanka</c:v>
                </c:pt>
              </c:strCache>
            </c:strRef>
          </c:cat>
          <c:val>
            <c:numRef>
              <c:f>'Fuel Type'!$H$5:$H$10</c:f>
              <c:numCache>
                <c:formatCode>#,##0</c:formatCode>
                <c:ptCount val="5"/>
                <c:pt idx="0">
                  <c:v>10584</c:v>
                </c:pt>
                <c:pt idx="2">
                  <c:v>4884</c:v>
                </c:pt>
              </c:numCache>
            </c:numRef>
          </c:val>
          <c:extLst>
            <c:ext xmlns:c16="http://schemas.microsoft.com/office/drawing/2014/chart" uri="{C3380CC4-5D6E-409C-BE32-E72D297353CC}">
              <c16:uniqueId val="{00000015-7537-446B-9996-83F1B8312EA6}"/>
            </c:ext>
          </c:extLst>
        </c:ser>
        <c:ser>
          <c:idx val="7"/>
          <c:order val="7"/>
          <c:tx>
            <c:strRef>
              <c:f>'Fuel Type'!$I$3:$I$4</c:f>
              <c:strCache>
                <c:ptCount val="1"/>
                <c:pt idx="0">
                  <c:v>Oil</c:v>
                </c:pt>
              </c:strCache>
            </c:strRef>
          </c:tx>
          <c:spPr>
            <a:solidFill>
              <a:schemeClr val="accent2">
                <a:lumMod val="60000"/>
              </a:schemeClr>
            </a:solidFill>
            <a:ln>
              <a:noFill/>
            </a:ln>
            <a:effectLst/>
          </c:spPr>
          <c:invertIfNegative val="0"/>
          <c:cat>
            <c:strRef>
              <c:f>'Fuel Type'!$A$5:$A$10</c:f>
              <c:strCache>
                <c:ptCount val="5"/>
                <c:pt idx="0">
                  <c:v>Japan</c:v>
                </c:pt>
                <c:pt idx="1">
                  <c:v>Singapore</c:v>
                </c:pt>
                <c:pt idx="2">
                  <c:v>Taiwan</c:v>
                </c:pt>
                <c:pt idx="3">
                  <c:v>Vietnam</c:v>
                </c:pt>
                <c:pt idx="4">
                  <c:v>Sri Lanka</c:v>
                </c:pt>
              </c:strCache>
            </c:strRef>
          </c:cat>
          <c:val>
            <c:numRef>
              <c:f>'Fuel Type'!$I$5:$I$10</c:f>
              <c:numCache>
                <c:formatCode>#,##0</c:formatCode>
                <c:ptCount val="5"/>
                <c:pt idx="0">
                  <c:v>16329</c:v>
                </c:pt>
                <c:pt idx="1">
                  <c:v>2600</c:v>
                </c:pt>
                <c:pt idx="2">
                  <c:v>2252.9</c:v>
                </c:pt>
                <c:pt idx="4">
                  <c:v>1212</c:v>
                </c:pt>
              </c:numCache>
            </c:numRef>
          </c:val>
          <c:extLst>
            <c:ext xmlns:c16="http://schemas.microsoft.com/office/drawing/2014/chart" uri="{C3380CC4-5D6E-409C-BE32-E72D297353CC}">
              <c16:uniqueId val="{00000016-7537-446B-9996-83F1B8312EA6}"/>
            </c:ext>
          </c:extLst>
        </c:ser>
        <c:ser>
          <c:idx val="8"/>
          <c:order val="8"/>
          <c:tx>
            <c:strRef>
              <c:f>'Fuel Type'!$J$3:$J$4</c:f>
              <c:strCache>
                <c:ptCount val="1"/>
                <c:pt idx="0">
                  <c:v>Solar</c:v>
                </c:pt>
              </c:strCache>
            </c:strRef>
          </c:tx>
          <c:spPr>
            <a:solidFill>
              <a:schemeClr val="accent3">
                <a:lumMod val="60000"/>
              </a:schemeClr>
            </a:solidFill>
            <a:ln>
              <a:noFill/>
            </a:ln>
            <a:effectLst/>
          </c:spPr>
          <c:invertIfNegative val="0"/>
          <c:cat>
            <c:strRef>
              <c:f>'Fuel Type'!$A$5:$A$10</c:f>
              <c:strCache>
                <c:ptCount val="5"/>
                <c:pt idx="0">
                  <c:v>Japan</c:v>
                </c:pt>
                <c:pt idx="1">
                  <c:v>Singapore</c:v>
                </c:pt>
                <c:pt idx="2">
                  <c:v>Taiwan</c:v>
                </c:pt>
                <c:pt idx="3">
                  <c:v>Vietnam</c:v>
                </c:pt>
                <c:pt idx="4">
                  <c:v>Sri Lanka</c:v>
                </c:pt>
              </c:strCache>
            </c:strRef>
          </c:cat>
          <c:val>
            <c:numRef>
              <c:f>'Fuel Type'!$J$5:$J$10</c:f>
              <c:numCache>
                <c:formatCode>#,##0</c:formatCode>
                <c:ptCount val="5"/>
                <c:pt idx="0">
                  <c:v>1381.0480000000002</c:v>
                </c:pt>
                <c:pt idx="3">
                  <c:v>5535.7999999999993</c:v>
                </c:pt>
                <c:pt idx="4">
                  <c:v>43.8</c:v>
                </c:pt>
              </c:numCache>
            </c:numRef>
          </c:val>
          <c:extLst>
            <c:ext xmlns:c16="http://schemas.microsoft.com/office/drawing/2014/chart" uri="{C3380CC4-5D6E-409C-BE32-E72D297353CC}">
              <c16:uniqueId val="{00000017-7537-446B-9996-83F1B8312EA6}"/>
            </c:ext>
          </c:extLst>
        </c:ser>
        <c:ser>
          <c:idx val="9"/>
          <c:order val="9"/>
          <c:tx>
            <c:strRef>
              <c:f>'Fuel Type'!$K$3:$K$4</c:f>
              <c:strCache>
                <c:ptCount val="1"/>
                <c:pt idx="0">
                  <c:v>Wind</c:v>
                </c:pt>
              </c:strCache>
            </c:strRef>
          </c:tx>
          <c:spPr>
            <a:solidFill>
              <a:schemeClr val="accent4">
                <a:lumMod val="60000"/>
              </a:schemeClr>
            </a:solidFill>
            <a:ln>
              <a:noFill/>
            </a:ln>
            <a:effectLst/>
          </c:spPr>
          <c:invertIfNegative val="0"/>
          <c:cat>
            <c:strRef>
              <c:f>'Fuel Type'!$A$5:$A$10</c:f>
              <c:strCache>
                <c:ptCount val="5"/>
                <c:pt idx="0">
                  <c:v>Japan</c:v>
                </c:pt>
                <c:pt idx="1">
                  <c:v>Singapore</c:v>
                </c:pt>
                <c:pt idx="2">
                  <c:v>Taiwan</c:v>
                </c:pt>
                <c:pt idx="3">
                  <c:v>Vietnam</c:v>
                </c:pt>
                <c:pt idx="4">
                  <c:v>Sri Lanka</c:v>
                </c:pt>
              </c:strCache>
            </c:strRef>
          </c:cat>
          <c:val>
            <c:numRef>
              <c:f>'Fuel Type'!$K$5:$K$10</c:f>
              <c:numCache>
                <c:formatCode>#,##0</c:formatCode>
                <c:ptCount val="5"/>
                <c:pt idx="0">
                  <c:v>852</c:v>
                </c:pt>
                <c:pt idx="3">
                  <c:v>384.55</c:v>
                </c:pt>
                <c:pt idx="4">
                  <c:v>126.85</c:v>
                </c:pt>
              </c:numCache>
            </c:numRef>
          </c:val>
          <c:extLst>
            <c:ext xmlns:c16="http://schemas.microsoft.com/office/drawing/2014/chart" uri="{C3380CC4-5D6E-409C-BE32-E72D297353CC}">
              <c16:uniqueId val="{00000019-7537-446B-9996-83F1B8312EA6}"/>
            </c:ext>
          </c:extLst>
        </c:ser>
        <c:dLbls>
          <c:showLegendKey val="0"/>
          <c:showVal val="0"/>
          <c:showCatName val="0"/>
          <c:showSerName val="0"/>
          <c:showPercent val="0"/>
          <c:showBubbleSize val="0"/>
        </c:dLbls>
        <c:gapWidth val="150"/>
        <c:overlap val="100"/>
        <c:axId val="1784138976"/>
        <c:axId val="946420576"/>
      </c:barChart>
      <c:catAx>
        <c:axId val="178413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crossAx val="946420576"/>
        <c:crosses val="autoZero"/>
        <c:auto val="1"/>
        <c:lblAlgn val="ctr"/>
        <c:lblOffset val="100"/>
        <c:noMultiLvlLbl val="0"/>
      </c:catAx>
      <c:valAx>
        <c:axId val="9464205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crossAx val="178413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S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[Assignment-Dashboard Li Zheming.xlsx]Fuel Type!PivotTable21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SG" sz="1400" b="0" i="0" baseline="0">
                <a:effectLst/>
              </a:rPr>
              <a:t>Composition of Fuel Type (%)</a:t>
            </a:r>
            <a:endParaRPr lang="zh-SG" altLang="zh-SG"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S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'Fuel Type'!$B$3:$B$4</c:f>
              <c:strCache>
                <c:ptCount val="1"/>
                <c:pt idx="0">
                  <c:v>Bagasse</c:v>
                </c:pt>
              </c:strCache>
            </c:strRef>
          </c:tx>
          <c:spPr>
            <a:solidFill>
              <a:schemeClr val="accent1"/>
            </a:solidFill>
            <a:ln>
              <a:noFill/>
            </a:ln>
            <a:effectLst/>
          </c:spPr>
          <c:invertIfNegative val="0"/>
          <c:cat>
            <c:strRef>
              <c:f>'Fuel Type'!$A$5:$A$10</c:f>
              <c:strCache>
                <c:ptCount val="5"/>
                <c:pt idx="0">
                  <c:v>Japan</c:v>
                </c:pt>
                <c:pt idx="1">
                  <c:v>Singapore</c:v>
                </c:pt>
                <c:pt idx="2">
                  <c:v>Taiwan</c:v>
                </c:pt>
                <c:pt idx="3">
                  <c:v>Vietnam</c:v>
                </c:pt>
                <c:pt idx="4">
                  <c:v>Sri Lanka</c:v>
                </c:pt>
              </c:strCache>
            </c:strRef>
          </c:cat>
          <c:val>
            <c:numRef>
              <c:f>'Fuel Type'!$B$5:$B$10</c:f>
              <c:numCache>
                <c:formatCode>#,##0</c:formatCode>
                <c:ptCount val="5"/>
                <c:pt idx="3">
                  <c:v>165</c:v>
                </c:pt>
              </c:numCache>
            </c:numRef>
          </c:val>
          <c:extLst>
            <c:ext xmlns:c16="http://schemas.microsoft.com/office/drawing/2014/chart" uri="{C3380CC4-5D6E-409C-BE32-E72D297353CC}">
              <c16:uniqueId val="{00000000-8681-4675-A42B-2ECB82DC128E}"/>
            </c:ext>
          </c:extLst>
        </c:ser>
        <c:ser>
          <c:idx val="1"/>
          <c:order val="1"/>
          <c:tx>
            <c:strRef>
              <c:f>'Fuel Type'!$C$3:$C$4</c:f>
              <c:strCache>
                <c:ptCount val="1"/>
                <c:pt idx="0">
                  <c:v>Coal</c:v>
                </c:pt>
              </c:strCache>
            </c:strRef>
          </c:tx>
          <c:spPr>
            <a:solidFill>
              <a:schemeClr val="accent2"/>
            </a:solidFill>
            <a:ln>
              <a:noFill/>
            </a:ln>
            <a:effectLst/>
          </c:spPr>
          <c:invertIfNegative val="0"/>
          <c:cat>
            <c:strRef>
              <c:f>'Fuel Type'!$A$5:$A$10</c:f>
              <c:strCache>
                <c:ptCount val="5"/>
                <c:pt idx="0">
                  <c:v>Japan</c:v>
                </c:pt>
                <c:pt idx="1">
                  <c:v>Singapore</c:v>
                </c:pt>
                <c:pt idx="2">
                  <c:v>Taiwan</c:v>
                </c:pt>
                <c:pt idx="3">
                  <c:v>Vietnam</c:v>
                </c:pt>
                <c:pt idx="4">
                  <c:v>Sri Lanka</c:v>
                </c:pt>
              </c:strCache>
            </c:strRef>
          </c:cat>
          <c:val>
            <c:numRef>
              <c:f>'Fuel Type'!$C$5:$C$10</c:f>
              <c:numCache>
                <c:formatCode>#,##0</c:formatCode>
                <c:ptCount val="5"/>
                <c:pt idx="0">
                  <c:v>20709</c:v>
                </c:pt>
                <c:pt idx="2">
                  <c:v>15670</c:v>
                </c:pt>
                <c:pt idx="3">
                  <c:v>17923</c:v>
                </c:pt>
                <c:pt idx="4">
                  <c:v>900</c:v>
                </c:pt>
              </c:numCache>
            </c:numRef>
          </c:val>
          <c:extLst>
            <c:ext xmlns:c16="http://schemas.microsoft.com/office/drawing/2014/chart" uri="{C3380CC4-5D6E-409C-BE32-E72D297353CC}">
              <c16:uniqueId val="{00000000-54C8-465A-AF5C-CF1B13372B69}"/>
            </c:ext>
          </c:extLst>
        </c:ser>
        <c:ser>
          <c:idx val="2"/>
          <c:order val="2"/>
          <c:tx>
            <c:strRef>
              <c:f>'Fuel Type'!$D$3:$D$4</c:f>
              <c:strCache>
                <c:ptCount val="1"/>
                <c:pt idx="0">
                  <c:v>Gas</c:v>
                </c:pt>
              </c:strCache>
            </c:strRef>
          </c:tx>
          <c:spPr>
            <a:solidFill>
              <a:schemeClr val="accent3"/>
            </a:solidFill>
            <a:ln>
              <a:noFill/>
            </a:ln>
            <a:effectLst/>
          </c:spPr>
          <c:invertIfNegative val="0"/>
          <c:cat>
            <c:strRef>
              <c:f>'Fuel Type'!$A$5:$A$10</c:f>
              <c:strCache>
                <c:ptCount val="5"/>
                <c:pt idx="0">
                  <c:v>Japan</c:v>
                </c:pt>
                <c:pt idx="1">
                  <c:v>Singapore</c:v>
                </c:pt>
                <c:pt idx="2">
                  <c:v>Taiwan</c:v>
                </c:pt>
                <c:pt idx="3">
                  <c:v>Vietnam</c:v>
                </c:pt>
                <c:pt idx="4">
                  <c:v>Sri Lanka</c:v>
                </c:pt>
              </c:strCache>
            </c:strRef>
          </c:cat>
          <c:val>
            <c:numRef>
              <c:f>'Fuel Type'!$D$5:$D$10</c:f>
              <c:numCache>
                <c:formatCode>#,##0</c:formatCode>
                <c:ptCount val="5"/>
                <c:pt idx="0">
                  <c:v>48358</c:v>
                </c:pt>
                <c:pt idx="1">
                  <c:v>9780.9</c:v>
                </c:pt>
                <c:pt idx="2">
                  <c:v>14327</c:v>
                </c:pt>
                <c:pt idx="3">
                  <c:v>7680</c:v>
                </c:pt>
              </c:numCache>
            </c:numRef>
          </c:val>
          <c:extLst>
            <c:ext xmlns:c16="http://schemas.microsoft.com/office/drawing/2014/chart" uri="{C3380CC4-5D6E-409C-BE32-E72D297353CC}">
              <c16:uniqueId val="{00000001-54C8-465A-AF5C-CF1B13372B69}"/>
            </c:ext>
          </c:extLst>
        </c:ser>
        <c:ser>
          <c:idx val="3"/>
          <c:order val="3"/>
          <c:tx>
            <c:strRef>
              <c:f>'Fuel Type'!$E$3:$E$4</c:f>
              <c:strCache>
                <c:ptCount val="1"/>
                <c:pt idx="0">
                  <c:v>Geothermal</c:v>
                </c:pt>
              </c:strCache>
            </c:strRef>
          </c:tx>
          <c:spPr>
            <a:solidFill>
              <a:schemeClr val="accent4"/>
            </a:solidFill>
            <a:ln>
              <a:noFill/>
            </a:ln>
            <a:effectLst/>
          </c:spPr>
          <c:invertIfNegative val="0"/>
          <c:cat>
            <c:strRef>
              <c:f>'Fuel Type'!$A$5:$A$10</c:f>
              <c:strCache>
                <c:ptCount val="5"/>
                <c:pt idx="0">
                  <c:v>Japan</c:v>
                </c:pt>
                <c:pt idx="1">
                  <c:v>Singapore</c:v>
                </c:pt>
                <c:pt idx="2">
                  <c:v>Taiwan</c:v>
                </c:pt>
                <c:pt idx="3">
                  <c:v>Vietnam</c:v>
                </c:pt>
                <c:pt idx="4">
                  <c:v>Sri Lanka</c:v>
                </c:pt>
              </c:strCache>
            </c:strRef>
          </c:cat>
          <c:val>
            <c:numRef>
              <c:f>'Fuel Type'!$E$5:$E$10</c:f>
              <c:numCache>
                <c:formatCode>#,##0</c:formatCode>
                <c:ptCount val="5"/>
                <c:pt idx="0">
                  <c:v>537.49</c:v>
                </c:pt>
              </c:numCache>
            </c:numRef>
          </c:val>
          <c:extLst>
            <c:ext xmlns:c16="http://schemas.microsoft.com/office/drawing/2014/chart" uri="{C3380CC4-5D6E-409C-BE32-E72D297353CC}">
              <c16:uniqueId val="{00000002-54C8-465A-AF5C-CF1B13372B69}"/>
            </c:ext>
          </c:extLst>
        </c:ser>
        <c:ser>
          <c:idx val="4"/>
          <c:order val="4"/>
          <c:tx>
            <c:strRef>
              <c:f>'Fuel Type'!$F$3:$F$4</c:f>
              <c:strCache>
                <c:ptCount val="1"/>
                <c:pt idx="0">
                  <c:v>Hydroelectric</c:v>
                </c:pt>
              </c:strCache>
            </c:strRef>
          </c:tx>
          <c:spPr>
            <a:solidFill>
              <a:schemeClr val="accent5"/>
            </a:solidFill>
            <a:ln>
              <a:noFill/>
            </a:ln>
            <a:effectLst/>
          </c:spPr>
          <c:invertIfNegative val="0"/>
          <c:cat>
            <c:strRef>
              <c:f>'Fuel Type'!$A$5:$A$10</c:f>
              <c:strCache>
                <c:ptCount val="5"/>
                <c:pt idx="0">
                  <c:v>Japan</c:v>
                </c:pt>
                <c:pt idx="1">
                  <c:v>Singapore</c:v>
                </c:pt>
                <c:pt idx="2">
                  <c:v>Taiwan</c:v>
                </c:pt>
                <c:pt idx="3">
                  <c:v>Vietnam</c:v>
                </c:pt>
                <c:pt idx="4">
                  <c:v>Sri Lanka</c:v>
                </c:pt>
              </c:strCache>
            </c:strRef>
          </c:cat>
          <c:val>
            <c:numRef>
              <c:f>'Fuel Type'!$F$5:$F$10</c:f>
              <c:numCache>
                <c:formatCode>#,##0</c:formatCode>
                <c:ptCount val="5"/>
                <c:pt idx="0">
                  <c:v>29716.399999999998</c:v>
                </c:pt>
                <c:pt idx="2">
                  <c:v>4396.2</c:v>
                </c:pt>
                <c:pt idx="3">
                  <c:v>21449.599999999999</c:v>
                </c:pt>
                <c:pt idx="4">
                  <c:v>1379.7</c:v>
                </c:pt>
              </c:numCache>
            </c:numRef>
          </c:val>
          <c:extLst>
            <c:ext xmlns:c16="http://schemas.microsoft.com/office/drawing/2014/chart" uri="{C3380CC4-5D6E-409C-BE32-E72D297353CC}">
              <c16:uniqueId val="{00000003-54C8-465A-AF5C-CF1B13372B69}"/>
            </c:ext>
          </c:extLst>
        </c:ser>
        <c:ser>
          <c:idx val="5"/>
          <c:order val="5"/>
          <c:tx>
            <c:strRef>
              <c:f>'Fuel Type'!$G$3:$G$4</c:f>
              <c:strCache>
                <c:ptCount val="1"/>
                <c:pt idx="0">
                  <c:v>MSW</c:v>
                </c:pt>
              </c:strCache>
            </c:strRef>
          </c:tx>
          <c:spPr>
            <a:solidFill>
              <a:schemeClr val="accent6"/>
            </a:solidFill>
            <a:ln>
              <a:noFill/>
            </a:ln>
            <a:effectLst/>
          </c:spPr>
          <c:invertIfNegative val="0"/>
          <c:cat>
            <c:strRef>
              <c:f>'Fuel Type'!$A$5:$A$10</c:f>
              <c:strCache>
                <c:ptCount val="5"/>
                <c:pt idx="0">
                  <c:v>Japan</c:v>
                </c:pt>
                <c:pt idx="1">
                  <c:v>Singapore</c:v>
                </c:pt>
                <c:pt idx="2">
                  <c:v>Taiwan</c:v>
                </c:pt>
                <c:pt idx="3">
                  <c:v>Vietnam</c:v>
                </c:pt>
                <c:pt idx="4">
                  <c:v>Sri Lanka</c:v>
                </c:pt>
              </c:strCache>
            </c:strRef>
          </c:cat>
          <c:val>
            <c:numRef>
              <c:f>'Fuel Type'!$G$5:$G$10</c:f>
              <c:numCache>
                <c:formatCode>#,##0</c:formatCode>
                <c:ptCount val="5"/>
                <c:pt idx="1">
                  <c:v>256.8</c:v>
                </c:pt>
                <c:pt idx="3">
                  <c:v>162</c:v>
                </c:pt>
              </c:numCache>
            </c:numRef>
          </c:val>
          <c:extLst>
            <c:ext xmlns:c16="http://schemas.microsoft.com/office/drawing/2014/chart" uri="{C3380CC4-5D6E-409C-BE32-E72D297353CC}">
              <c16:uniqueId val="{0000000B-54C8-465A-AF5C-CF1B13372B69}"/>
            </c:ext>
          </c:extLst>
        </c:ser>
        <c:ser>
          <c:idx val="6"/>
          <c:order val="6"/>
          <c:tx>
            <c:strRef>
              <c:f>'Fuel Type'!$H$3:$H$4</c:f>
              <c:strCache>
                <c:ptCount val="1"/>
                <c:pt idx="0">
                  <c:v>Nuclear</c:v>
                </c:pt>
              </c:strCache>
            </c:strRef>
          </c:tx>
          <c:spPr>
            <a:solidFill>
              <a:schemeClr val="accent1">
                <a:lumMod val="60000"/>
              </a:schemeClr>
            </a:solidFill>
            <a:ln>
              <a:noFill/>
            </a:ln>
            <a:effectLst/>
          </c:spPr>
          <c:invertIfNegative val="0"/>
          <c:cat>
            <c:strRef>
              <c:f>'Fuel Type'!$A$5:$A$10</c:f>
              <c:strCache>
                <c:ptCount val="5"/>
                <c:pt idx="0">
                  <c:v>Japan</c:v>
                </c:pt>
                <c:pt idx="1">
                  <c:v>Singapore</c:v>
                </c:pt>
                <c:pt idx="2">
                  <c:v>Taiwan</c:v>
                </c:pt>
                <c:pt idx="3">
                  <c:v>Vietnam</c:v>
                </c:pt>
                <c:pt idx="4">
                  <c:v>Sri Lanka</c:v>
                </c:pt>
              </c:strCache>
            </c:strRef>
          </c:cat>
          <c:val>
            <c:numRef>
              <c:f>'Fuel Type'!$H$5:$H$10</c:f>
              <c:numCache>
                <c:formatCode>#,##0</c:formatCode>
                <c:ptCount val="5"/>
                <c:pt idx="0">
                  <c:v>10584</c:v>
                </c:pt>
                <c:pt idx="2">
                  <c:v>4884</c:v>
                </c:pt>
              </c:numCache>
            </c:numRef>
          </c:val>
          <c:extLst>
            <c:ext xmlns:c16="http://schemas.microsoft.com/office/drawing/2014/chart" uri="{C3380CC4-5D6E-409C-BE32-E72D297353CC}">
              <c16:uniqueId val="{00000015-54C8-465A-AF5C-CF1B13372B69}"/>
            </c:ext>
          </c:extLst>
        </c:ser>
        <c:ser>
          <c:idx val="7"/>
          <c:order val="7"/>
          <c:tx>
            <c:strRef>
              <c:f>'Fuel Type'!$I$3:$I$4</c:f>
              <c:strCache>
                <c:ptCount val="1"/>
                <c:pt idx="0">
                  <c:v>Oil</c:v>
                </c:pt>
              </c:strCache>
            </c:strRef>
          </c:tx>
          <c:spPr>
            <a:solidFill>
              <a:schemeClr val="accent2">
                <a:lumMod val="60000"/>
              </a:schemeClr>
            </a:solidFill>
            <a:ln>
              <a:noFill/>
            </a:ln>
            <a:effectLst/>
          </c:spPr>
          <c:invertIfNegative val="0"/>
          <c:cat>
            <c:strRef>
              <c:f>'Fuel Type'!$A$5:$A$10</c:f>
              <c:strCache>
                <c:ptCount val="5"/>
                <c:pt idx="0">
                  <c:v>Japan</c:v>
                </c:pt>
                <c:pt idx="1">
                  <c:v>Singapore</c:v>
                </c:pt>
                <c:pt idx="2">
                  <c:v>Taiwan</c:v>
                </c:pt>
                <c:pt idx="3">
                  <c:v>Vietnam</c:v>
                </c:pt>
                <c:pt idx="4">
                  <c:v>Sri Lanka</c:v>
                </c:pt>
              </c:strCache>
            </c:strRef>
          </c:cat>
          <c:val>
            <c:numRef>
              <c:f>'Fuel Type'!$I$5:$I$10</c:f>
              <c:numCache>
                <c:formatCode>#,##0</c:formatCode>
                <c:ptCount val="5"/>
                <c:pt idx="0">
                  <c:v>16329</c:v>
                </c:pt>
                <c:pt idx="1">
                  <c:v>2600</c:v>
                </c:pt>
                <c:pt idx="2">
                  <c:v>2252.9</c:v>
                </c:pt>
                <c:pt idx="4">
                  <c:v>1212</c:v>
                </c:pt>
              </c:numCache>
            </c:numRef>
          </c:val>
          <c:extLst>
            <c:ext xmlns:c16="http://schemas.microsoft.com/office/drawing/2014/chart" uri="{C3380CC4-5D6E-409C-BE32-E72D297353CC}">
              <c16:uniqueId val="{00000016-54C8-465A-AF5C-CF1B13372B69}"/>
            </c:ext>
          </c:extLst>
        </c:ser>
        <c:ser>
          <c:idx val="8"/>
          <c:order val="8"/>
          <c:tx>
            <c:strRef>
              <c:f>'Fuel Type'!$J$3:$J$4</c:f>
              <c:strCache>
                <c:ptCount val="1"/>
                <c:pt idx="0">
                  <c:v>Solar</c:v>
                </c:pt>
              </c:strCache>
            </c:strRef>
          </c:tx>
          <c:spPr>
            <a:solidFill>
              <a:schemeClr val="accent3">
                <a:lumMod val="60000"/>
              </a:schemeClr>
            </a:solidFill>
            <a:ln>
              <a:noFill/>
            </a:ln>
            <a:effectLst/>
          </c:spPr>
          <c:invertIfNegative val="0"/>
          <c:cat>
            <c:strRef>
              <c:f>'Fuel Type'!$A$5:$A$10</c:f>
              <c:strCache>
                <c:ptCount val="5"/>
                <c:pt idx="0">
                  <c:v>Japan</c:v>
                </c:pt>
                <c:pt idx="1">
                  <c:v>Singapore</c:v>
                </c:pt>
                <c:pt idx="2">
                  <c:v>Taiwan</c:v>
                </c:pt>
                <c:pt idx="3">
                  <c:v>Vietnam</c:v>
                </c:pt>
                <c:pt idx="4">
                  <c:v>Sri Lanka</c:v>
                </c:pt>
              </c:strCache>
            </c:strRef>
          </c:cat>
          <c:val>
            <c:numRef>
              <c:f>'Fuel Type'!$J$5:$J$10</c:f>
              <c:numCache>
                <c:formatCode>#,##0</c:formatCode>
                <c:ptCount val="5"/>
                <c:pt idx="0">
                  <c:v>1381.0480000000002</c:v>
                </c:pt>
                <c:pt idx="3">
                  <c:v>5535.7999999999993</c:v>
                </c:pt>
                <c:pt idx="4">
                  <c:v>43.8</c:v>
                </c:pt>
              </c:numCache>
            </c:numRef>
          </c:val>
          <c:extLst>
            <c:ext xmlns:c16="http://schemas.microsoft.com/office/drawing/2014/chart" uri="{C3380CC4-5D6E-409C-BE32-E72D297353CC}">
              <c16:uniqueId val="{00000017-54C8-465A-AF5C-CF1B13372B69}"/>
            </c:ext>
          </c:extLst>
        </c:ser>
        <c:ser>
          <c:idx val="9"/>
          <c:order val="9"/>
          <c:tx>
            <c:strRef>
              <c:f>'Fuel Type'!$K$3:$K$4</c:f>
              <c:strCache>
                <c:ptCount val="1"/>
                <c:pt idx="0">
                  <c:v>Wind</c:v>
                </c:pt>
              </c:strCache>
            </c:strRef>
          </c:tx>
          <c:spPr>
            <a:solidFill>
              <a:schemeClr val="accent4">
                <a:lumMod val="60000"/>
              </a:schemeClr>
            </a:solidFill>
            <a:ln>
              <a:noFill/>
            </a:ln>
            <a:effectLst/>
          </c:spPr>
          <c:invertIfNegative val="0"/>
          <c:cat>
            <c:strRef>
              <c:f>'Fuel Type'!$A$5:$A$10</c:f>
              <c:strCache>
                <c:ptCount val="5"/>
                <c:pt idx="0">
                  <c:v>Japan</c:v>
                </c:pt>
                <c:pt idx="1">
                  <c:v>Singapore</c:v>
                </c:pt>
                <c:pt idx="2">
                  <c:v>Taiwan</c:v>
                </c:pt>
                <c:pt idx="3">
                  <c:v>Vietnam</c:v>
                </c:pt>
                <c:pt idx="4">
                  <c:v>Sri Lanka</c:v>
                </c:pt>
              </c:strCache>
            </c:strRef>
          </c:cat>
          <c:val>
            <c:numRef>
              <c:f>'Fuel Type'!$K$5:$K$10</c:f>
              <c:numCache>
                <c:formatCode>#,##0</c:formatCode>
                <c:ptCount val="5"/>
                <c:pt idx="0">
                  <c:v>852</c:v>
                </c:pt>
                <c:pt idx="3">
                  <c:v>384.55</c:v>
                </c:pt>
                <c:pt idx="4">
                  <c:v>126.85</c:v>
                </c:pt>
              </c:numCache>
            </c:numRef>
          </c:val>
          <c:extLst>
            <c:ext xmlns:c16="http://schemas.microsoft.com/office/drawing/2014/chart" uri="{C3380CC4-5D6E-409C-BE32-E72D297353CC}">
              <c16:uniqueId val="{00000019-54C8-465A-AF5C-CF1B13372B69}"/>
            </c:ext>
          </c:extLst>
        </c:ser>
        <c:dLbls>
          <c:showLegendKey val="0"/>
          <c:showVal val="0"/>
          <c:showCatName val="0"/>
          <c:showSerName val="0"/>
          <c:showPercent val="0"/>
          <c:showBubbleSize val="0"/>
        </c:dLbls>
        <c:gapWidth val="150"/>
        <c:overlap val="100"/>
        <c:axId val="1261636752"/>
        <c:axId val="1254062656"/>
      </c:barChart>
      <c:catAx>
        <c:axId val="126163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crossAx val="1254062656"/>
        <c:crosses val="autoZero"/>
        <c:auto val="1"/>
        <c:lblAlgn val="ctr"/>
        <c:lblOffset val="100"/>
        <c:noMultiLvlLbl val="0"/>
      </c:catAx>
      <c:valAx>
        <c:axId val="12540626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crossAx val="1261636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S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[Assignment-Dashboard Li Zheming.xlsx]Type!PivotTable20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ltLang="zh-SG"/>
              <a:t>Composition of Power</a:t>
            </a:r>
            <a:r>
              <a:rPr lang="en-SG" altLang="zh-SG" baseline="0"/>
              <a:t> Type (MW)</a:t>
            </a:r>
            <a:endParaRPr lang="en-SG" altLang="zh-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S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Type!$B$3:$B$4</c:f>
              <c:strCache>
                <c:ptCount val="1"/>
                <c:pt idx="0">
                  <c:v>Non-renewable</c:v>
                </c:pt>
              </c:strCache>
            </c:strRef>
          </c:tx>
          <c:spPr>
            <a:solidFill>
              <a:schemeClr val="accent1"/>
            </a:solidFill>
            <a:ln>
              <a:noFill/>
            </a:ln>
            <a:effectLst/>
          </c:spPr>
          <c:invertIfNegative val="0"/>
          <c:cat>
            <c:strRef>
              <c:f>Type!$A$5:$A$10</c:f>
              <c:strCache>
                <c:ptCount val="5"/>
                <c:pt idx="0">
                  <c:v>Japan</c:v>
                </c:pt>
                <c:pt idx="1">
                  <c:v>Singapore</c:v>
                </c:pt>
                <c:pt idx="2">
                  <c:v>Taiwan</c:v>
                </c:pt>
                <c:pt idx="3">
                  <c:v>Vietnam</c:v>
                </c:pt>
                <c:pt idx="4">
                  <c:v>Sri Lanka</c:v>
                </c:pt>
              </c:strCache>
            </c:strRef>
          </c:cat>
          <c:val>
            <c:numRef>
              <c:f>Type!$B$5:$B$10</c:f>
              <c:numCache>
                <c:formatCode>#,##0</c:formatCode>
                <c:ptCount val="5"/>
                <c:pt idx="0">
                  <c:v>85396</c:v>
                </c:pt>
                <c:pt idx="1">
                  <c:v>12380.9</c:v>
                </c:pt>
                <c:pt idx="2">
                  <c:v>32249.9</c:v>
                </c:pt>
                <c:pt idx="3">
                  <c:v>25930</c:v>
                </c:pt>
                <c:pt idx="4">
                  <c:v>2112</c:v>
                </c:pt>
              </c:numCache>
            </c:numRef>
          </c:val>
          <c:extLst>
            <c:ext xmlns:c16="http://schemas.microsoft.com/office/drawing/2014/chart" uri="{C3380CC4-5D6E-409C-BE32-E72D297353CC}">
              <c16:uniqueId val="{00000000-5AC5-4817-AC3F-51C187ECF8CF}"/>
            </c:ext>
          </c:extLst>
        </c:ser>
        <c:ser>
          <c:idx val="1"/>
          <c:order val="1"/>
          <c:tx>
            <c:strRef>
              <c:f>Type!$C$3:$C$4</c:f>
              <c:strCache>
                <c:ptCount val="1"/>
                <c:pt idx="0">
                  <c:v>Nuclear</c:v>
                </c:pt>
              </c:strCache>
            </c:strRef>
          </c:tx>
          <c:spPr>
            <a:solidFill>
              <a:schemeClr val="accent2"/>
            </a:solidFill>
            <a:ln>
              <a:noFill/>
            </a:ln>
            <a:effectLst/>
          </c:spPr>
          <c:invertIfNegative val="0"/>
          <c:cat>
            <c:strRef>
              <c:f>Type!$A$5:$A$10</c:f>
              <c:strCache>
                <c:ptCount val="5"/>
                <c:pt idx="0">
                  <c:v>Japan</c:v>
                </c:pt>
                <c:pt idx="1">
                  <c:v>Singapore</c:v>
                </c:pt>
                <c:pt idx="2">
                  <c:v>Taiwan</c:v>
                </c:pt>
                <c:pt idx="3">
                  <c:v>Vietnam</c:v>
                </c:pt>
                <c:pt idx="4">
                  <c:v>Sri Lanka</c:v>
                </c:pt>
              </c:strCache>
            </c:strRef>
          </c:cat>
          <c:val>
            <c:numRef>
              <c:f>Type!$C$5:$C$10</c:f>
              <c:numCache>
                <c:formatCode>#,##0</c:formatCode>
                <c:ptCount val="5"/>
                <c:pt idx="0">
                  <c:v>10584</c:v>
                </c:pt>
                <c:pt idx="2">
                  <c:v>4884</c:v>
                </c:pt>
              </c:numCache>
            </c:numRef>
          </c:val>
          <c:extLst>
            <c:ext xmlns:c16="http://schemas.microsoft.com/office/drawing/2014/chart" uri="{C3380CC4-5D6E-409C-BE32-E72D297353CC}">
              <c16:uniqueId val="{00000017-5AC5-4817-AC3F-51C187ECF8CF}"/>
            </c:ext>
          </c:extLst>
        </c:ser>
        <c:ser>
          <c:idx val="2"/>
          <c:order val="2"/>
          <c:tx>
            <c:strRef>
              <c:f>Type!$D$3:$D$4</c:f>
              <c:strCache>
                <c:ptCount val="1"/>
                <c:pt idx="0">
                  <c:v>Renewable</c:v>
                </c:pt>
              </c:strCache>
            </c:strRef>
          </c:tx>
          <c:spPr>
            <a:solidFill>
              <a:schemeClr val="accent6"/>
            </a:solidFill>
            <a:ln>
              <a:noFill/>
            </a:ln>
            <a:effectLst/>
          </c:spPr>
          <c:invertIfNegative val="0"/>
          <c:cat>
            <c:strRef>
              <c:f>Type!$A$5:$A$10</c:f>
              <c:strCache>
                <c:ptCount val="5"/>
                <c:pt idx="0">
                  <c:v>Japan</c:v>
                </c:pt>
                <c:pt idx="1">
                  <c:v>Singapore</c:v>
                </c:pt>
                <c:pt idx="2">
                  <c:v>Taiwan</c:v>
                </c:pt>
                <c:pt idx="3">
                  <c:v>Vietnam</c:v>
                </c:pt>
                <c:pt idx="4">
                  <c:v>Sri Lanka</c:v>
                </c:pt>
              </c:strCache>
            </c:strRef>
          </c:cat>
          <c:val>
            <c:numRef>
              <c:f>Type!$D$5:$D$10</c:f>
              <c:numCache>
                <c:formatCode>#,##0</c:formatCode>
                <c:ptCount val="5"/>
                <c:pt idx="0">
                  <c:v>32486.938000000006</c:v>
                </c:pt>
                <c:pt idx="1">
                  <c:v>256.8</c:v>
                </c:pt>
                <c:pt idx="2">
                  <c:v>4396.2</c:v>
                </c:pt>
                <c:pt idx="3">
                  <c:v>27369.949999999997</c:v>
                </c:pt>
                <c:pt idx="4">
                  <c:v>1550.35</c:v>
                </c:pt>
              </c:numCache>
            </c:numRef>
          </c:val>
          <c:extLst>
            <c:ext xmlns:c16="http://schemas.microsoft.com/office/drawing/2014/chart" uri="{C3380CC4-5D6E-409C-BE32-E72D297353CC}">
              <c16:uniqueId val="{00000004-7B53-4D93-A8BC-20F0D579BC58}"/>
            </c:ext>
          </c:extLst>
        </c:ser>
        <c:dLbls>
          <c:showLegendKey val="0"/>
          <c:showVal val="0"/>
          <c:showCatName val="0"/>
          <c:showSerName val="0"/>
          <c:showPercent val="0"/>
          <c:showBubbleSize val="0"/>
        </c:dLbls>
        <c:gapWidth val="150"/>
        <c:overlap val="100"/>
        <c:axId val="1461857808"/>
        <c:axId val="946417664"/>
      </c:barChart>
      <c:catAx>
        <c:axId val="146185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crossAx val="946417664"/>
        <c:crosses val="autoZero"/>
        <c:auto val="1"/>
        <c:lblAlgn val="ctr"/>
        <c:lblOffset val="100"/>
        <c:noMultiLvlLbl val="0"/>
      </c:catAx>
      <c:valAx>
        <c:axId val="9464176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crossAx val="1461857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S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[Assignment-Dashboard Li Zheming.xlsx]Type!PivotTable20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ltLang="zh-SG" sz="1400" b="0" i="0" baseline="0">
                <a:effectLst/>
              </a:rPr>
              <a:t>Composition of Power Type (%)</a:t>
            </a:r>
            <a:endParaRPr lang="zh-SG" altLang="zh-SG"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S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Type!$B$3:$B$4</c:f>
              <c:strCache>
                <c:ptCount val="1"/>
                <c:pt idx="0">
                  <c:v>Non-renewable</c:v>
                </c:pt>
              </c:strCache>
            </c:strRef>
          </c:tx>
          <c:spPr>
            <a:solidFill>
              <a:schemeClr val="accent1"/>
            </a:solidFill>
            <a:ln>
              <a:noFill/>
            </a:ln>
            <a:effectLst/>
          </c:spPr>
          <c:invertIfNegative val="0"/>
          <c:cat>
            <c:strRef>
              <c:f>Type!$A$5:$A$10</c:f>
              <c:strCache>
                <c:ptCount val="5"/>
                <c:pt idx="0">
                  <c:v>Japan</c:v>
                </c:pt>
                <c:pt idx="1">
                  <c:v>Singapore</c:v>
                </c:pt>
                <c:pt idx="2">
                  <c:v>Taiwan</c:v>
                </c:pt>
                <c:pt idx="3">
                  <c:v>Vietnam</c:v>
                </c:pt>
                <c:pt idx="4">
                  <c:v>Sri Lanka</c:v>
                </c:pt>
              </c:strCache>
            </c:strRef>
          </c:cat>
          <c:val>
            <c:numRef>
              <c:f>Type!$B$5:$B$10</c:f>
              <c:numCache>
                <c:formatCode>#,##0</c:formatCode>
                <c:ptCount val="5"/>
                <c:pt idx="0">
                  <c:v>85396</c:v>
                </c:pt>
                <c:pt idx="1">
                  <c:v>12380.9</c:v>
                </c:pt>
                <c:pt idx="2">
                  <c:v>32249.9</c:v>
                </c:pt>
                <c:pt idx="3">
                  <c:v>25930</c:v>
                </c:pt>
                <c:pt idx="4">
                  <c:v>2112</c:v>
                </c:pt>
              </c:numCache>
            </c:numRef>
          </c:val>
          <c:extLst>
            <c:ext xmlns:c16="http://schemas.microsoft.com/office/drawing/2014/chart" uri="{C3380CC4-5D6E-409C-BE32-E72D297353CC}">
              <c16:uniqueId val="{00000000-E4DD-4DF4-8681-BE8AC564920D}"/>
            </c:ext>
          </c:extLst>
        </c:ser>
        <c:ser>
          <c:idx val="1"/>
          <c:order val="1"/>
          <c:tx>
            <c:strRef>
              <c:f>Type!$C$3:$C$4</c:f>
              <c:strCache>
                <c:ptCount val="1"/>
                <c:pt idx="0">
                  <c:v>Nuclear</c:v>
                </c:pt>
              </c:strCache>
            </c:strRef>
          </c:tx>
          <c:spPr>
            <a:solidFill>
              <a:schemeClr val="accent2"/>
            </a:solidFill>
            <a:ln>
              <a:noFill/>
            </a:ln>
            <a:effectLst/>
          </c:spPr>
          <c:invertIfNegative val="0"/>
          <c:cat>
            <c:strRef>
              <c:f>Type!$A$5:$A$10</c:f>
              <c:strCache>
                <c:ptCount val="5"/>
                <c:pt idx="0">
                  <c:v>Japan</c:v>
                </c:pt>
                <c:pt idx="1">
                  <c:v>Singapore</c:v>
                </c:pt>
                <c:pt idx="2">
                  <c:v>Taiwan</c:v>
                </c:pt>
                <c:pt idx="3">
                  <c:v>Vietnam</c:v>
                </c:pt>
                <c:pt idx="4">
                  <c:v>Sri Lanka</c:v>
                </c:pt>
              </c:strCache>
            </c:strRef>
          </c:cat>
          <c:val>
            <c:numRef>
              <c:f>Type!$C$5:$C$10</c:f>
              <c:numCache>
                <c:formatCode>#,##0</c:formatCode>
                <c:ptCount val="5"/>
                <c:pt idx="0">
                  <c:v>10584</c:v>
                </c:pt>
                <c:pt idx="2">
                  <c:v>4884</c:v>
                </c:pt>
              </c:numCache>
            </c:numRef>
          </c:val>
          <c:extLst>
            <c:ext xmlns:c16="http://schemas.microsoft.com/office/drawing/2014/chart" uri="{C3380CC4-5D6E-409C-BE32-E72D297353CC}">
              <c16:uniqueId val="{00000006-E4DD-4DF4-8681-BE8AC564920D}"/>
            </c:ext>
          </c:extLst>
        </c:ser>
        <c:ser>
          <c:idx val="2"/>
          <c:order val="2"/>
          <c:tx>
            <c:strRef>
              <c:f>Type!$D$3:$D$4</c:f>
              <c:strCache>
                <c:ptCount val="1"/>
                <c:pt idx="0">
                  <c:v>Renewable</c:v>
                </c:pt>
              </c:strCache>
            </c:strRef>
          </c:tx>
          <c:spPr>
            <a:solidFill>
              <a:schemeClr val="accent6"/>
            </a:solidFill>
            <a:ln>
              <a:noFill/>
            </a:ln>
            <a:effectLst/>
          </c:spPr>
          <c:invertIfNegative val="0"/>
          <c:cat>
            <c:strRef>
              <c:f>Type!$A$5:$A$10</c:f>
              <c:strCache>
                <c:ptCount val="5"/>
                <c:pt idx="0">
                  <c:v>Japan</c:v>
                </c:pt>
                <c:pt idx="1">
                  <c:v>Singapore</c:v>
                </c:pt>
                <c:pt idx="2">
                  <c:v>Taiwan</c:v>
                </c:pt>
                <c:pt idx="3">
                  <c:v>Vietnam</c:v>
                </c:pt>
                <c:pt idx="4">
                  <c:v>Sri Lanka</c:v>
                </c:pt>
              </c:strCache>
            </c:strRef>
          </c:cat>
          <c:val>
            <c:numRef>
              <c:f>Type!$D$5:$D$10</c:f>
              <c:numCache>
                <c:formatCode>#,##0</c:formatCode>
                <c:ptCount val="5"/>
                <c:pt idx="0">
                  <c:v>32486.938000000006</c:v>
                </c:pt>
                <c:pt idx="1">
                  <c:v>256.8</c:v>
                </c:pt>
                <c:pt idx="2">
                  <c:v>4396.2</c:v>
                </c:pt>
                <c:pt idx="3">
                  <c:v>27369.949999999997</c:v>
                </c:pt>
                <c:pt idx="4">
                  <c:v>1550.35</c:v>
                </c:pt>
              </c:numCache>
            </c:numRef>
          </c:val>
          <c:extLst>
            <c:ext xmlns:c16="http://schemas.microsoft.com/office/drawing/2014/chart" uri="{C3380CC4-5D6E-409C-BE32-E72D297353CC}">
              <c16:uniqueId val="{00000004-0A1F-42F5-82AD-9260D02782C1}"/>
            </c:ext>
          </c:extLst>
        </c:ser>
        <c:dLbls>
          <c:showLegendKey val="0"/>
          <c:showVal val="0"/>
          <c:showCatName val="0"/>
          <c:showSerName val="0"/>
          <c:showPercent val="0"/>
          <c:showBubbleSize val="0"/>
        </c:dLbls>
        <c:gapWidth val="150"/>
        <c:overlap val="100"/>
        <c:axId val="1835324160"/>
        <c:axId val="946418912"/>
      </c:barChart>
      <c:catAx>
        <c:axId val="183532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crossAx val="946418912"/>
        <c:crosses val="autoZero"/>
        <c:auto val="1"/>
        <c:lblAlgn val="ctr"/>
        <c:lblOffset val="100"/>
        <c:noMultiLvlLbl val="0"/>
      </c:catAx>
      <c:valAx>
        <c:axId val="946418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crossAx val="1835324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S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ltLang="zh-SG"/>
              <a:t>GDP per capita growth 2000-2019 (annual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SG"/>
        </a:p>
      </c:txPr>
    </c:title>
    <c:autoTitleDeleted val="0"/>
    <c:plotArea>
      <c:layout/>
      <c:lineChart>
        <c:grouping val="standard"/>
        <c:varyColors val="0"/>
        <c:ser>
          <c:idx val="0"/>
          <c:order val="0"/>
          <c:tx>
            <c:strRef>
              <c:f>'GDP per capita growth'!$A$3</c:f>
              <c:strCache>
                <c:ptCount val="1"/>
                <c:pt idx="0">
                  <c:v>Vietnam</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cat>
            <c:strRef>
              <c:f>'GDP per capita growth'!$B$1:$U$2</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'GDP per capita growth'!$B$3:$U$3</c:f>
              <c:numCache>
                <c:formatCode>0.0</c:formatCode>
                <c:ptCount val="20"/>
                <c:pt idx="0">
                  <c:v>5.6</c:v>
                </c:pt>
                <c:pt idx="1">
                  <c:v>5.0999999999999996</c:v>
                </c:pt>
                <c:pt idx="2">
                  <c:v>5.3</c:v>
                </c:pt>
                <c:pt idx="3">
                  <c:v>5.9</c:v>
                </c:pt>
                <c:pt idx="4">
                  <c:v>6.6</c:v>
                </c:pt>
                <c:pt idx="5">
                  <c:v>6.6</c:v>
                </c:pt>
                <c:pt idx="6">
                  <c:v>6</c:v>
                </c:pt>
                <c:pt idx="7">
                  <c:v>6.1</c:v>
                </c:pt>
                <c:pt idx="8">
                  <c:v>4.7</c:v>
                </c:pt>
                <c:pt idx="9">
                  <c:v>4.4000000000000004</c:v>
                </c:pt>
                <c:pt idx="10">
                  <c:v>5.4</c:v>
                </c:pt>
                <c:pt idx="11">
                  <c:v>5.2</c:v>
                </c:pt>
                <c:pt idx="12">
                  <c:v>4.2</c:v>
                </c:pt>
                <c:pt idx="13">
                  <c:v>4.3</c:v>
                </c:pt>
                <c:pt idx="14">
                  <c:v>4.9000000000000004</c:v>
                </c:pt>
                <c:pt idx="15">
                  <c:v>5.6</c:v>
                </c:pt>
                <c:pt idx="16">
                  <c:v>5.0999999999999996</c:v>
                </c:pt>
                <c:pt idx="17">
                  <c:v>5.7</c:v>
                </c:pt>
                <c:pt idx="18">
                  <c:v>6</c:v>
                </c:pt>
                <c:pt idx="19">
                  <c:v>6</c:v>
                </c:pt>
              </c:numCache>
            </c:numRef>
          </c:val>
          <c:smooth val="0"/>
          <c:extLst>
            <c:ext xmlns:c16="http://schemas.microsoft.com/office/drawing/2014/chart" uri="{C3380CC4-5D6E-409C-BE32-E72D297353CC}">
              <c16:uniqueId val="{00000000-E8F0-48C5-92F5-837FF3467D1A}"/>
            </c:ext>
          </c:extLst>
        </c:ser>
        <c:ser>
          <c:idx val="1"/>
          <c:order val="1"/>
          <c:tx>
            <c:strRef>
              <c:f>'GDP per capita growth'!$A$4</c:f>
              <c:strCache>
                <c:ptCount val="1"/>
                <c:pt idx="0">
                  <c:v>Sri Lanka</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cat>
            <c:strRef>
              <c:f>'GDP per capita growth'!$B$1:$U$2</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'GDP per capita growth'!$B$4:$U$4</c:f>
              <c:numCache>
                <c:formatCode>0.0</c:formatCode>
                <c:ptCount val="20"/>
                <c:pt idx="0">
                  <c:v>5.4</c:v>
                </c:pt>
                <c:pt idx="1">
                  <c:v>-2.2000000000000002</c:v>
                </c:pt>
                <c:pt idx="2">
                  <c:v>3.1</c:v>
                </c:pt>
                <c:pt idx="3">
                  <c:v>5</c:v>
                </c:pt>
                <c:pt idx="4">
                  <c:v>4.5999999999999996</c:v>
                </c:pt>
                <c:pt idx="5">
                  <c:v>5.4</c:v>
                </c:pt>
                <c:pt idx="6">
                  <c:v>6.8</c:v>
                </c:pt>
                <c:pt idx="7">
                  <c:v>6</c:v>
                </c:pt>
                <c:pt idx="8">
                  <c:v>5.2</c:v>
                </c:pt>
                <c:pt idx="9">
                  <c:v>2.8</c:v>
                </c:pt>
                <c:pt idx="10">
                  <c:v>7.3</c:v>
                </c:pt>
                <c:pt idx="11">
                  <c:v>7.7</c:v>
                </c:pt>
                <c:pt idx="12">
                  <c:v>9</c:v>
                </c:pt>
                <c:pt idx="13">
                  <c:v>2.6</c:v>
                </c:pt>
                <c:pt idx="14">
                  <c:v>4</c:v>
                </c:pt>
                <c:pt idx="15">
                  <c:v>4</c:v>
                </c:pt>
                <c:pt idx="16">
                  <c:v>5.3</c:v>
                </c:pt>
                <c:pt idx="17">
                  <c:v>2.4</c:v>
                </c:pt>
                <c:pt idx="18">
                  <c:v>2.2000000000000002</c:v>
                </c:pt>
                <c:pt idx="19">
                  <c:v>1.7</c:v>
                </c:pt>
              </c:numCache>
            </c:numRef>
          </c:val>
          <c:smooth val="0"/>
          <c:extLst>
            <c:ext xmlns:c16="http://schemas.microsoft.com/office/drawing/2014/chart" uri="{C3380CC4-5D6E-409C-BE32-E72D297353CC}">
              <c16:uniqueId val="{00000001-E8F0-48C5-92F5-837FF3467D1A}"/>
            </c:ext>
          </c:extLst>
        </c:ser>
        <c:dLbls>
          <c:showLegendKey val="0"/>
          <c:showVal val="0"/>
          <c:showCatName val="0"/>
          <c:showSerName val="0"/>
          <c:showPercent val="0"/>
          <c:showBubbleSize val="0"/>
        </c:dLbls>
        <c:marker val="1"/>
        <c:smooth val="0"/>
        <c:axId val="1260435552"/>
        <c:axId val="305192400"/>
      </c:lineChart>
      <c:catAx>
        <c:axId val="126043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200000" spcFirstLastPara="1" vertOverflow="ellipsis"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zh-SG"/>
          </a:p>
        </c:txPr>
        <c:crossAx val="305192400"/>
        <c:crosses val="autoZero"/>
        <c:auto val="1"/>
        <c:lblAlgn val="ctr"/>
        <c:lblOffset val="100"/>
        <c:noMultiLvlLbl val="0"/>
      </c:catAx>
      <c:valAx>
        <c:axId val="30519240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crossAx val="1260435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SG"/>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ltLang="zh-SG"/>
              <a:t>Capacity/Population vs. GDP per capita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SG"/>
        </a:p>
      </c:txPr>
    </c:title>
    <c:autoTitleDeleted val="0"/>
    <c:plotArea>
      <c:layout/>
      <c:barChart>
        <c:barDir val="col"/>
        <c:grouping val="clustered"/>
        <c:varyColors val="0"/>
        <c:ser>
          <c:idx val="1"/>
          <c:order val="1"/>
          <c:tx>
            <c:strRef>
              <c:f>'Capacity-GDP'!$C$13</c:f>
              <c:strCache>
                <c:ptCount val="1"/>
                <c:pt idx="0">
                  <c:v>Average of GDP per capita(USD)</c:v>
                </c:pt>
              </c:strCache>
            </c:strRef>
          </c:tx>
          <c:spPr>
            <a:solidFill>
              <a:schemeClr val="accent2"/>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3-1E54-4CBA-9CA3-C074BE305C3B}"/>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4-1E54-4CBA-9CA3-C074BE305C3B}"/>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5-1E54-4CBA-9CA3-C074BE305C3B}"/>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6-1E54-4CBA-9CA3-C074BE305C3B}"/>
              </c:ext>
            </c:extLst>
          </c:dPt>
          <c:cat>
            <c:strRef>
              <c:f>'Capacity-GDP'!$A$14:$A$18</c:f>
              <c:strCache>
                <c:ptCount val="5"/>
                <c:pt idx="0">
                  <c:v>Japan</c:v>
                </c:pt>
                <c:pt idx="1">
                  <c:v>Singapore</c:v>
                </c:pt>
                <c:pt idx="2">
                  <c:v>Taiwan</c:v>
                </c:pt>
                <c:pt idx="3">
                  <c:v>Vietnam</c:v>
                </c:pt>
                <c:pt idx="4">
                  <c:v>Sri Lanka</c:v>
                </c:pt>
              </c:strCache>
            </c:strRef>
          </c:cat>
          <c:val>
            <c:numRef>
              <c:f>'Capacity-GDP'!$C$14:$C$18</c:f>
              <c:numCache>
                <c:formatCode>#,##0</c:formatCode>
                <c:ptCount val="5"/>
                <c:pt idx="0">
                  <c:v>40846</c:v>
                </c:pt>
                <c:pt idx="1">
                  <c:v>63987</c:v>
                </c:pt>
                <c:pt idx="2">
                  <c:v>24827</c:v>
                </c:pt>
                <c:pt idx="3">
                  <c:v>2740</c:v>
                </c:pt>
                <c:pt idx="4">
                  <c:v>3946</c:v>
                </c:pt>
              </c:numCache>
            </c:numRef>
          </c:val>
          <c:extLst>
            <c:ext xmlns:c16="http://schemas.microsoft.com/office/drawing/2014/chart" uri="{C3380CC4-5D6E-409C-BE32-E72D297353CC}">
              <c16:uniqueId val="{00000001-D259-40AC-8339-10849B2159C4}"/>
            </c:ext>
          </c:extLst>
        </c:ser>
        <c:dLbls>
          <c:showLegendKey val="0"/>
          <c:showVal val="0"/>
          <c:showCatName val="0"/>
          <c:showSerName val="0"/>
          <c:showPercent val="0"/>
          <c:showBubbleSize val="0"/>
        </c:dLbls>
        <c:gapWidth val="219"/>
        <c:axId val="1823309280"/>
        <c:axId val="946423488"/>
      </c:barChart>
      <c:lineChart>
        <c:grouping val="standard"/>
        <c:varyColors val="0"/>
        <c:ser>
          <c:idx val="0"/>
          <c:order val="0"/>
          <c:tx>
            <c:strRef>
              <c:f>'Capacity-GDP'!$B$13</c:f>
              <c:strCache>
                <c:ptCount val="1"/>
                <c:pt idx="0">
                  <c:v>Capacity/Population
(MW per 1000 people)</c:v>
                </c:pt>
              </c:strCache>
            </c:strRef>
          </c:tx>
          <c:spPr>
            <a:ln w="28575" cap="rnd">
              <a:solidFill>
                <a:schemeClr val="accent6"/>
              </a:solidFill>
              <a:round/>
            </a:ln>
            <a:effectLst/>
          </c:spPr>
          <c:marker>
            <c:symbol val="none"/>
          </c:marker>
          <c:dPt>
            <c:idx val="2"/>
            <c:marker>
              <c:symbol val="none"/>
            </c:marker>
            <c:bubble3D val="0"/>
            <c:spPr>
              <a:ln w="28575" cap="rnd">
                <a:solidFill>
                  <a:schemeClr val="accent6"/>
                </a:solidFill>
                <a:round/>
              </a:ln>
              <a:effectLst/>
            </c:spPr>
            <c:extLst>
              <c:ext xmlns:c16="http://schemas.microsoft.com/office/drawing/2014/chart" uri="{C3380CC4-5D6E-409C-BE32-E72D297353CC}">
                <c16:uniqueId val="{00000003-D259-40AC-8339-10849B2159C4}"/>
              </c:ext>
            </c:extLst>
          </c:dPt>
          <c:cat>
            <c:strRef>
              <c:f>'Capacity-GDP'!$A$14:$A$17</c:f>
              <c:strCache>
                <c:ptCount val="4"/>
                <c:pt idx="0">
                  <c:v>Japan</c:v>
                </c:pt>
                <c:pt idx="1">
                  <c:v>Singapore</c:v>
                </c:pt>
                <c:pt idx="2">
                  <c:v>Taiwan</c:v>
                </c:pt>
                <c:pt idx="3">
                  <c:v>Vietnam</c:v>
                </c:pt>
              </c:strCache>
            </c:strRef>
          </c:cat>
          <c:val>
            <c:numRef>
              <c:f>'Capacity-GDP'!$B$14:$B$18</c:f>
              <c:numCache>
                <c:formatCode>General</c:formatCode>
                <c:ptCount val="5"/>
                <c:pt idx="0">
                  <c:v>1.0201456205828634</c:v>
                </c:pt>
                <c:pt idx="1">
                  <c:v>2.2157409355494773</c:v>
                </c:pt>
                <c:pt idx="2">
                  <c:v>1.7616658862982093</c:v>
                </c:pt>
                <c:pt idx="3">
                  <c:v>0.55400179675528005</c:v>
                </c:pt>
                <c:pt idx="4">
                  <c:v>0.16797459065266246</c:v>
                </c:pt>
              </c:numCache>
            </c:numRef>
          </c:val>
          <c:smooth val="0"/>
          <c:extLst>
            <c:ext xmlns:c16="http://schemas.microsoft.com/office/drawing/2014/chart" uri="{C3380CC4-5D6E-409C-BE32-E72D297353CC}">
              <c16:uniqueId val="{00000000-D259-40AC-8339-10849B2159C4}"/>
            </c:ext>
          </c:extLst>
        </c:ser>
        <c:dLbls>
          <c:showLegendKey val="0"/>
          <c:showVal val="0"/>
          <c:showCatName val="0"/>
          <c:showSerName val="0"/>
          <c:showPercent val="0"/>
          <c:showBubbleSize val="0"/>
        </c:dLbls>
        <c:marker val="1"/>
        <c:smooth val="0"/>
        <c:axId val="1255389488"/>
        <c:axId val="1656419616"/>
      </c:lineChart>
      <c:catAx>
        <c:axId val="1823309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crossAx val="946423488"/>
        <c:crosses val="autoZero"/>
        <c:auto val="1"/>
        <c:lblAlgn val="ctr"/>
        <c:lblOffset val="100"/>
        <c:noMultiLvlLbl val="0"/>
      </c:catAx>
      <c:valAx>
        <c:axId val="9464234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crossAx val="1823309280"/>
        <c:crosses val="autoZero"/>
        <c:crossBetween val="between"/>
      </c:valAx>
      <c:valAx>
        <c:axId val="165641961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crossAx val="1255389488"/>
        <c:crosses val="max"/>
        <c:crossBetween val="between"/>
      </c:valAx>
      <c:catAx>
        <c:axId val="1255389488"/>
        <c:scaling>
          <c:orientation val="minMax"/>
        </c:scaling>
        <c:delete val="1"/>
        <c:axPos val="b"/>
        <c:numFmt formatCode="General" sourceLinked="1"/>
        <c:majorTickMark val="out"/>
        <c:minorTickMark val="none"/>
        <c:tickLblPos val="nextTo"/>
        <c:crossAx val="165641961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SG"/>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Capacity/Population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SG"/>
        </a:p>
      </c:txPr>
    </c:title>
    <c:autoTitleDeleted val="0"/>
    <c:plotArea>
      <c:layout/>
      <c:barChart>
        <c:barDir val="col"/>
        <c:grouping val="clustered"/>
        <c:varyColors val="0"/>
        <c:ser>
          <c:idx val="0"/>
          <c:order val="0"/>
          <c:tx>
            <c:strRef>
              <c:f>'Capacity-Population'!$A$14</c:f>
              <c:strCache>
                <c:ptCount val="1"/>
                <c:pt idx="0">
                  <c:v>Japan</c:v>
                </c:pt>
              </c:strCache>
            </c:strRef>
          </c:tx>
          <c:spPr>
            <a:solidFill>
              <a:schemeClr val="accent1"/>
            </a:solidFill>
            <a:ln>
              <a:noFill/>
            </a:ln>
            <a:effectLst/>
          </c:spPr>
          <c:invertIfNegative val="0"/>
          <c:cat>
            <c:strRef>
              <c:f>'Capacity-Population'!$B$13</c:f>
              <c:strCache>
                <c:ptCount val="1"/>
                <c:pt idx="0">
                  <c:v>Capacity/Population
(MW per 1000 people)</c:v>
                </c:pt>
              </c:strCache>
            </c:strRef>
          </c:cat>
          <c:val>
            <c:numRef>
              <c:f>'Capacity-Population'!$B$14</c:f>
              <c:numCache>
                <c:formatCode>0.00</c:formatCode>
                <c:ptCount val="1"/>
                <c:pt idx="0">
                  <c:v>1.0201456205828634</c:v>
                </c:pt>
              </c:numCache>
            </c:numRef>
          </c:val>
          <c:extLst>
            <c:ext xmlns:c16="http://schemas.microsoft.com/office/drawing/2014/chart" uri="{C3380CC4-5D6E-409C-BE32-E72D297353CC}">
              <c16:uniqueId val="{00000000-5E1A-4457-889B-90F63578A0DF}"/>
            </c:ext>
          </c:extLst>
        </c:ser>
        <c:ser>
          <c:idx val="1"/>
          <c:order val="1"/>
          <c:tx>
            <c:strRef>
              <c:f>'Capacity-Population'!$A$15</c:f>
              <c:strCache>
                <c:ptCount val="1"/>
                <c:pt idx="0">
                  <c:v>Singapore</c:v>
                </c:pt>
              </c:strCache>
            </c:strRef>
          </c:tx>
          <c:spPr>
            <a:solidFill>
              <a:schemeClr val="accent2"/>
            </a:solidFill>
            <a:ln>
              <a:noFill/>
            </a:ln>
            <a:effectLst/>
          </c:spPr>
          <c:invertIfNegative val="0"/>
          <c:cat>
            <c:strRef>
              <c:f>'Capacity-Population'!$B$13</c:f>
              <c:strCache>
                <c:ptCount val="1"/>
                <c:pt idx="0">
                  <c:v>Capacity/Population
(MW per 1000 people)</c:v>
                </c:pt>
              </c:strCache>
            </c:strRef>
          </c:cat>
          <c:val>
            <c:numRef>
              <c:f>'Capacity-Population'!$B$15</c:f>
              <c:numCache>
                <c:formatCode>0.00</c:formatCode>
                <c:ptCount val="1"/>
                <c:pt idx="0">
                  <c:v>2.2157409355494773</c:v>
                </c:pt>
              </c:numCache>
            </c:numRef>
          </c:val>
          <c:extLst>
            <c:ext xmlns:c16="http://schemas.microsoft.com/office/drawing/2014/chart" uri="{C3380CC4-5D6E-409C-BE32-E72D297353CC}">
              <c16:uniqueId val="{00000001-5E1A-4457-889B-90F63578A0DF}"/>
            </c:ext>
          </c:extLst>
        </c:ser>
        <c:ser>
          <c:idx val="2"/>
          <c:order val="2"/>
          <c:tx>
            <c:strRef>
              <c:f>'Capacity-Population'!$A$16</c:f>
              <c:strCache>
                <c:ptCount val="1"/>
                <c:pt idx="0">
                  <c:v>Taiwan</c:v>
                </c:pt>
              </c:strCache>
            </c:strRef>
          </c:tx>
          <c:spPr>
            <a:solidFill>
              <a:schemeClr val="accent3"/>
            </a:solidFill>
            <a:ln>
              <a:noFill/>
            </a:ln>
            <a:effectLst/>
          </c:spPr>
          <c:invertIfNegative val="0"/>
          <c:cat>
            <c:strRef>
              <c:f>'Capacity-Population'!$B$13</c:f>
              <c:strCache>
                <c:ptCount val="1"/>
                <c:pt idx="0">
                  <c:v>Capacity/Population
(MW per 1000 people)</c:v>
                </c:pt>
              </c:strCache>
            </c:strRef>
          </c:cat>
          <c:val>
            <c:numRef>
              <c:f>'Capacity-Population'!$B$16</c:f>
              <c:numCache>
                <c:formatCode>0.00</c:formatCode>
                <c:ptCount val="1"/>
                <c:pt idx="0">
                  <c:v>1.7616658862982093</c:v>
                </c:pt>
              </c:numCache>
            </c:numRef>
          </c:val>
          <c:extLst>
            <c:ext xmlns:c16="http://schemas.microsoft.com/office/drawing/2014/chart" uri="{C3380CC4-5D6E-409C-BE32-E72D297353CC}">
              <c16:uniqueId val="{00000002-5E1A-4457-889B-90F63578A0DF}"/>
            </c:ext>
          </c:extLst>
        </c:ser>
        <c:ser>
          <c:idx val="3"/>
          <c:order val="3"/>
          <c:tx>
            <c:strRef>
              <c:f>'Capacity-Population'!$A$17</c:f>
              <c:strCache>
                <c:ptCount val="1"/>
                <c:pt idx="0">
                  <c:v>Vietnam</c:v>
                </c:pt>
              </c:strCache>
            </c:strRef>
          </c:tx>
          <c:spPr>
            <a:solidFill>
              <a:schemeClr val="accent4"/>
            </a:solidFill>
            <a:ln>
              <a:noFill/>
            </a:ln>
            <a:effectLst/>
          </c:spPr>
          <c:invertIfNegative val="0"/>
          <c:cat>
            <c:strRef>
              <c:f>'Capacity-Population'!$B$13</c:f>
              <c:strCache>
                <c:ptCount val="1"/>
                <c:pt idx="0">
                  <c:v>Capacity/Population
(MW per 1000 people)</c:v>
                </c:pt>
              </c:strCache>
            </c:strRef>
          </c:cat>
          <c:val>
            <c:numRef>
              <c:f>'Capacity-Population'!$B$17</c:f>
              <c:numCache>
                <c:formatCode>0.00</c:formatCode>
                <c:ptCount val="1"/>
                <c:pt idx="0">
                  <c:v>0.55400179675528005</c:v>
                </c:pt>
              </c:numCache>
            </c:numRef>
          </c:val>
          <c:extLst>
            <c:ext xmlns:c16="http://schemas.microsoft.com/office/drawing/2014/chart" uri="{C3380CC4-5D6E-409C-BE32-E72D297353CC}">
              <c16:uniqueId val="{00000003-5E1A-4457-889B-90F63578A0DF}"/>
            </c:ext>
          </c:extLst>
        </c:ser>
        <c:ser>
          <c:idx val="4"/>
          <c:order val="4"/>
          <c:tx>
            <c:strRef>
              <c:f>'Capacity-Population'!$A$18</c:f>
              <c:strCache>
                <c:ptCount val="1"/>
                <c:pt idx="0">
                  <c:v>Sri Lanka</c:v>
                </c:pt>
              </c:strCache>
            </c:strRef>
          </c:tx>
          <c:spPr>
            <a:solidFill>
              <a:schemeClr val="accent5"/>
            </a:solidFill>
            <a:ln>
              <a:noFill/>
            </a:ln>
            <a:effectLst/>
          </c:spPr>
          <c:invertIfNegative val="0"/>
          <c:cat>
            <c:strRef>
              <c:f>'Capacity-Population'!$B$13</c:f>
              <c:strCache>
                <c:ptCount val="1"/>
                <c:pt idx="0">
                  <c:v>Capacity/Population
(MW per 1000 people)</c:v>
                </c:pt>
              </c:strCache>
            </c:strRef>
          </c:cat>
          <c:val>
            <c:numRef>
              <c:f>'Capacity-Population'!$B$18</c:f>
              <c:numCache>
                <c:formatCode>0.00</c:formatCode>
                <c:ptCount val="1"/>
                <c:pt idx="0">
                  <c:v>0.16797459065266246</c:v>
                </c:pt>
              </c:numCache>
            </c:numRef>
          </c:val>
          <c:extLst>
            <c:ext xmlns:c16="http://schemas.microsoft.com/office/drawing/2014/chart" uri="{C3380CC4-5D6E-409C-BE32-E72D297353CC}">
              <c16:uniqueId val="{00000004-5E1A-4457-889B-90F63578A0DF}"/>
            </c:ext>
          </c:extLst>
        </c:ser>
        <c:dLbls>
          <c:showLegendKey val="0"/>
          <c:showVal val="0"/>
          <c:showCatName val="0"/>
          <c:showSerName val="0"/>
          <c:showPercent val="0"/>
          <c:showBubbleSize val="0"/>
        </c:dLbls>
        <c:gapWidth val="219"/>
        <c:overlap val="-27"/>
        <c:axId val="1257145760"/>
        <c:axId val="1656409216"/>
      </c:barChart>
      <c:catAx>
        <c:axId val="125714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crossAx val="1656409216"/>
        <c:crosses val="autoZero"/>
        <c:auto val="1"/>
        <c:lblAlgn val="ctr"/>
        <c:lblOffset val="100"/>
        <c:noMultiLvlLbl val="0"/>
      </c:catAx>
      <c:valAx>
        <c:axId val="16564092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crossAx val="1257145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SG"/>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[Assignment-Dashboard Li Zheming.xlsx]GDP!PivotTable3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ltLang="zh-SG"/>
              <a:t>GDP &amp; GDP per capita in Asia </a:t>
            </a:r>
            <a:r>
              <a:rPr lang="en-US" altLang="zh-CN"/>
              <a:t>Countries</a:t>
            </a:r>
            <a:endParaRPr lang="en-SG" altLang="zh-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S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5"/>
        <c:spPr>
          <a:ln w="19050"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pivotFmt>
      <c:pivotFmt>
        <c:idx val="7"/>
        <c:spPr>
          <a:solidFill>
            <a:schemeClr val="accent3"/>
          </a:solidFill>
          <a:ln>
            <a:noFill/>
          </a:ln>
          <a:effectLst/>
        </c:spPr>
      </c:pivotFmt>
      <c:pivotFmt>
        <c:idx val="8"/>
        <c:spPr>
          <a:solidFill>
            <a:schemeClr val="accent4"/>
          </a:solidFill>
          <a:ln>
            <a:noFill/>
          </a:ln>
          <a:effectLst/>
        </c:spPr>
      </c:pivotFmt>
      <c:pivotFmt>
        <c:idx val="9"/>
        <c:spPr>
          <a:solidFill>
            <a:schemeClr val="accent5"/>
          </a:solidFill>
          <a:ln>
            <a:noFill/>
          </a:ln>
          <a:effectLst/>
        </c:spPr>
      </c:pivotFmt>
      <c:pivotFmt>
        <c:idx val="10"/>
        <c:spPr>
          <a:solidFill>
            <a:schemeClr val="accent1"/>
          </a:solidFill>
          <a:ln>
            <a:noFill/>
          </a:ln>
          <a:effectLst/>
        </c:spPr>
      </c:pivotFmt>
    </c:pivotFmts>
    <c:plotArea>
      <c:layout/>
      <c:barChart>
        <c:barDir val="col"/>
        <c:grouping val="clustered"/>
        <c:varyColors val="0"/>
        <c:ser>
          <c:idx val="0"/>
          <c:order val="0"/>
          <c:tx>
            <c:strRef>
              <c:f>GDP!$B$3</c:f>
              <c:strCache>
                <c:ptCount val="1"/>
                <c:pt idx="0">
                  <c:v>Average of GDP per capita(USD)</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C424-4104-9FCB-4A44770F9610}"/>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8A15-4055-912C-CA35F307F77B}"/>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4-E433-4C2D-946A-5E5D6FBBA38B}"/>
              </c:ext>
            </c:extLst>
          </c:dPt>
          <c:dPt>
            <c:idx val="3"/>
            <c:invertIfNegative val="0"/>
            <c:bubble3D val="0"/>
            <c:spPr>
              <a:solidFill>
                <a:schemeClr val="accent5"/>
              </a:solidFill>
              <a:ln>
                <a:noFill/>
              </a:ln>
              <a:effectLst/>
            </c:spPr>
            <c:extLst>
              <c:ext xmlns:c16="http://schemas.microsoft.com/office/drawing/2014/chart" uri="{C3380CC4-5D6E-409C-BE32-E72D297353CC}">
                <c16:uniqueId val="{00000005-E433-4C2D-946A-5E5D6FBBA38B}"/>
              </c:ext>
            </c:extLst>
          </c:dPt>
          <c:dPt>
            <c:idx val="4"/>
            <c:invertIfNegative val="0"/>
            <c:bubble3D val="0"/>
            <c:spPr>
              <a:solidFill>
                <a:schemeClr val="accent4"/>
              </a:solidFill>
              <a:ln>
                <a:noFill/>
              </a:ln>
              <a:effectLst/>
            </c:spPr>
            <c:extLst>
              <c:ext xmlns:c16="http://schemas.microsoft.com/office/drawing/2014/chart" uri="{C3380CC4-5D6E-409C-BE32-E72D297353CC}">
                <c16:uniqueId val="{00000006-E433-4C2D-946A-5E5D6FBBA38B}"/>
              </c:ext>
            </c:extLst>
          </c:dPt>
          <c:cat>
            <c:strRef>
              <c:f>GDP!$A$4:$A$9</c:f>
              <c:strCache>
                <c:ptCount val="5"/>
                <c:pt idx="0">
                  <c:v>Singapore</c:v>
                </c:pt>
                <c:pt idx="1">
                  <c:v>Japan</c:v>
                </c:pt>
                <c:pt idx="2">
                  <c:v>Taiwan</c:v>
                </c:pt>
                <c:pt idx="3">
                  <c:v>Sri Lanka</c:v>
                </c:pt>
                <c:pt idx="4">
                  <c:v>Vietnam</c:v>
                </c:pt>
              </c:strCache>
            </c:strRef>
          </c:cat>
          <c:val>
            <c:numRef>
              <c:f>GDP!$B$4:$B$9</c:f>
              <c:numCache>
                <c:formatCode>#,##0</c:formatCode>
                <c:ptCount val="5"/>
                <c:pt idx="0">
                  <c:v>63987</c:v>
                </c:pt>
                <c:pt idx="1">
                  <c:v>40846</c:v>
                </c:pt>
                <c:pt idx="2">
                  <c:v>24827</c:v>
                </c:pt>
                <c:pt idx="3">
                  <c:v>3946</c:v>
                </c:pt>
                <c:pt idx="4">
                  <c:v>2740</c:v>
                </c:pt>
              </c:numCache>
            </c:numRef>
          </c:val>
          <c:extLst>
            <c:ext xmlns:c16="http://schemas.microsoft.com/office/drawing/2014/chart" uri="{C3380CC4-5D6E-409C-BE32-E72D297353CC}">
              <c16:uniqueId val="{00000000-E433-4C2D-946A-5E5D6FBBA38B}"/>
            </c:ext>
          </c:extLst>
        </c:ser>
        <c:dLbls>
          <c:showLegendKey val="0"/>
          <c:showVal val="0"/>
          <c:showCatName val="0"/>
          <c:showSerName val="0"/>
          <c:showPercent val="0"/>
          <c:showBubbleSize val="0"/>
        </c:dLbls>
        <c:gapWidth val="219"/>
        <c:overlap val="-27"/>
        <c:axId val="1257160160"/>
        <c:axId val="1473903728"/>
      </c:barChart>
      <c:lineChart>
        <c:grouping val="standard"/>
        <c:varyColors val="0"/>
        <c:ser>
          <c:idx val="1"/>
          <c:order val="1"/>
          <c:tx>
            <c:strRef>
              <c:f>GDP!$C$3</c:f>
              <c:strCache>
                <c:ptCount val="1"/>
                <c:pt idx="0">
                  <c:v>Average of GDP(USD Million)</c:v>
                </c:pt>
              </c:strCache>
            </c:strRef>
          </c:tx>
          <c:spPr>
            <a:ln w="19050" cap="rnd">
              <a:solidFill>
                <a:schemeClr val="accent6"/>
              </a:solidFill>
              <a:round/>
            </a:ln>
            <a:effectLst/>
          </c:spPr>
          <c:marker>
            <c:symbol val="none"/>
          </c:marker>
          <c:cat>
            <c:strRef>
              <c:f>GDP!$A$4:$A$9</c:f>
              <c:strCache>
                <c:ptCount val="5"/>
                <c:pt idx="0">
                  <c:v>Singapore</c:v>
                </c:pt>
                <c:pt idx="1">
                  <c:v>Japan</c:v>
                </c:pt>
                <c:pt idx="2">
                  <c:v>Taiwan</c:v>
                </c:pt>
                <c:pt idx="3">
                  <c:v>Sri Lanka</c:v>
                </c:pt>
                <c:pt idx="4">
                  <c:v>Vietnam</c:v>
                </c:pt>
              </c:strCache>
            </c:strRef>
          </c:cat>
          <c:val>
            <c:numRef>
              <c:f>GDP!$C$4:$C$9</c:f>
              <c:numCache>
                <c:formatCode>#,##0</c:formatCode>
                <c:ptCount val="5"/>
                <c:pt idx="0">
                  <c:v>362818</c:v>
                </c:pt>
                <c:pt idx="1">
                  <c:v>5154475</c:v>
                </c:pt>
                <c:pt idx="2">
                  <c:v>586104</c:v>
                </c:pt>
                <c:pt idx="3">
                  <c:v>86566</c:v>
                </c:pt>
                <c:pt idx="4">
                  <c:v>261637</c:v>
                </c:pt>
              </c:numCache>
            </c:numRef>
          </c:val>
          <c:smooth val="0"/>
          <c:extLst>
            <c:ext xmlns:c16="http://schemas.microsoft.com/office/drawing/2014/chart" uri="{C3380CC4-5D6E-409C-BE32-E72D297353CC}">
              <c16:uniqueId val="{00000001-E433-4C2D-946A-5E5D6FBBA38B}"/>
            </c:ext>
          </c:extLst>
        </c:ser>
        <c:dLbls>
          <c:showLegendKey val="0"/>
          <c:showVal val="0"/>
          <c:showCatName val="0"/>
          <c:showSerName val="0"/>
          <c:showPercent val="0"/>
          <c:showBubbleSize val="0"/>
        </c:dLbls>
        <c:marker val="1"/>
        <c:smooth val="0"/>
        <c:axId val="1261481952"/>
        <c:axId val="1473892496"/>
      </c:lineChart>
      <c:catAx>
        <c:axId val="125716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crossAx val="1473903728"/>
        <c:crosses val="autoZero"/>
        <c:auto val="1"/>
        <c:lblAlgn val="ctr"/>
        <c:lblOffset val="100"/>
        <c:noMultiLvlLbl val="0"/>
      </c:catAx>
      <c:valAx>
        <c:axId val="1473903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crossAx val="1257160160"/>
        <c:crosses val="autoZero"/>
        <c:crossBetween val="between"/>
      </c:valAx>
      <c:valAx>
        <c:axId val="147389249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crossAx val="1261481952"/>
        <c:crosses val="max"/>
        <c:crossBetween val="between"/>
      </c:valAx>
      <c:catAx>
        <c:axId val="1261481952"/>
        <c:scaling>
          <c:orientation val="minMax"/>
        </c:scaling>
        <c:delete val="1"/>
        <c:axPos val="b"/>
        <c:numFmt formatCode="General" sourceLinked="1"/>
        <c:majorTickMark val="out"/>
        <c:minorTickMark val="none"/>
        <c:tickLblPos val="nextTo"/>
        <c:crossAx val="147389249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S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ltLang="zh-SG"/>
              <a:t>GDP per capita growth (annual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SG"/>
        </a:p>
      </c:txPr>
    </c:title>
    <c:autoTitleDeleted val="0"/>
    <c:plotArea>
      <c:layout/>
      <c:lineChart>
        <c:grouping val="standard"/>
        <c:varyColors val="0"/>
        <c:ser>
          <c:idx val="0"/>
          <c:order val="0"/>
          <c:tx>
            <c:strRef>
              <c:f>'GDP per capita growth'!$A$3</c:f>
              <c:strCache>
                <c:ptCount val="1"/>
                <c:pt idx="0">
                  <c:v>Vietnam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cat>
            <c:strRef>
              <c:f>'GDP per capita growth'!$B$1:$U$2</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'GDP per capita growth'!$B$3:$U$3</c:f>
              <c:numCache>
                <c:formatCode>0.0</c:formatCode>
                <c:ptCount val="20"/>
                <c:pt idx="0">
                  <c:v>5.6</c:v>
                </c:pt>
                <c:pt idx="1">
                  <c:v>5.0999999999999996</c:v>
                </c:pt>
                <c:pt idx="2">
                  <c:v>5.3</c:v>
                </c:pt>
                <c:pt idx="3">
                  <c:v>5.9</c:v>
                </c:pt>
                <c:pt idx="4">
                  <c:v>6.6</c:v>
                </c:pt>
                <c:pt idx="5">
                  <c:v>6.6</c:v>
                </c:pt>
                <c:pt idx="6">
                  <c:v>6</c:v>
                </c:pt>
                <c:pt idx="7">
                  <c:v>6.1</c:v>
                </c:pt>
                <c:pt idx="8">
                  <c:v>4.7</c:v>
                </c:pt>
                <c:pt idx="9">
                  <c:v>4.4000000000000004</c:v>
                </c:pt>
                <c:pt idx="10">
                  <c:v>5.4</c:v>
                </c:pt>
                <c:pt idx="11">
                  <c:v>5.2</c:v>
                </c:pt>
                <c:pt idx="12">
                  <c:v>4.2</c:v>
                </c:pt>
                <c:pt idx="13">
                  <c:v>4.3</c:v>
                </c:pt>
                <c:pt idx="14">
                  <c:v>4.9000000000000004</c:v>
                </c:pt>
                <c:pt idx="15">
                  <c:v>5.6</c:v>
                </c:pt>
                <c:pt idx="16">
                  <c:v>5.0999999999999996</c:v>
                </c:pt>
                <c:pt idx="17">
                  <c:v>5.7</c:v>
                </c:pt>
                <c:pt idx="18">
                  <c:v>6</c:v>
                </c:pt>
                <c:pt idx="19">
                  <c:v>6</c:v>
                </c:pt>
              </c:numCache>
            </c:numRef>
          </c:val>
          <c:smooth val="0"/>
          <c:extLst>
            <c:ext xmlns:c16="http://schemas.microsoft.com/office/drawing/2014/chart" uri="{C3380CC4-5D6E-409C-BE32-E72D297353CC}">
              <c16:uniqueId val="{00000000-BB30-497D-A926-A1D857D6EE44}"/>
            </c:ext>
          </c:extLst>
        </c:ser>
        <c:ser>
          <c:idx val="1"/>
          <c:order val="1"/>
          <c:tx>
            <c:strRef>
              <c:f>'GDP per capita growth'!$A$4</c:f>
              <c:strCache>
                <c:ptCount val="1"/>
                <c:pt idx="0">
                  <c:v>Sri Lanka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cat>
            <c:strRef>
              <c:f>'GDP per capita growth'!$B$1:$U$2</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'GDP per capita growth'!$B$4:$U$4</c:f>
              <c:numCache>
                <c:formatCode>0.0</c:formatCode>
                <c:ptCount val="20"/>
                <c:pt idx="0">
                  <c:v>5.4</c:v>
                </c:pt>
                <c:pt idx="1">
                  <c:v>-2.2000000000000002</c:v>
                </c:pt>
                <c:pt idx="2">
                  <c:v>3.1</c:v>
                </c:pt>
                <c:pt idx="3">
                  <c:v>5</c:v>
                </c:pt>
                <c:pt idx="4">
                  <c:v>4.5999999999999996</c:v>
                </c:pt>
                <c:pt idx="5">
                  <c:v>5.4</c:v>
                </c:pt>
                <c:pt idx="6">
                  <c:v>6.8</c:v>
                </c:pt>
                <c:pt idx="7">
                  <c:v>6</c:v>
                </c:pt>
                <c:pt idx="8">
                  <c:v>5.2</c:v>
                </c:pt>
                <c:pt idx="9">
                  <c:v>2.8</c:v>
                </c:pt>
                <c:pt idx="10">
                  <c:v>7.3</c:v>
                </c:pt>
                <c:pt idx="11">
                  <c:v>7.7</c:v>
                </c:pt>
                <c:pt idx="12">
                  <c:v>9</c:v>
                </c:pt>
                <c:pt idx="13">
                  <c:v>2.6</c:v>
                </c:pt>
                <c:pt idx="14">
                  <c:v>4</c:v>
                </c:pt>
                <c:pt idx="15">
                  <c:v>4</c:v>
                </c:pt>
                <c:pt idx="16">
                  <c:v>5.3</c:v>
                </c:pt>
                <c:pt idx="17">
                  <c:v>2.4</c:v>
                </c:pt>
                <c:pt idx="18">
                  <c:v>2.2000000000000002</c:v>
                </c:pt>
                <c:pt idx="19">
                  <c:v>1.7</c:v>
                </c:pt>
              </c:numCache>
            </c:numRef>
          </c:val>
          <c:smooth val="0"/>
          <c:extLst>
            <c:ext xmlns:c16="http://schemas.microsoft.com/office/drawing/2014/chart" uri="{C3380CC4-5D6E-409C-BE32-E72D297353CC}">
              <c16:uniqueId val="{00000001-BB30-497D-A926-A1D857D6EE44}"/>
            </c:ext>
          </c:extLst>
        </c:ser>
        <c:dLbls>
          <c:showLegendKey val="0"/>
          <c:showVal val="0"/>
          <c:showCatName val="0"/>
          <c:showSerName val="0"/>
          <c:showPercent val="0"/>
          <c:showBubbleSize val="0"/>
        </c:dLbls>
        <c:marker val="1"/>
        <c:smooth val="0"/>
        <c:axId val="1260435552"/>
        <c:axId val="305192400"/>
      </c:lineChart>
      <c:catAx>
        <c:axId val="126043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200000" spcFirstLastPara="1" vertOverflow="ellipsis"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zh-SG"/>
          </a:p>
        </c:txPr>
        <c:crossAx val="305192400"/>
        <c:crosses val="autoZero"/>
        <c:auto val="1"/>
        <c:lblAlgn val="ctr"/>
        <c:lblOffset val="100"/>
        <c:noMultiLvlLbl val="0"/>
      </c:catAx>
      <c:valAx>
        <c:axId val="30519240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crossAx val="1260435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SG"/>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[Assignment-Dashboard Li Zheming.xlsx]Capacity-Population!PivotTable3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ltLang="zh-SG"/>
              <a:t>Power Capacity vs Population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SG"/>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3"/>
          </a:solidFill>
          <a:ln>
            <a:noFill/>
          </a:ln>
          <a:effectLst/>
        </c:spPr>
      </c:pivotFmt>
      <c:pivotFmt>
        <c:idx val="4"/>
        <c:spPr>
          <a:solidFill>
            <a:schemeClr val="accent4"/>
          </a:solidFill>
          <a:ln>
            <a:noFill/>
          </a:ln>
          <a:effectLst/>
        </c:spPr>
      </c:pivotFmt>
      <c:pivotFmt>
        <c:idx val="5"/>
        <c:spPr>
          <a:solidFill>
            <a:schemeClr val="accent5"/>
          </a:solidFill>
          <a:ln>
            <a:noFill/>
          </a:ln>
          <a:effectLst/>
        </c:spPr>
      </c:pivotFmt>
    </c:pivotFmts>
    <c:plotArea>
      <c:layout/>
      <c:barChart>
        <c:barDir val="col"/>
        <c:grouping val="clustered"/>
        <c:varyColors val="0"/>
        <c:ser>
          <c:idx val="1"/>
          <c:order val="1"/>
          <c:tx>
            <c:strRef>
              <c:f>'Capacity-Population'!$C$3</c:f>
              <c:strCache>
                <c:ptCount val="1"/>
                <c:pt idx="0">
                  <c:v>Average of Population</c:v>
                </c:pt>
              </c:strCache>
            </c:strRef>
          </c:tx>
          <c:spPr>
            <a:solidFill>
              <a:schemeClr val="accent2"/>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6E34-417E-A193-DD8E966FDC36}"/>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2-6E34-417E-A193-DD8E966FDC36}"/>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3-6E34-417E-A193-DD8E966FDC36}"/>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4-6E34-417E-A193-DD8E966FDC36}"/>
              </c:ext>
            </c:extLst>
          </c:dPt>
          <c:cat>
            <c:strRef>
              <c:f>'Capacity-Population'!$A$4:$A$9</c:f>
              <c:strCache>
                <c:ptCount val="5"/>
                <c:pt idx="0">
                  <c:v>Japan</c:v>
                </c:pt>
                <c:pt idx="1">
                  <c:v>Singapore</c:v>
                </c:pt>
                <c:pt idx="2">
                  <c:v>Taiwan</c:v>
                </c:pt>
                <c:pt idx="3">
                  <c:v>Vietnam</c:v>
                </c:pt>
                <c:pt idx="4">
                  <c:v>Sri Lanka</c:v>
                </c:pt>
              </c:strCache>
            </c:strRef>
          </c:cat>
          <c:val>
            <c:numRef>
              <c:f>'Capacity-Population'!$C$4:$C$9</c:f>
              <c:numCache>
                <c:formatCode>#,##0</c:formatCode>
                <c:ptCount val="5"/>
                <c:pt idx="0">
                  <c:v>125930000</c:v>
                </c:pt>
                <c:pt idx="1">
                  <c:v>5703600</c:v>
                </c:pt>
                <c:pt idx="2">
                  <c:v>23574334</c:v>
                </c:pt>
                <c:pt idx="3">
                  <c:v>96208984</c:v>
                </c:pt>
                <c:pt idx="4">
                  <c:v>21803000</c:v>
                </c:pt>
              </c:numCache>
            </c:numRef>
          </c:val>
          <c:extLst>
            <c:ext xmlns:c16="http://schemas.microsoft.com/office/drawing/2014/chart" uri="{C3380CC4-5D6E-409C-BE32-E72D297353CC}">
              <c16:uniqueId val="{00000001-70DD-440E-A988-7544FB824300}"/>
            </c:ext>
          </c:extLst>
        </c:ser>
        <c:dLbls>
          <c:showLegendKey val="0"/>
          <c:showVal val="0"/>
          <c:showCatName val="0"/>
          <c:showSerName val="0"/>
          <c:showPercent val="0"/>
          <c:showBubbleSize val="0"/>
        </c:dLbls>
        <c:gapWidth val="219"/>
        <c:axId val="1020634624"/>
        <c:axId val="946414752"/>
      </c:barChart>
      <c:lineChart>
        <c:grouping val="standard"/>
        <c:varyColors val="0"/>
        <c:ser>
          <c:idx val="0"/>
          <c:order val="0"/>
          <c:tx>
            <c:strRef>
              <c:f>'Capacity-Population'!$B$3</c:f>
              <c:strCache>
                <c:ptCount val="1"/>
                <c:pt idx="0">
                  <c:v>Sum of Capacity (MW)</c:v>
                </c:pt>
              </c:strCache>
            </c:strRef>
          </c:tx>
          <c:spPr>
            <a:ln w="28575" cap="rnd">
              <a:solidFill>
                <a:schemeClr val="accent6"/>
              </a:solidFill>
              <a:round/>
            </a:ln>
            <a:effectLst/>
          </c:spPr>
          <c:marker>
            <c:symbol val="none"/>
          </c:marker>
          <c:cat>
            <c:strRef>
              <c:f>'Capacity-Population'!$A$4:$A$9</c:f>
              <c:strCache>
                <c:ptCount val="5"/>
                <c:pt idx="0">
                  <c:v>Japan</c:v>
                </c:pt>
                <c:pt idx="1">
                  <c:v>Singapore</c:v>
                </c:pt>
                <c:pt idx="2">
                  <c:v>Taiwan</c:v>
                </c:pt>
                <c:pt idx="3">
                  <c:v>Vietnam</c:v>
                </c:pt>
                <c:pt idx="4">
                  <c:v>Sri Lanka</c:v>
                </c:pt>
              </c:strCache>
            </c:strRef>
          </c:cat>
          <c:val>
            <c:numRef>
              <c:f>'Capacity-Population'!$B$4:$B$9</c:f>
              <c:numCache>
                <c:formatCode>#,##0</c:formatCode>
                <c:ptCount val="5"/>
                <c:pt idx="0">
                  <c:v>128466.93799999999</c:v>
                </c:pt>
                <c:pt idx="1">
                  <c:v>12637.699999999999</c:v>
                </c:pt>
                <c:pt idx="2">
                  <c:v>41530.100000000006</c:v>
                </c:pt>
                <c:pt idx="3">
                  <c:v>53299.94999999999</c:v>
                </c:pt>
                <c:pt idx="4">
                  <c:v>3662.3499999999995</c:v>
                </c:pt>
              </c:numCache>
            </c:numRef>
          </c:val>
          <c:smooth val="0"/>
          <c:extLst>
            <c:ext xmlns:c16="http://schemas.microsoft.com/office/drawing/2014/chart" uri="{C3380CC4-5D6E-409C-BE32-E72D297353CC}">
              <c16:uniqueId val="{00000000-70DD-440E-A988-7544FB824300}"/>
            </c:ext>
          </c:extLst>
        </c:ser>
        <c:dLbls>
          <c:showLegendKey val="0"/>
          <c:showVal val="0"/>
          <c:showCatName val="0"/>
          <c:showSerName val="0"/>
          <c:showPercent val="0"/>
          <c:showBubbleSize val="0"/>
        </c:dLbls>
        <c:marker val="1"/>
        <c:smooth val="0"/>
        <c:axId val="1762866384"/>
        <c:axId val="946428896"/>
      </c:lineChart>
      <c:catAx>
        <c:axId val="176286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crossAx val="946428896"/>
        <c:crosses val="autoZero"/>
        <c:auto val="1"/>
        <c:lblAlgn val="ctr"/>
        <c:lblOffset val="100"/>
        <c:noMultiLvlLbl val="0"/>
      </c:catAx>
      <c:valAx>
        <c:axId val="9464288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crossAx val="1762866384"/>
        <c:crosses val="autoZero"/>
        <c:crossBetween val="between"/>
      </c:valAx>
      <c:valAx>
        <c:axId val="946414752"/>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crossAx val="1020634624"/>
        <c:crosses val="max"/>
        <c:crossBetween val="between"/>
      </c:valAx>
      <c:catAx>
        <c:axId val="1020634624"/>
        <c:scaling>
          <c:orientation val="minMax"/>
        </c:scaling>
        <c:delete val="1"/>
        <c:axPos val="b"/>
        <c:numFmt formatCode="General" sourceLinked="1"/>
        <c:majorTickMark val="out"/>
        <c:minorTickMark val="none"/>
        <c:tickLblPos val="nextTo"/>
        <c:crossAx val="94641475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S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Capacity/Population (MW per 1000 people)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SG"/>
        </a:p>
      </c:txPr>
    </c:title>
    <c:autoTitleDeleted val="0"/>
    <c:plotArea>
      <c:layout/>
      <c:barChart>
        <c:barDir val="col"/>
        <c:grouping val="clustered"/>
        <c:varyColors val="0"/>
        <c:ser>
          <c:idx val="0"/>
          <c:order val="0"/>
          <c:tx>
            <c:strRef>
              <c:f>'Capacity-Population'!$A$14</c:f>
              <c:strCache>
                <c:ptCount val="1"/>
                <c:pt idx="0">
                  <c:v>Japan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'Capacity-Population'!$B$13</c:f>
              <c:strCache>
                <c:ptCount val="1"/>
                <c:pt idx="0">
                  <c:v>Capacity/Population
(MW per 1000 people)</c:v>
                </c:pt>
              </c:strCache>
            </c:strRef>
          </c:cat>
          <c:val>
            <c:numRef>
              <c:f>'Capacity-Population'!$B$14</c:f>
              <c:numCache>
                <c:formatCode>0.00</c:formatCode>
                <c:ptCount val="1"/>
                <c:pt idx="0">
                  <c:v>1.0201456205828634</c:v>
                </c:pt>
              </c:numCache>
            </c:numRef>
          </c:val>
          <c:extLst>
            <c:ext xmlns:c16="http://schemas.microsoft.com/office/drawing/2014/chart" uri="{C3380CC4-5D6E-409C-BE32-E72D297353CC}">
              <c16:uniqueId val="{00000000-CF8A-4B47-B12E-ADFA3D448146}"/>
            </c:ext>
          </c:extLst>
        </c:ser>
        <c:ser>
          <c:idx val="1"/>
          <c:order val="1"/>
          <c:tx>
            <c:strRef>
              <c:f>'Capacity-Population'!$A$15</c:f>
              <c:strCache>
                <c:ptCount val="1"/>
                <c:pt idx="0">
                  <c:v>Singapore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'Capacity-Population'!$B$13</c:f>
              <c:strCache>
                <c:ptCount val="1"/>
                <c:pt idx="0">
                  <c:v>Capacity/Population
(MW per 1000 people)</c:v>
                </c:pt>
              </c:strCache>
            </c:strRef>
          </c:cat>
          <c:val>
            <c:numRef>
              <c:f>'Capacity-Population'!$B$15</c:f>
              <c:numCache>
                <c:formatCode>0.00</c:formatCode>
                <c:ptCount val="1"/>
                <c:pt idx="0">
                  <c:v>2.2157409355494773</c:v>
                </c:pt>
              </c:numCache>
            </c:numRef>
          </c:val>
          <c:extLst>
            <c:ext xmlns:c16="http://schemas.microsoft.com/office/drawing/2014/chart" uri="{C3380CC4-5D6E-409C-BE32-E72D297353CC}">
              <c16:uniqueId val="{00000001-CF8A-4B47-B12E-ADFA3D448146}"/>
            </c:ext>
          </c:extLst>
        </c:ser>
        <c:ser>
          <c:idx val="2"/>
          <c:order val="2"/>
          <c:tx>
            <c:strRef>
              <c:f>'Capacity-Population'!$A$16</c:f>
              <c:strCache>
                <c:ptCount val="1"/>
                <c:pt idx="0">
                  <c:v>Taiwan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'Capacity-Population'!$B$13</c:f>
              <c:strCache>
                <c:ptCount val="1"/>
                <c:pt idx="0">
                  <c:v>Capacity/Population
(MW per 1000 people)</c:v>
                </c:pt>
              </c:strCache>
            </c:strRef>
          </c:cat>
          <c:val>
            <c:numRef>
              <c:f>'Capacity-Population'!$B$16</c:f>
              <c:numCache>
                <c:formatCode>0.00</c:formatCode>
                <c:ptCount val="1"/>
                <c:pt idx="0">
                  <c:v>1.7616658862982093</c:v>
                </c:pt>
              </c:numCache>
            </c:numRef>
          </c:val>
          <c:extLst>
            <c:ext xmlns:c16="http://schemas.microsoft.com/office/drawing/2014/chart" uri="{C3380CC4-5D6E-409C-BE32-E72D297353CC}">
              <c16:uniqueId val="{00000002-CF8A-4B47-B12E-ADFA3D448146}"/>
            </c:ext>
          </c:extLst>
        </c:ser>
        <c:ser>
          <c:idx val="3"/>
          <c:order val="3"/>
          <c:tx>
            <c:strRef>
              <c:f>'Capacity-Population'!$A$17</c:f>
              <c:strCache>
                <c:ptCount val="1"/>
                <c:pt idx="0">
                  <c:v>Vietnam</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'Capacity-Population'!$B$13</c:f>
              <c:strCache>
                <c:ptCount val="1"/>
                <c:pt idx="0">
                  <c:v>Capacity/Population
(MW per 1000 people)</c:v>
                </c:pt>
              </c:strCache>
            </c:strRef>
          </c:cat>
          <c:val>
            <c:numRef>
              <c:f>'Capacity-Population'!$B$17</c:f>
              <c:numCache>
                <c:formatCode>0.00</c:formatCode>
                <c:ptCount val="1"/>
                <c:pt idx="0">
                  <c:v>0.55400179675528005</c:v>
                </c:pt>
              </c:numCache>
            </c:numRef>
          </c:val>
          <c:extLst>
            <c:ext xmlns:c16="http://schemas.microsoft.com/office/drawing/2014/chart" uri="{C3380CC4-5D6E-409C-BE32-E72D297353CC}">
              <c16:uniqueId val="{00000003-CF8A-4B47-B12E-ADFA3D448146}"/>
            </c:ext>
          </c:extLst>
        </c:ser>
        <c:ser>
          <c:idx val="4"/>
          <c:order val="4"/>
          <c:tx>
            <c:strRef>
              <c:f>'Capacity-Population'!$A$18</c:f>
              <c:strCache>
                <c:ptCount val="1"/>
                <c:pt idx="0">
                  <c:v>Sri Lanka</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'Capacity-Population'!$B$13</c:f>
              <c:strCache>
                <c:ptCount val="1"/>
                <c:pt idx="0">
                  <c:v>Capacity/Population
(MW per 1000 people)</c:v>
                </c:pt>
              </c:strCache>
            </c:strRef>
          </c:cat>
          <c:val>
            <c:numRef>
              <c:f>'Capacity-Population'!$B$18</c:f>
              <c:numCache>
                <c:formatCode>0.00</c:formatCode>
                <c:ptCount val="1"/>
                <c:pt idx="0">
                  <c:v>0.16797459065266246</c:v>
                </c:pt>
              </c:numCache>
            </c:numRef>
          </c:val>
          <c:extLst>
            <c:ext xmlns:c16="http://schemas.microsoft.com/office/drawing/2014/chart" uri="{C3380CC4-5D6E-409C-BE32-E72D297353CC}">
              <c16:uniqueId val="{00000004-CF8A-4B47-B12E-ADFA3D448146}"/>
            </c:ext>
          </c:extLst>
        </c:ser>
        <c:dLbls>
          <c:dLblPos val="outEnd"/>
          <c:showLegendKey val="0"/>
          <c:showVal val="1"/>
          <c:showCatName val="0"/>
          <c:showSerName val="0"/>
          <c:showPercent val="0"/>
          <c:showBubbleSize val="0"/>
        </c:dLbls>
        <c:gapWidth val="219"/>
        <c:overlap val="-27"/>
        <c:axId val="1257145760"/>
        <c:axId val="1656409216"/>
      </c:barChart>
      <c:catAx>
        <c:axId val="1257145760"/>
        <c:scaling>
          <c:orientation val="minMax"/>
        </c:scaling>
        <c:delete val="1"/>
        <c:axPos val="b"/>
        <c:numFmt formatCode="General" sourceLinked="1"/>
        <c:majorTickMark val="out"/>
        <c:minorTickMark val="none"/>
        <c:tickLblPos val="nextTo"/>
        <c:crossAx val="1656409216"/>
        <c:crosses val="autoZero"/>
        <c:auto val="1"/>
        <c:lblAlgn val="ctr"/>
        <c:lblOffset val="100"/>
        <c:noMultiLvlLbl val="0"/>
      </c:catAx>
      <c:valAx>
        <c:axId val="16564092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crossAx val="1257145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SG"/>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[Assignment-Dashboard Li Zheming.xlsx]GDP!PivotTable3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ltLang="zh-SG"/>
              <a:t>GDP &amp; GDP per capita in Asia </a:t>
            </a:r>
            <a:r>
              <a:rPr lang="en-US" altLang="zh-CN"/>
              <a:t>Countries</a:t>
            </a:r>
            <a:endParaRPr lang="en-SG" altLang="zh-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S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pivotFmt>
      <c:pivotFmt>
        <c:idx val="7"/>
        <c:spPr>
          <a:solidFill>
            <a:schemeClr val="accent3"/>
          </a:solidFill>
          <a:ln>
            <a:noFill/>
          </a:ln>
          <a:effectLst/>
        </c:spPr>
      </c:pivotFmt>
      <c:pivotFmt>
        <c:idx val="8"/>
        <c:spPr>
          <a:solidFill>
            <a:schemeClr val="accent4"/>
          </a:solidFill>
          <a:ln>
            <a:noFill/>
          </a:ln>
          <a:effectLst/>
        </c:spPr>
      </c:pivotFmt>
      <c:pivotFmt>
        <c:idx val="9"/>
        <c:spPr>
          <a:solidFill>
            <a:schemeClr val="accent5"/>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pivotFmt>
      <c:pivotFmt>
        <c:idx val="12"/>
        <c:spPr>
          <a:solidFill>
            <a:schemeClr val="accent3"/>
          </a:solidFill>
          <a:ln>
            <a:noFill/>
          </a:ln>
          <a:effectLst/>
        </c:spPr>
      </c:pivotFmt>
      <c:pivotFmt>
        <c:idx val="13"/>
        <c:spPr>
          <a:solidFill>
            <a:schemeClr val="accent4"/>
          </a:solidFill>
          <a:ln>
            <a:noFill/>
          </a:ln>
          <a:effectLst/>
        </c:spPr>
      </c:pivotFmt>
      <c:pivotFmt>
        <c:idx val="14"/>
        <c:spPr>
          <a:solidFill>
            <a:schemeClr val="accent5"/>
          </a:solidFill>
          <a:ln>
            <a:noFill/>
          </a:ln>
          <a:effectLst/>
        </c:spPr>
      </c:pivotFmt>
      <c:pivotFmt>
        <c:idx val="15"/>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pivotFmt>
      <c:pivotFmt>
        <c:idx val="18"/>
        <c:spPr>
          <a:solidFill>
            <a:schemeClr val="accent3"/>
          </a:solidFill>
          <a:ln>
            <a:noFill/>
          </a:ln>
          <a:effectLst/>
        </c:spPr>
      </c:pivotFmt>
      <c:pivotFmt>
        <c:idx val="19"/>
        <c:spPr>
          <a:solidFill>
            <a:schemeClr val="accent4"/>
          </a:solidFill>
          <a:ln>
            <a:noFill/>
          </a:ln>
          <a:effectLst/>
        </c:spPr>
      </c:pivotFmt>
      <c:pivotFmt>
        <c:idx val="20"/>
        <c:spPr>
          <a:solidFill>
            <a:schemeClr val="accent5"/>
          </a:solidFill>
          <a:ln>
            <a:noFill/>
          </a:ln>
          <a:effectLst/>
        </c:spPr>
      </c:pivotFmt>
      <c:pivotFmt>
        <c:idx val="2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pivotFmt>
    </c:pivotFmts>
    <c:plotArea>
      <c:layout/>
      <c:barChart>
        <c:barDir val="col"/>
        <c:grouping val="clustered"/>
        <c:varyColors val="0"/>
        <c:ser>
          <c:idx val="0"/>
          <c:order val="0"/>
          <c:tx>
            <c:strRef>
              <c:f>GDP!$B$3</c:f>
              <c:strCache>
                <c:ptCount val="1"/>
                <c:pt idx="0">
                  <c:v>Average of GDP per capita(USD)</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C25D-451E-BE64-9FFAD81DEBB5}"/>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C92D-4EDA-8B0D-46291555B0B7}"/>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3-C92D-4EDA-8B0D-46291555B0B7}"/>
              </c:ext>
            </c:extLst>
          </c:dPt>
          <c:dPt>
            <c:idx val="3"/>
            <c:invertIfNegative val="0"/>
            <c:bubble3D val="0"/>
            <c:spPr>
              <a:solidFill>
                <a:schemeClr val="accent5"/>
              </a:solidFill>
              <a:ln>
                <a:noFill/>
              </a:ln>
              <a:effectLst/>
            </c:spPr>
            <c:extLst>
              <c:ext xmlns:c16="http://schemas.microsoft.com/office/drawing/2014/chart" uri="{C3380CC4-5D6E-409C-BE32-E72D297353CC}">
                <c16:uniqueId val="{00000005-C92D-4EDA-8B0D-46291555B0B7}"/>
              </c:ext>
            </c:extLst>
          </c:dPt>
          <c:dPt>
            <c:idx val="4"/>
            <c:invertIfNegative val="0"/>
            <c:bubble3D val="0"/>
            <c:spPr>
              <a:solidFill>
                <a:schemeClr val="accent4"/>
              </a:solidFill>
              <a:ln>
                <a:noFill/>
              </a:ln>
              <a:effectLst/>
            </c:spPr>
            <c:extLst>
              <c:ext xmlns:c16="http://schemas.microsoft.com/office/drawing/2014/chart" uri="{C3380CC4-5D6E-409C-BE32-E72D297353CC}">
                <c16:uniqueId val="{00000007-C92D-4EDA-8B0D-46291555B0B7}"/>
              </c:ext>
            </c:extLst>
          </c:dPt>
          <c:cat>
            <c:strRef>
              <c:f>GDP!$A$4:$A$9</c:f>
              <c:strCache>
                <c:ptCount val="5"/>
                <c:pt idx="0">
                  <c:v>Singapore</c:v>
                </c:pt>
                <c:pt idx="1">
                  <c:v>Japan</c:v>
                </c:pt>
                <c:pt idx="2">
                  <c:v>Taiwan</c:v>
                </c:pt>
                <c:pt idx="3">
                  <c:v>Sri Lanka</c:v>
                </c:pt>
                <c:pt idx="4">
                  <c:v>Vietnam</c:v>
                </c:pt>
              </c:strCache>
            </c:strRef>
          </c:cat>
          <c:val>
            <c:numRef>
              <c:f>GDP!$B$4:$B$9</c:f>
              <c:numCache>
                <c:formatCode>#,##0</c:formatCode>
                <c:ptCount val="5"/>
                <c:pt idx="0">
                  <c:v>63987</c:v>
                </c:pt>
                <c:pt idx="1">
                  <c:v>40846</c:v>
                </c:pt>
                <c:pt idx="2">
                  <c:v>24827</c:v>
                </c:pt>
                <c:pt idx="3">
                  <c:v>3946</c:v>
                </c:pt>
                <c:pt idx="4">
                  <c:v>2740</c:v>
                </c:pt>
              </c:numCache>
            </c:numRef>
          </c:val>
          <c:extLst>
            <c:ext xmlns:c16="http://schemas.microsoft.com/office/drawing/2014/chart" uri="{C3380CC4-5D6E-409C-BE32-E72D297353CC}">
              <c16:uniqueId val="{00000008-C92D-4EDA-8B0D-46291555B0B7}"/>
            </c:ext>
          </c:extLst>
        </c:ser>
        <c:dLbls>
          <c:showLegendKey val="0"/>
          <c:showVal val="0"/>
          <c:showCatName val="0"/>
          <c:showSerName val="0"/>
          <c:showPercent val="0"/>
          <c:showBubbleSize val="0"/>
        </c:dLbls>
        <c:gapWidth val="219"/>
        <c:overlap val="-27"/>
        <c:axId val="1257160160"/>
        <c:axId val="1473903728"/>
      </c:barChart>
      <c:lineChart>
        <c:grouping val="standard"/>
        <c:varyColors val="0"/>
        <c:ser>
          <c:idx val="1"/>
          <c:order val="1"/>
          <c:tx>
            <c:strRef>
              <c:f>GDP!$C$3</c:f>
              <c:strCache>
                <c:ptCount val="1"/>
                <c:pt idx="0">
                  <c:v>Average of GDP(USD Million)</c:v>
                </c:pt>
              </c:strCache>
            </c:strRef>
          </c:tx>
          <c:spPr>
            <a:ln w="28575" cap="rnd">
              <a:solidFill>
                <a:schemeClr val="accent6"/>
              </a:solidFill>
              <a:round/>
            </a:ln>
            <a:effectLst/>
          </c:spPr>
          <c:marker>
            <c:symbol val="none"/>
          </c:marker>
          <c:cat>
            <c:strRef>
              <c:f>GDP!$A$4:$A$9</c:f>
              <c:strCache>
                <c:ptCount val="5"/>
                <c:pt idx="0">
                  <c:v>Singapore</c:v>
                </c:pt>
                <c:pt idx="1">
                  <c:v>Japan</c:v>
                </c:pt>
                <c:pt idx="2">
                  <c:v>Taiwan</c:v>
                </c:pt>
                <c:pt idx="3">
                  <c:v>Sri Lanka</c:v>
                </c:pt>
                <c:pt idx="4">
                  <c:v>Vietnam</c:v>
                </c:pt>
              </c:strCache>
            </c:strRef>
          </c:cat>
          <c:val>
            <c:numRef>
              <c:f>GDP!$C$4:$C$9</c:f>
              <c:numCache>
                <c:formatCode>#,##0</c:formatCode>
                <c:ptCount val="5"/>
                <c:pt idx="0">
                  <c:v>362818</c:v>
                </c:pt>
                <c:pt idx="1">
                  <c:v>5154475</c:v>
                </c:pt>
                <c:pt idx="2">
                  <c:v>586104</c:v>
                </c:pt>
                <c:pt idx="3">
                  <c:v>86566</c:v>
                </c:pt>
                <c:pt idx="4">
                  <c:v>261637</c:v>
                </c:pt>
              </c:numCache>
            </c:numRef>
          </c:val>
          <c:smooth val="0"/>
          <c:extLst>
            <c:ext xmlns:c16="http://schemas.microsoft.com/office/drawing/2014/chart" uri="{C3380CC4-5D6E-409C-BE32-E72D297353CC}">
              <c16:uniqueId val="{00000009-C92D-4EDA-8B0D-46291555B0B7}"/>
            </c:ext>
          </c:extLst>
        </c:ser>
        <c:dLbls>
          <c:showLegendKey val="0"/>
          <c:showVal val="0"/>
          <c:showCatName val="0"/>
          <c:showSerName val="0"/>
          <c:showPercent val="0"/>
          <c:showBubbleSize val="0"/>
        </c:dLbls>
        <c:marker val="1"/>
        <c:smooth val="0"/>
        <c:axId val="1261481952"/>
        <c:axId val="1473892496"/>
      </c:lineChart>
      <c:catAx>
        <c:axId val="125716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crossAx val="1473903728"/>
        <c:crosses val="autoZero"/>
        <c:auto val="1"/>
        <c:lblAlgn val="ctr"/>
        <c:lblOffset val="100"/>
        <c:noMultiLvlLbl val="0"/>
      </c:catAx>
      <c:valAx>
        <c:axId val="1473903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crossAx val="1257160160"/>
        <c:crosses val="autoZero"/>
        <c:crossBetween val="between"/>
      </c:valAx>
      <c:valAx>
        <c:axId val="147389249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crossAx val="1261481952"/>
        <c:crosses val="max"/>
        <c:crossBetween val="between"/>
      </c:valAx>
      <c:catAx>
        <c:axId val="1261481952"/>
        <c:scaling>
          <c:orientation val="minMax"/>
        </c:scaling>
        <c:delete val="1"/>
        <c:axPos val="b"/>
        <c:numFmt formatCode="General" sourceLinked="1"/>
        <c:majorTickMark val="out"/>
        <c:minorTickMark val="none"/>
        <c:tickLblPos val="nextTo"/>
        <c:crossAx val="147389249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S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[Assignment-Dashboard Li Zheming.xlsx]Population!PivotTable5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SG"/>
              <a:t>Population in Asia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S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chemeClr val="accent5"/>
          </a:solidFill>
          <a:ln>
            <a:noFill/>
          </a:ln>
          <a:effectLst/>
        </c:spPr>
      </c:pivotFmt>
      <c:pivotFmt>
        <c:idx val="5"/>
        <c:spPr>
          <a:solidFill>
            <a:schemeClr val="accent3"/>
          </a:solidFill>
          <a:ln>
            <a:noFill/>
          </a:ln>
          <a:effectLst/>
        </c:spPr>
      </c:pivotFmt>
      <c:pivotFmt>
        <c:idx val="6"/>
        <c:spPr>
          <a:solidFill>
            <a:schemeClr val="accent4"/>
          </a:solidFill>
          <a:ln>
            <a:noFill/>
          </a:ln>
          <a:effectLst/>
        </c:spPr>
      </c:pivotFmt>
      <c:pivotFmt>
        <c:idx val="7"/>
        <c:spPr>
          <a:solidFill>
            <a:schemeClr val="accent1"/>
          </a:solidFill>
          <a:ln>
            <a:noFill/>
          </a:ln>
          <a:effectLst/>
        </c:spPr>
        <c:dLbl>
          <c:idx val="0"/>
          <c:layout>
            <c:manualLayout>
              <c:x val="0"/>
              <c:y val="6.7750713649741617E-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
              <c:y val="6.7750713649741617E-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pivotFmt>
      <c:pivotFmt>
        <c:idx val="11"/>
        <c:spPr>
          <a:solidFill>
            <a:schemeClr val="accent3"/>
          </a:solidFill>
          <a:ln>
            <a:noFill/>
          </a:ln>
          <a:effectLst/>
        </c:spPr>
      </c:pivotFmt>
      <c:pivotFmt>
        <c:idx val="12"/>
        <c:spPr>
          <a:solidFill>
            <a:schemeClr val="accent5"/>
          </a:solidFill>
          <a:ln>
            <a:noFill/>
          </a:ln>
          <a:effectLst/>
        </c:spPr>
      </c:pivotFmt>
      <c:pivotFmt>
        <c:idx val="13"/>
        <c:spPr>
          <a:solidFill>
            <a:schemeClr val="accent2"/>
          </a:solidFill>
          <a:ln>
            <a:noFill/>
          </a:ln>
          <a:effectLst/>
        </c:spPr>
      </c:pivotFmt>
      <c:pivotFmt>
        <c:idx val="14"/>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0"/>
              <c:y val="6.7750713649741617E-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solidFill>
          <a:ln>
            <a:noFill/>
          </a:ln>
          <a:effectLst/>
        </c:spPr>
      </c:pivotFmt>
      <c:pivotFmt>
        <c:idx val="17"/>
        <c:spPr>
          <a:solidFill>
            <a:schemeClr val="accent3"/>
          </a:solidFill>
          <a:ln>
            <a:noFill/>
          </a:ln>
          <a:effectLst/>
        </c:spPr>
      </c:pivotFmt>
      <c:pivotFmt>
        <c:idx val="18"/>
        <c:spPr>
          <a:solidFill>
            <a:schemeClr val="accent5"/>
          </a:solidFill>
          <a:ln>
            <a:noFill/>
          </a:ln>
          <a:effectLst/>
        </c:spPr>
      </c:pivotFmt>
      <c:pivotFmt>
        <c:idx val="19"/>
        <c:spPr>
          <a:solidFill>
            <a:schemeClr val="accent2"/>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Population!$B$3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33AD-4C0F-8F79-59327B8B4226}"/>
              </c:ext>
            </c:extLst>
          </c:dPt>
          <c:dPt>
            <c:idx val="1"/>
            <c:invertIfNegative val="0"/>
            <c:bubble3D val="0"/>
            <c:spPr>
              <a:solidFill>
                <a:schemeClr val="accent4"/>
              </a:solidFill>
              <a:ln>
                <a:noFill/>
              </a:ln>
              <a:effectLst/>
            </c:spPr>
            <c:extLst>
              <c:ext xmlns:c16="http://schemas.microsoft.com/office/drawing/2014/chart" uri="{C3380CC4-5D6E-409C-BE32-E72D297353CC}">
                <c16:uniqueId val="{00000003-33AD-4C0F-8F79-59327B8B4226}"/>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33AD-4C0F-8F79-59327B8B4226}"/>
              </c:ext>
            </c:extLst>
          </c:dPt>
          <c:dPt>
            <c:idx val="3"/>
            <c:invertIfNegative val="0"/>
            <c:bubble3D val="0"/>
            <c:spPr>
              <a:solidFill>
                <a:schemeClr val="accent5"/>
              </a:solidFill>
              <a:ln>
                <a:noFill/>
              </a:ln>
              <a:effectLst/>
            </c:spPr>
            <c:extLst>
              <c:ext xmlns:c16="http://schemas.microsoft.com/office/drawing/2014/chart" uri="{C3380CC4-5D6E-409C-BE32-E72D297353CC}">
                <c16:uniqueId val="{00000007-33AD-4C0F-8F79-59327B8B4226}"/>
              </c:ext>
            </c:extLst>
          </c:dPt>
          <c:dPt>
            <c:idx val="4"/>
            <c:invertIfNegative val="0"/>
            <c:bubble3D val="0"/>
            <c:spPr>
              <a:solidFill>
                <a:schemeClr val="accent2"/>
              </a:solidFill>
              <a:ln>
                <a:noFill/>
              </a:ln>
              <a:effectLst/>
            </c:spPr>
            <c:extLst>
              <c:ext xmlns:c16="http://schemas.microsoft.com/office/drawing/2014/chart" uri="{C3380CC4-5D6E-409C-BE32-E72D297353CC}">
                <c16:uniqueId val="{00000009-33AD-4C0F-8F79-59327B8B4226}"/>
              </c:ext>
            </c:extLst>
          </c:dPt>
          <c:dLbls>
            <c:dLbl>
              <c:idx val="0"/>
              <c:layout>
                <c:manualLayout>
                  <c:x val="0"/>
                  <c:y val="6.775071364974161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3AD-4C0F-8F79-59327B8B4226}"/>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Population!$A$4:$A$9</c:f>
              <c:strCache>
                <c:ptCount val="5"/>
                <c:pt idx="0">
                  <c:v>Japan</c:v>
                </c:pt>
                <c:pt idx="1">
                  <c:v>Vietnam</c:v>
                </c:pt>
                <c:pt idx="2">
                  <c:v>Taiwan</c:v>
                </c:pt>
                <c:pt idx="3">
                  <c:v>Sri Lanka</c:v>
                </c:pt>
                <c:pt idx="4">
                  <c:v>Singapore</c:v>
                </c:pt>
              </c:strCache>
            </c:strRef>
          </c:cat>
          <c:val>
            <c:numRef>
              <c:f>Population!$B$4:$B$9</c:f>
              <c:numCache>
                <c:formatCode>#,##0</c:formatCode>
                <c:ptCount val="5"/>
                <c:pt idx="0">
                  <c:v>125930000</c:v>
                </c:pt>
                <c:pt idx="1">
                  <c:v>96208984</c:v>
                </c:pt>
                <c:pt idx="2">
                  <c:v>23574334</c:v>
                </c:pt>
                <c:pt idx="3">
                  <c:v>21803000</c:v>
                </c:pt>
                <c:pt idx="4">
                  <c:v>5703600</c:v>
                </c:pt>
              </c:numCache>
            </c:numRef>
          </c:val>
          <c:extLst>
            <c:ext xmlns:c16="http://schemas.microsoft.com/office/drawing/2014/chart" uri="{C3380CC4-5D6E-409C-BE32-E72D297353CC}">
              <c16:uniqueId val="{0000000A-33AD-4C0F-8F79-59327B8B4226}"/>
            </c:ext>
          </c:extLst>
        </c:ser>
        <c:dLbls>
          <c:showLegendKey val="0"/>
          <c:showVal val="0"/>
          <c:showCatName val="0"/>
          <c:showSerName val="0"/>
          <c:showPercent val="0"/>
          <c:showBubbleSize val="0"/>
        </c:dLbls>
        <c:gapWidth val="150"/>
        <c:axId val="1261504352"/>
        <c:axId val="1473898320"/>
      </c:barChart>
      <c:catAx>
        <c:axId val="1261504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crossAx val="1473898320"/>
        <c:crosses val="autoZero"/>
        <c:auto val="1"/>
        <c:lblAlgn val="ctr"/>
        <c:lblOffset val="100"/>
        <c:noMultiLvlLbl val="0"/>
      </c:catAx>
      <c:valAx>
        <c:axId val="1473898320"/>
        <c:scaling>
          <c:orientation val="minMax"/>
        </c:scaling>
        <c:delete val="1"/>
        <c:axPos val="b"/>
        <c:numFmt formatCode="#,##0" sourceLinked="1"/>
        <c:majorTickMark val="none"/>
        <c:minorTickMark val="none"/>
        <c:tickLblPos val="nextTo"/>
        <c:crossAx val="126150435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S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[Assignment-Dashboard Li Zheming.xlsx]Taiwan 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ltLang="zh-SG"/>
              <a:t>Power Generating Capacity in Taiwan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SG"/>
        </a:p>
      </c:txPr>
    </c:title>
    <c:autoTitleDeleted val="0"/>
    <c:pivotFmts>
      <c:pivotFmt>
        <c:idx val="0"/>
        <c:spPr>
          <a:solidFill>
            <a:schemeClr val="accent2"/>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25400">
            <a:solidFill>
              <a:schemeClr val="lt1"/>
            </a:solidFill>
          </a:ln>
          <a:effectLst/>
          <a:sp3d contourW="25400">
            <a:contourClr>
              <a:schemeClr val="lt1"/>
            </a:contourClr>
          </a:sp3d>
        </c:spPr>
      </c:pivotFmt>
      <c:pivotFmt>
        <c:idx val="2"/>
        <c:spPr>
          <a:solidFill>
            <a:schemeClr val="accent2"/>
          </a:solidFill>
          <a:ln w="25400">
            <a:solidFill>
              <a:schemeClr val="lt1"/>
            </a:solidFill>
          </a:ln>
          <a:effectLst/>
          <a:sp3d contourW="25400">
            <a:contourClr>
              <a:schemeClr val="lt1"/>
            </a:contourClr>
          </a:sp3d>
        </c:spPr>
      </c:pivotFmt>
      <c:pivotFmt>
        <c:idx val="3"/>
        <c:spPr>
          <a:solidFill>
            <a:schemeClr val="accent2"/>
          </a:solidFill>
          <a:ln w="25400">
            <a:solidFill>
              <a:schemeClr val="lt1"/>
            </a:solidFill>
          </a:ln>
          <a:effectLst/>
          <a:sp3d contourW="25400">
            <a:contourClr>
              <a:schemeClr val="lt1"/>
            </a:contourClr>
          </a:sp3d>
        </c:spPr>
      </c:pivotFmt>
      <c:pivotFmt>
        <c:idx val="4"/>
        <c:spPr>
          <a:solidFill>
            <a:schemeClr val="accent2"/>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2"/>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2"/>
          </a:solidFill>
          <a:ln w="25400">
            <a:solidFill>
              <a:schemeClr val="lt1"/>
            </a:solidFill>
          </a:ln>
          <a:effectLst/>
          <a:sp3d contourW="25400">
            <a:contourClr>
              <a:schemeClr val="lt1"/>
            </a:contourClr>
          </a:sp3d>
        </c:spPr>
        <c:marker>
          <c:symbol val="none"/>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2"/>
          </a:solidFill>
          <a:ln w="25400">
            <a:solidFill>
              <a:schemeClr val="lt1"/>
            </a:solidFill>
          </a:ln>
          <a:effectLst/>
          <a:sp3d contourW="25400">
            <a:contourClr>
              <a:schemeClr val="lt1"/>
            </a:contourClr>
          </a:sp3d>
        </c:spPr>
        <c:marker>
          <c:symbol val="none"/>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2"/>
          </a:solidFill>
          <a:ln w="25400">
            <a:solidFill>
              <a:schemeClr val="lt1"/>
            </a:solidFill>
          </a:ln>
          <a:effectLst/>
          <a:sp3d contourW="25400">
            <a:contourClr>
              <a:schemeClr val="lt1"/>
            </a:contourClr>
          </a:sp3d>
        </c:spPr>
        <c:marker>
          <c:symbol val="none"/>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2"/>
          </a:solidFill>
          <a:ln w="25400">
            <a:solidFill>
              <a:schemeClr val="lt1"/>
            </a:solidFill>
          </a:ln>
          <a:effectLst/>
          <a:sp3d contourW="25400">
            <a:contourClr>
              <a:schemeClr val="lt1"/>
            </a:contourClr>
          </a:sp3d>
        </c:spPr>
        <c:marker>
          <c:symbol val="none"/>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2"/>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w="25400">
            <a:solidFill>
              <a:schemeClr val="lt1"/>
            </a:solidFill>
          </a:ln>
          <a:effectLst/>
          <a:sp3d contourW="25400">
            <a:contourClr>
              <a:schemeClr val="lt1"/>
            </a:contourClr>
          </a:sp3d>
        </c:spPr>
      </c:pivotFmt>
      <c:pivotFmt>
        <c:idx val="12"/>
        <c:spPr>
          <a:solidFill>
            <a:schemeClr val="accent2"/>
          </a:solidFill>
          <a:ln w="25400">
            <a:solidFill>
              <a:schemeClr val="lt1"/>
            </a:solidFill>
          </a:ln>
          <a:effectLst/>
          <a:sp3d contourW="25400">
            <a:contourClr>
              <a:schemeClr val="lt1"/>
            </a:contourClr>
          </a:sp3d>
        </c:spPr>
      </c:pivotFmt>
      <c:pivotFmt>
        <c:idx val="13"/>
        <c:spPr>
          <a:solidFill>
            <a:schemeClr val="accent2"/>
          </a:solidFill>
          <a:ln w="25400">
            <a:solidFill>
              <a:schemeClr val="lt1"/>
            </a:solidFill>
          </a:ln>
          <a:effectLst/>
          <a:sp3d contourW="25400">
            <a:contourClr>
              <a:schemeClr val="lt1"/>
            </a:contourClr>
          </a:sp3d>
        </c:spPr>
      </c:pivotFmt>
      <c:pivotFmt>
        <c:idx val="14"/>
        <c:spPr>
          <a:solidFill>
            <a:schemeClr val="accent2"/>
          </a:solidFill>
          <a:ln w="25400">
            <a:solidFill>
              <a:schemeClr val="lt1"/>
            </a:solidFill>
          </a:ln>
          <a:effectLst/>
          <a:sp3d contourW="25400">
            <a:contourClr>
              <a:schemeClr val="lt1"/>
            </a:contourClr>
          </a:sp3d>
        </c:spPr>
      </c:pivotFmt>
      <c:pivotFmt>
        <c:idx val="15"/>
        <c:spPr>
          <a:solidFill>
            <a:schemeClr val="accent2"/>
          </a:solidFill>
          <a:ln w="25400">
            <a:solidFill>
              <a:schemeClr val="lt1"/>
            </a:solidFill>
          </a:ln>
          <a:effectLst/>
          <a:sp3d contourW="25400">
            <a:contourClr>
              <a:schemeClr val="lt1"/>
            </a:contourClr>
          </a:sp3d>
        </c:spPr>
      </c:pivotFmt>
      <c:pivotFmt>
        <c:idx val="16"/>
        <c:spPr>
          <a:solidFill>
            <a:schemeClr val="accent2"/>
          </a:solidFill>
          <a:ln w="25400">
            <a:solidFill>
              <a:schemeClr val="lt1"/>
            </a:solidFill>
          </a:ln>
          <a:effectLst/>
          <a:sp3d contourW="25400">
            <a:contourClr>
              <a:schemeClr val="lt1"/>
            </a:contourClr>
          </a:sp3d>
        </c:spPr>
      </c:pivotFmt>
      <c:pivotFmt>
        <c:idx val="17"/>
        <c:spPr>
          <a:solidFill>
            <a:schemeClr val="accent2"/>
          </a:solidFill>
          <a:ln w="25400">
            <a:solidFill>
              <a:schemeClr val="lt1"/>
            </a:solidFill>
          </a:ln>
          <a:effectLst/>
          <a:sp3d contourW="25400">
            <a:contourClr>
              <a:schemeClr val="lt1"/>
            </a:contourClr>
          </a:sp3d>
        </c:spPr>
      </c:pivotFmt>
      <c:pivotFmt>
        <c:idx val="18"/>
        <c:spPr>
          <a:solidFill>
            <a:schemeClr val="accent2"/>
          </a:solidFill>
          <a:ln w="25400">
            <a:solidFill>
              <a:schemeClr val="lt1"/>
            </a:solidFill>
          </a:ln>
          <a:effectLst/>
          <a:sp3d contourW="25400">
            <a:contourClr>
              <a:schemeClr val="lt1"/>
            </a:contourClr>
          </a:sp3d>
        </c:spPr>
      </c:pivotFmt>
      <c:pivotFmt>
        <c:idx val="19"/>
        <c:spPr>
          <a:solidFill>
            <a:schemeClr val="accent2"/>
          </a:solidFill>
          <a:ln w="25400">
            <a:solidFill>
              <a:schemeClr val="lt1"/>
            </a:solidFill>
          </a:ln>
          <a:effectLst/>
          <a:sp3d contourW="25400">
            <a:contourClr>
              <a:schemeClr val="lt1"/>
            </a:contourClr>
          </a:sp3d>
        </c:spPr>
      </c:pivotFmt>
      <c:pivotFmt>
        <c:idx val="20"/>
        <c:spPr>
          <a:solidFill>
            <a:schemeClr val="accent2"/>
          </a:solidFill>
          <a:ln w="25400">
            <a:solidFill>
              <a:schemeClr val="lt1"/>
            </a:solidFill>
          </a:ln>
          <a:effectLst/>
          <a:sp3d contourW="25400">
            <a:contourClr>
              <a:schemeClr val="lt1"/>
            </a:contourClr>
          </a:sp3d>
        </c:spPr>
      </c:pivotFmt>
      <c:pivotFmt>
        <c:idx val="21"/>
        <c:spPr>
          <a:solidFill>
            <a:schemeClr val="accent2"/>
          </a:solidFill>
          <a:ln w="25400">
            <a:solidFill>
              <a:schemeClr val="lt1"/>
            </a:solidFill>
          </a:ln>
          <a:effectLst/>
          <a:sp3d contourW="25400">
            <a:contourClr>
              <a:schemeClr val="lt1"/>
            </a:contourClr>
          </a:sp3d>
        </c:spPr>
      </c:pivotFmt>
      <c:pivotFmt>
        <c:idx val="22"/>
        <c:spPr>
          <a:solidFill>
            <a:schemeClr val="accent2"/>
          </a:solidFill>
          <a:ln w="25400">
            <a:solidFill>
              <a:schemeClr val="lt1"/>
            </a:solidFill>
          </a:ln>
          <a:effectLst/>
          <a:sp3d contourW="25400">
            <a:contourClr>
              <a:schemeClr val="lt1"/>
            </a:contourClr>
          </a:sp3d>
        </c:spPr>
      </c:pivotFmt>
      <c:pivotFmt>
        <c:idx val="23"/>
        <c:spPr>
          <a:solidFill>
            <a:schemeClr val="accent2"/>
          </a:solidFill>
          <a:ln w="25400">
            <a:solidFill>
              <a:schemeClr val="lt1"/>
            </a:solidFill>
          </a:ln>
          <a:effectLst/>
          <a:sp3d contourW="25400">
            <a:contourClr>
              <a:schemeClr val="lt1"/>
            </a:contourClr>
          </a:sp3d>
        </c:spPr>
      </c:pivotFmt>
      <c:pivotFmt>
        <c:idx val="24"/>
        <c:spPr>
          <a:solidFill>
            <a:schemeClr val="accent2"/>
          </a:solidFill>
          <a:ln w="25400">
            <a:solidFill>
              <a:schemeClr val="lt1"/>
            </a:solidFill>
          </a:ln>
          <a:effectLst/>
          <a:sp3d contourW="25400">
            <a:contourClr>
              <a:schemeClr val="lt1"/>
            </a:contourClr>
          </a:sp3d>
        </c:spPr>
      </c:pivotFmt>
      <c:pivotFmt>
        <c:idx val="25"/>
        <c:spPr>
          <a:solidFill>
            <a:schemeClr val="accent2"/>
          </a:solidFill>
          <a:ln w="25400">
            <a:solidFill>
              <a:schemeClr val="lt1"/>
            </a:solidFill>
          </a:ln>
          <a:effectLst/>
          <a:sp3d contourW="25400">
            <a:contourClr>
              <a:schemeClr val="lt1"/>
            </a:contourClr>
          </a:sp3d>
        </c:spPr>
      </c:pivotFmt>
      <c:pivotFmt>
        <c:idx val="26"/>
        <c:spPr>
          <a:solidFill>
            <a:schemeClr val="accent2"/>
          </a:solidFill>
          <a:ln w="25400">
            <a:solidFill>
              <a:schemeClr val="lt1"/>
            </a:solidFill>
          </a:ln>
          <a:effectLst/>
          <a:sp3d contourW="25400">
            <a:contourClr>
              <a:schemeClr val="lt1"/>
            </a:contourClr>
          </a:sp3d>
        </c:spPr>
      </c:pivotFmt>
      <c:pivotFmt>
        <c:idx val="27"/>
        <c:spPr>
          <a:solidFill>
            <a:schemeClr val="accent2"/>
          </a:solidFill>
          <a:ln w="25400">
            <a:solidFill>
              <a:schemeClr val="lt1"/>
            </a:solidFill>
          </a:ln>
          <a:effectLst/>
          <a:sp3d contourW="25400">
            <a:contourClr>
              <a:schemeClr val="lt1"/>
            </a:contourClr>
          </a:sp3d>
        </c:spPr>
      </c:pivotFmt>
      <c:pivotFmt>
        <c:idx val="28"/>
        <c:spPr>
          <a:solidFill>
            <a:schemeClr val="accent2"/>
          </a:solidFill>
          <a:ln w="25400">
            <a:solidFill>
              <a:schemeClr val="lt1"/>
            </a:solidFill>
          </a:ln>
          <a:effectLst/>
          <a:sp3d contourW="25400">
            <a:contourClr>
              <a:schemeClr val="lt1"/>
            </a:contourClr>
          </a:sp3d>
        </c:spPr>
      </c:pivotFmt>
      <c:pivotFmt>
        <c:idx val="29"/>
        <c:spPr>
          <a:solidFill>
            <a:schemeClr val="accent2"/>
          </a:solidFill>
          <a:ln w="25400">
            <a:solidFill>
              <a:schemeClr val="lt1"/>
            </a:solidFill>
          </a:ln>
          <a:effectLst/>
          <a:sp3d contourW="25400">
            <a:contourClr>
              <a:schemeClr val="lt1"/>
            </a:contourClr>
          </a:sp3d>
        </c:spPr>
      </c:pivotFmt>
      <c:pivotFmt>
        <c:idx val="30"/>
        <c:spPr>
          <a:solidFill>
            <a:schemeClr val="accent2"/>
          </a:solidFill>
          <a:ln w="25400">
            <a:solidFill>
              <a:schemeClr val="lt1"/>
            </a:solidFill>
          </a:ln>
          <a:effectLst/>
          <a:sp3d contourW="25400">
            <a:contourClr>
              <a:schemeClr val="lt1"/>
            </a:contourClr>
          </a:sp3d>
        </c:spPr>
      </c:pivotFmt>
      <c:pivotFmt>
        <c:idx val="31"/>
        <c:spPr>
          <a:solidFill>
            <a:schemeClr val="accent2"/>
          </a:solidFill>
          <a:ln w="25400">
            <a:solidFill>
              <a:schemeClr val="lt1"/>
            </a:solidFill>
          </a:ln>
          <a:effectLst/>
          <a:sp3d contourW="25400">
            <a:contourClr>
              <a:schemeClr val="lt1"/>
            </a:contourClr>
          </a:sp3d>
        </c:spPr>
      </c:pivotFmt>
    </c:pivotFmts>
    <c:view3D>
      <c:rotX val="30"/>
      <c:rotY val="18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'Taiwan Pivot'!$B$6:$B$7</c:f>
              <c:strCache>
                <c:ptCount val="1"/>
                <c:pt idx="0">
                  <c:v>Non-renewable</c:v>
                </c:pt>
              </c:strCache>
            </c:strRef>
          </c:tx>
          <c:dPt>
            <c:idx val="0"/>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1-A2EE-494E-A4E7-B50F58FCACC0}"/>
              </c:ext>
            </c:extLst>
          </c:dPt>
          <c:dPt>
            <c:idx val="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3-A2EE-494E-A4E7-B50F58FCACC0}"/>
              </c:ext>
            </c:extLst>
          </c:dPt>
          <c:dPt>
            <c:idx val="2"/>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5-A2EE-494E-A4E7-B50F58FCACC0}"/>
              </c:ext>
            </c:extLst>
          </c:dPt>
          <c:dPt>
            <c:idx val="3"/>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EC7D-4F7B-96B7-674595C1FE30}"/>
              </c:ext>
            </c:extLst>
          </c:dPt>
          <c:dPt>
            <c:idx val="4"/>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9-EC7D-4F7B-96B7-674595C1FE30}"/>
              </c:ext>
            </c:extLst>
          </c:dPt>
          <c:dPt>
            <c:idx val="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B-EC7D-4F7B-96B7-674595C1FE30}"/>
              </c:ext>
            </c:extLst>
          </c:dPt>
          <c:dPt>
            <c:idx val="6"/>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EC7D-4F7B-96B7-674595C1FE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'Taiwan Pivot'!$A$8:$A$15</c:f>
              <c:strCache>
                <c:ptCount val="7"/>
                <c:pt idx="0">
                  <c:v>Coal</c:v>
                </c:pt>
                <c:pt idx="1">
                  <c:v>Diesel</c:v>
                </c:pt>
                <c:pt idx="2">
                  <c:v>Gas</c:v>
                </c:pt>
                <c:pt idx="3">
                  <c:v>Hydroelectric</c:v>
                </c:pt>
                <c:pt idx="4">
                  <c:v>Mixed</c:v>
                </c:pt>
                <c:pt idx="5">
                  <c:v>Nuclear</c:v>
                </c:pt>
                <c:pt idx="6">
                  <c:v>Oil</c:v>
                </c:pt>
              </c:strCache>
            </c:strRef>
          </c:cat>
          <c:val>
            <c:numRef>
              <c:f>'Taiwan Pivot'!$B$8:$B$15</c:f>
              <c:numCache>
                <c:formatCode>#,##0</c:formatCode>
                <c:ptCount val="7"/>
                <c:pt idx="0">
                  <c:v>15670</c:v>
                </c:pt>
                <c:pt idx="1">
                  <c:v>252.9</c:v>
                </c:pt>
                <c:pt idx="2">
                  <c:v>11927</c:v>
                </c:pt>
                <c:pt idx="4">
                  <c:v>2400</c:v>
                </c:pt>
                <c:pt idx="6">
                  <c:v>2000</c:v>
                </c:pt>
              </c:numCache>
            </c:numRef>
          </c:val>
          <c:extLst>
            <c:ext xmlns:c16="http://schemas.microsoft.com/office/drawing/2014/chart" uri="{C3380CC4-5D6E-409C-BE32-E72D297353CC}">
              <c16:uniqueId val="{00000000-4080-4D82-A2E6-8D96520B3874}"/>
            </c:ext>
          </c:extLst>
        </c:ser>
        <c:ser>
          <c:idx val="1"/>
          <c:order val="1"/>
          <c:tx>
            <c:strRef>
              <c:f>'Taiwan Pivot'!$C$6:$C$7</c:f>
              <c:strCache>
                <c:ptCount val="1"/>
                <c:pt idx="0">
                  <c:v>Nuclear</c:v>
                </c:pt>
              </c:strCache>
            </c:strRef>
          </c:tx>
          <c:dPt>
            <c:idx val="0"/>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F-EC7D-4F7B-96B7-674595C1FE30}"/>
              </c:ext>
            </c:extLst>
          </c:dPt>
          <c:dPt>
            <c:idx val="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1-EC7D-4F7B-96B7-674595C1FE30}"/>
              </c:ext>
            </c:extLst>
          </c:dPt>
          <c:dPt>
            <c:idx val="2"/>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3-EC7D-4F7B-96B7-674595C1FE30}"/>
              </c:ext>
            </c:extLst>
          </c:dPt>
          <c:dPt>
            <c:idx val="3"/>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EC7D-4F7B-96B7-674595C1FE30}"/>
              </c:ext>
            </c:extLst>
          </c:dPt>
          <c:dPt>
            <c:idx val="4"/>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EC7D-4F7B-96B7-674595C1FE30}"/>
              </c:ext>
            </c:extLst>
          </c:dPt>
          <c:dPt>
            <c:idx val="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EC7D-4F7B-96B7-674595C1FE30}"/>
              </c:ext>
            </c:extLst>
          </c:dPt>
          <c:dPt>
            <c:idx val="6"/>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EC7D-4F7B-96B7-674595C1FE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'Taiwan Pivot'!$A$8:$A$15</c:f>
              <c:strCache>
                <c:ptCount val="7"/>
                <c:pt idx="0">
                  <c:v>Coal</c:v>
                </c:pt>
                <c:pt idx="1">
                  <c:v>Diesel</c:v>
                </c:pt>
                <c:pt idx="2">
                  <c:v>Gas</c:v>
                </c:pt>
                <c:pt idx="3">
                  <c:v>Hydroelectric</c:v>
                </c:pt>
                <c:pt idx="4">
                  <c:v>Mixed</c:v>
                </c:pt>
                <c:pt idx="5">
                  <c:v>Nuclear</c:v>
                </c:pt>
                <c:pt idx="6">
                  <c:v>Oil</c:v>
                </c:pt>
              </c:strCache>
            </c:strRef>
          </c:cat>
          <c:val>
            <c:numRef>
              <c:f>'Taiwan Pivot'!$C$8:$C$15</c:f>
              <c:numCache>
                <c:formatCode>#,##0</c:formatCode>
                <c:ptCount val="7"/>
                <c:pt idx="5">
                  <c:v>4884</c:v>
                </c:pt>
              </c:numCache>
            </c:numRef>
          </c:val>
          <c:extLst>
            <c:ext xmlns:c16="http://schemas.microsoft.com/office/drawing/2014/chart" uri="{C3380CC4-5D6E-409C-BE32-E72D297353CC}">
              <c16:uniqueId val="{0000000F-1F51-4B24-8EDB-E0E83D9E9D64}"/>
            </c:ext>
          </c:extLst>
        </c:ser>
        <c:ser>
          <c:idx val="2"/>
          <c:order val="2"/>
          <c:tx>
            <c:strRef>
              <c:f>'Taiwan Pivot'!$D$6:$D$7</c:f>
              <c:strCache>
                <c:ptCount val="1"/>
                <c:pt idx="0">
                  <c:v>Renewable</c:v>
                </c:pt>
              </c:strCache>
            </c:strRef>
          </c:tx>
          <c:dPt>
            <c:idx val="0"/>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D-EC7D-4F7B-96B7-674595C1FE30}"/>
              </c:ext>
            </c:extLst>
          </c:dPt>
          <c:dPt>
            <c:idx val="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F-EC7D-4F7B-96B7-674595C1FE30}"/>
              </c:ext>
            </c:extLst>
          </c:dPt>
          <c:dPt>
            <c:idx val="2"/>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1-EC7D-4F7B-96B7-674595C1FE30}"/>
              </c:ext>
            </c:extLst>
          </c:dPt>
          <c:dPt>
            <c:idx val="3"/>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EC7D-4F7B-96B7-674595C1FE30}"/>
              </c:ext>
            </c:extLst>
          </c:dPt>
          <c:dPt>
            <c:idx val="4"/>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EC7D-4F7B-96B7-674595C1FE30}"/>
              </c:ext>
            </c:extLst>
          </c:dPt>
          <c:dPt>
            <c:idx val="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EC7D-4F7B-96B7-674595C1FE30}"/>
              </c:ext>
            </c:extLst>
          </c:dPt>
          <c:dPt>
            <c:idx val="6"/>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EC7D-4F7B-96B7-674595C1FE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'Taiwan Pivot'!$A$8:$A$15</c:f>
              <c:strCache>
                <c:ptCount val="7"/>
                <c:pt idx="0">
                  <c:v>Coal</c:v>
                </c:pt>
                <c:pt idx="1">
                  <c:v>Diesel</c:v>
                </c:pt>
                <c:pt idx="2">
                  <c:v>Gas</c:v>
                </c:pt>
                <c:pt idx="3">
                  <c:v>Hydroelectric</c:v>
                </c:pt>
                <c:pt idx="4">
                  <c:v>Mixed</c:v>
                </c:pt>
                <c:pt idx="5">
                  <c:v>Nuclear</c:v>
                </c:pt>
                <c:pt idx="6">
                  <c:v>Oil</c:v>
                </c:pt>
              </c:strCache>
            </c:strRef>
          </c:cat>
          <c:val>
            <c:numRef>
              <c:f>'Taiwan Pivot'!$D$8:$D$15</c:f>
              <c:numCache>
                <c:formatCode>#,##0</c:formatCode>
                <c:ptCount val="7"/>
                <c:pt idx="3">
                  <c:v>4396.2</c:v>
                </c:pt>
              </c:numCache>
            </c:numRef>
          </c:val>
          <c:extLst>
            <c:ext xmlns:c16="http://schemas.microsoft.com/office/drawing/2014/chart" uri="{C3380CC4-5D6E-409C-BE32-E72D297353CC}">
              <c16:uniqueId val="{00000010-1F51-4B24-8EDB-E0E83D9E9D64}"/>
            </c:ext>
          </c:extLst>
        </c:ser>
        <c:dLbls>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S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[Assignment-Dashboard Li Zheming.xlsx]Japan 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SG"/>
              <a:t>Power Generating Capacity in Japan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SG"/>
        </a:p>
      </c:txPr>
    </c:title>
    <c:autoTitleDeleted val="0"/>
    <c:pivotFmts>
      <c:pivotFmt>
        <c:idx val="0"/>
        <c:spPr>
          <a:solidFill>
            <a:schemeClr val="accent2"/>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25400">
            <a:solidFill>
              <a:schemeClr val="lt1"/>
            </a:solidFill>
          </a:ln>
          <a:effectLst/>
          <a:sp3d contourW="25400">
            <a:contourClr>
              <a:schemeClr val="lt1"/>
            </a:contourClr>
          </a:sp3d>
        </c:spPr>
      </c:pivotFmt>
      <c:pivotFmt>
        <c:idx val="2"/>
        <c:spPr>
          <a:solidFill>
            <a:schemeClr val="accent2"/>
          </a:solidFill>
          <a:ln w="25400">
            <a:solidFill>
              <a:schemeClr val="lt1"/>
            </a:solidFill>
          </a:ln>
          <a:effectLst/>
          <a:sp3d contourW="25400">
            <a:contourClr>
              <a:schemeClr val="lt1"/>
            </a:contourClr>
          </a:sp3d>
        </c:spPr>
      </c:pivotFmt>
      <c:pivotFmt>
        <c:idx val="3"/>
        <c:spPr>
          <a:solidFill>
            <a:schemeClr val="accent2"/>
          </a:solidFill>
          <a:ln w="25400">
            <a:solidFill>
              <a:schemeClr val="lt1"/>
            </a:solidFill>
          </a:ln>
          <a:effectLst/>
          <a:sp3d contourW="25400">
            <a:contourClr>
              <a:schemeClr val="lt1"/>
            </a:contourClr>
          </a:sp3d>
        </c:spPr>
      </c:pivotFmt>
    </c:pivotFmts>
    <c:view3D>
      <c:rotX val="30"/>
      <c:rotY val="18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'Japan Pivot'!$B$6</c:f>
              <c:strCache>
                <c:ptCount val="1"/>
                <c:pt idx="0">
                  <c:v>Total</c:v>
                </c:pt>
              </c:strCache>
            </c:strRef>
          </c:tx>
          <c:dPt>
            <c:idx val="0"/>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1-EDB3-42B2-9D5B-520BCDBBBB65}"/>
              </c:ext>
            </c:extLst>
          </c:dPt>
          <c:dPt>
            <c:idx val="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3-EDB3-42B2-9D5B-520BCDBBBB65}"/>
              </c:ext>
            </c:extLst>
          </c:dPt>
          <c:dPt>
            <c:idx val="2"/>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5-EDB3-42B2-9D5B-520BCDBBBB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'Japan Pivot'!$A$7:$A$10</c:f>
              <c:strCache>
                <c:ptCount val="3"/>
                <c:pt idx="0">
                  <c:v>Non-renewable</c:v>
                </c:pt>
                <c:pt idx="1">
                  <c:v>Nuclear</c:v>
                </c:pt>
                <c:pt idx="2">
                  <c:v>Renewable</c:v>
                </c:pt>
              </c:strCache>
            </c:strRef>
          </c:cat>
          <c:val>
            <c:numRef>
              <c:f>'Japan Pivot'!$B$7:$B$10</c:f>
              <c:numCache>
                <c:formatCode>#,##0</c:formatCode>
                <c:ptCount val="3"/>
                <c:pt idx="0">
                  <c:v>85396</c:v>
                </c:pt>
                <c:pt idx="1">
                  <c:v>10584</c:v>
                </c:pt>
                <c:pt idx="2">
                  <c:v>32486.938000000006</c:v>
                </c:pt>
              </c:numCache>
            </c:numRef>
          </c:val>
          <c:extLst>
            <c:ext xmlns:c16="http://schemas.microsoft.com/office/drawing/2014/chart" uri="{C3380CC4-5D6E-409C-BE32-E72D297353CC}">
              <c16:uniqueId val="{00000000-43C9-4926-AC90-1B996381853C}"/>
            </c:ext>
          </c:extLst>
        </c:ser>
        <c:dLbls>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S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[Assignment-Dashboard Li Zheming.xlsx]Singapore 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SG"/>
              <a:t>Power Generating Capacity in Singapore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SG"/>
        </a:p>
      </c:txPr>
    </c:title>
    <c:autoTitleDeleted val="0"/>
    <c:pivotFmts>
      <c:pivotFmt>
        <c:idx val="0"/>
        <c:spPr>
          <a:solidFill>
            <a:schemeClr val="accent2"/>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92D050"/>
          </a:solidFill>
          <a:ln w="25400">
            <a:solidFill>
              <a:schemeClr val="lt1"/>
            </a:solidFill>
          </a:ln>
          <a:effectLst/>
          <a:sp3d contourW="25400">
            <a:contourClr>
              <a:schemeClr val="lt1"/>
            </a:contourClr>
          </a:sp3d>
        </c:spPr>
      </c:pivotFmt>
      <c:pivotFmt>
        <c:idx val="2"/>
        <c:spPr>
          <a:solidFill>
            <a:schemeClr val="accent2"/>
          </a:solidFill>
          <a:ln w="25400">
            <a:solidFill>
              <a:schemeClr val="lt1"/>
            </a:solidFill>
          </a:ln>
          <a:effectLst/>
          <a:sp3d contourW="25400">
            <a:contourClr>
              <a:schemeClr val="lt1"/>
            </a:contourClr>
          </a:sp3d>
        </c:spPr>
      </c:pivotFmt>
    </c:pivotFmts>
    <c:view3D>
      <c:rotX val="30"/>
      <c:rotY val="15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'Singapore Pivot'!$B$6</c:f>
              <c:strCache>
                <c:ptCount val="1"/>
                <c:pt idx="0">
                  <c:v>Total</c:v>
                </c:pt>
              </c:strCache>
            </c:strRef>
          </c:tx>
          <c:dPt>
            <c:idx val="0"/>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5-91B4-4A96-93EE-86E084BD9975}"/>
              </c:ext>
            </c:extLst>
          </c:dPt>
          <c:dPt>
            <c:idx val="1"/>
            <c:bubble3D val="0"/>
            <c:spPr>
              <a:solidFill>
                <a:srgbClr val="92D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4-91B4-4A96-93EE-86E084BD997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'Singapore Pivot'!$A$7:$A$9</c:f>
              <c:strCache>
                <c:ptCount val="2"/>
                <c:pt idx="0">
                  <c:v>Non-renewable</c:v>
                </c:pt>
                <c:pt idx="1">
                  <c:v>Renewable</c:v>
                </c:pt>
              </c:strCache>
            </c:strRef>
          </c:cat>
          <c:val>
            <c:numRef>
              <c:f>'Singapore Pivot'!$B$7:$B$9</c:f>
              <c:numCache>
                <c:formatCode>#,##0</c:formatCode>
                <c:ptCount val="2"/>
                <c:pt idx="0">
                  <c:v>12380.9</c:v>
                </c:pt>
                <c:pt idx="1">
                  <c:v>256.8</c:v>
                </c:pt>
              </c:numCache>
            </c:numRef>
          </c:val>
          <c:extLst>
            <c:ext xmlns:c16="http://schemas.microsoft.com/office/drawing/2014/chart" uri="{C3380CC4-5D6E-409C-BE32-E72D297353CC}">
              <c16:uniqueId val="{00000000-91B4-4A96-93EE-86E084BD9975}"/>
            </c:ext>
          </c:extLst>
        </c:ser>
        <c:dLbls>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S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[Assignment-Dashboard Li Zheming.xlsx]Sri Lanka 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ltLang="zh-SG"/>
              <a:t>Power Generating Capacity in Sri Lanka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SG"/>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25400">
            <a:solidFill>
              <a:schemeClr val="lt1"/>
            </a:solidFill>
          </a:ln>
          <a:effectLst/>
          <a:sp3d contourW="25400">
            <a:contourClr>
              <a:schemeClr val="lt1"/>
            </a:contourClr>
          </a:sp3d>
        </c:spPr>
      </c:pivotFmt>
      <c:pivotFmt>
        <c:idx val="2"/>
        <c:spPr>
          <a:solidFill>
            <a:srgbClr val="92D050"/>
          </a:solidFill>
          <a:ln w="25400">
            <a:solidFill>
              <a:schemeClr val="lt1"/>
            </a:solidFill>
          </a:ln>
          <a:effectLst/>
          <a:sp3d contourW="25400">
            <a:contourClr>
              <a:schemeClr val="lt1"/>
            </a:contourClr>
          </a:sp3d>
        </c:spPr>
      </c:pivotFmt>
    </c:pivotFmts>
    <c:view3D>
      <c:rotX val="30"/>
      <c:rotY val="20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'Sri Lanka Pivot'!$B$6</c:f>
              <c:strCache>
                <c:ptCount val="1"/>
                <c:pt idx="0">
                  <c:v>Total</c:v>
                </c:pt>
              </c:strCache>
            </c:strRef>
          </c:tx>
          <c:dPt>
            <c:idx val="0"/>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1-49A5-4081-A7C9-4D6D611D5382}"/>
              </c:ext>
            </c:extLst>
          </c:dPt>
          <c:dPt>
            <c:idx val="1"/>
            <c:bubble3D val="0"/>
            <c:spPr>
              <a:solidFill>
                <a:srgbClr val="92D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3-49A5-4081-A7C9-4D6D611D538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'Sri Lanka Pivot'!$A$7:$A$9</c:f>
              <c:strCache>
                <c:ptCount val="2"/>
                <c:pt idx="0">
                  <c:v>Non-renewable</c:v>
                </c:pt>
                <c:pt idx="1">
                  <c:v>Renewable</c:v>
                </c:pt>
              </c:strCache>
            </c:strRef>
          </c:cat>
          <c:val>
            <c:numRef>
              <c:f>'Sri Lanka Pivot'!$B$7:$B$9</c:f>
              <c:numCache>
                <c:formatCode>#,##0</c:formatCode>
                <c:ptCount val="2"/>
                <c:pt idx="0">
                  <c:v>2112</c:v>
                </c:pt>
                <c:pt idx="1">
                  <c:v>1550.35</c:v>
                </c:pt>
              </c:numCache>
            </c:numRef>
          </c:val>
          <c:extLst>
            <c:ext xmlns:c16="http://schemas.microsoft.com/office/drawing/2014/chart" uri="{C3380CC4-5D6E-409C-BE32-E72D297353CC}">
              <c16:uniqueId val="{00000000-044D-4ED5-9EE3-CBB42BC4898D}"/>
            </c:ext>
          </c:extLst>
        </c:ser>
        <c:dLbls>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S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[Assignment-Dashboard Li Zheming.xlsx]Vietnam 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SG"/>
              <a:t>Power Generating Capacity in Vietnam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SG"/>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25400">
            <a:solidFill>
              <a:schemeClr val="lt1"/>
            </a:solidFill>
          </a:ln>
          <a:effectLst/>
          <a:sp3d contourW="25400">
            <a:contourClr>
              <a:schemeClr val="lt1"/>
            </a:contourClr>
          </a:sp3d>
        </c:spPr>
      </c:pivotFmt>
      <c:pivotFmt>
        <c:idx val="2"/>
        <c:spPr>
          <a:solidFill>
            <a:srgbClr val="92D050"/>
          </a:solidFill>
          <a:ln w="25400">
            <a:solidFill>
              <a:schemeClr val="lt1"/>
            </a:solidFill>
          </a:ln>
          <a:effectLst/>
          <a:sp3d contourW="25400">
            <a:contourClr>
              <a:schemeClr val="lt1"/>
            </a:contourClr>
          </a:sp3d>
        </c:spPr>
      </c:pivotFmt>
    </c:pivotFmts>
    <c:view3D>
      <c:rotX val="30"/>
      <c:rotY val="17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'Vietnam Pivot'!$B$6</c:f>
              <c:strCache>
                <c:ptCount val="1"/>
                <c:pt idx="0">
                  <c:v>Total</c:v>
                </c:pt>
              </c:strCache>
            </c:strRef>
          </c:tx>
          <c:dPt>
            <c:idx val="0"/>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2-FE5F-495F-8819-E7FEEC3632C2}"/>
              </c:ext>
            </c:extLst>
          </c:dPt>
          <c:dPt>
            <c:idx val="1"/>
            <c:bubble3D val="0"/>
            <c:spPr>
              <a:solidFill>
                <a:srgbClr val="92D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3-FE5F-495F-8819-E7FEEC3632C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'Vietnam Pivot'!$A$7:$A$9</c:f>
              <c:strCache>
                <c:ptCount val="2"/>
                <c:pt idx="0">
                  <c:v>Non-renewable</c:v>
                </c:pt>
                <c:pt idx="1">
                  <c:v>Renewable</c:v>
                </c:pt>
              </c:strCache>
            </c:strRef>
          </c:cat>
          <c:val>
            <c:numRef>
              <c:f>'Vietnam Pivot'!$B$7:$B$9</c:f>
              <c:numCache>
                <c:formatCode>#,##0</c:formatCode>
                <c:ptCount val="2"/>
                <c:pt idx="0">
                  <c:v>25930</c:v>
                </c:pt>
                <c:pt idx="1">
                  <c:v>27369.949999999997</c:v>
                </c:pt>
              </c:numCache>
            </c:numRef>
          </c:val>
          <c:extLst>
            <c:ext xmlns:c16="http://schemas.microsoft.com/office/drawing/2014/chart" uri="{C3380CC4-5D6E-409C-BE32-E72D297353CC}">
              <c16:uniqueId val="{00000000-FE5F-495F-8819-E7FEEC3632C2}"/>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S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[Assignment-Dashboard Li Zheming.xlsx]Capacity-Population!PivotTable3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ltLang="zh-SG"/>
              <a:t>Power Capacity </a:t>
            </a:r>
            <a:r>
              <a:rPr lang="en-US" altLang="zh-SG"/>
              <a:t>(</a:t>
            </a:r>
            <a:r>
              <a:rPr lang="en-SG" altLang="zh-SG"/>
              <a:t>MW) vs Population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SG"/>
        </a:p>
      </c:txPr>
    </c:title>
    <c:autoTitleDeleted val="0"/>
    <c:pivotFmts>
      <c:pivotFmt>
        <c:idx val="0"/>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3"/>
          </a:solidFill>
          <a:ln>
            <a:noFill/>
          </a:ln>
          <a:effectLst/>
        </c:spPr>
      </c:pivotFmt>
      <c:pivotFmt>
        <c:idx val="4"/>
        <c:spPr>
          <a:solidFill>
            <a:schemeClr val="accent4"/>
          </a:solidFill>
          <a:ln>
            <a:noFill/>
          </a:ln>
          <a:effectLst/>
        </c:spPr>
      </c:pivotFmt>
      <c:pivotFmt>
        <c:idx val="5"/>
        <c:spPr>
          <a:solidFill>
            <a:schemeClr val="accent5"/>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3"/>
          </a:solidFill>
          <a:ln>
            <a:noFill/>
          </a:ln>
          <a:effectLst/>
        </c:spPr>
      </c:pivotFmt>
      <c:pivotFmt>
        <c:idx val="9"/>
        <c:spPr>
          <a:solidFill>
            <a:schemeClr val="accent4"/>
          </a:solidFill>
          <a:ln>
            <a:noFill/>
          </a:ln>
          <a:effectLst/>
        </c:spPr>
      </c:pivotFmt>
      <c:pivotFmt>
        <c:idx val="10"/>
        <c:spPr>
          <a:solidFill>
            <a:schemeClr val="accent5"/>
          </a:solidFill>
          <a:ln>
            <a:noFill/>
          </a:ln>
          <a:effectLst/>
        </c:spPr>
      </c:pivotFmt>
      <c:pivotFmt>
        <c:idx val="11"/>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chemeClr val="accent3"/>
          </a:solidFill>
          <a:ln>
            <a:noFill/>
          </a:ln>
          <a:effectLst/>
        </c:spPr>
      </c:pivotFmt>
      <c:pivotFmt>
        <c:idx val="15"/>
        <c:spPr>
          <a:solidFill>
            <a:schemeClr val="accent4"/>
          </a:solidFill>
          <a:ln>
            <a:noFill/>
          </a:ln>
          <a:effectLst/>
        </c:spPr>
      </c:pivotFmt>
      <c:pivotFmt>
        <c:idx val="16"/>
        <c:spPr>
          <a:solidFill>
            <a:schemeClr val="accent5"/>
          </a:solidFill>
          <a:ln>
            <a:noFill/>
          </a:ln>
          <a:effectLst/>
        </c:spPr>
      </c:pivotFmt>
      <c:pivotFmt>
        <c:idx val="17"/>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pivotFmt>
      <c:pivotFmt>
        <c:idx val="19"/>
        <c:spPr>
          <a:ln w="28575" cap="rnd">
            <a:solidFill>
              <a:schemeClr val="accent6"/>
            </a:solidFill>
            <a:round/>
          </a:ln>
          <a:effectLst/>
        </c:spPr>
        <c:marker>
          <c:symbol val="none"/>
        </c:marker>
        <c:dLbl>
          <c:idx val="0"/>
          <c:layout>
            <c:manualLayout>
              <c:x val="-3.3783055976168867E-2"/>
              <c:y val="-2.62726404996683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6"/>
            </a:solidFill>
            <a:round/>
          </a:ln>
          <a:effectLst/>
        </c:spPr>
        <c:marker>
          <c:symbol val="none"/>
        </c:marker>
        <c:dLbl>
          <c:idx val="0"/>
          <c:layout>
            <c:manualLayout>
              <c:x val="-6.2966782760068118E-2"/>
              <c:y val="-4.7290752899403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6"/>
            </a:solidFill>
            <a:round/>
          </a:ln>
          <a:effectLst/>
        </c:spPr>
        <c:marker>
          <c:symbol val="none"/>
        </c:marker>
        <c:dLbl>
          <c:idx val="0"/>
          <c:layout>
            <c:manualLayout>
              <c:x val="-6.2966782760067994E-2"/>
              <c:y val="-4.7290752899403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6"/>
            </a:solidFill>
            <a:round/>
          </a:ln>
          <a:effectLst/>
        </c:spPr>
        <c:marker>
          <c:symbol val="none"/>
        </c:marker>
        <c:dLbl>
          <c:idx val="0"/>
          <c:layout>
            <c:manualLayout>
              <c:x val="-4.4097993891167697E-2"/>
              <c:y val="-7.88179214990051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6"/>
            </a:solidFill>
            <a:round/>
          </a:ln>
          <a:effectLst/>
        </c:spPr>
        <c:marker>
          <c:symbol val="none"/>
        </c:marker>
        <c:dLbl>
          <c:idx val="0"/>
          <c:layout>
            <c:manualLayout>
              <c:x val="-7.328172067506683E-2"/>
              <c:y val="-4.20362247994694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'Capacity-Population'!$C$3</c:f>
              <c:strCache>
                <c:ptCount val="1"/>
                <c:pt idx="0">
                  <c:v>Average of Population</c:v>
                </c:pt>
              </c:strCache>
            </c:strRef>
          </c:tx>
          <c:spPr>
            <a:solidFill>
              <a:schemeClr val="accent2"/>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DB1F-4FF3-9598-0308FD1B6B50}"/>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3-DB1F-4FF3-9598-0308FD1B6B50}"/>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5-DB1F-4FF3-9598-0308FD1B6B50}"/>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7-DB1F-4FF3-9598-0308FD1B6B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'Capacity-Population'!$A$4:$A$9</c:f>
              <c:strCache>
                <c:ptCount val="5"/>
                <c:pt idx="0">
                  <c:v>Japan</c:v>
                </c:pt>
                <c:pt idx="1">
                  <c:v>Singapore</c:v>
                </c:pt>
                <c:pt idx="2">
                  <c:v>Taiwan</c:v>
                </c:pt>
                <c:pt idx="3">
                  <c:v>Vietnam</c:v>
                </c:pt>
                <c:pt idx="4">
                  <c:v>Sri Lanka</c:v>
                </c:pt>
              </c:strCache>
            </c:strRef>
          </c:cat>
          <c:val>
            <c:numRef>
              <c:f>'Capacity-Population'!$C$4:$C$9</c:f>
              <c:numCache>
                <c:formatCode>#,##0</c:formatCode>
                <c:ptCount val="5"/>
                <c:pt idx="0">
                  <c:v>125930000</c:v>
                </c:pt>
                <c:pt idx="1">
                  <c:v>5703600</c:v>
                </c:pt>
                <c:pt idx="2">
                  <c:v>23574334</c:v>
                </c:pt>
                <c:pt idx="3">
                  <c:v>96208984</c:v>
                </c:pt>
                <c:pt idx="4">
                  <c:v>21803000</c:v>
                </c:pt>
              </c:numCache>
            </c:numRef>
          </c:val>
          <c:extLst>
            <c:ext xmlns:c16="http://schemas.microsoft.com/office/drawing/2014/chart" uri="{C3380CC4-5D6E-409C-BE32-E72D297353CC}">
              <c16:uniqueId val="{00000008-DB1F-4FF3-9598-0308FD1B6B50}"/>
            </c:ext>
          </c:extLst>
        </c:ser>
        <c:dLbls>
          <c:dLblPos val="ctr"/>
          <c:showLegendKey val="0"/>
          <c:showVal val="1"/>
          <c:showCatName val="0"/>
          <c:showSerName val="0"/>
          <c:showPercent val="0"/>
          <c:showBubbleSize val="0"/>
        </c:dLbls>
        <c:gapWidth val="219"/>
        <c:axId val="1020634624"/>
        <c:axId val="946414752"/>
      </c:barChart>
      <c:lineChart>
        <c:grouping val="standard"/>
        <c:varyColors val="0"/>
        <c:ser>
          <c:idx val="0"/>
          <c:order val="0"/>
          <c:tx>
            <c:strRef>
              <c:f>'Capacity-Population'!$B$3</c:f>
              <c:strCache>
                <c:ptCount val="1"/>
                <c:pt idx="0">
                  <c:v>Sum of Capacity (MW)</c:v>
                </c:pt>
              </c:strCache>
            </c:strRef>
          </c:tx>
          <c:spPr>
            <a:ln w="28575" cap="rnd">
              <a:solidFill>
                <a:schemeClr val="accent6"/>
              </a:solidFill>
              <a:round/>
            </a:ln>
            <a:effectLst/>
          </c:spPr>
          <c:marker>
            <c:symbol val="none"/>
          </c:marker>
          <c:dPt>
            <c:idx val="0"/>
            <c:marker>
              <c:symbol val="none"/>
            </c:marker>
            <c:bubble3D val="0"/>
            <c:spPr>
              <a:ln w="28575" cap="rnd">
                <a:solidFill>
                  <a:schemeClr val="accent6"/>
                </a:solidFill>
                <a:round/>
              </a:ln>
              <a:effectLst/>
            </c:spPr>
            <c:extLst>
              <c:ext xmlns:c16="http://schemas.microsoft.com/office/drawing/2014/chart" uri="{C3380CC4-5D6E-409C-BE32-E72D297353CC}">
                <c16:uniqueId val="{00000010-DB1F-4FF3-9598-0308FD1B6B50}"/>
              </c:ext>
            </c:extLst>
          </c:dPt>
          <c:dPt>
            <c:idx val="1"/>
            <c:marker>
              <c:symbol val="none"/>
            </c:marker>
            <c:bubble3D val="0"/>
            <c:spPr>
              <a:ln w="28575" cap="rnd">
                <a:solidFill>
                  <a:schemeClr val="accent6"/>
                </a:solidFill>
                <a:round/>
              </a:ln>
              <a:effectLst/>
            </c:spPr>
            <c:extLst>
              <c:ext xmlns:c16="http://schemas.microsoft.com/office/drawing/2014/chart" uri="{C3380CC4-5D6E-409C-BE32-E72D297353CC}">
                <c16:uniqueId val="{0000000B-DB1F-4FF3-9598-0308FD1B6B50}"/>
              </c:ext>
            </c:extLst>
          </c:dPt>
          <c:dPt>
            <c:idx val="2"/>
            <c:marker>
              <c:symbol val="none"/>
            </c:marker>
            <c:bubble3D val="0"/>
            <c:spPr>
              <a:ln w="28575" cap="rnd">
                <a:solidFill>
                  <a:schemeClr val="accent6"/>
                </a:solidFill>
                <a:round/>
              </a:ln>
              <a:effectLst/>
            </c:spPr>
            <c:extLst>
              <c:ext xmlns:c16="http://schemas.microsoft.com/office/drawing/2014/chart" uri="{C3380CC4-5D6E-409C-BE32-E72D297353CC}">
                <c16:uniqueId val="{0000000F-DB1F-4FF3-9598-0308FD1B6B50}"/>
              </c:ext>
            </c:extLst>
          </c:dPt>
          <c:dPt>
            <c:idx val="3"/>
            <c:marker>
              <c:symbol val="none"/>
            </c:marker>
            <c:bubble3D val="0"/>
            <c:spPr>
              <a:ln w="28575" cap="rnd">
                <a:solidFill>
                  <a:schemeClr val="accent6"/>
                </a:solidFill>
                <a:round/>
              </a:ln>
              <a:effectLst/>
            </c:spPr>
            <c:extLst>
              <c:ext xmlns:c16="http://schemas.microsoft.com/office/drawing/2014/chart" uri="{C3380CC4-5D6E-409C-BE32-E72D297353CC}">
                <c16:uniqueId val="{0000000E-DB1F-4FF3-9598-0308FD1B6B50}"/>
              </c:ext>
            </c:extLst>
          </c:dPt>
          <c:dPt>
            <c:idx val="4"/>
            <c:marker>
              <c:symbol val="none"/>
            </c:marker>
            <c:bubble3D val="0"/>
            <c:spPr>
              <a:ln w="28575" cap="rnd">
                <a:solidFill>
                  <a:schemeClr val="accent6"/>
                </a:solidFill>
                <a:round/>
              </a:ln>
              <a:effectLst/>
            </c:spPr>
            <c:extLst>
              <c:ext xmlns:c16="http://schemas.microsoft.com/office/drawing/2014/chart" uri="{C3380CC4-5D6E-409C-BE32-E72D297353CC}">
                <c16:uniqueId val="{0000000D-DB1F-4FF3-9598-0308FD1B6B50}"/>
              </c:ext>
            </c:extLst>
          </c:dPt>
          <c:dLbls>
            <c:dLbl>
              <c:idx val="0"/>
              <c:layout>
                <c:manualLayout>
                  <c:x val="-7.328172067506683E-2"/>
                  <c:y val="-4.203622479946941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B1F-4FF3-9598-0308FD1B6B50}"/>
                </c:ext>
              </c:extLst>
            </c:dLbl>
            <c:dLbl>
              <c:idx val="1"/>
              <c:layout>
                <c:manualLayout>
                  <c:x val="-4.4097993891167697E-2"/>
                  <c:y val="-7.881792149900515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B1F-4FF3-9598-0308FD1B6B50}"/>
                </c:ext>
              </c:extLst>
            </c:dLbl>
            <c:dLbl>
              <c:idx val="2"/>
              <c:layout>
                <c:manualLayout>
                  <c:x val="-6.2966782760067994E-2"/>
                  <c:y val="-4.729075289940309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B1F-4FF3-9598-0308FD1B6B50}"/>
                </c:ext>
              </c:extLst>
            </c:dLbl>
            <c:dLbl>
              <c:idx val="3"/>
              <c:layout>
                <c:manualLayout>
                  <c:x val="-6.2966782760068118E-2"/>
                  <c:y val="-4.729075289940309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B1F-4FF3-9598-0308FD1B6B50}"/>
                </c:ext>
              </c:extLst>
            </c:dLbl>
            <c:dLbl>
              <c:idx val="4"/>
              <c:layout>
                <c:manualLayout>
                  <c:x val="-3.3783055976168867E-2"/>
                  <c:y val="-2.627264049966838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B1F-4FF3-9598-0308FD1B6B5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'Capacity-Population'!$A$4:$A$9</c:f>
              <c:strCache>
                <c:ptCount val="5"/>
                <c:pt idx="0">
                  <c:v>Japan</c:v>
                </c:pt>
                <c:pt idx="1">
                  <c:v>Singapore</c:v>
                </c:pt>
                <c:pt idx="2">
                  <c:v>Taiwan</c:v>
                </c:pt>
                <c:pt idx="3">
                  <c:v>Vietnam</c:v>
                </c:pt>
                <c:pt idx="4">
                  <c:v>Sri Lanka</c:v>
                </c:pt>
              </c:strCache>
            </c:strRef>
          </c:cat>
          <c:val>
            <c:numRef>
              <c:f>'Capacity-Population'!$B$4:$B$9</c:f>
              <c:numCache>
                <c:formatCode>#,##0</c:formatCode>
                <c:ptCount val="5"/>
                <c:pt idx="0">
                  <c:v>128466.93799999999</c:v>
                </c:pt>
                <c:pt idx="1">
                  <c:v>12637.699999999999</c:v>
                </c:pt>
                <c:pt idx="2">
                  <c:v>41530.100000000006</c:v>
                </c:pt>
                <c:pt idx="3">
                  <c:v>53299.94999999999</c:v>
                </c:pt>
                <c:pt idx="4">
                  <c:v>3662.3499999999995</c:v>
                </c:pt>
              </c:numCache>
            </c:numRef>
          </c:val>
          <c:smooth val="0"/>
          <c:extLst>
            <c:ext xmlns:c16="http://schemas.microsoft.com/office/drawing/2014/chart" uri="{C3380CC4-5D6E-409C-BE32-E72D297353CC}">
              <c16:uniqueId val="{00000009-DB1F-4FF3-9598-0308FD1B6B50}"/>
            </c:ext>
          </c:extLst>
        </c:ser>
        <c:dLbls>
          <c:dLblPos val="ctr"/>
          <c:showLegendKey val="0"/>
          <c:showVal val="1"/>
          <c:showCatName val="0"/>
          <c:showSerName val="0"/>
          <c:showPercent val="0"/>
          <c:showBubbleSize val="0"/>
        </c:dLbls>
        <c:marker val="1"/>
        <c:smooth val="0"/>
        <c:axId val="1762866384"/>
        <c:axId val="946428896"/>
      </c:lineChart>
      <c:catAx>
        <c:axId val="176286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crossAx val="946428896"/>
        <c:crosses val="autoZero"/>
        <c:auto val="1"/>
        <c:lblAlgn val="ctr"/>
        <c:lblOffset val="100"/>
        <c:noMultiLvlLbl val="0"/>
      </c:catAx>
      <c:valAx>
        <c:axId val="9464288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crossAx val="1762866384"/>
        <c:crosses val="autoZero"/>
        <c:crossBetween val="between"/>
      </c:valAx>
      <c:valAx>
        <c:axId val="946414752"/>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crossAx val="1020634624"/>
        <c:crosses val="max"/>
        <c:crossBetween val="between"/>
      </c:valAx>
      <c:catAx>
        <c:axId val="1020634624"/>
        <c:scaling>
          <c:orientation val="minMax"/>
        </c:scaling>
        <c:delete val="1"/>
        <c:axPos val="b"/>
        <c:numFmt formatCode="General" sourceLinked="1"/>
        <c:majorTickMark val="out"/>
        <c:minorTickMark val="none"/>
        <c:tickLblPos val="nextTo"/>
        <c:crossAx val="94641475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S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sz="1200"/>
              <a:t>Capacity/Population (MW per 1000 people)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SG"/>
        </a:p>
      </c:txPr>
    </c:title>
    <c:autoTitleDeleted val="0"/>
    <c:plotArea>
      <c:layout/>
      <c:barChart>
        <c:barDir val="bar"/>
        <c:grouping val="clustered"/>
        <c:varyColors val="0"/>
        <c:ser>
          <c:idx val="0"/>
          <c:order val="0"/>
          <c:tx>
            <c:strRef>
              <c:f>'Capacity-Population'!$A$14</c:f>
              <c:strCache>
                <c:ptCount val="1"/>
                <c:pt idx="0">
                  <c:v>Japan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'Capacity-Population'!$B$13</c:f>
              <c:strCache>
                <c:ptCount val="1"/>
                <c:pt idx="0">
                  <c:v>Capacity/Population
(MW per 1000 people)</c:v>
                </c:pt>
              </c:strCache>
            </c:strRef>
          </c:cat>
          <c:val>
            <c:numRef>
              <c:f>'Capacity-Population'!$B$14</c:f>
              <c:numCache>
                <c:formatCode>0.00</c:formatCode>
                <c:ptCount val="1"/>
                <c:pt idx="0">
                  <c:v>1.0201456205828634</c:v>
                </c:pt>
              </c:numCache>
            </c:numRef>
          </c:val>
          <c:extLst>
            <c:ext xmlns:c16="http://schemas.microsoft.com/office/drawing/2014/chart" uri="{C3380CC4-5D6E-409C-BE32-E72D297353CC}">
              <c16:uniqueId val="{00000000-0A64-4696-9270-498CBB5D66FA}"/>
            </c:ext>
          </c:extLst>
        </c:ser>
        <c:ser>
          <c:idx val="1"/>
          <c:order val="1"/>
          <c:tx>
            <c:strRef>
              <c:f>'Capacity-Population'!$A$15</c:f>
              <c:strCache>
                <c:ptCount val="1"/>
                <c:pt idx="0">
                  <c:v>Singapore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'Capacity-Population'!$B$13</c:f>
              <c:strCache>
                <c:ptCount val="1"/>
                <c:pt idx="0">
                  <c:v>Capacity/Population
(MW per 1000 people)</c:v>
                </c:pt>
              </c:strCache>
            </c:strRef>
          </c:cat>
          <c:val>
            <c:numRef>
              <c:f>'Capacity-Population'!$B$15</c:f>
              <c:numCache>
                <c:formatCode>0.00</c:formatCode>
                <c:ptCount val="1"/>
                <c:pt idx="0">
                  <c:v>2.2157409355494773</c:v>
                </c:pt>
              </c:numCache>
            </c:numRef>
          </c:val>
          <c:extLst>
            <c:ext xmlns:c16="http://schemas.microsoft.com/office/drawing/2014/chart" uri="{C3380CC4-5D6E-409C-BE32-E72D297353CC}">
              <c16:uniqueId val="{00000001-0A64-4696-9270-498CBB5D66FA}"/>
            </c:ext>
          </c:extLst>
        </c:ser>
        <c:ser>
          <c:idx val="2"/>
          <c:order val="2"/>
          <c:tx>
            <c:strRef>
              <c:f>'Capacity-Population'!$A$16</c:f>
              <c:strCache>
                <c:ptCount val="1"/>
                <c:pt idx="0">
                  <c:v>Taiwan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'Capacity-Population'!$B$13</c:f>
              <c:strCache>
                <c:ptCount val="1"/>
                <c:pt idx="0">
                  <c:v>Capacity/Population
(MW per 1000 people)</c:v>
                </c:pt>
              </c:strCache>
            </c:strRef>
          </c:cat>
          <c:val>
            <c:numRef>
              <c:f>'Capacity-Population'!$B$16</c:f>
              <c:numCache>
                <c:formatCode>0.00</c:formatCode>
                <c:ptCount val="1"/>
                <c:pt idx="0">
                  <c:v>1.7616658862982093</c:v>
                </c:pt>
              </c:numCache>
            </c:numRef>
          </c:val>
          <c:extLst>
            <c:ext xmlns:c16="http://schemas.microsoft.com/office/drawing/2014/chart" uri="{C3380CC4-5D6E-409C-BE32-E72D297353CC}">
              <c16:uniqueId val="{00000002-0A64-4696-9270-498CBB5D66FA}"/>
            </c:ext>
          </c:extLst>
        </c:ser>
        <c:ser>
          <c:idx val="3"/>
          <c:order val="3"/>
          <c:tx>
            <c:strRef>
              <c:f>'Capacity-Population'!$A$17</c:f>
              <c:strCache>
                <c:ptCount val="1"/>
                <c:pt idx="0">
                  <c:v>Vietnam</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'Capacity-Population'!$B$13</c:f>
              <c:strCache>
                <c:ptCount val="1"/>
                <c:pt idx="0">
                  <c:v>Capacity/Population
(MW per 1000 people)</c:v>
                </c:pt>
              </c:strCache>
            </c:strRef>
          </c:cat>
          <c:val>
            <c:numRef>
              <c:f>'Capacity-Population'!$B$17</c:f>
              <c:numCache>
                <c:formatCode>0.00</c:formatCode>
                <c:ptCount val="1"/>
                <c:pt idx="0">
                  <c:v>0.55400179675528005</c:v>
                </c:pt>
              </c:numCache>
            </c:numRef>
          </c:val>
          <c:extLst>
            <c:ext xmlns:c16="http://schemas.microsoft.com/office/drawing/2014/chart" uri="{C3380CC4-5D6E-409C-BE32-E72D297353CC}">
              <c16:uniqueId val="{00000003-0A64-4696-9270-498CBB5D66FA}"/>
            </c:ext>
          </c:extLst>
        </c:ser>
        <c:ser>
          <c:idx val="4"/>
          <c:order val="4"/>
          <c:tx>
            <c:strRef>
              <c:f>'Capacity-Population'!$A$18</c:f>
              <c:strCache>
                <c:ptCount val="1"/>
                <c:pt idx="0">
                  <c:v>Sri Lanka</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'Capacity-Population'!$B$13</c:f>
              <c:strCache>
                <c:ptCount val="1"/>
                <c:pt idx="0">
                  <c:v>Capacity/Population
(MW per 1000 people)</c:v>
                </c:pt>
              </c:strCache>
            </c:strRef>
          </c:cat>
          <c:val>
            <c:numRef>
              <c:f>'Capacity-Population'!$B$18</c:f>
              <c:numCache>
                <c:formatCode>0.00</c:formatCode>
                <c:ptCount val="1"/>
                <c:pt idx="0">
                  <c:v>0.16797459065266246</c:v>
                </c:pt>
              </c:numCache>
            </c:numRef>
          </c:val>
          <c:extLst>
            <c:ext xmlns:c16="http://schemas.microsoft.com/office/drawing/2014/chart" uri="{C3380CC4-5D6E-409C-BE32-E72D297353CC}">
              <c16:uniqueId val="{00000004-0A64-4696-9270-498CBB5D66FA}"/>
            </c:ext>
          </c:extLst>
        </c:ser>
        <c:dLbls>
          <c:dLblPos val="outEnd"/>
          <c:showLegendKey val="0"/>
          <c:showVal val="1"/>
          <c:showCatName val="0"/>
          <c:showSerName val="0"/>
          <c:showPercent val="0"/>
          <c:showBubbleSize val="0"/>
        </c:dLbls>
        <c:gapWidth val="219"/>
        <c:axId val="1257145760"/>
        <c:axId val="1656409216"/>
      </c:barChart>
      <c:catAx>
        <c:axId val="1257145760"/>
        <c:scaling>
          <c:orientation val="minMax"/>
        </c:scaling>
        <c:delete val="1"/>
        <c:axPos val="l"/>
        <c:numFmt formatCode="General" sourceLinked="1"/>
        <c:majorTickMark val="out"/>
        <c:minorTickMark val="none"/>
        <c:tickLblPos val="nextTo"/>
        <c:crossAx val="1656409216"/>
        <c:crosses val="autoZero"/>
        <c:auto val="1"/>
        <c:lblAlgn val="ctr"/>
        <c:lblOffset val="100"/>
        <c:noMultiLvlLbl val="0"/>
      </c:catAx>
      <c:valAx>
        <c:axId val="165640921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crossAx val="1257145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SG"/>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ltLang="zh-SG"/>
              <a:t>Capacity/Population vs. GDP per capita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SG"/>
        </a:p>
      </c:txPr>
    </c:title>
    <c:autoTitleDeleted val="0"/>
    <c:plotArea>
      <c:layout/>
      <c:barChart>
        <c:barDir val="col"/>
        <c:grouping val="clustered"/>
        <c:varyColors val="0"/>
        <c:ser>
          <c:idx val="1"/>
          <c:order val="1"/>
          <c:tx>
            <c:strRef>
              <c:f>'Capacity-GDP'!$C$13</c:f>
              <c:strCache>
                <c:ptCount val="1"/>
                <c:pt idx="0">
                  <c:v>Average of GDP per capita(USD)</c:v>
                </c:pt>
              </c:strCache>
            </c:strRef>
          </c:tx>
          <c:spPr>
            <a:solidFill>
              <a:schemeClr val="accent2"/>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2DD3-49E1-AF30-746DD0283F3C}"/>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3-2DD3-49E1-AF30-746DD0283F3C}"/>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5-2DD3-49E1-AF30-746DD0283F3C}"/>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7-2DD3-49E1-AF30-746DD0283F3C}"/>
              </c:ext>
            </c:extLst>
          </c:dPt>
          <c:cat>
            <c:strRef>
              <c:f>'Capacity-GDP'!$A$14:$A$18</c:f>
              <c:strCache>
                <c:ptCount val="5"/>
                <c:pt idx="0">
                  <c:v>Japan</c:v>
                </c:pt>
                <c:pt idx="1">
                  <c:v>Singapore</c:v>
                </c:pt>
                <c:pt idx="2">
                  <c:v>Taiwan</c:v>
                </c:pt>
                <c:pt idx="3">
                  <c:v>Vietnam</c:v>
                </c:pt>
                <c:pt idx="4">
                  <c:v>Sri Lanka</c:v>
                </c:pt>
              </c:strCache>
            </c:strRef>
          </c:cat>
          <c:val>
            <c:numRef>
              <c:f>'Capacity-GDP'!$C$14:$C$18</c:f>
              <c:numCache>
                <c:formatCode>#,##0</c:formatCode>
                <c:ptCount val="5"/>
                <c:pt idx="0">
                  <c:v>40846</c:v>
                </c:pt>
                <c:pt idx="1">
                  <c:v>63987</c:v>
                </c:pt>
                <c:pt idx="2">
                  <c:v>24827</c:v>
                </c:pt>
                <c:pt idx="3">
                  <c:v>2740</c:v>
                </c:pt>
                <c:pt idx="4">
                  <c:v>3946</c:v>
                </c:pt>
              </c:numCache>
            </c:numRef>
          </c:val>
          <c:extLst>
            <c:ext xmlns:c16="http://schemas.microsoft.com/office/drawing/2014/chart" uri="{C3380CC4-5D6E-409C-BE32-E72D297353CC}">
              <c16:uniqueId val="{00000008-2DD3-49E1-AF30-746DD0283F3C}"/>
            </c:ext>
          </c:extLst>
        </c:ser>
        <c:dLbls>
          <c:showLegendKey val="0"/>
          <c:showVal val="0"/>
          <c:showCatName val="0"/>
          <c:showSerName val="0"/>
          <c:showPercent val="0"/>
          <c:showBubbleSize val="0"/>
        </c:dLbls>
        <c:gapWidth val="219"/>
        <c:axId val="1823309280"/>
        <c:axId val="946423488"/>
      </c:barChart>
      <c:lineChart>
        <c:grouping val="standard"/>
        <c:varyColors val="0"/>
        <c:ser>
          <c:idx val="0"/>
          <c:order val="0"/>
          <c:tx>
            <c:strRef>
              <c:f>'Capacity-GDP'!$B$13</c:f>
              <c:strCache>
                <c:ptCount val="1"/>
                <c:pt idx="0">
                  <c:v>Capacity/Population
(MW per 1000 people)</c:v>
                </c:pt>
              </c:strCache>
            </c:strRef>
          </c:tx>
          <c:spPr>
            <a:ln w="28575" cap="rnd">
              <a:solidFill>
                <a:schemeClr val="accent6"/>
              </a:solidFill>
              <a:round/>
            </a:ln>
            <a:effectLst/>
          </c:spPr>
          <c:marker>
            <c:symbol val="none"/>
          </c:marker>
          <c:dPt>
            <c:idx val="2"/>
            <c:marker>
              <c:symbol val="none"/>
            </c:marker>
            <c:bubble3D val="0"/>
            <c:spPr>
              <a:ln w="28575" cap="rnd">
                <a:solidFill>
                  <a:schemeClr val="accent6"/>
                </a:solidFill>
                <a:round/>
              </a:ln>
              <a:effectLst/>
            </c:spPr>
            <c:extLst>
              <c:ext xmlns:c16="http://schemas.microsoft.com/office/drawing/2014/chart" uri="{C3380CC4-5D6E-409C-BE32-E72D297353CC}">
                <c16:uniqueId val="{0000000A-2DD3-49E1-AF30-746DD0283F3C}"/>
              </c:ext>
            </c:extLst>
          </c:dPt>
          <c:cat>
            <c:strRef>
              <c:f>'Capacity-GDP'!$A$14:$A$17</c:f>
              <c:strCache>
                <c:ptCount val="4"/>
                <c:pt idx="0">
                  <c:v>Japan</c:v>
                </c:pt>
                <c:pt idx="1">
                  <c:v>Singapore</c:v>
                </c:pt>
                <c:pt idx="2">
                  <c:v>Taiwan</c:v>
                </c:pt>
                <c:pt idx="3">
                  <c:v>Vietnam</c:v>
                </c:pt>
              </c:strCache>
            </c:strRef>
          </c:cat>
          <c:val>
            <c:numRef>
              <c:f>'Capacity-GDP'!$B$14:$B$18</c:f>
              <c:numCache>
                <c:formatCode>General</c:formatCode>
                <c:ptCount val="5"/>
                <c:pt idx="0">
                  <c:v>1.0201456205828634</c:v>
                </c:pt>
                <c:pt idx="1">
                  <c:v>2.2157409355494773</c:v>
                </c:pt>
                <c:pt idx="2">
                  <c:v>1.7616658862982093</c:v>
                </c:pt>
                <c:pt idx="3">
                  <c:v>0.55400179675528005</c:v>
                </c:pt>
                <c:pt idx="4">
                  <c:v>0.16797459065266246</c:v>
                </c:pt>
              </c:numCache>
            </c:numRef>
          </c:val>
          <c:smooth val="0"/>
          <c:extLst>
            <c:ext xmlns:c16="http://schemas.microsoft.com/office/drawing/2014/chart" uri="{C3380CC4-5D6E-409C-BE32-E72D297353CC}">
              <c16:uniqueId val="{0000000B-2DD3-49E1-AF30-746DD0283F3C}"/>
            </c:ext>
          </c:extLst>
        </c:ser>
        <c:dLbls>
          <c:showLegendKey val="0"/>
          <c:showVal val="0"/>
          <c:showCatName val="0"/>
          <c:showSerName val="0"/>
          <c:showPercent val="0"/>
          <c:showBubbleSize val="0"/>
        </c:dLbls>
        <c:marker val="1"/>
        <c:smooth val="0"/>
        <c:axId val="1255389488"/>
        <c:axId val="1656419616"/>
      </c:lineChart>
      <c:catAx>
        <c:axId val="1823309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crossAx val="946423488"/>
        <c:crosses val="autoZero"/>
        <c:auto val="1"/>
        <c:lblAlgn val="ctr"/>
        <c:lblOffset val="100"/>
        <c:noMultiLvlLbl val="0"/>
      </c:catAx>
      <c:valAx>
        <c:axId val="9464234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crossAx val="1823309280"/>
        <c:crosses val="autoZero"/>
        <c:crossBetween val="between"/>
      </c:valAx>
      <c:valAx>
        <c:axId val="165641961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crossAx val="1255389488"/>
        <c:crosses val="max"/>
        <c:crossBetween val="between"/>
      </c:valAx>
      <c:catAx>
        <c:axId val="1255389488"/>
        <c:scaling>
          <c:orientation val="minMax"/>
        </c:scaling>
        <c:delete val="1"/>
        <c:axPos val="b"/>
        <c:numFmt formatCode="General" sourceLinked="1"/>
        <c:majorTickMark val="out"/>
        <c:minorTickMark val="none"/>
        <c:tickLblPos val="nextTo"/>
        <c:crossAx val="165641961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SG"/>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ltLang="zh-SG"/>
              <a:t>GDP per capita growth 2000-2019 (annual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SG"/>
        </a:p>
      </c:txPr>
    </c:title>
    <c:autoTitleDeleted val="0"/>
    <c:plotArea>
      <c:layout/>
      <c:lineChart>
        <c:grouping val="standard"/>
        <c:varyColors val="0"/>
        <c:ser>
          <c:idx val="0"/>
          <c:order val="0"/>
          <c:tx>
            <c:strRef>
              <c:f>'GDP per capita growth'!$A$3</c:f>
              <c:strCache>
                <c:ptCount val="1"/>
                <c:pt idx="0">
                  <c:v>Vietnam</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cat>
            <c:strRef>
              <c:f>'GDP per capita growth'!$B$1:$U$2</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'GDP per capita growth'!$B$3:$U$3</c:f>
              <c:numCache>
                <c:formatCode>0.0</c:formatCode>
                <c:ptCount val="20"/>
                <c:pt idx="0">
                  <c:v>5.6</c:v>
                </c:pt>
                <c:pt idx="1">
                  <c:v>5.0999999999999996</c:v>
                </c:pt>
                <c:pt idx="2">
                  <c:v>5.3</c:v>
                </c:pt>
                <c:pt idx="3">
                  <c:v>5.9</c:v>
                </c:pt>
                <c:pt idx="4">
                  <c:v>6.6</c:v>
                </c:pt>
                <c:pt idx="5">
                  <c:v>6.6</c:v>
                </c:pt>
                <c:pt idx="6">
                  <c:v>6</c:v>
                </c:pt>
                <c:pt idx="7">
                  <c:v>6.1</c:v>
                </c:pt>
                <c:pt idx="8">
                  <c:v>4.7</c:v>
                </c:pt>
                <c:pt idx="9">
                  <c:v>4.4000000000000004</c:v>
                </c:pt>
                <c:pt idx="10">
                  <c:v>5.4</c:v>
                </c:pt>
                <c:pt idx="11">
                  <c:v>5.2</c:v>
                </c:pt>
                <c:pt idx="12">
                  <c:v>4.2</c:v>
                </c:pt>
                <c:pt idx="13">
                  <c:v>4.3</c:v>
                </c:pt>
                <c:pt idx="14">
                  <c:v>4.9000000000000004</c:v>
                </c:pt>
                <c:pt idx="15">
                  <c:v>5.6</c:v>
                </c:pt>
                <c:pt idx="16">
                  <c:v>5.0999999999999996</c:v>
                </c:pt>
                <c:pt idx="17">
                  <c:v>5.7</c:v>
                </c:pt>
                <c:pt idx="18">
                  <c:v>6</c:v>
                </c:pt>
                <c:pt idx="19">
                  <c:v>6</c:v>
                </c:pt>
              </c:numCache>
            </c:numRef>
          </c:val>
          <c:smooth val="0"/>
          <c:extLst>
            <c:ext xmlns:c16="http://schemas.microsoft.com/office/drawing/2014/chart" uri="{C3380CC4-5D6E-409C-BE32-E72D297353CC}">
              <c16:uniqueId val="{00000000-1F50-4FE8-BA2C-86D03A8A867C}"/>
            </c:ext>
          </c:extLst>
        </c:ser>
        <c:ser>
          <c:idx val="1"/>
          <c:order val="1"/>
          <c:tx>
            <c:strRef>
              <c:f>'GDP per capita growth'!$A$4</c:f>
              <c:strCache>
                <c:ptCount val="1"/>
                <c:pt idx="0">
                  <c:v>Sri Lanka</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cat>
            <c:strRef>
              <c:f>'GDP per capita growth'!$B$1:$U$2</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'GDP per capita growth'!$B$4:$U$4</c:f>
              <c:numCache>
                <c:formatCode>0.0</c:formatCode>
                <c:ptCount val="20"/>
                <c:pt idx="0">
                  <c:v>5.4</c:v>
                </c:pt>
                <c:pt idx="1">
                  <c:v>-2.2000000000000002</c:v>
                </c:pt>
                <c:pt idx="2">
                  <c:v>3.1</c:v>
                </c:pt>
                <c:pt idx="3">
                  <c:v>5</c:v>
                </c:pt>
                <c:pt idx="4">
                  <c:v>4.5999999999999996</c:v>
                </c:pt>
                <c:pt idx="5">
                  <c:v>5.4</c:v>
                </c:pt>
                <c:pt idx="6">
                  <c:v>6.8</c:v>
                </c:pt>
                <c:pt idx="7">
                  <c:v>6</c:v>
                </c:pt>
                <c:pt idx="8">
                  <c:v>5.2</c:v>
                </c:pt>
                <c:pt idx="9">
                  <c:v>2.8</c:v>
                </c:pt>
                <c:pt idx="10">
                  <c:v>7.3</c:v>
                </c:pt>
                <c:pt idx="11">
                  <c:v>7.7</c:v>
                </c:pt>
                <c:pt idx="12">
                  <c:v>9</c:v>
                </c:pt>
                <c:pt idx="13">
                  <c:v>2.6</c:v>
                </c:pt>
                <c:pt idx="14">
                  <c:v>4</c:v>
                </c:pt>
                <c:pt idx="15">
                  <c:v>4</c:v>
                </c:pt>
                <c:pt idx="16">
                  <c:v>5.3</c:v>
                </c:pt>
                <c:pt idx="17">
                  <c:v>2.4</c:v>
                </c:pt>
                <c:pt idx="18">
                  <c:v>2.2000000000000002</c:v>
                </c:pt>
                <c:pt idx="19">
                  <c:v>1.7</c:v>
                </c:pt>
              </c:numCache>
            </c:numRef>
          </c:val>
          <c:smooth val="0"/>
          <c:extLst>
            <c:ext xmlns:c16="http://schemas.microsoft.com/office/drawing/2014/chart" uri="{C3380CC4-5D6E-409C-BE32-E72D297353CC}">
              <c16:uniqueId val="{00000001-1F50-4FE8-BA2C-86D03A8A867C}"/>
            </c:ext>
          </c:extLst>
        </c:ser>
        <c:dLbls>
          <c:showLegendKey val="0"/>
          <c:showVal val="0"/>
          <c:showCatName val="0"/>
          <c:showSerName val="0"/>
          <c:showPercent val="0"/>
          <c:showBubbleSize val="0"/>
        </c:dLbls>
        <c:marker val="1"/>
        <c:smooth val="0"/>
        <c:axId val="1260435552"/>
        <c:axId val="305192400"/>
      </c:lineChart>
      <c:catAx>
        <c:axId val="126043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200000" spcFirstLastPara="1" vertOverflow="ellipsis"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zh-SG"/>
          </a:p>
        </c:txPr>
        <c:crossAx val="305192400"/>
        <c:crosses val="autoZero"/>
        <c:auto val="1"/>
        <c:lblAlgn val="ctr"/>
        <c:lblOffset val="100"/>
        <c:noMultiLvlLbl val="0"/>
      </c:catAx>
      <c:valAx>
        <c:axId val="30519240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crossAx val="1260435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SG"/>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[Assignment-Dashboard Li Zheming.xlsx]Type!PivotTable20</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ltLang="zh-SG"/>
              <a:t>Composition of Power</a:t>
            </a:r>
            <a:r>
              <a:rPr lang="en-SG" altLang="zh-SG" baseline="0"/>
              <a:t> Type (MW)</a:t>
            </a:r>
            <a:endParaRPr lang="en-SG" altLang="zh-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S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Type!$B$3:$B$4</c:f>
              <c:strCache>
                <c:ptCount val="1"/>
                <c:pt idx="0">
                  <c:v>Non-renewable</c:v>
                </c:pt>
              </c:strCache>
            </c:strRef>
          </c:tx>
          <c:spPr>
            <a:solidFill>
              <a:schemeClr val="accent1"/>
            </a:solidFill>
            <a:ln>
              <a:noFill/>
            </a:ln>
            <a:effectLst/>
          </c:spPr>
          <c:invertIfNegative val="0"/>
          <c:cat>
            <c:strRef>
              <c:f>Type!$A$5:$A$10</c:f>
              <c:strCache>
                <c:ptCount val="5"/>
                <c:pt idx="0">
                  <c:v>Japan</c:v>
                </c:pt>
                <c:pt idx="1">
                  <c:v>Singapore</c:v>
                </c:pt>
                <c:pt idx="2">
                  <c:v>Taiwan</c:v>
                </c:pt>
                <c:pt idx="3">
                  <c:v>Vietnam</c:v>
                </c:pt>
                <c:pt idx="4">
                  <c:v>Sri Lanka</c:v>
                </c:pt>
              </c:strCache>
            </c:strRef>
          </c:cat>
          <c:val>
            <c:numRef>
              <c:f>Type!$B$5:$B$10</c:f>
              <c:numCache>
                <c:formatCode>#,##0</c:formatCode>
                <c:ptCount val="5"/>
                <c:pt idx="0">
                  <c:v>85396</c:v>
                </c:pt>
                <c:pt idx="1">
                  <c:v>12380.9</c:v>
                </c:pt>
                <c:pt idx="2">
                  <c:v>32249.9</c:v>
                </c:pt>
                <c:pt idx="3">
                  <c:v>25930</c:v>
                </c:pt>
                <c:pt idx="4">
                  <c:v>2112</c:v>
                </c:pt>
              </c:numCache>
            </c:numRef>
          </c:val>
          <c:extLst>
            <c:ext xmlns:c16="http://schemas.microsoft.com/office/drawing/2014/chart" uri="{C3380CC4-5D6E-409C-BE32-E72D297353CC}">
              <c16:uniqueId val="{00000000-07A1-4AE3-B968-A526E0C8A028}"/>
            </c:ext>
          </c:extLst>
        </c:ser>
        <c:ser>
          <c:idx val="1"/>
          <c:order val="1"/>
          <c:tx>
            <c:strRef>
              <c:f>Type!$C$3:$C$4</c:f>
              <c:strCache>
                <c:ptCount val="1"/>
                <c:pt idx="0">
                  <c:v>Nuclear</c:v>
                </c:pt>
              </c:strCache>
            </c:strRef>
          </c:tx>
          <c:spPr>
            <a:solidFill>
              <a:schemeClr val="accent2"/>
            </a:solidFill>
            <a:ln>
              <a:noFill/>
            </a:ln>
            <a:effectLst/>
          </c:spPr>
          <c:invertIfNegative val="0"/>
          <c:cat>
            <c:strRef>
              <c:f>Type!$A$5:$A$10</c:f>
              <c:strCache>
                <c:ptCount val="5"/>
                <c:pt idx="0">
                  <c:v>Japan</c:v>
                </c:pt>
                <c:pt idx="1">
                  <c:v>Singapore</c:v>
                </c:pt>
                <c:pt idx="2">
                  <c:v>Taiwan</c:v>
                </c:pt>
                <c:pt idx="3">
                  <c:v>Vietnam</c:v>
                </c:pt>
                <c:pt idx="4">
                  <c:v>Sri Lanka</c:v>
                </c:pt>
              </c:strCache>
            </c:strRef>
          </c:cat>
          <c:val>
            <c:numRef>
              <c:f>Type!$C$5:$C$10</c:f>
              <c:numCache>
                <c:formatCode>#,##0</c:formatCode>
                <c:ptCount val="5"/>
                <c:pt idx="0">
                  <c:v>10584</c:v>
                </c:pt>
                <c:pt idx="2">
                  <c:v>4884</c:v>
                </c:pt>
              </c:numCache>
            </c:numRef>
          </c:val>
          <c:extLst>
            <c:ext xmlns:c16="http://schemas.microsoft.com/office/drawing/2014/chart" uri="{C3380CC4-5D6E-409C-BE32-E72D297353CC}">
              <c16:uniqueId val="{00000001-07A1-4AE3-B968-A526E0C8A028}"/>
            </c:ext>
          </c:extLst>
        </c:ser>
        <c:ser>
          <c:idx val="2"/>
          <c:order val="2"/>
          <c:tx>
            <c:strRef>
              <c:f>Type!$D$3:$D$4</c:f>
              <c:strCache>
                <c:ptCount val="1"/>
                <c:pt idx="0">
                  <c:v>Renewable</c:v>
                </c:pt>
              </c:strCache>
            </c:strRef>
          </c:tx>
          <c:spPr>
            <a:solidFill>
              <a:schemeClr val="accent6"/>
            </a:solidFill>
            <a:ln>
              <a:noFill/>
            </a:ln>
            <a:effectLst/>
          </c:spPr>
          <c:invertIfNegative val="0"/>
          <c:cat>
            <c:strRef>
              <c:f>Type!$A$5:$A$10</c:f>
              <c:strCache>
                <c:ptCount val="5"/>
                <c:pt idx="0">
                  <c:v>Japan</c:v>
                </c:pt>
                <c:pt idx="1">
                  <c:v>Singapore</c:v>
                </c:pt>
                <c:pt idx="2">
                  <c:v>Taiwan</c:v>
                </c:pt>
                <c:pt idx="3">
                  <c:v>Vietnam</c:v>
                </c:pt>
                <c:pt idx="4">
                  <c:v>Sri Lanka</c:v>
                </c:pt>
              </c:strCache>
            </c:strRef>
          </c:cat>
          <c:val>
            <c:numRef>
              <c:f>Type!$D$5:$D$10</c:f>
              <c:numCache>
                <c:formatCode>#,##0</c:formatCode>
                <c:ptCount val="5"/>
                <c:pt idx="0">
                  <c:v>32486.938000000006</c:v>
                </c:pt>
                <c:pt idx="1">
                  <c:v>256.8</c:v>
                </c:pt>
                <c:pt idx="2">
                  <c:v>4396.2</c:v>
                </c:pt>
                <c:pt idx="3">
                  <c:v>27369.949999999997</c:v>
                </c:pt>
                <c:pt idx="4">
                  <c:v>1550.35</c:v>
                </c:pt>
              </c:numCache>
            </c:numRef>
          </c:val>
          <c:extLst>
            <c:ext xmlns:c16="http://schemas.microsoft.com/office/drawing/2014/chart" uri="{C3380CC4-5D6E-409C-BE32-E72D297353CC}">
              <c16:uniqueId val="{00000005-C5C3-44F4-955F-1DAF788684D6}"/>
            </c:ext>
          </c:extLst>
        </c:ser>
        <c:dLbls>
          <c:showLegendKey val="0"/>
          <c:showVal val="0"/>
          <c:showCatName val="0"/>
          <c:showSerName val="0"/>
          <c:showPercent val="0"/>
          <c:showBubbleSize val="0"/>
        </c:dLbls>
        <c:gapWidth val="150"/>
        <c:overlap val="100"/>
        <c:axId val="1461857808"/>
        <c:axId val="946417664"/>
      </c:barChart>
      <c:catAx>
        <c:axId val="146185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crossAx val="946417664"/>
        <c:crosses val="autoZero"/>
        <c:auto val="1"/>
        <c:lblAlgn val="ctr"/>
        <c:lblOffset val="100"/>
        <c:noMultiLvlLbl val="0"/>
      </c:catAx>
      <c:valAx>
        <c:axId val="9464176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crossAx val="1461857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S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[Assignment-Dashboard Li Zheming.xlsx]Type!PivotTable20</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ltLang="zh-SG" sz="1400" b="0" i="0" baseline="0">
                <a:effectLst/>
              </a:rPr>
              <a:t>Composition of Power Type (%)</a:t>
            </a:r>
            <a:endParaRPr lang="zh-SG" altLang="zh-SG"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S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Type!$B$3:$B$4</c:f>
              <c:strCache>
                <c:ptCount val="1"/>
                <c:pt idx="0">
                  <c:v>Non-renewable</c:v>
                </c:pt>
              </c:strCache>
            </c:strRef>
          </c:tx>
          <c:spPr>
            <a:solidFill>
              <a:schemeClr val="accent1"/>
            </a:solidFill>
            <a:ln>
              <a:noFill/>
            </a:ln>
            <a:effectLst/>
          </c:spPr>
          <c:invertIfNegative val="0"/>
          <c:cat>
            <c:strRef>
              <c:f>Type!$A$5:$A$10</c:f>
              <c:strCache>
                <c:ptCount val="5"/>
                <c:pt idx="0">
                  <c:v>Japan</c:v>
                </c:pt>
                <c:pt idx="1">
                  <c:v>Singapore</c:v>
                </c:pt>
                <c:pt idx="2">
                  <c:v>Taiwan</c:v>
                </c:pt>
                <c:pt idx="3">
                  <c:v>Vietnam</c:v>
                </c:pt>
                <c:pt idx="4">
                  <c:v>Sri Lanka</c:v>
                </c:pt>
              </c:strCache>
            </c:strRef>
          </c:cat>
          <c:val>
            <c:numRef>
              <c:f>Type!$B$5:$B$10</c:f>
              <c:numCache>
                <c:formatCode>#,##0</c:formatCode>
                <c:ptCount val="5"/>
                <c:pt idx="0">
                  <c:v>85396</c:v>
                </c:pt>
                <c:pt idx="1">
                  <c:v>12380.9</c:v>
                </c:pt>
                <c:pt idx="2">
                  <c:v>32249.9</c:v>
                </c:pt>
                <c:pt idx="3">
                  <c:v>25930</c:v>
                </c:pt>
                <c:pt idx="4">
                  <c:v>2112</c:v>
                </c:pt>
              </c:numCache>
            </c:numRef>
          </c:val>
          <c:extLst>
            <c:ext xmlns:c16="http://schemas.microsoft.com/office/drawing/2014/chart" uri="{C3380CC4-5D6E-409C-BE32-E72D297353CC}">
              <c16:uniqueId val="{00000000-D936-4670-A694-1C6989FACDA6}"/>
            </c:ext>
          </c:extLst>
        </c:ser>
        <c:ser>
          <c:idx val="1"/>
          <c:order val="1"/>
          <c:tx>
            <c:strRef>
              <c:f>Type!$C$3:$C$4</c:f>
              <c:strCache>
                <c:ptCount val="1"/>
                <c:pt idx="0">
                  <c:v>Nuclear</c:v>
                </c:pt>
              </c:strCache>
            </c:strRef>
          </c:tx>
          <c:spPr>
            <a:solidFill>
              <a:schemeClr val="accent2"/>
            </a:solidFill>
            <a:ln>
              <a:noFill/>
            </a:ln>
            <a:effectLst/>
          </c:spPr>
          <c:invertIfNegative val="0"/>
          <c:cat>
            <c:strRef>
              <c:f>Type!$A$5:$A$10</c:f>
              <c:strCache>
                <c:ptCount val="5"/>
                <c:pt idx="0">
                  <c:v>Japan</c:v>
                </c:pt>
                <c:pt idx="1">
                  <c:v>Singapore</c:v>
                </c:pt>
                <c:pt idx="2">
                  <c:v>Taiwan</c:v>
                </c:pt>
                <c:pt idx="3">
                  <c:v>Vietnam</c:v>
                </c:pt>
                <c:pt idx="4">
                  <c:v>Sri Lanka</c:v>
                </c:pt>
              </c:strCache>
            </c:strRef>
          </c:cat>
          <c:val>
            <c:numRef>
              <c:f>Type!$C$5:$C$10</c:f>
              <c:numCache>
                <c:formatCode>#,##0</c:formatCode>
                <c:ptCount val="5"/>
                <c:pt idx="0">
                  <c:v>10584</c:v>
                </c:pt>
                <c:pt idx="2">
                  <c:v>4884</c:v>
                </c:pt>
              </c:numCache>
            </c:numRef>
          </c:val>
          <c:extLst>
            <c:ext xmlns:c16="http://schemas.microsoft.com/office/drawing/2014/chart" uri="{C3380CC4-5D6E-409C-BE32-E72D297353CC}">
              <c16:uniqueId val="{00000001-D936-4670-A694-1C6989FACDA6}"/>
            </c:ext>
          </c:extLst>
        </c:ser>
        <c:ser>
          <c:idx val="2"/>
          <c:order val="2"/>
          <c:tx>
            <c:strRef>
              <c:f>Type!$D$3:$D$4</c:f>
              <c:strCache>
                <c:ptCount val="1"/>
                <c:pt idx="0">
                  <c:v>Renewable</c:v>
                </c:pt>
              </c:strCache>
            </c:strRef>
          </c:tx>
          <c:spPr>
            <a:solidFill>
              <a:schemeClr val="accent6"/>
            </a:solidFill>
            <a:ln>
              <a:noFill/>
            </a:ln>
            <a:effectLst/>
          </c:spPr>
          <c:invertIfNegative val="0"/>
          <c:cat>
            <c:strRef>
              <c:f>Type!$A$5:$A$10</c:f>
              <c:strCache>
                <c:ptCount val="5"/>
                <c:pt idx="0">
                  <c:v>Japan</c:v>
                </c:pt>
                <c:pt idx="1">
                  <c:v>Singapore</c:v>
                </c:pt>
                <c:pt idx="2">
                  <c:v>Taiwan</c:v>
                </c:pt>
                <c:pt idx="3">
                  <c:v>Vietnam</c:v>
                </c:pt>
                <c:pt idx="4">
                  <c:v>Sri Lanka</c:v>
                </c:pt>
              </c:strCache>
            </c:strRef>
          </c:cat>
          <c:val>
            <c:numRef>
              <c:f>Type!$D$5:$D$10</c:f>
              <c:numCache>
                <c:formatCode>#,##0</c:formatCode>
                <c:ptCount val="5"/>
                <c:pt idx="0">
                  <c:v>32486.938000000006</c:v>
                </c:pt>
                <c:pt idx="1">
                  <c:v>256.8</c:v>
                </c:pt>
                <c:pt idx="2">
                  <c:v>4396.2</c:v>
                </c:pt>
                <c:pt idx="3">
                  <c:v>27369.949999999997</c:v>
                </c:pt>
                <c:pt idx="4">
                  <c:v>1550.35</c:v>
                </c:pt>
              </c:numCache>
            </c:numRef>
          </c:val>
          <c:extLst>
            <c:ext xmlns:c16="http://schemas.microsoft.com/office/drawing/2014/chart" uri="{C3380CC4-5D6E-409C-BE32-E72D297353CC}">
              <c16:uniqueId val="{00000005-D2EE-415D-A597-65941EE7B020}"/>
            </c:ext>
          </c:extLst>
        </c:ser>
        <c:dLbls>
          <c:showLegendKey val="0"/>
          <c:showVal val="0"/>
          <c:showCatName val="0"/>
          <c:showSerName val="0"/>
          <c:showPercent val="0"/>
          <c:showBubbleSize val="0"/>
        </c:dLbls>
        <c:gapWidth val="150"/>
        <c:overlap val="100"/>
        <c:axId val="1835324160"/>
        <c:axId val="946418912"/>
      </c:barChart>
      <c:catAx>
        <c:axId val="183532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crossAx val="946418912"/>
        <c:crosses val="autoZero"/>
        <c:auto val="1"/>
        <c:lblAlgn val="ctr"/>
        <c:lblOffset val="100"/>
        <c:noMultiLvlLbl val="0"/>
      </c:catAx>
      <c:valAx>
        <c:axId val="946418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crossAx val="1835324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S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[Assignment-Dashboard Li Zheming.xlsx]Fuel Type!PivotTable21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Composition of Fuel Type</a:t>
            </a:r>
            <a:r>
              <a:rPr lang="en-US" altLang="zh-CN" baseline="0"/>
              <a:t> (MW)</a:t>
            </a:r>
            <a:endParaRPr lang="en-SG" altLang="zh-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S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S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'Fuel Type'!$B$3:$B$4</c:f>
              <c:strCache>
                <c:ptCount val="1"/>
                <c:pt idx="0">
                  <c:v>Bagasse</c:v>
                </c:pt>
              </c:strCache>
            </c:strRef>
          </c:tx>
          <c:spPr>
            <a:solidFill>
              <a:schemeClr val="accent1"/>
            </a:solidFill>
            <a:ln>
              <a:noFill/>
            </a:ln>
            <a:effectLst/>
          </c:spPr>
          <c:invertIfNegative val="0"/>
          <c:cat>
            <c:strRef>
              <c:f>'Fuel Type'!$A$5:$A$10</c:f>
              <c:strCache>
                <c:ptCount val="5"/>
                <c:pt idx="0">
                  <c:v>Japan</c:v>
                </c:pt>
                <c:pt idx="1">
                  <c:v>Singapore</c:v>
                </c:pt>
                <c:pt idx="2">
                  <c:v>Taiwan</c:v>
                </c:pt>
                <c:pt idx="3">
                  <c:v>Vietnam</c:v>
                </c:pt>
                <c:pt idx="4">
                  <c:v>Sri Lanka</c:v>
                </c:pt>
              </c:strCache>
            </c:strRef>
          </c:cat>
          <c:val>
            <c:numRef>
              <c:f>'Fuel Type'!$B$5:$B$10</c:f>
              <c:numCache>
                <c:formatCode>#,##0</c:formatCode>
                <c:ptCount val="5"/>
                <c:pt idx="3">
                  <c:v>165</c:v>
                </c:pt>
              </c:numCache>
            </c:numRef>
          </c:val>
          <c:extLst>
            <c:ext xmlns:c16="http://schemas.microsoft.com/office/drawing/2014/chart" uri="{C3380CC4-5D6E-409C-BE32-E72D297353CC}">
              <c16:uniqueId val="{00000000-B37F-4072-A763-999C3EFAE99B}"/>
            </c:ext>
          </c:extLst>
        </c:ser>
        <c:ser>
          <c:idx val="1"/>
          <c:order val="1"/>
          <c:tx>
            <c:strRef>
              <c:f>'Fuel Type'!$C$3:$C$4</c:f>
              <c:strCache>
                <c:ptCount val="1"/>
                <c:pt idx="0">
                  <c:v>Coal</c:v>
                </c:pt>
              </c:strCache>
            </c:strRef>
          </c:tx>
          <c:spPr>
            <a:solidFill>
              <a:schemeClr val="accent2"/>
            </a:solidFill>
            <a:ln>
              <a:noFill/>
            </a:ln>
            <a:effectLst/>
          </c:spPr>
          <c:invertIfNegative val="0"/>
          <c:cat>
            <c:strRef>
              <c:f>'Fuel Type'!$A$5:$A$10</c:f>
              <c:strCache>
                <c:ptCount val="5"/>
                <c:pt idx="0">
                  <c:v>Japan</c:v>
                </c:pt>
                <c:pt idx="1">
                  <c:v>Singapore</c:v>
                </c:pt>
                <c:pt idx="2">
                  <c:v>Taiwan</c:v>
                </c:pt>
                <c:pt idx="3">
                  <c:v>Vietnam</c:v>
                </c:pt>
                <c:pt idx="4">
                  <c:v>Sri Lanka</c:v>
                </c:pt>
              </c:strCache>
            </c:strRef>
          </c:cat>
          <c:val>
            <c:numRef>
              <c:f>'Fuel Type'!$C$5:$C$10</c:f>
              <c:numCache>
                <c:formatCode>#,##0</c:formatCode>
                <c:ptCount val="5"/>
                <c:pt idx="0">
                  <c:v>20709</c:v>
                </c:pt>
                <c:pt idx="2">
                  <c:v>15670</c:v>
                </c:pt>
                <c:pt idx="3">
                  <c:v>17923</c:v>
                </c:pt>
                <c:pt idx="4">
                  <c:v>900</c:v>
                </c:pt>
              </c:numCache>
            </c:numRef>
          </c:val>
          <c:extLst>
            <c:ext xmlns:c16="http://schemas.microsoft.com/office/drawing/2014/chart" uri="{C3380CC4-5D6E-409C-BE32-E72D297353CC}">
              <c16:uniqueId val="{00000001-D5DD-45D1-AFC5-C417E5825058}"/>
            </c:ext>
          </c:extLst>
        </c:ser>
        <c:ser>
          <c:idx val="2"/>
          <c:order val="2"/>
          <c:tx>
            <c:strRef>
              <c:f>'Fuel Type'!$D$3:$D$4</c:f>
              <c:strCache>
                <c:ptCount val="1"/>
                <c:pt idx="0">
                  <c:v>Gas</c:v>
                </c:pt>
              </c:strCache>
            </c:strRef>
          </c:tx>
          <c:spPr>
            <a:solidFill>
              <a:schemeClr val="accent3"/>
            </a:solidFill>
            <a:ln>
              <a:noFill/>
            </a:ln>
            <a:effectLst/>
          </c:spPr>
          <c:invertIfNegative val="0"/>
          <c:cat>
            <c:strRef>
              <c:f>'Fuel Type'!$A$5:$A$10</c:f>
              <c:strCache>
                <c:ptCount val="5"/>
                <c:pt idx="0">
                  <c:v>Japan</c:v>
                </c:pt>
                <c:pt idx="1">
                  <c:v>Singapore</c:v>
                </c:pt>
                <c:pt idx="2">
                  <c:v>Taiwan</c:v>
                </c:pt>
                <c:pt idx="3">
                  <c:v>Vietnam</c:v>
                </c:pt>
                <c:pt idx="4">
                  <c:v>Sri Lanka</c:v>
                </c:pt>
              </c:strCache>
            </c:strRef>
          </c:cat>
          <c:val>
            <c:numRef>
              <c:f>'Fuel Type'!$D$5:$D$10</c:f>
              <c:numCache>
                <c:formatCode>#,##0</c:formatCode>
                <c:ptCount val="5"/>
                <c:pt idx="0">
                  <c:v>48358</c:v>
                </c:pt>
                <c:pt idx="1">
                  <c:v>9780.9</c:v>
                </c:pt>
                <c:pt idx="2">
                  <c:v>14327</c:v>
                </c:pt>
                <c:pt idx="3">
                  <c:v>7680</c:v>
                </c:pt>
              </c:numCache>
            </c:numRef>
          </c:val>
          <c:extLst>
            <c:ext xmlns:c16="http://schemas.microsoft.com/office/drawing/2014/chart" uri="{C3380CC4-5D6E-409C-BE32-E72D297353CC}">
              <c16:uniqueId val="{00000002-D5DD-45D1-AFC5-C417E5825058}"/>
            </c:ext>
          </c:extLst>
        </c:ser>
        <c:ser>
          <c:idx val="3"/>
          <c:order val="3"/>
          <c:tx>
            <c:strRef>
              <c:f>'Fuel Type'!$E$3:$E$4</c:f>
              <c:strCache>
                <c:ptCount val="1"/>
                <c:pt idx="0">
                  <c:v>Geothermal</c:v>
                </c:pt>
              </c:strCache>
            </c:strRef>
          </c:tx>
          <c:spPr>
            <a:solidFill>
              <a:schemeClr val="accent4"/>
            </a:solidFill>
            <a:ln>
              <a:noFill/>
            </a:ln>
            <a:effectLst/>
          </c:spPr>
          <c:invertIfNegative val="0"/>
          <c:cat>
            <c:strRef>
              <c:f>'Fuel Type'!$A$5:$A$10</c:f>
              <c:strCache>
                <c:ptCount val="5"/>
                <c:pt idx="0">
                  <c:v>Japan</c:v>
                </c:pt>
                <c:pt idx="1">
                  <c:v>Singapore</c:v>
                </c:pt>
                <c:pt idx="2">
                  <c:v>Taiwan</c:v>
                </c:pt>
                <c:pt idx="3">
                  <c:v>Vietnam</c:v>
                </c:pt>
                <c:pt idx="4">
                  <c:v>Sri Lanka</c:v>
                </c:pt>
              </c:strCache>
            </c:strRef>
          </c:cat>
          <c:val>
            <c:numRef>
              <c:f>'Fuel Type'!$E$5:$E$10</c:f>
              <c:numCache>
                <c:formatCode>#,##0</c:formatCode>
                <c:ptCount val="5"/>
                <c:pt idx="0">
                  <c:v>537.49</c:v>
                </c:pt>
              </c:numCache>
            </c:numRef>
          </c:val>
          <c:extLst>
            <c:ext xmlns:c16="http://schemas.microsoft.com/office/drawing/2014/chart" uri="{C3380CC4-5D6E-409C-BE32-E72D297353CC}">
              <c16:uniqueId val="{00000003-D5DD-45D1-AFC5-C417E5825058}"/>
            </c:ext>
          </c:extLst>
        </c:ser>
        <c:ser>
          <c:idx val="4"/>
          <c:order val="4"/>
          <c:tx>
            <c:strRef>
              <c:f>'Fuel Type'!$F$3:$F$4</c:f>
              <c:strCache>
                <c:ptCount val="1"/>
                <c:pt idx="0">
                  <c:v>Hydroelectric</c:v>
                </c:pt>
              </c:strCache>
            </c:strRef>
          </c:tx>
          <c:spPr>
            <a:solidFill>
              <a:schemeClr val="accent5"/>
            </a:solidFill>
            <a:ln>
              <a:noFill/>
            </a:ln>
            <a:effectLst/>
          </c:spPr>
          <c:invertIfNegative val="0"/>
          <c:cat>
            <c:strRef>
              <c:f>'Fuel Type'!$A$5:$A$10</c:f>
              <c:strCache>
                <c:ptCount val="5"/>
                <c:pt idx="0">
                  <c:v>Japan</c:v>
                </c:pt>
                <c:pt idx="1">
                  <c:v>Singapore</c:v>
                </c:pt>
                <c:pt idx="2">
                  <c:v>Taiwan</c:v>
                </c:pt>
                <c:pt idx="3">
                  <c:v>Vietnam</c:v>
                </c:pt>
                <c:pt idx="4">
                  <c:v>Sri Lanka</c:v>
                </c:pt>
              </c:strCache>
            </c:strRef>
          </c:cat>
          <c:val>
            <c:numRef>
              <c:f>'Fuel Type'!$F$5:$F$10</c:f>
              <c:numCache>
                <c:formatCode>#,##0</c:formatCode>
                <c:ptCount val="5"/>
                <c:pt idx="0">
                  <c:v>29716.399999999998</c:v>
                </c:pt>
                <c:pt idx="2">
                  <c:v>4396.2</c:v>
                </c:pt>
                <c:pt idx="3">
                  <c:v>21449.599999999999</c:v>
                </c:pt>
                <c:pt idx="4">
                  <c:v>1379.7</c:v>
                </c:pt>
              </c:numCache>
            </c:numRef>
          </c:val>
          <c:extLst>
            <c:ext xmlns:c16="http://schemas.microsoft.com/office/drawing/2014/chart" uri="{C3380CC4-5D6E-409C-BE32-E72D297353CC}">
              <c16:uniqueId val="{00000004-D5DD-45D1-AFC5-C417E5825058}"/>
            </c:ext>
          </c:extLst>
        </c:ser>
        <c:ser>
          <c:idx val="5"/>
          <c:order val="5"/>
          <c:tx>
            <c:strRef>
              <c:f>'Fuel Type'!$G$3:$G$4</c:f>
              <c:strCache>
                <c:ptCount val="1"/>
                <c:pt idx="0">
                  <c:v>MSW</c:v>
                </c:pt>
              </c:strCache>
            </c:strRef>
          </c:tx>
          <c:spPr>
            <a:solidFill>
              <a:schemeClr val="accent6"/>
            </a:solidFill>
            <a:ln>
              <a:noFill/>
            </a:ln>
            <a:effectLst/>
          </c:spPr>
          <c:invertIfNegative val="0"/>
          <c:cat>
            <c:strRef>
              <c:f>'Fuel Type'!$A$5:$A$10</c:f>
              <c:strCache>
                <c:ptCount val="5"/>
                <c:pt idx="0">
                  <c:v>Japan</c:v>
                </c:pt>
                <c:pt idx="1">
                  <c:v>Singapore</c:v>
                </c:pt>
                <c:pt idx="2">
                  <c:v>Taiwan</c:v>
                </c:pt>
                <c:pt idx="3">
                  <c:v>Vietnam</c:v>
                </c:pt>
                <c:pt idx="4">
                  <c:v>Sri Lanka</c:v>
                </c:pt>
              </c:strCache>
            </c:strRef>
          </c:cat>
          <c:val>
            <c:numRef>
              <c:f>'Fuel Type'!$G$5:$G$10</c:f>
              <c:numCache>
                <c:formatCode>#,##0</c:formatCode>
                <c:ptCount val="5"/>
                <c:pt idx="1">
                  <c:v>256.8</c:v>
                </c:pt>
                <c:pt idx="3">
                  <c:v>162</c:v>
                </c:pt>
              </c:numCache>
            </c:numRef>
          </c:val>
          <c:extLst>
            <c:ext xmlns:c16="http://schemas.microsoft.com/office/drawing/2014/chart" uri="{C3380CC4-5D6E-409C-BE32-E72D297353CC}">
              <c16:uniqueId val="{0000000C-D5DD-45D1-AFC5-C417E5825058}"/>
            </c:ext>
          </c:extLst>
        </c:ser>
        <c:ser>
          <c:idx val="6"/>
          <c:order val="6"/>
          <c:tx>
            <c:strRef>
              <c:f>'Fuel Type'!$H$3:$H$4</c:f>
              <c:strCache>
                <c:ptCount val="1"/>
                <c:pt idx="0">
                  <c:v>Nuclear</c:v>
                </c:pt>
              </c:strCache>
            </c:strRef>
          </c:tx>
          <c:spPr>
            <a:solidFill>
              <a:schemeClr val="accent1">
                <a:lumMod val="60000"/>
              </a:schemeClr>
            </a:solidFill>
            <a:ln>
              <a:noFill/>
            </a:ln>
            <a:effectLst/>
          </c:spPr>
          <c:invertIfNegative val="0"/>
          <c:cat>
            <c:strRef>
              <c:f>'Fuel Type'!$A$5:$A$10</c:f>
              <c:strCache>
                <c:ptCount val="5"/>
                <c:pt idx="0">
                  <c:v>Japan</c:v>
                </c:pt>
                <c:pt idx="1">
                  <c:v>Singapore</c:v>
                </c:pt>
                <c:pt idx="2">
                  <c:v>Taiwan</c:v>
                </c:pt>
                <c:pt idx="3">
                  <c:v>Vietnam</c:v>
                </c:pt>
                <c:pt idx="4">
                  <c:v>Sri Lanka</c:v>
                </c:pt>
              </c:strCache>
            </c:strRef>
          </c:cat>
          <c:val>
            <c:numRef>
              <c:f>'Fuel Type'!$H$5:$H$10</c:f>
              <c:numCache>
                <c:formatCode>#,##0</c:formatCode>
                <c:ptCount val="5"/>
                <c:pt idx="0">
                  <c:v>10584</c:v>
                </c:pt>
                <c:pt idx="2">
                  <c:v>4884</c:v>
                </c:pt>
              </c:numCache>
            </c:numRef>
          </c:val>
          <c:extLst>
            <c:ext xmlns:c16="http://schemas.microsoft.com/office/drawing/2014/chart" uri="{C3380CC4-5D6E-409C-BE32-E72D297353CC}">
              <c16:uniqueId val="{00000016-D5DD-45D1-AFC5-C417E5825058}"/>
            </c:ext>
          </c:extLst>
        </c:ser>
        <c:ser>
          <c:idx val="7"/>
          <c:order val="7"/>
          <c:tx>
            <c:strRef>
              <c:f>'Fuel Type'!$I$3:$I$4</c:f>
              <c:strCache>
                <c:ptCount val="1"/>
                <c:pt idx="0">
                  <c:v>Oil</c:v>
                </c:pt>
              </c:strCache>
            </c:strRef>
          </c:tx>
          <c:spPr>
            <a:solidFill>
              <a:schemeClr val="accent2">
                <a:lumMod val="60000"/>
              </a:schemeClr>
            </a:solidFill>
            <a:ln>
              <a:noFill/>
            </a:ln>
            <a:effectLst/>
          </c:spPr>
          <c:invertIfNegative val="0"/>
          <c:cat>
            <c:strRef>
              <c:f>'Fuel Type'!$A$5:$A$10</c:f>
              <c:strCache>
                <c:ptCount val="5"/>
                <c:pt idx="0">
                  <c:v>Japan</c:v>
                </c:pt>
                <c:pt idx="1">
                  <c:v>Singapore</c:v>
                </c:pt>
                <c:pt idx="2">
                  <c:v>Taiwan</c:v>
                </c:pt>
                <c:pt idx="3">
                  <c:v>Vietnam</c:v>
                </c:pt>
                <c:pt idx="4">
                  <c:v>Sri Lanka</c:v>
                </c:pt>
              </c:strCache>
            </c:strRef>
          </c:cat>
          <c:val>
            <c:numRef>
              <c:f>'Fuel Type'!$I$5:$I$10</c:f>
              <c:numCache>
                <c:formatCode>#,##0</c:formatCode>
                <c:ptCount val="5"/>
                <c:pt idx="0">
                  <c:v>16329</c:v>
                </c:pt>
                <c:pt idx="1">
                  <c:v>2600</c:v>
                </c:pt>
                <c:pt idx="2">
                  <c:v>2252.9</c:v>
                </c:pt>
                <c:pt idx="4">
                  <c:v>1212</c:v>
                </c:pt>
              </c:numCache>
            </c:numRef>
          </c:val>
          <c:extLst>
            <c:ext xmlns:c16="http://schemas.microsoft.com/office/drawing/2014/chart" uri="{C3380CC4-5D6E-409C-BE32-E72D297353CC}">
              <c16:uniqueId val="{00000017-D5DD-45D1-AFC5-C417E5825058}"/>
            </c:ext>
          </c:extLst>
        </c:ser>
        <c:ser>
          <c:idx val="8"/>
          <c:order val="8"/>
          <c:tx>
            <c:strRef>
              <c:f>'Fuel Type'!$J$3:$J$4</c:f>
              <c:strCache>
                <c:ptCount val="1"/>
                <c:pt idx="0">
                  <c:v>Solar</c:v>
                </c:pt>
              </c:strCache>
            </c:strRef>
          </c:tx>
          <c:spPr>
            <a:solidFill>
              <a:schemeClr val="accent3">
                <a:lumMod val="60000"/>
              </a:schemeClr>
            </a:solidFill>
            <a:ln>
              <a:noFill/>
            </a:ln>
            <a:effectLst/>
          </c:spPr>
          <c:invertIfNegative val="0"/>
          <c:cat>
            <c:strRef>
              <c:f>'Fuel Type'!$A$5:$A$10</c:f>
              <c:strCache>
                <c:ptCount val="5"/>
                <c:pt idx="0">
                  <c:v>Japan</c:v>
                </c:pt>
                <c:pt idx="1">
                  <c:v>Singapore</c:v>
                </c:pt>
                <c:pt idx="2">
                  <c:v>Taiwan</c:v>
                </c:pt>
                <c:pt idx="3">
                  <c:v>Vietnam</c:v>
                </c:pt>
                <c:pt idx="4">
                  <c:v>Sri Lanka</c:v>
                </c:pt>
              </c:strCache>
            </c:strRef>
          </c:cat>
          <c:val>
            <c:numRef>
              <c:f>'Fuel Type'!$J$5:$J$10</c:f>
              <c:numCache>
                <c:formatCode>#,##0</c:formatCode>
                <c:ptCount val="5"/>
                <c:pt idx="0">
                  <c:v>1381.0480000000002</c:v>
                </c:pt>
                <c:pt idx="3">
                  <c:v>5535.7999999999993</c:v>
                </c:pt>
                <c:pt idx="4">
                  <c:v>43.8</c:v>
                </c:pt>
              </c:numCache>
            </c:numRef>
          </c:val>
          <c:extLst>
            <c:ext xmlns:c16="http://schemas.microsoft.com/office/drawing/2014/chart" uri="{C3380CC4-5D6E-409C-BE32-E72D297353CC}">
              <c16:uniqueId val="{00000018-D5DD-45D1-AFC5-C417E5825058}"/>
            </c:ext>
          </c:extLst>
        </c:ser>
        <c:ser>
          <c:idx val="9"/>
          <c:order val="9"/>
          <c:tx>
            <c:strRef>
              <c:f>'Fuel Type'!$K$3:$K$4</c:f>
              <c:strCache>
                <c:ptCount val="1"/>
                <c:pt idx="0">
                  <c:v>Wind</c:v>
                </c:pt>
              </c:strCache>
            </c:strRef>
          </c:tx>
          <c:spPr>
            <a:solidFill>
              <a:schemeClr val="accent4">
                <a:lumMod val="60000"/>
              </a:schemeClr>
            </a:solidFill>
            <a:ln>
              <a:noFill/>
            </a:ln>
            <a:effectLst/>
          </c:spPr>
          <c:invertIfNegative val="0"/>
          <c:cat>
            <c:strRef>
              <c:f>'Fuel Type'!$A$5:$A$10</c:f>
              <c:strCache>
                <c:ptCount val="5"/>
                <c:pt idx="0">
                  <c:v>Japan</c:v>
                </c:pt>
                <c:pt idx="1">
                  <c:v>Singapore</c:v>
                </c:pt>
                <c:pt idx="2">
                  <c:v>Taiwan</c:v>
                </c:pt>
                <c:pt idx="3">
                  <c:v>Vietnam</c:v>
                </c:pt>
                <c:pt idx="4">
                  <c:v>Sri Lanka</c:v>
                </c:pt>
              </c:strCache>
            </c:strRef>
          </c:cat>
          <c:val>
            <c:numRef>
              <c:f>'Fuel Type'!$K$5:$K$10</c:f>
              <c:numCache>
                <c:formatCode>#,##0</c:formatCode>
                <c:ptCount val="5"/>
                <c:pt idx="0">
                  <c:v>852</c:v>
                </c:pt>
                <c:pt idx="3">
                  <c:v>384.55</c:v>
                </c:pt>
                <c:pt idx="4">
                  <c:v>126.85</c:v>
                </c:pt>
              </c:numCache>
            </c:numRef>
          </c:val>
          <c:extLst>
            <c:ext xmlns:c16="http://schemas.microsoft.com/office/drawing/2014/chart" uri="{C3380CC4-5D6E-409C-BE32-E72D297353CC}">
              <c16:uniqueId val="{0000001A-D5DD-45D1-AFC5-C417E5825058}"/>
            </c:ext>
          </c:extLst>
        </c:ser>
        <c:dLbls>
          <c:showLegendKey val="0"/>
          <c:showVal val="0"/>
          <c:showCatName val="0"/>
          <c:showSerName val="0"/>
          <c:showPercent val="0"/>
          <c:showBubbleSize val="0"/>
        </c:dLbls>
        <c:gapWidth val="150"/>
        <c:overlap val="100"/>
        <c:axId val="1784138976"/>
        <c:axId val="946420576"/>
      </c:barChart>
      <c:catAx>
        <c:axId val="178413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crossAx val="946420576"/>
        <c:crosses val="autoZero"/>
        <c:auto val="1"/>
        <c:lblAlgn val="ctr"/>
        <c:lblOffset val="100"/>
        <c:noMultiLvlLbl val="0"/>
      </c:catAx>
      <c:valAx>
        <c:axId val="9464205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crossAx val="178413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S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S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xdr:from>
      <xdr:col>1</xdr:col>
      <xdr:colOff>8140</xdr:colOff>
      <xdr:row>1</xdr:row>
      <xdr:rowOff>53927</xdr:rowOff>
    </xdr:from>
    <xdr:to>
      <xdr:col>8</xdr:col>
      <xdr:colOff>420940</xdr:colOff>
      <xdr:row>17</xdr:row>
      <xdr:rowOff>147184</xdr:rowOff>
    </xdr:to>
    <xdr:graphicFrame macro="">
      <xdr:nvGraphicFramePr>
        <xdr:cNvPr id="2" name="Chart 1">
          <a:extLst>
            <a:ext uri="{FF2B5EF4-FFF2-40B4-BE49-F238E27FC236}">
              <a16:creationId xmlns:a16="http://schemas.microsoft.com/office/drawing/2014/main" id="{1818DEE1-DE65-4C4F-8EC3-D80ECBDBC5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605900</xdr:colOff>
      <xdr:row>18</xdr:row>
      <xdr:rowOff>48233</xdr:rowOff>
    </xdr:from>
    <xdr:to>
      <xdr:col>8</xdr:col>
      <xdr:colOff>409100</xdr:colOff>
      <xdr:row>34</xdr:row>
      <xdr:rowOff>141490</xdr:rowOff>
    </xdr:to>
    <xdr:graphicFrame macro="">
      <xdr:nvGraphicFramePr>
        <xdr:cNvPr id="4" name="Chart 3">
          <a:extLst>
            <a:ext uri="{FF2B5EF4-FFF2-40B4-BE49-F238E27FC236}">
              <a16:creationId xmlns:a16="http://schemas.microsoft.com/office/drawing/2014/main" id="{E560F1EB-7D9D-4D41-8338-5DD8B6C042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25</xdr:col>
      <xdr:colOff>152398</xdr:colOff>
      <xdr:row>2</xdr:row>
      <xdr:rowOff>61442</xdr:rowOff>
    </xdr:from>
    <xdr:to>
      <xdr:col>28</xdr:col>
      <xdr:colOff>483598</xdr:colOff>
      <xdr:row>14</xdr:row>
      <xdr:rowOff>60133</xdr:rowOff>
    </xdr:to>
    <mc:AlternateContent xmlns:mc="http://schemas.openxmlformats.org/markup-compatibility/2006" xmlns:a14="http://schemas.microsoft.com/office/drawing/2010/main">
      <mc:Choice Requires="a14">
        <xdr:graphicFrame macro="">
          <xdr:nvGraphicFramePr>
            <xdr:cNvPr id="5" name="Country 4">
              <a:extLst>
                <a:ext uri="{FF2B5EF4-FFF2-40B4-BE49-F238E27FC236}">
                  <a16:creationId xmlns:a16="http://schemas.microsoft.com/office/drawing/2014/main" id="{7092648C-A367-4DA8-A824-8C5021B45994}"/>
                </a:ext>
              </a:extLst>
            </xdr:cNvPr>
            <xdr:cNvGraphicFramePr/>
          </xdr:nvGraphicFramePr>
          <xdr:xfrm>
            <a:off x="0" y="0"/>
            <a:ext cx="0" cy="0"/>
          </xdr:xfrm>
          <a:graphic>
            <a:graphicData uri="http://schemas.microsoft.com/office/drawing/2010/slicer">
              <sle:slicer xmlns:sle="http://schemas.microsoft.com/office/drawing/2010/slicer" name="Country 4"/>
            </a:graphicData>
          </a:graphic>
        </xdr:graphicFrame>
      </mc:Choice>
      <mc:Fallback xmlns="">
        <xdr:sp macro="" textlink="">
          <xdr:nvSpPr>
            <xdr:cNvPr id="0" name=""/>
            <xdr:cNvSpPr>
              <a:spLocks noTextEdit="1"/>
            </xdr:cNvSpPr>
          </xdr:nvSpPr>
          <xdr:spPr>
            <a:xfrm>
              <a:off x="15392398" y="726460"/>
              <a:ext cx="2160000" cy="2160000"/>
            </a:xfrm>
            <a:prstGeom prst="rect">
              <a:avLst/>
            </a:prstGeom>
            <a:solidFill>
              <a:prstClr val="white"/>
            </a:solidFill>
            <a:ln w="1">
              <a:solidFill>
                <a:prstClr val="green"/>
              </a:solidFill>
            </a:ln>
          </xdr:spPr>
          <xdr:txBody>
            <a:bodyPr vertOverflow="clip" horzOverflow="clip"/>
            <a:lstStyle/>
            <a:p>
              <a:r>
                <a:rPr lang="zh-SG"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19100</xdr:colOff>
      <xdr:row>1</xdr:row>
      <xdr:rowOff>59492</xdr:rowOff>
    </xdr:from>
    <xdr:to>
      <xdr:col>16</xdr:col>
      <xdr:colOff>431900</xdr:colOff>
      <xdr:row>17</xdr:row>
      <xdr:rowOff>152749</xdr:rowOff>
    </xdr:to>
    <xdr:graphicFrame macro="">
      <xdr:nvGraphicFramePr>
        <xdr:cNvPr id="7" name="Chart 6">
          <a:extLst>
            <a:ext uri="{FF2B5EF4-FFF2-40B4-BE49-F238E27FC236}">
              <a16:creationId xmlns:a16="http://schemas.microsoft.com/office/drawing/2014/main" id="{892C4B89-FBBE-44B3-8406-5CC20980D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43088</xdr:colOff>
      <xdr:row>18</xdr:row>
      <xdr:rowOff>50559</xdr:rowOff>
    </xdr:from>
    <xdr:to>
      <xdr:col>16</xdr:col>
      <xdr:colOff>455888</xdr:colOff>
      <xdr:row>34</xdr:row>
      <xdr:rowOff>143816</xdr:rowOff>
    </xdr:to>
    <xdr:graphicFrame macro="">
      <xdr:nvGraphicFramePr>
        <xdr:cNvPr id="8" name="Chart 7">
          <a:extLst>
            <a:ext uri="{FF2B5EF4-FFF2-40B4-BE49-F238E27FC236}">
              <a16:creationId xmlns:a16="http://schemas.microsoft.com/office/drawing/2014/main" id="{2ECA27C9-E490-4149-A9C0-DB3EE2D37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37992</xdr:colOff>
      <xdr:row>1</xdr:row>
      <xdr:rowOff>58991</xdr:rowOff>
    </xdr:from>
    <xdr:to>
      <xdr:col>24</xdr:col>
      <xdr:colOff>450792</xdr:colOff>
      <xdr:row>17</xdr:row>
      <xdr:rowOff>152248</xdr:rowOff>
    </xdr:to>
    <xdr:graphicFrame macro="">
      <xdr:nvGraphicFramePr>
        <xdr:cNvPr id="9" name="Chart 8">
          <a:extLst>
            <a:ext uri="{FF2B5EF4-FFF2-40B4-BE49-F238E27FC236}">
              <a16:creationId xmlns:a16="http://schemas.microsoft.com/office/drawing/2014/main" id="{331D3887-8802-4477-AE08-40DCEFF492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29589</xdr:colOff>
      <xdr:row>18</xdr:row>
      <xdr:rowOff>51162</xdr:rowOff>
    </xdr:from>
    <xdr:to>
      <xdr:col>24</xdr:col>
      <xdr:colOff>442389</xdr:colOff>
      <xdr:row>34</xdr:row>
      <xdr:rowOff>144419</xdr:rowOff>
    </xdr:to>
    <xdr:graphicFrame macro="">
      <xdr:nvGraphicFramePr>
        <xdr:cNvPr id="10" name="Chart 9">
          <a:extLst>
            <a:ext uri="{FF2B5EF4-FFF2-40B4-BE49-F238E27FC236}">
              <a16:creationId xmlns:a16="http://schemas.microsoft.com/office/drawing/2014/main" id="{1C748690-40AF-4926-A8BF-030E6E31C6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35</xdr:row>
      <xdr:rowOff>41564</xdr:rowOff>
    </xdr:from>
    <xdr:to>
      <xdr:col>8</xdr:col>
      <xdr:colOff>412800</xdr:colOff>
      <xdr:row>51</xdr:row>
      <xdr:rowOff>39818</xdr:rowOff>
    </xdr:to>
    <xdr:graphicFrame macro="">
      <xdr:nvGraphicFramePr>
        <xdr:cNvPr id="15" name="Chart 14">
          <a:extLst>
            <a:ext uri="{FF2B5EF4-FFF2-40B4-BE49-F238E27FC236}">
              <a16:creationId xmlns:a16="http://schemas.microsoft.com/office/drawing/2014/main" id="{87CE8289-E4B4-4D57-B46D-CE832A7926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22860</xdr:colOff>
      <xdr:row>35</xdr:row>
      <xdr:rowOff>36715</xdr:rowOff>
    </xdr:from>
    <xdr:to>
      <xdr:col>16</xdr:col>
      <xdr:colOff>435660</xdr:colOff>
      <xdr:row>51</xdr:row>
      <xdr:rowOff>34969</xdr:rowOff>
    </xdr:to>
    <xdr:graphicFrame macro="">
      <xdr:nvGraphicFramePr>
        <xdr:cNvPr id="16" name="Chart 15">
          <a:extLst>
            <a:ext uri="{FF2B5EF4-FFF2-40B4-BE49-F238E27FC236}">
              <a16:creationId xmlns:a16="http://schemas.microsoft.com/office/drawing/2014/main" id="{F192C448-F63D-4004-8661-6C6A471740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41564</xdr:colOff>
      <xdr:row>35</xdr:row>
      <xdr:rowOff>41564</xdr:rowOff>
    </xdr:from>
    <xdr:to>
      <xdr:col>24</xdr:col>
      <xdr:colOff>454364</xdr:colOff>
      <xdr:row>51</xdr:row>
      <xdr:rowOff>39818</xdr:rowOff>
    </xdr:to>
    <xdr:graphicFrame macro="">
      <xdr:nvGraphicFramePr>
        <xdr:cNvPr id="17" name="Chart 16">
          <a:extLst>
            <a:ext uri="{FF2B5EF4-FFF2-40B4-BE49-F238E27FC236}">
              <a16:creationId xmlns:a16="http://schemas.microsoft.com/office/drawing/2014/main" id="{4DDEAEDF-5F14-4AC6-900A-6BA8C25094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25</xdr:col>
      <xdr:colOff>27709</xdr:colOff>
      <xdr:row>35</xdr:row>
      <xdr:rowOff>41564</xdr:rowOff>
    </xdr:from>
    <xdr:to>
      <xdr:col>32</xdr:col>
      <xdr:colOff>440509</xdr:colOff>
      <xdr:row>51</xdr:row>
      <xdr:rowOff>39818</xdr:rowOff>
    </xdr:to>
    <xdr:graphicFrame macro="">
      <xdr:nvGraphicFramePr>
        <xdr:cNvPr id="18" name="Chart 17">
          <a:extLst>
            <a:ext uri="{FF2B5EF4-FFF2-40B4-BE49-F238E27FC236}">
              <a16:creationId xmlns:a16="http://schemas.microsoft.com/office/drawing/2014/main" id="{4304298A-ED31-4196-AA67-96F5254103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29</xdr:col>
      <xdr:colOff>136101</xdr:colOff>
      <xdr:row>2</xdr:row>
      <xdr:rowOff>66823</xdr:rowOff>
    </xdr:from>
    <xdr:to>
      <xdr:col>32</xdr:col>
      <xdr:colOff>467301</xdr:colOff>
      <xdr:row>14</xdr:row>
      <xdr:rowOff>65514</xdr:rowOff>
    </xdr:to>
    <mc:AlternateContent xmlns:mc="http://schemas.openxmlformats.org/markup-compatibility/2006" xmlns:a14="http://schemas.microsoft.com/office/drawing/2010/main">
      <mc:Choice Requires="a14">
        <xdr:graphicFrame macro="">
          <xdr:nvGraphicFramePr>
            <xdr:cNvPr id="19" name="Type 2">
              <a:extLst>
                <a:ext uri="{FF2B5EF4-FFF2-40B4-BE49-F238E27FC236}">
                  <a16:creationId xmlns:a16="http://schemas.microsoft.com/office/drawing/2014/main" id="{28C65328-BC54-4F33-9253-B21128A1A688}"/>
                </a:ext>
              </a:extLst>
            </xdr:cNvPr>
            <xdr:cNvGraphicFramePr/>
          </xdr:nvGraphicFramePr>
          <xdr:xfrm>
            <a:off x="0" y="0"/>
            <a:ext cx="0" cy="0"/>
          </xdr:xfrm>
          <a:graphic>
            <a:graphicData uri="http://schemas.microsoft.com/office/drawing/2010/slicer">
              <sle:slicer xmlns:sle="http://schemas.microsoft.com/office/drawing/2010/slicer" name="Type 2"/>
            </a:graphicData>
          </a:graphic>
        </xdr:graphicFrame>
      </mc:Choice>
      <mc:Fallback xmlns="">
        <xdr:sp macro="" textlink="">
          <xdr:nvSpPr>
            <xdr:cNvPr id="0" name=""/>
            <xdr:cNvSpPr>
              <a:spLocks noTextEdit="1"/>
            </xdr:cNvSpPr>
          </xdr:nvSpPr>
          <xdr:spPr>
            <a:xfrm>
              <a:off x="17814501" y="731841"/>
              <a:ext cx="2160000" cy="2160000"/>
            </a:xfrm>
            <a:prstGeom prst="rect">
              <a:avLst/>
            </a:prstGeom>
            <a:solidFill>
              <a:prstClr val="white"/>
            </a:solidFill>
            <a:ln w="1">
              <a:solidFill>
                <a:prstClr val="green"/>
              </a:solidFill>
            </a:ln>
          </xdr:spPr>
          <xdr:txBody>
            <a:bodyPr vertOverflow="clip" horzOverflow="clip"/>
            <a:lstStyle/>
            <a:p>
              <a:r>
                <a:rPr lang="zh-SG"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113805</xdr:colOff>
      <xdr:row>18</xdr:row>
      <xdr:rowOff>79168</xdr:rowOff>
    </xdr:from>
    <xdr:to>
      <xdr:col>32</xdr:col>
      <xdr:colOff>273682</xdr:colOff>
      <xdr:row>34</xdr:row>
      <xdr:rowOff>77423</xdr:rowOff>
    </xdr:to>
    <xdr:graphicFrame macro="">
      <xdr:nvGraphicFramePr>
        <xdr:cNvPr id="20" name="Chart 19">
          <a:extLst>
            <a:ext uri="{FF2B5EF4-FFF2-40B4-BE49-F238E27FC236}">
              <a16:creationId xmlns:a16="http://schemas.microsoft.com/office/drawing/2014/main" id="{73F5FCE7-6631-465E-96FF-EE041888D2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518160</xdr:colOff>
      <xdr:row>1</xdr:row>
      <xdr:rowOff>0</xdr:rowOff>
    </xdr:from>
    <xdr:to>
      <xdr:col>10</xdr:col>
      <xdr:colOff>472440</xdr:colOff>
      <xdr:row>16</xdr:row>
      <xdr:rowOff>114300</xdr:rowOff>
    </xdr:to>
    <xdr:graphicFrame macro="">
      <xdr:nvGraphicFramePr>
        <xdr:cNvPr id="2" name="Chart 1">
          <a:extLst>
            <a:ext uri="{FF2B5EF4-FFF2-40B4-BE49-F238E27FC236}">
              <a16:creationId xmlns:a16="http://schemas.microsoft.com/office/drawing/2014/main" id="{52A35863-F111-48F6-86C5-4F676DF651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259080</xdr:colOff>
      <xdr:row>1</xdr:row>
      <xdr:rowOff>15240</xdr:rowOff>
    </xdr:from>
    <xdr:to>
      <xdr:col>5</xdr:col>
      <xdr:colOff>251460</xdr:colOff>
      <xdr:row>16</xdr:row>
      <xdr:rowOff>129540</xdr:rowOff>
    </xdr:to>
    <xdr:graphicFrame macro="">
      <xdr:nvGraphicFramePr>
        <xdr:cNvPr id="2" name="Chart 1">
          <a:extLst>
            <a:ext uri="{FF2B5EF4-FFF2-40B4-BE49-F238E27FC236}">
              <a16:creationId xmlns:a16="http://schemas.microsoft.com/office/drawing/2014/main" id="{B60D63DF-BF38-48B2-A72D-925C64341E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266700</xdr:colOff>
      <xdr:row>0</xdr:row>
      <xdr:rowOff>121920</xdr:rowOff>
    </xdr:from>
    <xdr:to>
      <xdr:col>6</xdr:col>
      <xdr:colOff>266700</xdr:colOff>
      <xdr:row>16</xdr:row>
      <xdr:rowOff>60960</xdr:rowOff>
    </xdr:to>
    <xdr:graphicFrame macro="">
      <xdr:nvGraphicFramePr>
        <xdr:cNvPr id="2" name="Chart 1">
          <a:extLst>
            <a:ext uri="{FF2B5EF4-FFF2-40B4-BE49-F238E27FC236}">
              <a16:creationId xmlns:a16="http://schemas.microsoft.com/office/drawing/2014/main" id="{D0FB9BBD-CC95-4515-AD64-82C2CFEB67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xdr:col>
      <xdr:colOff>350520</xdr:colOff>
      <xdr:row>3</xdr:row>
      <xdr:rowOff>60960</xdr:rowOff>
    </xdr:from>
    <xdr:to>
      <xdr:col>5</xdr:col>
      <xdr:colOff>175260</xdr:colOff>
      <xdr:row>19</xdr:row>
      <xdr:rowOff>0</xdr:rowOff>
    </xdr:to>
    <xdr:graphicFrame macro="">
      <xdr:nvGraphicFramePr>
        <xdr:cNvPr id="2" name="Chart 1">
          <a:extLst>
            <a:ext uri="{FF2B5EF4-FFF2-40B4-BE49-F238E27FC236}">
              <a16:creationId xmlns:a16="http://schemas.microsoft.com/office/drawing/2014/main" id="{25F4DBA4-15C4-45EF-A290-4B2B5493C6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2</xdr:col>
      <xdr:colOff>556260</xdr:colOff>
      <xdr:row>1</xdr:row>
      <xdr:rowOff>60960</xdr:rowOff>
    </xdr:from>
    <xdr:to>
      <xdr:col>5</xdr:col>
      <xdr:colOff>243840</xdr:colOff>
      <xdr:row>17</xdr:row>
      <xdr:rowOff>0</xdr:rowOff>
    </xdr:to>
    <xdr:graphicFrame macro="">
      <xdr:nvGraphicFramePr>
        <xdr:cNvPr id="2" name="Chart 1">
          <a:extLst>
            <a:ext uri="{FF2B5EF4-FFF2-40B4-BE49-F238E27FC236}">
              <a16:creationId xmlns:a16="http://schemas.microsoft.com/office/drawing/2014/main" id="{20A0A706-18FD-41BB-A771-C2AAD5A4A3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274320</xdr:colOff>
      <xdr:row>2</xdr:row>
      <xdr:rowOff>30480</xdr:rowOff>
    </xdr:from>
    <xdr:to>
      <xdr:col>9</xdr:col>
      <xdr:colOff>335280</xdr:colOff>
      <xdr:row>17</xdr:row>
      <xdr:rowOff>144780</xdr:rowOff>
    </xdr:to>
    <xdr:graphicFrame macro="">
      <xdr:nvGraphicFramePr>
        <xdr:cNvPr id="3" name="Chart 2">
          <a:extLst>
            <a:ext uri="{FF2B5EF4-FFF2-40B4-BE49-F238E27FC236}">
              <a16:creationId xmlns:a16="http://schemas.microsoft.com/office/drawing/2014/main" id="{F9220401-11EF-45FF-A6A4-414FEF1122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274320</xdr:colOff>
      <xdr:row>8</xdr:row>
      <xdr:rowOff>83821</xdr:rowOff>
    </xdr:from>
    <xdr:to>
      <xdr:col>13</xdr:col>
      <xdr:colOff>137160</xdr:colOff>
      <xdr:row>17</xdr:row>
      <xdr:rowOff>83821</xdr:rowOff>
    </xdr:to>
    <mc:AlternateContent xmlns:mc="http://schemas.openxmlformats.org/markup-compatibility/2006" xmlns:a14="http://schemas.microsoft.com/office/drawing/2010/main">
      <mc:Choice Requires="a14">
        <xdr:graphicFrame macro="">
          <xdr:nvGraphicFramePr>
            <xdr:cNvPr id="4" name="Country 2">
              <a:extLst>
                <a:ext uri="{FF2B5EF4-FFF2-40B4-BE49-F238E27FC236}">
                  <a16:creationId xmlns:a16="http://schemas.microsoft.com/office/drawing/2014/main" id="{1AF5E166-0E83-4632-A7C2-064DCEEDC991}"/>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7665720" y="1485901"/>
              <a:ext cx="1828800" cy="1577340"/>
            </a:xfrm>
            <a:prstGeom prst="rect">
              <a:avLst/>
            </a:prstGeom>
            <a:solidFill>
              <a:prstClr val="white"/>
            </a:solidFill>
            <a:ln w="1">
              <a:solidFill>
                <a:prstClr val="green"/>
              </a:solidFill>
            </a:ln>
          </xdr:spPr>
          <xdr:txBody>
            <a:bodyPr vertOverflow="clip" horzOverflow="clip"/>
            <a:lstStyle/>
            <a:p>
              <a:r>
                <a:rPr lang="zh-SG"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190500</xdr:colOff>
      <xdr:row>2</xdr:row>
      <xdr:rowOff>7621</xdr:rowOff>
    </xdr:from>
    <xdr:to>
      <xdr:col>13</xdr:col>
      <xdr:colOff>53340</xdr:colOff>
      <xdr:row>8</xdr:row>
      <xdr:rowOff>22861</xdr:rowOff>
    </xdr:to>
    <mc:AlternateContent xmlns:mc="http://schemas.openxmlformats.org/markup-compatibility/2006" xmlns:a14="http://schemas.microsoft.com/office/drawing/2010/main">
      <mc:Choice Requires="a14">
        <xdr:graphicFrame macro="">
          <xdr:nvGraphicFramePr>
            <xdr:cNvPr id="5" name="Type 1">
              <a:extLst>
                <a:ext uri="{FF2B5EF4-FFF2-40B4-BE49-F238E27FC236}">
                  <a16:creationId xmlns:a16="http://schemas.microsoft.com/office/drawing/2014/main" id="{1F5F63A1-8C3C-4443-A71C-A1F4EA13A470}"/>
                </a:ext>
              </a:extLst>
            </xdr:cNvPr>
            <xdr:cNvGraphicFramePr/>
          </xdr:nvGraphicFramePr>
          <xdr:xfrm>
            <a:off x="0" y="0"/>
            <a:ext cx="0" cy="0"/>
          </xdr:xfrm>
          <a:graphic>
            <a:graphicData uri="http://schemas.microsoft.com/office/drawing/2010/slicer">
              <sle:slicer xmlns:sle="http://schemas.microsoft.com/office/drawing/2010/slicer" name="Type 1"/>
            </a:graphicData>
          </a:graphic>
        </xdr:graphicFrame>
      </mc:Choice>
      <mc:Fallback xmlns="">
        <xdr:sp macro="" textlink="">
          <xdr:nvSpPr>
            <xdr:cNvPr id="0" name=""/>
            <xdr:cNvSpPr>
              <a:spLocks noTextEdit="1"/>
            </xdr:cNvSpPr>
          </xdr:nvSpPr>
          <xdr:spPr>
            <a:xfrm>
              <a:off x="7680960" y="358141"/>
              <a:ext cx="1828800" cy="1066800"/>
            </a:xfrm>
            <a:prstGeom prst="rect">
              <a:avLst/>
            </a:prstGeom>
            <a:solidFill>
              <a:prstClr val="white"/>
            </a:solidFill>
            <a:ln w="1">
              <a:solidFill>
                <a:prstClr val="green"/>
              </a:solidFill>
            </a:ln>
          </xdr:spPr>
          <xdr:txBody>
            <a:bodyPr vertOverflow="clip" horzOverflow="clip"/>
            <a:lstStyle/>
            <a:p>
              <a:r>
                <a:rPr lang="zh-SG"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205740</xdr:colOff>
      <xdr:row>13</xdr:row>
      <xdr:rowOff>144780</xdr:rowOff>
    </xdr:from>
    <xdr:to>
      <xdr:col>4</xdr:col>
      <xdr:colOff>518160</xdr:colOff>
      <xdr:row>29</xdr:row>
      <xdr:rowOff>83820</xdr:rowOff>
    </xdr:to>
    <xdr:graphicFrame macro="">
      <xdr:nvGraphicFramePr>
        <xdr:cNvPr id="2" name="Chart 1">
          <a:extLst>
            <a:ext uri="{FF2B5EF4-FFF2-40B4-BE49-F238E27FC236}">
              <a16:creationId xmlns:a16="http://schemas.microsoft.com/office/drawing/2014/main" id="{191B44BF-148A-4051-A1A4-864C89D61F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822960</xdr:colOff>
      <xdr:row>13</xdr:row>
      <xdr:rowOff>144780</xdr:rowOff>
    </xdr:from>
    <xdr:to>
      <xdr:col>9</xdr:col>
      <xdr:colOff>784860</xdr:colOff>
      <xdr:row>29</xdr:row>
      <xdr:rowOff>83820</xdr:rowOff>
    </xdr:to>
    <xdr:graphicFrame macro="">
      <xdr:nvGraphicFramePr>
        <xdr:cNvPr id="3" name="Chart 2">
          <a:extLst>
            <a:ext uri="{FF2B5EF4-FFF2-40B4-BE49-F238E27FC236}">
              <a16:creationId xmlns:a16="http://schemas.microsoft.com/office/drawing/2014/main" id="{D6551681-1BE5-49E9-986B-F51BBF0EAF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91440</xdr:colOff>
      <xdr:row>10</xdr:row>
      <xdr:rowOff>60961</xdr:rowOff>
    </xdr:from>
    <xdr:to>
      <xdr:col>4</xdr:col>
      <xdr:colOff>99060</xdr:colOff>
      <xdr:row>13</xdr:row>
      <xdr:rowOff>129540</xdr:rowOff>
    </xdr:to>
    <mc:AlternateContent xmlns:mc="http://schemas.openxmlformats.org/markup-compatibility/2006" xmlns:a14="http://schemas.microsoft.com/office/drawing/2010/main">
      <mc:Choice Requires="a14">
        <xdr:graphicFrame macro="">
          <xdr:nvGraphicFramePr>
            <xdr:cNvPr id="4" name="Country 1">
              <a:extLst>
                <a:ext uri="{FF2B5EF4-FFF2-40B4-BE49-F238E27FC236}">
                  <a16:creationId xmlns:a16="http://schemas.microsoft.com/office/drawing/2014/main" id="{2603FB61-7E55-45AC-AAB9-76D55FA0EA6E}"/>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91440" y="1813561"/>
              <a:ext cx="4267200" cy="594359"/>
            </a:xfrm>
            <a:prstGeom prst="rect">
              <a:avLst/>
            </a:prstGeom>
            <a:solidFill>
              <a:prstClr val="white"/>
            </a:solidFill>
            <a:ln w="1">
              <a:solidFill>
                <a:prstClr val="green"/>
              </a:solidFill>
            </a:ln>
          </xdr:spPr>
          <xdr:txBody>
            <a:bodyPr vertOverflow="clip" horzOverflow="clip"/>
            <a:lstStyle/>
            <a:p>
              <a:r>
                <a:rPr lang="zh-SG"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60960</xdr:colOff>
      <xdr:row>10</xdr:row>
      <xdr:rowOff>60961</xdr:rowOff>
    </xdr:from>
    <xdr:to>
      <xdr:col>8</xdr:col>
      <xdr:colOff>883920</xdr:colOff>
      <xdr:row>13</xdr:row>
      <xdr:rowOff>121921</xdr:rowOff>
    </xdr:to>
    <mc:AlternateContent xmlns:mc="http://schemas.openxmlformats.org/markup-compatibility/2006" xmlns:a14="http://schemas.microsoft.com/office/drawing/2010/main">
      <mc:Choice Requires="a14">
        <xdr:graphicFrame macro="">
          <xdr:nvGraphicFramePr>
            <xdr:cNvPr id="5" name="Type">
              <a:extLst>
                <a:ext uri="{FF2B5EF4-FFF2-40B4-BE49-F238E27FC236}">
                  <a16:creationId xmlns:a16="http://schemas.microsoft.com/office/drawing/2014/main" id="{457A2798-01EC-47E9-A074-DE4B0C87025A}"/>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5242560" y="1813561"/>
              <a:ext cx="3589020" cy="586740"/>
            </a:xfrm>
            <a:prstGeom prst="rect">
              <a:avLst/>
            </a:prstGeom>
            <a:solidFill>
              <a:prstClr val="white"/>
            </a:solidFill>
            <a:ln w="1">
              <a:solidFill>
                <a:prstClr val="green"/>
              </a:solidFill>
            </a:ln>
          </xdr:spPr>
          <xdr:txBody>
            <a:bodyPr vertOverflow="clip" horzOverflow="clip"/>
            <a:lstStyle/>
            <a:p>
              <a:r>
                <a:rPr lang="zh-SG"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571500</xdr:colOff>
      <xdr:row>11</xdr:row>
      <xdr:rowOff>83820</xdr:rowOff>
    </xdr:from>
    <xdr:to>
      <xdr:col>4</xdr:col>
      <xdr:colOff>403860</xdr:colOff>
      <xdr:row>27</xdr:row>
      <xdr:rowOff>22860</xdr:rowOff>
    </xdr:to>
    <xdr:graphicFrame macro="">
      <xdr:nvGraphicFramePr>
        <xdr:cNvPr id="5" name="Chart 4">
          <a:extLst>
            <a:ext uri="{FF2B5EF4-FFF2-40B4-BE49-F238E27FC236}">
              <a16:creationId xmlns:a16="http://schemas.microsoft.com/office/drawing/2014/main" id="{81740D1E-A308-433C-A806-0CCC0F1376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579120</xdr:colOff>
      <xdr:row>11</xdr:row>
      <xdr:rowOff>106680</xdr:rowOff>
    </xdr:from>
    <xdr:to>
      <xdr:col>9</xdr:col>
      <xdr:colOff>434340</xdr:colOff>
      <xdr:row>27</xdr:row>
      <xdr:rowOff>45720</xdr:rowOff>
    </xdr:to>
    <xdr:graphicFrame macro="">
      <xdr:nvGraphicFramePr>
        <xdr:cNvPr id="6" name="Chart 5">
          <a:extLst>
            <a:ext uri="{FF2B5EF4-FFF2-40B4-BE49-F238E27FC236}">
              <a16:creationId xmlns:a16="http://schemas.microsoft.com/office/drawing/2014/main" id="{1722C958-26EB-433F-9AC3-FA98A931B2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327660</xdr:colOff>
      <xdr:row>5</xdr:row>
      <xdr:rowOff>129540</xdr:rowOff>
    </xdr:from>
    <xdr:to>
      <xdr:col>17</xdr:col>
      <xdr:colOff>297180</xdr:colOff>
      <xdr:row>23</xdr:row>
      <xdr:rowOff>124968</xdr:rowOff>
    </xdr:to>
    <xdr:graphicFrame macro="">
      <xdr:nvGraphicFramePr>
        <xdr:cNvPr id="2" name="Chart 1">
          <a:extLst>
            <a:ext uri="{FF2B5EF4-FFF2-40B4-BE49-F238E27FC236}">
              <a16:creationId xmlns:a16="http://schemas.microsoft.com/office/drawing/2014/main" id="{AE5CF680-B566-4234-82C6-7B86456DC2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411480</xdr:colOff>
      <xdr:row>19</xdr:row>
      <xdr:rowOff>91440</xdr:rowOff>
    </xdr:from>
    <xdr:to>
      <xdr:col>3</xdr:col>
      <xdr:colOff>1158240</xdr:colOff>
      <xdr:row>35</xdr:row>
      <xdr:rowOff>30480</xdr:rowOff>
    </xdr:to>
    <xdr:graphicFrame macro="">
      <xdr:nvGraphicFramePr>
        <xdr:cNvPr id="4" name="Chart 3">
          <a:extLst>
            <a:ext uri="{FF2B5EF4-FFF2-40B4-BE49-F238E27FC236}">
              <a16:creationId xmlns:a16="http://schemas.microsoft.com/office/drawing/2014/main" id="{CBFF10CE-0687-44DD-8F7A-CA80F07194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1584960</xdr:colOff>
      <xdr:row>19</xdr:row>
      <xdr:rowOff>91440</xdr:rowOff>
    </xdr:from>
    <xdr:to>
      <xdr:col>8</xdr:col>
      <xdr:colOff>236220</xdr:colOff>
      <xdr:row>35</xdr:row>
      <xdr:rowOff>30480</xdr:rowOff>
    </xdr:to>
    <xdr:graphicFrame macro="">
      <xdr:nvGraphicFramePr>
        <xdr:cNvPr id="6" name="Chart 5">
          <a:extLst>
            <a:ext uri="{FF2B5EF4-FFF2-40B4-BE49-F238E27FC236}">
              <a16:creationId xmlns:a16="http://schemas.microsoft.com/office/drawing/2014/main" id="{FA59F401-E057-4A69-A019-B0487ACE9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68580</xdr:colOff>
      <xdr:row>45</xdr:row>
      <xdr:rowOff>0</xdr:rowOff>
    </xdr:from>
    <xdr:to>
      <xdr:col>7</xdr:col>
      <xdr:colOff>7620</xdr:colOff>
      <xdr:row>62</xdr:row>
      <xdr:rowOff>170688</xdr:rowOff>
    </xdr:to>
    <xdr:graphicFrame macro="">
      <xdr:nvGraphicFramePr>
        <xdr:cNvPr id="7" name="Chart 6">
          <a:extLst>
            <a:ext uri="{FF2B5EF4-FFF2-40B4-BE49-F238E27FC236}">
              <a16:creationId xmlns:a16="http://schemas.microsoft.com/office/drawing/2014/main" id="{5FCE20E8-62B5-4CD3-98B8-39063424C6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289560</xdr:colOff>
      <xdr:row>0</xdr:row>
      <xdr:rowOff>121920</xdr:rowOff>
    </xdr:from>
    <xdr:to>
      <xdr:col>10</xdr:col>
      <xdr:colOff>525780</xdr:colOff>
      <xdr:row>13</xdr:row>
      <xdr:rowOff>60960</xdr:rowOff>
    </xdr:to>
    <xdr:graphicFrame macro="">
      <xdr:nvGraphicFramePr>
        <xdr:cNvPr id="3" name="Chart 2">
          <a:extLst>
            <a:ext uri="{FF2B5EF4-FFF2-40B4-BE49-F238E27FC236}">
              <a16:creationId xmlns:a16="http://schemas.microsoft.com/office/drawing/2014/main" id="{AFFB1356-DA0F-474F-B2C5-E71BE58DEA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220980</xdr:colOff>
      <xdr:row>13</xdr:row>
      <xdr:rowOff>160020</xdr:rowOff>
    </xdr:from>
    <xdr:to>
      <xdr:col>5</xdr:col>
      <xdr:colOff>784860</xdr:colOff>
      <xdr:row>29</xdr:row>
      <xdr:rowOff>99060</xdr:rowOff>
    </xdr:to>
    <xdr:graphicFrame macro="">
      <xdr:nvGraphicFramePr>
        <xdr:cNvPr id="5" name="Chart 4">
          <a:extLst>
            <a:ext uri="{FF2B5EF4-FFF2-40B4-BE49-F238E27FC236}">
              <a16:creationId xmlns:a16="http://schemas.microsoft.com/office/drawing/2014/main" id="{B01B4DE9-04CC-4E36-B893-D079DB7E3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198120</xdr:colOff>
      <xdr:row>1</xdr:row>
      <xdr:rowOff>106680</xdr:rowOff>
    </xdr:from>
    <xdr:to>
      <xdr:col>9</xdr:col>
      <xdr:colOff>38100</xdr:colOff>
      <xdr:row>17</xdr:row>
      <xdr:rowOff>45720</xdr:rowOff>
    </xdr:to>
    <xdr:graphicFrame macro="">
      <xdr:nvGraphicFramePr>
        <xdr:cNvPr id="3" name="Chart 2">
          <a:extLst>
            <a:ext uri="{FF2B5EF4-FFF2-40B4-BE49-F238E27FC236}">
              <a16:creationId xmlns:a16="http://schemas.microsoft.com/office/drawing/2014/main" id="{1216FA14-5008-439E-9AA1-006414B80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274320</xdr:colOff>
      <xdr:row>15</xdr:row>
      <xdr:rowOff>7621</xdr:rowOff>
    </xdr:from>
    <xdr:to>
      <xdr:col>2</xdr:col>
      <xdr:colOff>1562100</xdr:colOff>
      <xdr:row>18</xdr:row>
      <xdr:rowOff>68580</xdr:rowOff>
    </xdr:to>
    <mc:AlternateContent xmlns:mc="http://schemas.openxmlformats.org/markup-compatibility/2006" xmlns:a14="http://schemas.microsoft.com/office/drawing/2010/main">
      <mc:Choice Requires="a14">
        <xdr:graphicFrame macro="">
          <xdr:nvGraphicFramePr>
            <xdr:cNvPr id="4" name="Country 3">
              <a:extLst>
                <a:ext uri="{FF2B5EF4-FFF2-40B4-BE49-F238E27FC236}">
                  <a16:creationId xmlns:a16="http://schemas.microsoft.com/office/drawing/2014/main" id="{E2372702-89A3-4B2D-8DFC-7ADFF0EA1831}"/>
                </a:ext>
              </a:extLst>
            </xdr:cNvPr>
            <xdr:cNvGraphicFramePr/>
          </xdr:nvGraphicFramePr>
          <xdr:xfrm>
            <a:off x="0" y="0"/>
            <a:ext cx="0" cy="0"/>
          </xdr:xfrm>
          <a:graphic>
            <a:graphicData uri="http://schemas.microsoft.com/office/drawing/2010/slicer">
              <sle:slicer xmlns:sle="http://schemas.microsoft.com/office/drawing/2010/slicer" name="Country 3"/>
            </a:graphicData>
          </a:graphic>
        </xdr:graphicFrame>
      </mc:Choice>
      <mc:Fallback xmlns="">
        <xdr:sp macro="" textlink="">
          <xdr:nvSpPr>
            <xdr:cNvPr id="0" name=""/>
            <xdr:cNvSpPr>
              <a:spLocks noTextEdit="1"/>
            </xdr:cNvSpPr>
          </xdr:nvSpPr>
          <xdr:spPr>
            <a:xfrm>
              <a:off x="274320" y="2636521"/>
              <a:ext cx="4244340" cy="586739"/>
            </a:xfrm>
            <a:prstGeom prst="rect">
              <a:avLst/>
            </a:prstGeom>
            <a:solidFill>
              <a:prstClr val="white"/>
            </a:solidFill>
            <a:ln w="1">
              <a:solidFill>
                <a:prstClr val="green"/>
              </a:solidFill>
            </a:ln>
          </xdr:spPr>
          <xdr:txBody>
            <a:bodyPr vertOverflow="clip" horzOverflow="clip"/>
            <a:lstStyle/>
            <a:p>
              <a:r>
                <a:rPr lang="zh-SG"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4</xdr:col>
      <xdr:colOff>424069</xdr:colOff>
      <xdr:row>1</xdr:row>
      <xdr:rowOff>119270</xdr:rowOff>
    </xdr:from>
    <xdr:to>
      <xdr:col>10</xdr:col>
      <xdr:colOff>394319</xdr:colOff>
      <xdr:row>12</xdr:row>
      <xdr:rowOff>68911</xdr:rowOff>
    </xdr:to>
    <xdr:graphicFrame macro="">
      <xdr:nvGraphicFramePr>
        <xdr:cNvPr id="3" name="Chart 2">
          <a:extLst>
            <a:ext uri="{FF2B5EF4-FFF2-40B4-BE49-F238E27FC236}">
              <a16:creationId xmlns:a16="http://schemas.microsoft.com/office/drawing/2014/main" id="{99BC1755-5F3E-4A26-B512-5B3E52AF52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os Li" refreshedDate="44090.716121296296" createdVersion="6" refreshedVersion="6" minRefreshableVersion="3" recordCount="248" xr:uid="{E448D8D9-B51B-4AAC-BA1A-BD4BFD9D6169}">
  <cacheSource type="worksheet">
    <worksheetSource name="List_of_power_stations_in_Vietnam"/>
  </cacheSource>
  <cacheFields count="10">
    <cacheField name="Station" numFmtId="0">
      <sharedItems/>
    </cacheField>
    <cacheField name="Location" numFmtId="0">
      <sharedItems/>
    </cacheField>
    <cacheField name="Country" numFmtId="0">
      <sharedItems/>
    </cacheField>
    <cacheField name="Capacity (MW)" numFmtId="0">
      <sharedItems containsSemiMixedTypes="0" containsString="0" containsNumber="1" minValue="2" maxValue="2400"/>
    </cacheField>
    <cacheField name="Fuel Type" numFmtId="0">
      <sharedItems/>
    </cacheField>
    <cacheField name="Type" numFmtId="0">
      <sharedItems count="2">
        <s v="Non-renewable"/>
        <s v="Renewable"/>
      </sharedItems>
    </cacheField>
    <cacheField name="Year" numFmtId="0">
      <sharedItems containsString="0" containsBlank="1" containsNumber="1" containsInteger="1" minValue="1974" maxValue="2019"/>
    </cacheField>
    <cacheField name="Status" numFmtId="0">
      <sharedItems/>
    </cacheField>
    <cacheField name="Sponsor/Owner" numFmtId="0">
      <sharedItems/>
    </cacheField>
    <cacheField name="Note" numFmtId="0">
      <sharedItems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os Li" refreshedDate="44090.716121412035" createdVersion="6" refreshedVersion="6" minRefreshableVersion="3" recordCount="47" xr:uid="{BF00617C-FF2A-4AC4-A849-9EBE924E1707}">
  <cacheSource type="worksheet">
    <worksheetSource name="List_of_power_stations_in_Sri_Lanka"/>
  </cacheSource>
  <cacheFields count="11">
    <cacheField name="Station" numFmtId="0">
      <sharedItems/>
    </cacheField>
    <cacheField name="Location" numFmtId="0">
      <sharedItems/>
    </cacheField>
    <cacheField name="Country" numFmtId="0">
      <sharedItems/>
    </cacheField>
    <cacheField name="Capacity (MW)" numFmtId="0">
      <sharedItems containsSemiMixedTypes="0" containsString="0" containsNumber="1" minValue="0.85" maxValue="900"/>
    </cacheField>
    <cacheField name="Fuel Type" numFmtId="0">
      <sharedItems/>
    </cacheField>
    <cacheField name="Type" numFmtId="0">
      <sharedItems count="2">
        <s v="Non-renewable"/>
        <s v="Renewable"/>
      </sharedItems>
    </cacheField>
    <cacheField name="Year" numFmtId="0">
      <sharedItems containsString="0" containsBlank="1" containsNumber="1" containsInteger="1" minValue="1950" maxValue="2014"/>
    </cacheField>
    <cacheField name="Status" numFmtId="0">
      <sharedItems/>
    </cacheField>
    <cacheField name="Owner" numFmtId="0">
      <sharedItems/>
    </cacheField>
    <cacheField name="Operator" numFmtId="0">
      <sharedItems/>
    </cacheField>
    <cacheField name="Water source"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os Li" refreshedDate="44090.716121412035" createdVersion="6" refreshedVersion="6" minRefreshableVersion="3" recordCount="187" xr:uid="{B6820E2D-CD11-4387-B054-D63C7AE01003}">
  <cacheSource type="worksheet">
    <worksheetSource name="List_of_power_stations_in_Japan"/>
  </cacheSource>
  <cacheFields count="8">
    <cacheField name="Station" numFmtId="0">
      <sharedItems/>
    </cacheField>
    <cacheField name="Location" numFmtId="0">
      <sharedItems/>
    </cacheField>
    <cacheField name="Country" numFmtId="0">
      <sharedItems/>
    </cacheField>
    <cacheField name="Capacity (MW)" numFmtId="0">
      <sharedItems containsSemiMixedTypes="0" containsString="0" containsNumber="1" minValue="0.99" maxValue="5204"/>
    </cacheField>
    <cacheField name="Fuel type" numFmtId="0">
      <sharedItems/>
    </cacheField>
    <cacheField name="Type" numFmtId="0">
      <sharedItems count="3">
        <s v="Non-renewable"/>
        <s v="Nuclear"/>
        <s v="Renewable"/>
      </sharedItems>
    </cacheField>
    <cacheField name="Year" numFmtId="0">
      <sharedItems containsString="0" containsBlank="1" containsNumber="1" containsInteger="1" minValue="1966" maxValue="2018"/>
    </cacheField>
    <cacheField name="Status"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os Li" refreshedDate="44090.716121412035" createdVersion="6" refreshedVersion="6" minRefreshableVersion="3" recordCount="15" xr:uid="{45327ED9-EFE6-41C5-A38D-7B7873D83A0C}">
  <cacheSource type="worksheet">
    <worksheetSource name="List_of_power_stations_in_Singapore"/>
  </cacheSource>
  <cacheFields count="7">
    <cacheField name="Station" numFmtId="0">
      <sharedItems/>
    </cacheField>
    <cacheField name="Location" numFmtId="0">
      <sharedItems/>
    </cacheField>
    <cacheField name="Country" numFmtId="0">
      <sharedItems/>
    </cacheField>
    <cacheField name="Capacity (MW)" numFmtId="0">
      <sharedItems containsSemiMixedTypes="0" containsString="0" containsNumber="1" minValue="22" maxValue="2800"/>
    </cacheField>
    <cacheField name="Fuel Type" numFmtId="0">
      <sharedItems/>
    </cacheField>
    <cacheField name="Type" numFmtId="0">
      <sharedItems count="2">
        <s v="Non-renewable"/>
        <s v="Renewable"/>
      </sharedItems>
    </cacheField>
    <cacheField name="Year" numFmtId="0">
      <sharedItems containsSemiMixedTypes="0" containsString="0" containsNumber="1" containsInteger="1" minValue="1983" maxValue="2014"/>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os Li" refreshedDate="44090.716121527781" createdVersion="6" refreshedVersion="6" minRefreshableVersion="3" recordCount="41" xr:uid="{68606948-24C1-4238-BF23-206645780A5A}">
  <cacheSource type="worksheet">
    <worksheetSource name="List_of_power_stations_in_Taiwan"/>
  </cacheSource>
  <cacheFields count="6">
    <cacheField name="Station" numFmtId="0">
      <sharedItems/>
    </cacheField>
    <cacheField name="Country" numFmtId="0">
      <sharedItems/>
    </cacheField>
    <cacheField name="Location" numFmtId="0">
      <sharedItems/>
    </cacheField>
    <cacheField name="Capacity (MW)" numFmtId="0">
      <sharedItems containsString="0" containsBlank="1" containsNumber="1" minValue="0" maxValue="5824"/>
    </cacheField>
    <cacheField name="Fuel Type" numFmtId="0">
      <sharedItems count="7">
        <s v="Coal"/>
        <s v="Diesel"/>
        <s v="Oil"/>
        <s v="Hydroelectric"/>
        <s v="Mixed"/>
        <s v="Gas"/>
        <s v="Nuclear"/>
      </sharedItems>
    </cacheField>
    <cacheField name="Type" numFmtId="0">
      <sharedItems count="3">
        <s v="Non-renewable"/>
        <s v="Renewable"/>
        <s v="Nuclear"/>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os Li" refreshedDate="44090.716121527781" createdVersion="6" refreshedVersion="6" minRefreshableVersion="3" recordCount="538" xr:uid="{AAE7E14D-1A2C-4BE6-8C69-EC54088F2410}">
  <cacheSource type="worksheet">
    <worksheetSource name="List_of_power_stations_in_Asia"/>
  </cacheSource>
  <cacheFields count="14">
    <cacheField name="Station" numFmtId="0">
      <sharedItems/>
    </cacheField>
    <cacheField name="Country" numFmtId="0">
      <sharedItems count="5">
        <s v="Taiwan"/>
        <s v="Japan"/>
        <s v="Singapore"/>
        <s v="Sri Lanka"/>
        <s v="Vietnam"/>
      </sharedItems>
    </cacheField>
    <cacheField name="GDP(USD Million)" numFmtId="3">
      <sharedItems containsSemiMixedTypes="0" containsString="0" containsNumber="1" containsInteger="1" minValue="86566" maxValue="5154475"/>
    </cacheField>
    <cacheField name="Population" numFmtId="3">
      <sharedItems containsSemiMixedTypes="0" containsString="0" containsNumber="1" containsInteger="1" minValue="5703600" maxValue="125930000"/>
    </cacheField>
    <cacheField name="GDP per capita(USD)" numFmtId="3">
      <sharedItems containsSemiMixedTypes="0" containsString="0" containsNumber="1" containsInteger="1" minValue="2740" maxValue="63987"/>
    </cacheField>
    <cacheField name="Location" numFmtId="0">
      <sharedItems/>
    </cacheField>
    <cacheField name="Capacity (MW)" numFmtId="0">
      <sharedItems containsString="0" containsBlank="1" containsNumber="1" minValue="0" maxValue="5824"/>
    </cacheField>
    <cacheField name="Fuel Type" numFmtId="0">
      <sharedItems count="12">
        <s v="Coal"/>
        <s v="Oil"/>
        <s v="Hydroelectric"/>
        <s v="Gas"/>
        <s v="Nuclear"/>
        <s v="Solar"/>
        <s v="Geothermal"/>
        <s v="Wind"/>
        <s v="MSW"/>
        <s v="Bagasse"/>
        <s v="" u="1"/>
        <s v="Wind offshore" u="1"/>
      </sharedItems>
    </cacheField>
    <cacheField name="Type" numFmtId="0">
      <sharedItems count="3">
        <s v="Non-renewable"/>
        <s v="Renewable"/>
        <s v="Nuclear"/>
      </sharedItems>
    </cacheField>
    <cacheField name="Year" numFmtId="0">
      <sharedItems containsString="0" containsBlank="1" containsNumber="1" containsInteger="1" minValue="1950" maxValue="2019"/>
    </cacheField>
    <cacheField name="Owner" numFmtId="0">
      <sharedItems containsBlank="1"/>
    </cacheField>
    <cacheField name="Operator" numFmtId="0">
      <sharedItems containsBlank="1"/>
    </cacheField>
    <cacheField name="Sponsor/Owner" numFmtId="0">
      <sharedItems containsBlank="1"/>
    </cacheField>
    <cacheField name="Note" numFmtId="0">
      <sharedItems containsBlank="1" longText="1"/>
    </cacheField>
  </cacheFields>
  <extLst>
    <ext xmlns:x14="http://schemas.microsoft.com/office/spreadsheetml/2009/9/main" uri="{725AE2AE-9491-48be-B2B4-4EB974FC3084}">
      <x14:pivotCacheDefinition pivotCacheId="6730507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8">
  <r>
    <s v="An Khanh 1 (Khanh Hoa power station)"/>
    <s v="Thai Nguyen"/>
    <s v="Vietnam"/>
    <n v="116"/>
    <s v="Coal"/>
    <x v="0"/>
    <n v="2015"/>
    <s v="Operating"/>
    <s v="An Khanh Electricity JSC"/>
    <s v=""/>
  </r>
  <r>
    <s v="Cam Pha Phase I-II"/>
    <s v="Quang Ninh"/>
    <s v="Vietnam"/>
    <n v="680"/>
    <s v="Coal"/>
    <x v="0"/>
    <n v="2011"/>
    <s v="Operating"/>
    <s v="VINACOMIN"/>
    <s v=""/>
  </r>
  <r>
    <s v="Cao Ngan"/>
    <s v="Thai Nguyen"/>
    <s v="Vietnam"/>
    <n v="115"/>
    <s v="Coal"/>
    <x v="0"/>
    <n v="2006"/>
    <s v="Operating"/>
    <s v="VINACOMIN"/>
    <s v=""/>
  </r>
  <r>
    <s v="Dong Nai Formosa Unit 1-2"/>
    <s v="Dong Nai"/>
    <s v="Vietnam"/>
    <n v="300"/>
    <s v="Coal"/>
    <x v="0"/>
    <n v="2004"/>
    <s v="Operating"/>
    <s v="Hung Nghiep Formosa"/>
    <s v=""/>
  </r>
  <r>
    <s v="Dong Nai Formosa Unit 3"/>
    <s v="Dong Nai"/>
    <s v="Vietnam"/>
    <n v="150"/>
    <s v="Coal"/>
    <x v="0"/>
    <n v="2018"/>
    <s v="Operating"/>
    <s v="Hung Nghiep Formosa"/>
    <s v=""/>
  </r>
  <r>
    <s v="Duyen Hai 1"/>
    <s v="Tra Vinh"/>
    <s v="Vietnam"/>
    <n v="1244"/>
    <s v="Coal"/>
    <x v="0"/>
    <n v="2015"/>
    <s v="Operating"/>
    <s v="EVN"/>
    <s v=""/>
  </r>
  <r>
    <s v="Duyen Hai 3"/>
    <s v="Tra Vinh"/>
    <s v="Vietnam"/>
    <n v="1244"/>
    <s v="Coal"/>
    <x v="0"/>
    <n v="2016"/>
    <s v="Operating"/>
    <s v="EVN"/>
    <s v=""/>
  </r>
  <r>
    <s v="Ha Tinh Formosa Plastics Steel Complex Unit 1,2,5 (Formosa Ha Tinh)"/>
    <s v="Ha Tinh"/>
    <s v="Vietnam"/>
    <n v="450"/>
    <s v="Coal"/>
    <x v="0"/>
    <n v="2018"/>
    <s v="Operating"/>
    <s v="Hung Nghiep Formosa Ha Tinh"/>
    <s v=""/>
  </r>
  <r>
    <s v="Hai Phong 1-2"/>
    <s v="Hai Phong"/>
    <s v="Vietnam"/>
    <n v="1200"/>
    <s v="Coal"/>
    <x v="0"/>
    <n v="2013"/>
    <s v="Operating"/>
    <s v="EVNGENCO No 2"/>
    <s v=""/>
  </r>
  <r>
    <s v="Lee &amp; Man"/>
    <s v="Hau Giang"/>
    <s v="Vietnam"/>
    <n v="125"/>
    <s v="Coal"/>
    <x v="0"/>
    <n v="2018"/>
    <s v="Operating"/>
    <s v="Lee &amp; Man Vietnam Paper LLC"/>
    <s v=""/>
  </r>
  <r>
    <s v="Mao Khe"/>
    <s v="Quang Ninh"/>
    <s v="Vietnam"/>
    <n v="440"/>
    <s v="Coal"/>
    <x v="0"/>
    <n v="2013"/>
    <s v="Operating"/>
    <s v="VINACOMIN"/>
    <s v=""/>
  </r>
  <r>
    <s v="Mong Duong 1"/>
    <s v="Quang Ninh"/>
    <s v="Vietnam"/>
    <n v="1080"/>
    <s v="Coal"/>
    <x v="0"/>
    <n v="2015"/>
    <s v="Operating"/>
    <s v="EVN"/>
    <s v=""/>
  </r>
  <r>
    <s v="Mong Duong 2"/>
    <s v="Quang Ninh"/>
    <s v="Vietnam"/>
    <n v="1240"/>
    <s v="Coal"/>
    <x v="0"/>
    <n v="2015"/>
    <s v="Operating"/>
    <s v="AES-VCM Mong Dong Power Co Ltd"/>
    <s v=""/>
  </r>
  <r>
    <s v="Na Duong 1"/>
    <s v="Lang Son"/>
    <s v="Vietnam"/>
    <n v="110"/>
    <s v="Coal"/>
    <x v="0"/>
    <n v="2005"/>
    <s v="Operating"/>
    <s v="VINACOMIN"/>
    <s v=""/>
  </r>
  <r>
    <s v="Nghi Son 1"/>
    <s v="Thanh Hoa"/>
    <s v="Vietnam"/>
    <n v="600"/>
    <s v="Coal"/>
    <x v="0"/>
    <n v="2014"/>
    <s v="Operating"/>
    <s v="EVNGENCO No 1"/>
    <s v=""/>
  </r>
  <r>
    <s v="Ninh Binh"/>
    <s v="Ninh Binh"/>
    <s v="Vietnam"/>
    <n v="100"/>
    <s v="Coal"/>
    <x v="0"/>
    <n v="1974"/>
    <s v="Operating"/>
    <s v="Ninh Binh Thermal Power JSC"/>
    <s v=""/>
  </r>
  <r>
    <s v="Nong Son 1"/>
    <s v="Quang Nam"/>
    <s v="Vietnam"/>
    <n v="30"/>
    <s v="Coal"/>
    <x v="0"/>
    <n v="2014"/>
    <s v="Operating"/>
    <s v="VINACOMIN"/>
    <s v=""/>
  </r>
  <r>
    <s v="Pha Lai 1"/>
    <s v="Hai Duong"/>
    <s v="Vietnam"/>
    <n v="440"/>
    <s v="Coal"/>
    <x v="0"/>
    <n v="1986"/>
    <s v="Operating"/>
    <s v="Pha Lai Thermal Power JSC"/>
    <s v=""/>
  </r>
  <r>
    <s v="Pha Lai 2"/>
    <s v="Hai Duong"/>
    <s v="Vietnam"/>
    <n v="600"/>
    <s v="Coal"/>
    <x v="0"/>
    <n v="2001"/>
    <s v="Operating"/>
    <s v="Pha Lai Thermal Power JSC"/>
    <s v=""/>
  </r>
  <r>
    <s v="Quang Ninh 1-2"/>
    <s v="Quang Ninh"/>
    <s v="Vietnam"/>
    <n v="600"/>
    <s v="Coal"/>
    <x v="0"/>
    <n v="2012"/>
    <s v="Operating"/>
    <s v="Quang Ninh Thermal Power JSC"/>
    <s v=""/>
  </r>
  <r>
    <s v="Son Dong"/>
    <s v="Bac Giang"/>
    <s v="Vietnam"/>
    <n v="220"/>
    <s v="Coal"/>
    <x v="0"/>
    <n v="2009"/>
    <s v="Operating"/>
    <s v="VINACOMIN"/>
    <s v=""/>
  </r>
  <r>
    <s v="Thai Binh 1"/>
    <s v="Thai Binh"/>
    <s v="Vietnam"/>
    <n v="600"/>
    <s v="Coal"/>
    <x v="0"/>
    <n v="2017"/>
    <s v="Operating"/>
    <s v="EVN"/>
    <s v=""/>
  </r>
  <r>
    <s v="Thang Long (Le Loi power station)"/>
    <s v="Quang Ninh"/>
    <s v="Vietnam"/>
    <n v="600"/>
    <s v="Coal"/>
    <x v="0"/>
    <n v="2018"/>
    <s v="Operating"/>
    <s v="Hanoi Export-Import Company"/>
    <s v=""/>
  </r>
  <r>
    <s v="Uong Bi I extension"/>
    <s v="Quang Ninh"/>
    <s v="Vietnam"/>
    <n v="300"/>
    <s v="Coal"/>
    <x v="0"/>
    <n v="2007"/>
    <s v="Operating"/>
    <s v="EVNGENCO No 1"/>
    <s v=""/>
  </r>
  <r>
    <s v="Uong Bi I"/>
    <s v="Quang Ninh"/>
    <s v="Vietnam"/>
    <n v="105"/>
    <s v="Coal"/>
    <x v="0"/>
    <n v="1976"/>
    <s v="Operating"/>
    <s v="EVNGENCO No 1"/>
    <s v="retire in 2021"/>
  </r>
  <r>
    <s v="Uong Bi II extension"/>
    <s v="Quang Ninh"/>
    <s v="Vietnam"/>
    <n v="330"/>
    <s v="Coal"/>
    <x v="0"/>
    <n v="2014"/>
    <s v="Operating"/>
    <s v="EVNGENCO No 1"/>
    <s v=""/>
  </r>
  <r>
    <s v="Vedan Vietnam Cogeneration"/>
    <s v="Dong Nai"/>
    <s v="Vietnam"/>
    <n v="60"/>
    <s v="Coal"/>
    <x v="0"/>
    <n v="2015"/>
    <s v="Operating"/>
    <s v="Vedan Vietnam JSC"/>
    <s v=""/>
  </r>
  <r>
    <s v="Vinh Tan 1"/>
    <s v="Binh Thuan"/>
    <s v="Vietnam"/>
    <n v="1200"/>
    <s v="Coal"/>
    <x v="0"/>
    <n v="2019"/>
    <s v="Operating"/>
    <s v="China Southern Power Grid, Vinacomin"/>
    <s v=""/>
  </r>
  <r>
    <s v="Vinh Tan 2"/>
    <s v="Binh Thuan"/>
    <s v="Vietnam"/>
    <n v="1244"/>
    <s v="Coal"/>
    <x v="0"/>
    <n v="2014"/>
    <s v="Operating"/>
    <s v="EVNGENCO No 3"/>
    <s v=""/>
  </r>
  <r>
    <s v="Vinh Tan 4"/>
    <s v="Binh Thuan"/>
    <s v="Vietnam"/>
    <n v="1200"/>
    <s v="Coal"/>
    <x v="0"/>
    <n v="2018"/>
    <s v="Operating"/>
    <s v="EVN"/>
    <s v=""/>
  </r>
  <r>
    <s v="Vung Ang 1"/>
    <s v="Ha Tinh"/>
    <s v="Vietnam"/>
    <n v="1200"/>
    <s v="Coal"/>
    <x v="0"/>
    <n v="2015"/>
    <s v="Operating"/>
    <s v="PetroVietnam Power Corp"/>
    <s v=""/>
  </r>
  <r>
    <s v="Ca Mau 1&amp;2 gas power plant"/>
    <s v="Ca Mau"/>
    <s v="Vietnam"/>
    <n v="1500"/>
    <s v="Gas"/>
    <x v="0"/>
    <n v="2008"/>
    <s v="Operating"/>
    <s v="PetroVietnam Power Ca Mau"/>
    <s v=""/>
  </r>
  <r>
    <s v="Nhon Trach 1 gas power plant"/>
    <s v="Dong Nai"/>
    <s v="Vietnam"/>
    <n v="450"/>
    <s v="Gas"/>
    <x v="0"/>
    <n v="2009"/>
    <s v="Operating"/>
    <s v="PetroVietnam Power Nhon Trach"/>
    <s v=""/>
  </r>
  <r>
    <s v="Nhon Trach 2 Combined Cycle Gas Turbine Plant"/>
    <s v="Dong Nai"/>
    <s v="Vietnam"/>
    <n v="750"/>
    <s v="Gas"/>
    <x v="0"/>
    <n v="2011"/>
    <s v="Operating"/>
    <s v="PetroVietnam Power Nhon Trach 2"/>
    <s v=""/>
  </r>
  <r>
    <s v="Phu My 2.1"/>
    <s v="Vung Tau"/>
    <s v="Vietnam"/>
    <n v="477"/>
    <s v="Gas"/>
    <x v="0"/>
    <n v="1997"/>
    <s v="Operating"/>
    <s v="Phu My Thermal Power Company, GENCO3"/>
    <s v=""/>
  </r>
  <r>
    <s v="Ba Ria"/>
    <s v="Vung Tau"/>
    <s v="Vietnam"/>
    <n v="340"/>
    <s v="Gas"/>
    <x v="0"/>
    <n v="1997"/>
    <s v="Operating"/>
    <s v="Ba Ria Thermal Power Company, GENCO 3"/>
    <s v=""/>
  </r>
  <r>
    <s v="Phu My 2.1 extension"/>
    <s v="Vung Tau"/>
    <s v="Vietnam"/>
    <n v="468"/>
    <s v="Gas"/>
    <x v="0"/>
    <n v="1999"/>
    <s v="Operating"/>
    <s v="Phu My Thermal Power Company, GENCO 3"/>
    <s v=""/>
  </r>
  <r>
    <s v="Phu My 4"/>
    <s v="Vung Tau"/>
    <s v="Vietnam"/>
    <n v="477"/>
    <s v="Gas"/>
    <x v="0"/>
    <n v="2004"/>
    <s v="Operating"/>
    <s v="Phu My Thermal Power Company, GENCO 3"/>
    <s v=""/>
  </r>
  <r>
    <s v="O Mon"/>
    <s v="Can Tho"/>
    <s v="Vietnam"/>
    <n v="660"/>
    <s v="Gas"/>
    <x v="0"/>
    <n v="2012"/>
    <s v="Operating"/>
    <s v="EVNGENCO2"/>
    <s v=""/>
  </r>
  <r>
    <s v="Phu My 1"/>
    <s v="Vung Tau"/>
    <s v="Vietnam"/>
    <n v="1118"/>
    <s v="Gas"/>
    <x v="0"/>
    <n v="2001"/>
    <s v="Operating"/>
    <s v="Phu My Thermal Power Company, GENCO 3"/>
    <s v=""/>
  </r>
  <r>
    <s v="Phu My 3"/>
    <s v="Vung Tau"/>
    <s v="Vietnam"/>
    <n v="720"/>
    <s v="Gas"/>
    <x v="0"/>
    <n v="2004"/>
    <s v="Operating"/>
    <s v="Phu My 3 Bot Power Company LTD, BP Holdings BV (England), SempCorp Utilities company (Singapore), Kyushu and Nissho Iwai (Japan)"/>
    <s v=""/>
  </r>
  <r>
    <s v="Phu My 2.2"/>
    <s v="Vung Tau"/>
    <s v="Vietnam"/>
    <n v="720"/>
    <s v="Gas"/>
    <x v="0"/>
    <n v="2005"/>
    <s v="Operating"/>
    <s v="Mekong Energy Company LTD, Electricité De France (EDF), Sumitomo, TEPCO"/>
    <s v=""/>
  </r>
  <r>
    <s v="TTC Phong Dien (VN version)"/>
    <s v="Thua Thien Hue"/>
    <s v="Vietnam"/>
    <n v="48"/>
    <s v="Solar"/>
    <x v="1"/>
    <n v="2018"/>
    <s v=""/>
    <s v="GEC/TTC"/>
    <s v="EPC: Sharp-SSSA-NSN partnership"/>
  </r>
  <r>
    <s v="TTC Krong Pa (VN version)"/>
    <s v="Gia Lai"/>
    <s v="Vietnam"/>
    <n v="69"/>
    <s v="Solar"/>
    <x v="1"/>
    <n v="2018"/>
    <s v=""/>
    <s v="GEC/TTC"/>
    <s v=""/>
  </r>
  <r>
    <s v="BP Solar 1(VN version)"/>
    <s v="Ninh Thuan"/>
    <s v="Vietnam"/>
    <n v="46"/>
    <s v="Solar"/>
    <x v="1"/>
    <n v="2019"/>
    <s v=""/>
    <s v="Bac Phuong JSC"/>
    <s v=""/>
  </r>
  <r>
    <s v="Srepok 1(VN version)"/>
    <s v="Dak Lak"/>
    <s v="Vietnam"/>
    <n v="50"/>
    <s v="Solar"/>
    <x v="1"/>
    <n v="2019"/>
    <s v=""/>
    <s v="Dai Hai Investment and Development JSC"/>
    <s v=""/>
  </r>
  <r>
    <s v="Long Thanh 1 (VN version)"/>
    <s v="Dak Lak"/>
    <s v="Vietnam"/>
    <n v="50"/>
    <s v="Solar"/>
    <x v="1"/>
    <n v="2019"/>
    <s v=""/>
    <s v="Long Thanh Infrastructure Investment and Development JS"/>
    <s v=""/>
  </r>
  <r>
    <s v="Quang Minh solar power(VN version)"/>
    <s v="Dak Lak"/>
    <s v="Vietnam"/>
    <n v="50"/>
    <s v="Solar"/>
    <x v="1"/>
    <n v="2019"/>
    <s v=""/>
    <s v="Dai Hai Power + Srepok Solar"/>
    <s v=""/>
  </r>
  <r>
    <s v="TTC 1 solar power (VN version)"/>
    <s v="Tay Ninh"/>
    <s v="Vietnam"/>
    <n v="68.8"/>
    <s v="Solar"/>
    <x v="1"/>
    <n v="2019"/>
    <s v=""/>
    <s v="TTC Green Energy"/>
    <s v=""/>
  </r>
  <r>
    <s v="TTC 2  solar power (VN version)"/>
    <s v="Tay Ninh"/>
    <s v="Vietnam"/>
    <n v="50"/>
    <s v="Solar"/>
    <x v="1"/>
    <n v="2019"/>
    <s v=""/>
    <s v="TTC Green Energy"/>
    <s v=""/>
  </r>
  <r>
    <s v="BIM 1(VN version)"/>
    <s v="Ninh Thuan"/>
    <s v="Vietnam"/>
    <n v="30"/>
    <s v="Solar"/>
    <x v="1"/>
    <n v="2019"/>
    <s v=""/>
    <s v="Bim Group"/>
    <s v="BIM - AC Renewable partnership"/>
  </r>
  <r>
    <s v="BIM 2(VN version)"/>
    <s v="Ninh Thuan"/>
    <s v="Vietnam"/>
    <n v="250"/>
    <s v="Solar"/>
    <x v="1"/>
    <n v="2019"/>
    <s v=""/>
    <s v="Bim Group"/>
    <s v="Powerway Mounting structure. Sungrow Inverter. AC Energy – the subsidiaries of Ayala Corporation (Philippines) is the owner and Bouygues Energies &amp; Services (France) is the EPC contractor. BIM - AC Renewable partnership."/>
  </r>
  <r>
    <s v="BIM 3(VN version)"/>
    <s v="Ninh Thuan"/>
    <s v="Vietnam"/>
    <n v="50"/>
    <s v="Solar"/>
    <x v="1"/>
    <n v="2019"/>
    <s v=""/>
    <s v="Bim Group"/>
    <s v="Powerway Mounting structure. Sungrow Inverter. AC Energy – the subsidiaries of Ayala Corporation (Philippines) is the owner and Bouygues Energies &amp; Services (France) is the EPC contractor. BIM - AC Renewable partnership."/>
  </r>
  <r>
    <s v="Yen Dinh solar power(VN version)"/>
    <s v="Thanh Hoa"/>
    <s v="Vietnam"/>
    <n v="38"/>
    <s v="Solar"/>
    <x v="1"/>
    <n v="2019"/>
    <s v=""/>
    <s v="Song Lam Son La Energy JSC"/>
    <s v=""/>
  </r>
  <r>
    <s v="Vinh Tan Power Center Phase 1(VN version)"/>
    <s v="Binh Thuan"/>
    <s v="Vietnam"/>
    <n v="6.2"/>
    <s v="Solar"/>
    <x v="1"/>
    <n v="2019"/>
    <s v=""/>
    <s v="EVNPECC2"/>
    <s v=""/>
  </r>
  <r>
    <s v="Vinh Tan Power Center Phase 2(VN version)"/>
    <s v="Binh Thuan"/>
    <s v="Vietnam"/>
    <n v="42.7"/>
    <s v="Solar"/>
    <x v="1"/>
    <n v="2019"/>
    <s v=""/>
    <s v="EVNGENCO 3"/>
    <s v=""/>
  </r>
  <r>
    <s v="TTC Ham Phu II"/>
    <s v="Binh Thuan"/>
    <s v="Vietnam"/>
    <n v="49"/>
    <s v="Solar"/>
    <x v="1"/>
    <n v="2019"/>
    <s v=""/>
    <s v="GEC/TTC"/>
    <s v=""/>
  </r>
  <r>
    <s v="Da Mi Floating(VN version)"/>
    <s v="Binh Thuan"/>
    <s v="Vietnam"/>
    <n v="47.5"/>
    <s v="Solar"/>
    <x v="1"/>
    <n v="2019"/>
    <s v=""/>
    <s v="DHD - Da Nhim Hydropower Plant - Ham Thuan - Da Mi (EVNGENCO 1)"/>
    <s v=""/>
  </r>
  <r>
    <s v="Sao Mai Solar PV1(VN version) Phase 1&amp;2"/>
    <s v="An Giang"/>
    <s v="Vietnam"/>
    <n v="104"/>
    <s v="Solar"/>
    <x v="1"/>
    <n v="2019"/>
    <s v=""/>
    <s v="Sao Mai Group"/>
    <s v=""/>
  </r>
  <r>
    <s v="Mui Ne(VN version)"/>
    <s v="Binh Thuan"/>
    <s v="Vietnam"/>
    <n v="40"/>
    <s v="Solar"/>
    <x v="1"/>
    <n v="2019"/>
    <s v=""/>
    <s v="Duc Thanh Mui Ne JSC (Pacifico Energy + Duc Long Gia Lai)"/>
    <s v="EPC: TTCL Vietnam LLC, Battery of Jinko solar. TVGS is Mott Macdonald"/>
  </r>
  <r>
    <s v="Ha Do (Hong Phong 4)(VN version)"/>
    <s v="Binh Thuan"/>
    <s v="Vietnam"/>
    <n v="48"/>
    <s v="Solar"/>
    <x v="1"/>
    <n v="2019"/>
    <s v=""/>
    <s v="Ha Do Group (HDG)"/>
    <s v="Sunpower panels, Inverter SMA, Transformer ABB, Tractebel: OE"/>
  </r>
  <r>
    <s v="LIG Quang Tri (VN version)"/>
    <s v="Quang Tri"/>
    <s v="Vietnam"/>
    <n v="49.5"/>
    <s v="Solar"/>
    <x v="1"/>
    <n v="2019"/>
    <s v=""/>
    <s v="LICOGI 13 JSC"/>
    <s v=""/>
  </r>
  <r>
    <s v="Hong Phong 1A"/>
    <s v="Binh Thuan"/>
    <s v="Vietnam"/>
    <n v="195"/>
    <s v="Solar"/>
    <x v="1"/>
    <m/>
    <s v=""/>
    <s v="Vietracimex"/>
    <s v="Sinohydro Corporation Limited belongs to Power Chi Group"/>
  </r>
  <r>
    <s v="Hong Phong 1B"/>
    <s v="Binh Thuan"/>
    <s v="Vietnam"/>
    <n v="130"/>
    <s v="Solar"/>
    <x v="1"/>
    <m/>
    <s v=""/>
    <s v="Vietracimex"/>
    <s v="Sinohydro Corporation Limited belongs to Power Chi Group"/>
  </r>
  <r>
    <s v="Cu Jut solar power (VN version)"/>
    <s v="Dak Nong"/>
    <s v="Vietnam"/>
    <n v="62"/>
    <s v="Solar"/>
    <x v="1"/>
    <n v="2019"/>
    <s v=""/>
    <s v="Mien Trung Hydropower JSC (CHP)"/>
    <s v=""/>
  </r>
  <r>
    <s v="Nhi Ha - Thuan Nam 13 (VN version)"/>
    <s v="Ninh Thuan"/>
    <s v="Vietnam"/>
    <n v="50"/>
    <s v="Solar"/>
    <x v="1"/>
    <n v="2019"/>
    <s v=""/>
    <s v="Sijar Power Ninh Thuan One Member LLC"/>
    <s v=""/>
  </r>
  <r>
    <s v="CMX Renewable Energy Vietnam"/>
    <s v="Ninh Thuan"/>
    <s v="Vietnam"/>
    <n v="168"/>
    <s v="Solar"/>
    <x v="1"/>
    <n v="2019"/>
    <s v=""/>
    <s v="CMX Re Sunseap Vietnam"/>
    <s v="JV: Sunseap, InfraCo Asia and CMX Renewable Energy Canada Inc"/>
  </r>
  <r>
    <s v="Thuan Nam 19(VN version)"/>
    <s v="Ninh Thuan"/>
    <s v="Vietnam"/>
    <n v="61.1"/>
    <s v="Solar"/>
    <x v="1"/>
    <n v="2019"/>
    <s v=""/>
    <s v="Tasco Energy"/>
    <s v="EPC: Risen Energy. Risen holds 70% equity"/>
  </r>
  <r>
    <s v="Ninh Phuoc 6.1, 6.2"/>
    <s v="Ninh Thuan"/>
    <s v="Vietnam"/>
    <n v="58.3"/>
    <s v="Solar"/>
    <x v="1"/>
    <n v="2019"/>
    <s v=""/>
    <s v="NITSA (Ninh Thuan Renewable Energy &amp; Agriculture JSC)"/>
    <s v="EPC: EVNPECC2"/>
  </r>
  <r>
    <s v="Cat Hiep(VN version)"/>
    <s v="Binh Dinh"/>
    <s v="Vietnam"/>
    <n v="49.5"/>
    <s v="Solar"/>
    <x v="1"/>
    <n v="2019"/>
    <s v=""/>
    <s v="Truong Thanh (TTVN Group)"/>
    <s v="Powerway Mounting system. EPC: Juwi. JV: Quadran International (owned by Lucia Holding – France Republic);"/>
  </r>
  <r>
    <s v="Phuoc Huu - Nha Trang Bay (VN version)"/>
    <s v="Ninh Thuan"/>
    <s v="Vietnam"/>
    <n v="65"/>
    <s v="Solar"/>
    <x v="1"/>
    <n v="2019"/>
    <s v=""/>
    <s v="Nha Trang bay Investment JSC"/>
    <s v="Module:JA Solar, Inverter:SMA, Mounting:Schletter Solar Mounting Group, Transformers:Siemens"/>
  </r>
  <r>
    <s v="Song Luy 1 (VN version)"/>
    <s v="Binh Thuan"/>
    <s v="Vietnam"/>
    <n v="46.7"/>
    <s v="Solar"/>
    <x v="1"/>
    <n v="2019"/>
    <s v=""/>
    <s v="Binh Thuan Optoelectronics Investment JSC"/>
    <s v="Design consultant Sigma Energy (Spain) - Electrical Consultant 4 (Vietnam), Supervision Consultant Tractebel (Belgium). Equipment suppliers are ABB (Sweden), TMEIC (Japan), JA Solar (China); Contractor of construction and installation PowerChina (China) -AIT (Vietnam). The project also has credit support by SHB bank."/>
  </r>
  <r>
    <s v="SP – Infra Ninh Thuan(VN version)"/>
    <s v="Ninh Thuan"/>
    <s v="Vietnam"/>
    <n v="50"/>
    <s v="Solar"/>
    <x v="1"/>
    <n v="2018"/>
    <s v=""/>
    <s v="Surya Prakash Energy Ltd. Vietnam"/>
    <s v=""/>
  </r>
  <r>
    <s v="Bau Ngu Lake (VN version)"/>
    <s v="Ninh Thuan"/>
    <s v="Vietnam"/>
    <n v="45.8"/>
    <s v="Solar"/>
    <x v="1"/>
    <n v="2019"/>
    <s v=""/>
    <s v="Truong Thanh Investment and Construction JSC"/>
    <s v="OCA: transformer"/>
  </r>
  <r>
    <s v="Gelex Ninh Thuan(VN version)"/>
    <s v="Ninh Thuan"/>
    <s v="Vietnam"/>
    <n v="50"/>
    <s v="Solar"/>
    <x v="1"/>
    <n v="2019"/>
    <s v=""/>
    <s v="Gelex Ninh Thuan Energy JSC"/>
    <s v=""/>
  </r>
  <r>
    <s v="Xuan Tho 1(VN version)"/>
    <s v="Phu Yen"/>
    <s v="Vietnam"/>
    <n v="49.6"/>
    <s v="Solar"/>
    <x v="1"/>
    <n v="2019"/>
    <s v=""/>
    <s v="Phu Khanh Solar JSC"/>
    <s v=""/>
  </r>
  <r>
    <s v="Xuan Tho 2(VN version)"/>
    <s v="Phu Yen"/>
    <s v="Vietnam"/>
    <n v="49.6"/>
    <s v="Solar"/>
    <x v="1"/>
    <n v="2019"/>
    <s v=""/>
    <s v="Phu Khanh Solar JSC"/>
    <s v=""/>
  </r>
  <r>
    <s v="BCG Bang Duong/BCG-CME Long An 1(VN version)"/>
    <s v="Long An"/>
    <s v="Vietnam"/>
    <n v="40.6"/>
    <s v="Solar"/>
    <x v="1"/>
    <n v="2019"/>
    <s v=""/>
    <s v="Bamboo Capital Group"/>
    <s v=""/>
  </r>
  <r>
    <s v="Cam Lam VN"/>
    <s v="Khanh Hoa"/>
    <s v="Vietnam"/>
    <n v="49.6"/>
    <s v="Solar"/>
    <x v="1"/>
    <n v="2019"/>
    <s v=""/>
    <s v="Cam Lam Solar Ltd."/>
    <s v="Equity: Golf Long Thanh"/>
  </r>
  <r>
    <s v="KN Cam Lam"/>
    <s v="Khanh Hoa"/>
    <s v="Vietnam"/>
    <n v="49.5"/>
    <s v="Solar"/>
    <x v="1"/>
    <n v="2019"/>
    <s v=""/>
    <s v="Cam Lam Solar Ltd."/>
    <s v="Equity: Golf Long Thanh"/>
  </r>
  <r>
    <s v="Hoa Hoi (VN version)"/>
    <s v="Phu Yen"/>
    <s v="Vietnam"/>
    <n v="257"/>
    <s v="Solar"/>
    <x v="1"/>
    <n v="2019"/>
    <s v=""/>
    <s v="B.Grimm Phu Yen + Truong Thanh Vietnam Group JSC (TTVN)"/>
    <s v=""/>
  </r>
  <r>
    <s v="Truc Son"/>
    <s v="Dak Nong"/>
    <s v="Vietnam"/>
    <n v="44.4"/>
    <s v="Solar"/>
    <x v="1"/>
    <n v="2019"/>
    <s v=""/>
    <s v="GEC/TTC"/>
    <s v=""/>
  </r>
  <r>
    <s v="Phong Phu"/>
    <s v="Binh Thuan"/>
    <s v="Vietnam"/>
    <n v="42"/>
    <s v="Solar"/>
    <x v="1"/>
    <n v="2019"/>
    <s v=""/>
    <s v="Solarcom"/>
    <s v=""/>
  </r>
  <r>
    <s v="BMT Solar farm Dak Lak (VN version)"/>
    <s v="Dak Lak"/>
    <s v="Vietnam"/>
    <n v="30"/>
    <s v="Solar"/>
    <x v="1"/>
    <n v="2019"/>
    <s v=""/>
    <s v="AMI and AC Energy"/>
    <s v="EPC general contractor unit (cooperation between Malaysia ERS Company and Vietnam IPC Group)"/>
  </r>
  <r>
    <s v="Jang Pong Solar farm Dak Lak (phase 1)"/>
    <s v="Dak Lak"/>
    <s v="Vietnam"/>
    <n v="10"/>
    <s v="Solar"/>
    <x v="1"/>
    <n v="2019"/>
    <s v=""/>
    <s v="Cao Nguyen IE JSC"/>
    <s v="The plant is connected to the 35kVA grid, after going into operation, the commercial electricity supply will provide 17.5 million kWh of electricity per year."/>
  </r>
  <r>
    <s v="Mo Duc (Duc Minh) solar farm (VN version)"/>
    <s v="Quang Ngai"/>
    <s v="Vietnam"/>
    <n v="19"/>
    <s v="Solar"/>
    <x v="1"/>
    <n v="2019"/>
    <s v=""/>
    <s v="Thien Tan Group"/>
    <s v="FTC Solar Tracking"/>
  </r>
  <r>
    <s v="Binh Nguyen solar farm (VN version)"/>
    <s v="Quang Ngai"/>
    <s v="Vietnam"/>
    <n v="49.6"/>
    <s v="Solar"/>
    <x v="1"/>
    <n v="2019"/>
    <s v=""/>
    <s v="Truong Thanh Quang Ngai High Technology and Energy JSC"/>
    <s v="General contractors are Sharp Corporation (Japan) and Hawee Construction and Industry JSC (Vietnam). Truong Thanh Quang Ngai High Technology and Energy JSC was established by Vietnam Joint Venture Group and Sermsang Power Corporation (Kingdom of Thailand)."/>
  </r>
  <r>
    <s v="AMI Khanh Hoa"/>
    <s v="Khanh Hoa"/>
    <s v="Vietnam"/>
    <n v="49.9"/>
    <s v="Solar"/>
    <x v="1"/>
    <n v="2019"/>
    <s v=""/>
    <s v="AMI Khanh Hoa Energy JSC"/>
    <s v=""/>
  </r>
  <r>
    <s v="Song Giang (VN version)"/>
    <s v="Khanh Hoa"/>
    <s v="Vietnam"/>
    <n v="50"/>
    <s v="Solar"/>
    <x v="1"/>
    <n v="2019"/>
    <s v=""/>
    <s v="Song Giang Solar Power JSC"/>
    <s v=""/>
  </r>
  <r>
    <s v="Nhi Ha Bitexco phase I"/>
    <s v="Ninh Thuan"/>
    <s v="Vietnam"/>
    <n v="50"/>
    <s v="Solar"/>
    <x v="1"/>
    <m/>
    <s v=""/>
    <s v="Bitexco Group (Solar Power Ninh Thuan LLC)"/>
    <s v="EPC: Risen Energy"/>
  </r>
  <r>
    <s v="Chu Ngoc - EVNLICOGI 16"/>
    <s v="Gia Lai"/>
    <s v="Vietnam"/>
    <n v="15"/>
    <s v="Solar"/>
    <x v="1"/>
    <n v="2019"/>
    <s v=""/>
    <s v="LICOGI 16 Gia Lai Renewable Energy Investment JSC"/>
    <s v=""/>
  </r>
  <r>
    <s v="Vinh Hao solar farm"/>
    <s v="Binh Thuan"/>
    <s v="Vietnam"/>
    <n v="34.200000000000003"/>
    <s v="Solar"/>
    <x v="1"/>
    <m/>
    <s v=""/>
    <s v="Vinh Hao Solar Power JSC"/>
    <s v=""/>
  </r>
  <r>
    <s v="Vinh Hao 4 solar farm"/>
    <s v="Binh Thuan"/>
    <s v="Vietnam"/>
    <n v="39"/>
    <s v="Solar"/>
    <x v="1"/>
    <m/>
    <s v=""/>
    <s v="Quynh Quang Real Estate Company"/>
    <s v=""/>
  </r>
  <r>
    <s v="Vinh Hao 6 solar farm (VN version)"/>
    <s v="Binh Thuan"/>
    <s v="Vietnam"/>
    <n v="50"/>
    <s v="Solar"/>
    <x v="1"/>
    <n v="2019"/>
    <s v=""/>
    <s v="FECON"/>
    <s v=""/>
  </r>
  <r>
    <s v="Van Giao 2 solar power"/>
    <s v="An Giang"/>
    <s v="Vietnam"/>
    <n v="50"/>
    <s v="Solar"/>
    <x v="1"/>
    <m/>
    <s v=""/>
    <s v="Van Giao Solar Energy JSC"/>
    <s v="TrinaSolar. 0.38 / 22kV pressure lifting station, 22kV medium voltage cable and working road to each solar array; operator area; 22kV distribution area, 22 / 110kV pressure lifting station. 110 kV transmission line of solar power plant Van Giao - Tinh Bien connected to Van Giao 2 solar power plant into 110 kV Tinh Bien substation. Powerchina Zhongnan Corporation Limited (China) is the EPC general contractor"/>
  </r>
  <r>
    <s v="Van Giao 1 solar power"/>
    <s v="An Giang"/>
    <s v="Vietnam"/>
    <n v="50"/>
    <s v="Solar"/>
    <x v="1"/>
    <m/>
    <s v=""/>
    <s v="Van Giao Solar Energy JSC"/>
    <s v="TrinaSolar. 0.38 / 22kV pressure lifting station, 22kV medium voltage cable and working road to each solar array; operator area; 22kV distribution area, 22 / 110kV pressure lifting station. 110 kV transmission line of solar power plant Van Giao - Tinh Bien connected to Van Giao 2 solar power plant into 110 kV Tinh Bien substation. Powerchina Zhongnan Corporation Limited (China) is the EPC general contractor"/>
  </r>
  <r>
    <s v="Solar Park 01"/>
    <s v="Long An"/>
    <s v="Vietnam"/>
    <n v="50"/>
    <s v="Solar"/>
    <x v="1"/>
    <m/>
    <s v=""/>
    <s v="Hoan Cau"/>
    <s v=""/>
  </r>
  <r>
    <s v="Solar Park 02"/>
    <s v="Long An"/>
    <s v="Vietnam"/>
    <n v="50"/>
    <s v="Solar"/>
    <x v="1"/>
    <m/>
    <s v=""/>
    <s v="Hoan Cau"/>
    <s v=""/>
  </r>
  <r>
    <s v="Cam Hoa solar farm (VN version)"/>
    <s v="Ha Tinh"/>
    <s v="Vietnam"/>
    <n v="50"/>
    <s v="Solar"/>
    <x v="1"/>
    <n v="2019"/>
    <s v=""/>
    <s v="Hoanh Son Group JSC"/>
    <s v=""/>
  </r>
  <r>
    <s v="Eco Seido Tuy Phong"/>
    <s v="Binh Thuan"/>
    <s v="Vietnam"/>
    <n v="51"/>
    <s v="Solar"/>
    <x v="1"/>
    <n v="2019"/>
    <s v=""/>
    <s v="Green Energy LLC"/>
    <s v=""/>
  </r>
  <r>
    <s v="TTC Duc Hue 1(VN version)"/>
    <s v="Long An"/>
    <s v="Vietnam"/>
    <n v="49"/>
    <s v="Solar"/>
    <x v="1"/>
    <m/>
    <s v=""/>
    <s v="GEG/TTC"/>
    <s v=""/>
  </r>
  <r>
    <s v="Trung Nam Ninh Thuan solar power (VN version)"/>
    <s v="Ninh Thuan"/>
    <s v="Vietnam"/>
    <n v="258"/>
    <s v="Solar"/>
    <x v="1"/>
    <n v="2019"/>
    <s v=""/>
    <s v="Trung Nam JSC"/>
    <s v="Siemens Inverter"/>
  </r>
  <r>
    <s v="Da Bac solar power"/>
    <s v="Ba Ria-Vung Tau"/>
    <s v="Vietnam"/>
    <n v="61"/>
    <s v="Solar"/>
    <x v="1"/>
    <n v="2019"/>
    <s v=""/>
    <s v="Tai Tien Limited Liability Company"/>
    <s v=""/>
  </r>
  <r>
    <s v="Da Bac 2 solar power"/>
    <s v="Ba Ria-Vung Tau"/>
    <s v="Vietnam"/>
    <n v="61"/>
    <s v="Solar"/>
    <x v="1"/>
    <n v="2019"/>
    <s v=""/>
    <s v="Tai Tien Limited Liability Company"/>
    <s v=""/>
  </r>
  <r>
    <s v="Da Bac 3 solar power"/>
    <s v="Ba Ria-Vung Tau"/>
    <s v="Vietnam"/>
    <n v="50"/>
    <s v="Solar"/>
    <x v="1"/>
    <n v="2019"/>
    <s v=""/>
    <s v="Green HC Limited Liability Company"/>
    <s v=""/>
  </r>
  <r>
    <s v="Da Bac 4 solar power"/>
    <s v="Ba Ria-Vung Tau"/>
    <s v="Vietnam"/>
    <n v="50"/>
    <s v="Solar"/>
    <x v="1"/>
    <n v="2019"/>
    <s v=""/>
    <s v="Dong A Chau Duc JSC"/>
    <s v=""/>
  </r>
  <r>
    <s v="Dau Tieng 1, 2 (VN version)"/>
    <s v="Tay Ninh"/>
    <s v="Vietnam"/>
    <n v="420"/>
    <s v="Solar"/>
    <x v="1"/>
    <n v="2019"/>
    <s v=""/>
    <s v="B. Grimm Power + Xuan Cau LLC"/>
    <s v="EPC:Power Huadong Engineering, PCC1 and PECC2: Substation"/>
  </r>
  <r>
    <s v="Dau Tieng 3 (VN version)"/>
    <s v="Tay Ninh"/>
    <s v="Vietnam"/>
    <n v="72"/>
    <s v="Solar"/>
    <x v="1"/>
    <n v="2019"/>
    <s v=""/>
    <s v="B. Grimm Power + Xuan Cau LLC"/>
    <s v="EPC:Power Huadong Engineering, PCC1 and PECC2: Substation"/>
  </r>
  <r>
    <s v="VSP Binh Thuan II"/>
    <s v="Binh Thuan"/>
    <s v="Vietnam"/>
    <n v="33.1"/>
    <s v="Solar"/>
    <x v="1"/>
    <m/>
    <s v=""/>
    <s v="VSP Binh Thuan JSC"/>
    <s v=""/>
  </r>
  <r>
    <s v="Binh Hoa"/>
    <s v=""/>
    <s v="Vietnam"/>
    <n v="12"/>
    <s v="Solar"/>
    <x v="1"/>
    <m/>
    <s v=""/>
    <s v=""/>
    <s v=""/>
  </r>
  <r>
    <s v="Dien Luc Mien Trung"/>
    <s v=""/>
    <s v="Vietnam"/>
    <n v="10"/>
    <s v="Solar"/>
    <x v="1"/>
    <m/>
    <s v=""/>
    <s v=""/>
    <s v=""/>
  </r>
  <r>
    <s v="Ham Kiem"/>
    <s v=""/>
    <s v="Vietnam"/>
    <n v="49"/>
    <s v="Solar"/>
    <x v="1"/>
    <m/>
    <s v=""/>
    <s v=""/>
    <s v=""/>
  </r>
  <r>
    <s v="KCN Chau Duc"/>
    <s v=""/>
    <s v="Vietnam"/>
    <n v="70"/>
    <s v="Solar"/>
    <x v="1"/>
    <m/>
    <s v=""/>
    <s v=""/>
    <s v=""/>
  </r>
  <r>
    <s v="Thuan Minh 2"/>
    <s v=""/>
    <s v="Vietnam"/>
    <n v="50"/>
    <s v="Solar"/>
    <x v="1"/>
    <m/>
    <s v=""/>
    <s v=""/>
    <s v=""/>
  </r>
  <r>
    <s v="Thinh Long - AAA Phu Yen"/>
    <s v=""/>
    <s v="Vietnam"/>
    <n v="50"/>
    <s v="Solar"/>
    <x v="1"/>
    <m/>
    <s v=""/>
    <s v=""/>
    <s v=""/>
  </r>
  <r>
    <s v="Tuan An"/>
    <s v=""/>
    <s v="Vietnam"/>
    <n v="11.7"/>
    <s v="Solar"/>
    <x v="1"/>
    <m/>
    <s v=""/>
    <s v=""/>
    <s v=""/>
  </r>
  <r>
    <s v="Fujiwara Binh Dinh(VN version)"/>
    <s v="Binh Dinh"/>
    <s v="Vietnam"/>
    <n v="50"/>
    <s v="Solar"/>
    <x v="1"/>
    <m/>
    <s v=""/>
    <s v="Fujiwara Binh Dinh Ltd."/>
    <s v=""/>
  </r>
  <r>
    <s v="Tuy Phong (VN version)"/>
    <s v="Binh Thuan"/>
    <s v="Vietnam"/>
    <n v="39"/>
    <s v="Solar"/>
    <x v="1"/>
    <m/>
    <s v=""/>
    <s v="Power Plus Vietnam LLC"/>
    <s v=""/>
  </r>
  <r>
    <s v="EuroPlast Long An (VN version)"/>
    <s v="Long An"/>
    <s v="Vietnam"/>
    <n v="50"/>
    <s v="Solar"/>
    <x v="1"/>
    <m/>
    <s v=""/>
    <s v="Sao Mai (85%)+EU Plastics"/>
    <s v=""/>
  </r>
  <r>
    <s v="EuroPlast Phu Yen"/>
    <s v="Phu Yen"/>
    <s v="Vietnam"/>
    <n v="50"/>
    <s v="Solar"/>
    <x v="1"/>
    <m/>
    <s v=""/>
    <s v="EU Plastics"/>
    <s v=""/>
  </r>
  <r>
    <s v="Bach Khoa A Chau 1"/>
    <s v="Tay Ninh"/>
    <s v="Vietnam"/>
    <n v="30"/>
    <s v="Solar"/>
    <x v="1"/>
    <m/>
    <s v=""/>
    <s v="Tay Ninh Bach Khoa A Chau JSC"/>
    <s v=""/>
  </r>
  <r>
    <s v="Tri Viet 1"/>
    <s v="Tay Ninh"/>
    <s v="Vietnam"/>
    <n v="30"/>
    <s v="Solar"/>
    <x v="1"/>
    <m/>
    <s v=""/>
    <s v="Tri Viet Tay Ninh JSC"/>
    <s v=""/>
  </r>
  <r>
    <s v="HCG (VN version)"/>
    <s v="Tay Ninh"/>
    <s v="Vietnam"/>
    <n v="50"/>
    <s v="Solar"/>
    <x v="1"/>
    <m/>
    <s v=""/>
    <s v="Hoang Thai Gia Trust and Investment Management LLC, HCG Tay Ninh solar power JSC"/>
    <s v="This project was initiated and developed by Hai Dang JSC and is invested by Reonyuan Power Singapore"/>
  </r>
  <r>
    <s v="HTG (VN version)"/>
    <s v="Tay Ninh"/>
    <s v="Vietnam"/>
    <n v="50"/>
    <s v="Solar"/>
    <x v="1"/>
    <m/>
    <s v=""/>
    <s v="Hoang Thai Gia Trust and Investment Management LLC, HCG Tay Ninh solar power JSC"/>
    <s v="This project was initiated and developed by Hai Dang JSC and is invested by Reonyuan Power Singapore"/>
  </r>
  <r>
    <s v="Phan Lam 1 solar power (VN version)"/>
    <s v="Binh Thuan"/>
    <s v="Vietnam"/>
    <n v="36.700000000000003"/>
    <s v="Solar"/>
    <x v="1"/>
    <m/>
    <s v=""/>
    <s v="Nam Viet Phan Lam Company is a joint venture with Thailand's Super Energy Corporation"/>
    <s v=""/>
  </r>
  <r>
    <s v="Trung Nam Tra Vinh solar power(VN version)"/>
    <s v="Tra Vinh"/>
    <s v="Vietnam"/>
    <n v="165"/>
    <s v="Solar"/>
    <x v="1"/>
    <m/>
    <s v=""/>
    <s v="Trungnam Tra Vinh Solar Power"/>
    <s v=""/>
  </r>
  <r>
    <s v="Binh An (VN version)"/>
    <s v="Binh Thuan"/>
    <s v="Vietnam"/>
    <n v="50"/>
    <s v="Solar"/>
    <x v="1"/>
    <m/>
    <s v=""/>
    <s v="Everich Binh Thuan Energy LLC"/>
    <s v=""/>
  </r>
  <r>
    <s v="Phuoc Huu - Dien luc 1(VN version)"/>
    <s v="Ninh Thuan"/>
    <s v="Vietnam"/>
    <n v="30.2"/>
    <s v="Solar"/>
    <x v="1"/>
    <n v="2019"/>
    <s v=""/>
    <s v="Phuoc Huu Power JSC"/>
    <s v=""/>
  </r>
  <r>
    <s v="My Son - Hoan Loc Viet"/>
    <s v="Ninh Thuan"/>
    <s v="Vietnam"/>
    <n v="50"/>
    <s v="Solar"/>
    <x v="1"/>
    <m/>
    <s v=""/>
    <s v="My Son - Hoan Loc Viet Solar JSC"/>
    <s v=""/>
  </r>
  <r>
    <s v="Sơn My 3.1"/>
    <s v="Binh Thuan"/>
    <s v="Vietnam"/>
    <n v="50"/>
    <s v="Solar"/>
    <x v="1"/>
    <m/>
    <s v=""/>
    <s v="Son My Renewable Energy JSC, EVNPECC2"/>
    <s v=""/>
  </r>
  <r>
    <s v="Tuy Phong Phase 1 (VN version)"/>
    <s v="Binh Thuan"/>
    <s v="Vietnam"/>
    <n v="30"/>
    <s v="Wind"/>
    <x v="1"/>
    <n v="2011"/>
    <s v=""/>
    <s v="REVN - Vietnam Renewable Energy JSC"/>
    <s v="Fuhrländer turbines"/>
  </r>
  <r>
    <s v="Phu Lac wind farm (VN version)"/>
    <s v="Binh Thuan"/>
    <s v="Vietnam"/>
    <n v="24"/>
    <s v="Wind"/>
    <x v="1"/>
    <n v="2016"/>
    <s v=""/>
    <s v="EVN - Thuan Binh Wind Power"/>
    <s v="funded by KfW, 12x2MW Vestas turbines"/>
  </r>
  <r>
    <s v="Mui Dinh (VN version)"/>
    <s v="Ninh Thuan"/>
    <s v="Vietnam"/>
    <n v="37.6"/>
    <s v="Wind"/>
    <x v="1"/>
    <n v="2019"/>
    <s v=""/>
    <s v="EAB - Germany"/>
    <s v="Enercon turbines E-103 EP02 2.35MW. First turbine erected in August/2018"/>
  </r>
  <r>
    <s v="Phu Quy (VN version)"/>
    <s v="Binh Thuan"/>
    <s v="Vietnam"/>
    <n v="6"/>
    <s v="Wind"/>
    <x v="1"/>
    <n v="2012"/>
    <s v=""/>
    <s v="PV Power"/>
    <s v="Vestas turbines 3x2MW"/>
  </r>
  <r>
    <s v="Bac Lieu (phase I, II) (VN version)"/>
    <s v="Bac Lieu"/>
    <s v="Vietnam"/>
    <n v="99.2"/>
    <s v="Wind"/>
    <x v="1"/>
    <n v="2016"/>
    <s v=""/>
    <s v="Construction-Trade-Tourism Ltd."/>
    <s v="62 x 16 GE (1.6-82.5) turbines"/>
  </r>
  <r>
    <s v="Dam Nai (phase I) (VN version)"/>
    <s v="Ninh Thuan"/>
    <s v="Vietnam"/>
    <n v="7.8"/>
    <s v="Wind"/>
    <x v="1"/>
    <n v="2017"/>
    <s v=""/>
    <s v="Blue Circle +TSV Vietnam"/>
    <s v="16x 2,625 MW Gamesa turbines.Phase 1: TC 22kV Ninh Hai station"/>
  </r>
  <r>
    <s v="Dam Nai (phase II) (VN version)"/>
    <s v="Ninh Thuan"/>
    <s v="Vietnam"/>
    <n v="30"/>
    <s v="Wind"/>
    <x v="1"/>
    <n v="2018"/>
    <s v=""/>
    <s v="Blue Circle +TSV Vietnam"/>
    <s v="Phase 2: transit 110kV Thap Cham - Ninh Hai (AC300, 0.9 km)"/>
  </r>
  <r>
    <s v="Huong Linh 2 (VN version)"/>
    <s v="Quang Tri"/>
    <s v="Vietnam"/>
    <n v="30"/>
    <s v="Wind"/>
    <x v="1"/>
    <n v="2017"/>
    <s v=""/>
    <s v="Tan Hoan Cau Group"/>
    <s v="15x2 MW Vestas turbines"/>
  </r>
  <r>
    <s v="Trung Nam Ninh Thuan phase 1"/>
    <s v="Ninh Thuan"/>
    <s v="Vietnam"/>
    <n v="39.950000000000003"/>
    <s v="Wind"/>
    <x v="1"/>
    <n v="2019"/>
    <s v=""/>
    <s v="Trungnam Wind Power JSC"/>
    <s v="ENERCON turbines, Siemens Inverter"/>
  </r>
  <r>
    <s v="Nexif Energy Ben Tre Wind Power Plant"/>
    <s v="Ben Tre"/>
    <s v="Vietnam"/>
    <n v="80"/>
    <s v="Wind"/>
    <x v="1"/>
    <m/>
    <s v=""/>
    <s v="EVNEPTC, Nexif Energy (Singapore)"/>
    <s v="Nexif Energy signs 30 MW PPA with Electric Power Trading Company (EPTC) for first phase of wind farm in Ben Tre Province."/>
  </r>
  <r>
    <s v="KCP - Phu Yen Phase 1"/>
    <s v="Phu Yen"/>
    <s v="Vietnam"/>
    <n v="30"/>
    <s v="Bagasse"/>
    <x v="0"/>
    <n v="2017"/>
    <s v=""/>
    <s v="Son Duong Sugar and Sugarcane JSC"/>
    <s v=""/>
  </r>
  <r>
    <s v="Tuyen Quang"/>
    <s v="Tuyen Quang"/>
    <s v="Vietnam"/>
    <n v="25"/>
    <s v="Bagasse"/>
    <x v="0"/>
    <n v="2019"/>
    <s v=""/>
    <s v="KCP Vietnam Industries LLD"/>
    <s v=""/>
  </r>
  <r>
    <s v="An Khe"/>
    <s v="Gia Lai"/>
    <s v="Vietnam"/>
    <n v="110"/>
    <s v="Bagasse"/>
    <x v="0"/>
    <n v="2017"/>
    <s v=""/>
    <s v="Quang Ngai Sugar JSC"/>
    <s v=""/>
  </r>
  <r>
    <s v="Go Cat"/>
    <s v="Ho Chi Minh City"/>
    <s v="Vietnam"/>
    <n v="2.5"/>
    <s v="MSW"/>
    <x v="0"/>
    <n v="2017"/>
    <s v=""/>
    <s v="Hydraulic and Machine Co., Ltd"/>
    <s v=""/>
  </r>
  <r>
    <s v="Can Tho"/>
    <s v="Can Tho"/>
    <s v="Vietnam"/>
    <n v="7.5"/>
    <s v="MSW"/>
    <x v="0"/>
    <n v="2018"/>
    <s v=""/>
    <s v="EB Can Tho Environmental Energy LLC &amp; China Everbright International Corporation"/>
    <s v=""/>
  </r>
  <r>
    <s v="Nam Son"/>
    <s v="Hanoi"/>
    <s v="Vietnam"/>
    <n v="2"/>
    <s v="MSW"/>
    <x v="0"/>
    <n v="2017"/>
    <s v=""/>
    <s v="Urban Environment Company (URENCO) &amp; Hitachi Zosen Company - Japan"/>
    <s v=""/>
  </r>
  <r>
    <s v="Sugar mills"/>
    <s v=""/>
    <s v="Vietnam"/>
    <n v="150"/>
    <s v=""/>
    <x v="0"/>
    <m/>
    <s v=""/>
    <s v=""/>
    <s v=""/>
  </r>
  <r>
    <s v="Sơn La Dam"/>
    <s v="Mường La"/>
    <s v="Vietnam"/>
    <n v="2400"/>
    <s v="Hydroelectric"/>
    <x v="1"/>
    <m/>
    <s v=""/>
    <s v="Son La Hydropower Company/EVN"/>
    <s v=""/>
  </r>
  <r>
    <s v="Lai Chau"/>
    <s v=""/>
    <s v="Vietnam"/>
    <n v="1200"/>
    <s v="Hydroelectric"/>
    <x v="1"/>
    <m/>
    <s v=""/>
    <s v="Son La Hydropower Company/EVN"/>
    <s v=""/>
  </r>
  <r>
    <s v="Lai Chau #2, 3"/>
    <s v=""/>
    <s v="Vietnam"/>
    <n v="800"/>
    <s v="Hydroelectric"/>
    <x v="1"/>
    <n v="2016"/>
    <s v=""/>
    <s v="EVN"/>
    <s v=""/>
  </r>
  <r>
    <s v="Ban Chat"/>
    <s v=""/>
    <s v="Vietnam"/>
    <n v="220"/>
    <s v="Hydroelectric"/>
    <x v="1"/>
    <m/>
    <s v=""/>
    <s v="Huoi Quang-Ban Chat hydropower company/EVN"/>
    <s v=""/>
  </r>
  <r>
    <s v="Huoi Quang"/>
    <s v=""/>
    <s v="Vietnam"/>
    <n v="520"/>
    <s v="Hydroelectric"/>
    <x v="1"/>
    <m/>
    <s v=""/>
    <s v="Huoi Quang-Ban Chat hydropower company/EVN"/>
    <s v=""/>
  </r>
  <r>
    <s v="Huoi Quang #2"/>
    <s v=""/>
    <s v="Vietnam"/>
    <n v="260"/>
    <s v="Hydroelectric"/>
    <x v="1"/>
    <n v="2016"/>
    <s v=""/>
    <s v="EVN"/>
    <s v=""/>
  </r>
  <r>
    <s v="Hoa Binh"/>
    <s v=""/>
    <s v="Vietnam"/>
    <n v="1960"/>
    <s v="Hydroelectric"/>
    <x v="1"/>
    <m/>
    <s v=""/>
    <s v="Hoa Binh Hydropower Company/EVN"/>
    <s v=""/>
  </r>
  <r>
    <s v="Tuyen Quang"/>
    <s v=""/>
    <s v="Vietnam"/>
    <n v="342"/>
    <s v="Hydroelectric"/>
    <x v="1"/>
    <m/>
    <s v=""/>
    <s v="Tuyen Quang Hydropower Company/EVN"/>
    <s v=""/>
  </r>
  <r>
    <s v="Pleikrong"/>
    <s v=""/>
    <s v="Vietnam"/>
    <n v="100"/>
    <s v="Hydroelectric"/>
    <x v="1"/>
    <m/>
    <s v=""/>
    <s v="Ialy Hydropower Company/EVN"/>
    <s v=""/>
  </r>
  <r>
    <s v="Ialy"/>
    <s v=""/>
    <s v="Vietnam"/>
    <n v="720"/>
    <s v="Hydroelectric"/>
    <x v="1"/>
    <m/>
    <s v=""/>
    <s v="Ialy Hydropower Company/EVN"/>
    <s v=""/>
  </r>
  <r>
    <s v="Se San 3"/>
    <s v=""/>
    <s v="Vietnam"/>
    <n v="260"/>
    <s v="Hydroelectric"/>
    <x v="1"/>
    <m/>
    <s v=""/>
    <s v="Ialy Hydropower Company/EVN"/>
    <s v=""/>
  </r>
  <r>
    <s v="Se San 4"/>
    <s v=""/>
    <s v="Vietnam"/>
    <n v="360"/>
    <s v="Hydroelectric"/>
    <x v="1"/>
    <m/>
    <s v=""/>
    <s v="Se San Hydropower Development Company/EVN"/>
    <s v=""/>
  </r>
  <r>
    <s v="Tri An"/>
    <s v=""/>
    <s v="Vietnam"/>
    <n v="400"/>
    <s v="Hydroelectric"/>
    <x v="1"/>
    <m/>
    <s v=""/>
    <s v="Tri An Hydropower Company/EVN"/>
    <s v=""/>
  </r>
  <r>
    <s v="Thac Mo expansion"/>
    <s v=""/>
    <s v="Vietnam"/>
    <n v="75"/>
    <s v="Hydroelectric"/>
    <x v="1"/>
    <n v="2017"/>
    <s v=""/>
    <s v="Thac Mo expansion hydropower plant project/EVN"/>
    <s v=""/>
  </r>
  <r>
    <s v="Ban Ve"/>
    <s v=""/>
    <s v="Vietnam"/>
    <n v="320"/>
    <s v="Hydroelectric"/>
    <x v="1"/>
    <m/>
    <s v=""/>
    <s v="Ban Ve Hydropower Company/EVNGENCO 1"/>
    <s v=""/>
  </r>
  <r>
    <s v="Khe Bo"/>
    <s v=""/>
    <s v="Vietnam"/>
    <n v="100"/>
    <s v="Hydroelectric"/>
    <x v="1"/>
    <m/>
    <s v=""/>
    <s v="Khe Bo Hydropower Company/EVNGENCO 1"/>
    <s v=""/>
  </r>
  <r>
    <s v="Trung Son"/>
    <s v=""/>
    <s v="Vietnam"/>
    <n v="260"/>
    <s v="Hydroelectric"/>
    <x v="1"/>
    <n v="2017"/>
    <s v=""/>
    <s v="Trung Son Hydropower One Member LLC/EVNGENCO 2"/>
    <s v=""/>
  </r>
  <r>
    <s v="Quang Tri"/>
    <s v=""/>
    <s v="Vietnam"/>
    <n v="64"/>
    <s v="Hydroelectric"/>
    <x v="1"/>
    <m/>
    <s v=""/>
    <s v="Quang Tri Hydropower Company/EVNGENCO 2"/>
    <s v=""/>
  </r>
  <r>
    <s v="A Vuong"/>
    <s v=""/>
    <s v="Vietnam"/>
    <n v="210"/>
    <s v="Hydroelectric"/>
    <x v="1"/>
    <m/>
    <s v=""/>
    <s v="A Vuong Hydropower JSC/EVNGENCO 2"/>
    <s v=""/>
  </r>
  <r>
    <s v="Buon Tua Srah"/>
    <s v=""/>
    <s v="Vietnam"/>
    <n v="86"/>
    <s v="Hydroelectric"/>
    <x v="1"/>
    <m/>
    <s v=""/>
    <s v="Buon Kuop Hydropower Company/EVNGENCO 3"/>
    <s v=""/>
  </r>
  <r>
    <s v="Buon Kuop"/>
    <s v=""/>
    <s v="Vietnam"/>
    <n v="280"/>
    <s v="Hydroelectric"/>
    <x v="1"/>
    <m/>
    <s v=""/>
    <s v="Buon Kuop Hydropower Company/EVNGENCO 3"/>
    <s v=""/>
  </r>
  <r>
    <s v="Srepok 3"/>
    <s v=""/>
    <s v="Vietnam"/>
    <n v="220"/>
    <s v="Hydroelectric"/>
    <x v="1"/>
    <m/>
    <s v=""/>
    <s v="Buon Kuop Hydropower Company/EVNGENCO 3"/>
    <s v=""/>
  </r>
  <r>
    <s v="Song Tranh 2"/>
    <s v=""/>
    <s v="Vietnam"/>
    <n v="190"/>
    <s v="Hydroelectric"/>
    <x v="1"/>
    <m/>
    <s v=""/>
    <s v="Song Tranh Hydropower Company/EVNGENCO 1"/>
    <s v=""/>
  </r>
  <r>
    <s v="An Khe"/>
    <s v=""/>
    <s v="Vietnam"/>
    <n v="160"/>
    <s v="Hydroelectric"/>
    <x v="1"/>
    <m/>
    <s v=""/>
    <s v="Song Ba Ha Hydropower JSC/EVNGENCO 2"/>
    <s v=""/>
  </r>
  <r>
    <s v="Song Ba Ha"/>
    <s v=""/>
    <s v="Vietnam"/>
    <n v="220"/>
    <s v="Hydroelectric"/>
    <x v="1"/>
    <m/>
    <s v=""/>
    <s v="Song Bung Hydropower Company/EVNGENCO 2"/>
    <s v=""/>
  </r>
  <r>
    <s v="Bung River 2"/>
    <s v=""/>
    <s v="Vietnam"/>
    <n v="100"/>
    <s v="Hydroelectric"/>
    <x v="1"/>
    <n v="2018"/>
    <s v=""/>
    <s v="EVNGENCO 2"/>
    <s v=""/>
  </r>
  <r>
    <s v="Song Bung 4"/>
    <s v=""/>
    <s v="Vietnam"/>
    <n v="156"/>
    <s v="Hydroelectric"/>
    <x v="1"/>
    <m/>
    <s v=""/>
    <s v="Dong Nai Hydropower Company/EVNGENCO 2"/>
    <s v=""/>
  </r>
  <r>
    <s v="Dong Nai 3"/>
    <s v=""/>
    <s v="Vietnam"/>
    <n v="180"/>
    <s v="Hydroelectric"/>
    <x v="1"/>
    <m/>
    <s v=""/>
    <s v="Dong Nai Hydropower Company/EVNGENCO 1"/>
    <s v=""/>
  </r>
  <r>
    <s v="Dong Nai 4"/>
    <s v=""/>
    <s v="Vietnam"/>
    <n v="340"/>
    <s v="Hydroelectric"/>
    <x v="1"/>
    <m/>
    <s v=""/>
    <s v="Thac Mo Hydropower JSC/EVNGENCO 1"/>
    <s v=""/>
  </r>
  <r>
    <s v="Thac Mo"/>
    <s v=""/>
    <s v="Vietnam"/>
    <n v="150"/>
    <s v="Hydroelectric"/>
    <x v="1"/>
    <m/>
    <s v=""/>
    <s v="Da Nhim-Ham Thuan-Da Mi Hydropower JSC/EVNGENCO 2"/>
    <s v=""/>
  </r>
  <r>
    <s v="Da Nhim"/>
    <s v=""/>
    <s v="Vietnam"/>
    <n v="160"/>
    <s v="Hydroelectric"/>
    <x v="1"/>
    <m/>
    <s v=""/>
    <s v="Da Nhim-Ham Thuan-Da Mi Hydropower JSC/EVNGENCO 1"/>
    <s v=""/>
  </r>
  <r>
    <s v="Da Nhim expansion"/>
    <s v=""/>
    <s v="Vietnam"/>
    <n v="80"/>
    <s v="Hydroelectric"/>
    <x v="1"/>
    <n v="2019"/>
    <s v=""/>
    <s v="Da Nhim-Ham Thuan-Da Mi Hydropower JSC/EVNGENCO 1"/>
    <s v=""/>
  </r>
  <r>
    <s v="Thuong Kon Tum"/>
    <s v=""/>
    <s v="Vietnam"/>
    <n v="220"/>
    <s v="Hydroelectric"/>
    <x v="1"/>
    <n v="2019"/>
    <s v=""/>
    <s v="EVN"/>
    <s v=""/>
  </r>
  <r>
    <s v="Ham Thuan"/>
    <s v=""/>
    <s v="Vietnam"/>
    <n v="300"/>
    <s v="Hydroelectric"/>
    <x v="1"/>
    <m/>
    <s v=""/>
    <s v="Da Nhim-Ham Thuan-Da Mi Hydropower JSC/EVNGENCO 1"/>
    <s v=""/>
  </r>
  <r>
    <s v="Da Mi"/>
    <s v=""/>
    <s v="Vietnam"/>
    <n v="175"/>
    <s v="Hydroelectric"/>
    <x v="1"/>
    <m/>
    <s v=""/>
    <s v="Dai Ninh Hydropower Company/EVNGENCO 1"/>
    <s v=""/>
  </r>
  <r>
    <s v="Dai Ninh"/>
    <s v=""/>
    <s v="Vietnam"/>
    <n v="300"/>
    <s v="Hydroelectric"/>
    <x v="1"/>
    <m/>
    <s v=""/>
    <s v="Hoang Anh-Gia Lai Hydropower JSC (Bitexco)/EVNGENCO 1"/>
    <s v=""/>
  </r>
  <r>
    <s v="Ba Thuoc 1"/>
    <s v=""/>
    <s v="Vietnam"/>
    <n v="60"/>
    <s v="Hydroelectric"/>
    <x v="1"/>
    <m/>
    <s v=""/>
    <s v="Hoang Anh-Gia Lai Hydropower JSC (Bitexco)"/>
    <s v=""/>
  </r>
  <r>
    <s v="Ba Thuoc 2"/>
    <s v=""/>
    <s v="Vietnam"/>
    <n v="80"/>
    <s v="Hydroelectric"/>
    <x v="1"/>
    <m/>
    <s v=""/>
    <s v="Bac Ha Hydropower JSC"/>
    <s v=""/>
  </r>
  <r>
    <s v="Bac Ha"/>
    <s v=""/>
    <s v="Vietnam"/>
    <n v="90"/>
    <s v="Hydroelectric"/>
    <x v="1"/>
    <m/>
    <s v=""/>
    <s v="IPP"/>
    <s v=""/>
  </r>
  <r>
    <s v="Bac Me"/>
    <s v=""/>
    <s v="Vietnam"/>
    <n v="45"/>
    <s v="Hydroelectric"/>
    <x v="1"/>
    <m/>
    <s v=""/>
    <s v="Construction Commercial Joint Stock Corporation (Vietracimex)"/>
    <s v=""/>
  </r>
  <r>
    <s v="Bao Lam 3"/>
    <s v=""/>
    <s v="Vietnam"/>
    <n v="50.6"/>
    <s v="Hydroelectric"/>
    <x v="1"/>
    <m/>
    <s v=""/>
    <s v="Power Construction JSC No1 (PCC1)"/>
    <s v=""/>
  </r>
  <r>
    <s v="Chiem Hoa"/>
    <s v=""/>
    <s v="Vietnam"/>
    <n v="48"/>
    <s v="Hydroelectric"/>
    <x v="1"/>
    <m/>
    <s v=""/>
    <s v="International Investment Construction and Trade JSC (ICT)"/>
    <s v=""/>
  </r>
  <r>
    <s v="Chi Khe"/>
    <s v=""/>
    <s v="Vietnam"/>
    <n v="41"/>
    <s v="Hydroelectric"/>
    <x v="1"/>
    <m/>
    <s v=""/>
    <s v="Agrita Nghe Tinh energy JSC"/>
    <s v=""/>
  </r>
  <r>
    <s v="Cua Dat"/>
    <s v=""/>
    <s v="Vietnam"/>
    <n v="97"/>
    <s v="Hydroelectric"/>
    <x v="1"/>
    <m/>
    <s v=""/>
    <s v="Vinaconex P&amp;C JSC"/>
    <s v=""/>
  </r>
  <r>
    <s v="Hua Na"/>
    <s v=""/>
    <s v="Vietnam"/>
    <n v="180"/>
    <s v="Hydroelectric"/>
    <x v="1"/>
    <m/>
    <s v=""/>
    <s v="Hua Na Hydropower JSC/PVN"/>
    <s v=""/>
  </r>
  <r>
    <s v="Huong Son"/>
    <s v=""/>
    <s v="Vietnam"/>
    <n v="33"/>
    <s v="Hydroelectric"/>
    <x v="1"/>
    <m/>
    <s v=""/>
    <s v="Huong Son Hydropower JSC"/>
    <s v=""/>
  </r>
  <r>
    <s v="Muong Hum"/>
    <s v=""/>
    <s v="Vietnam"/>
    <n v="32"/>
    <s v="Hydroelectric"/>
    <x v="1"/>
    <m/>
    <s v=""/>
    <s v="Muong Hum Hydropower JSC"/>
    <s v=""/>
  </r>
  <r>
    <s v="Nam Chien 1"/>
    <s v=""/>
    <s v="Vietnam"/>
    <n v="200"/>
    <s v="Hydroelectric"/>
    <x v="1"/>
    <m/>
    <s v=""/>
    <s v="Nam Chien Hydropower JSC"/>
    <s v=""/>
  </r>
  <r>
    <s v="Nam Chien 2"/>
    <s v=""/>
    <s v="Vietnam"/>
    <n v="32"/>
    <s v="Hydroelectric"/>
    <x v="1"/>
    <m/>
    <s v=""/>
    <s v="North-west Electric Investment And Development JSC"/>
    <s v=""/>
  </r>
  <r>
    <s v="Nam Cun"/>
    <s v=""/>
    <s v="Vietnam"/>
    <n v="40"/>
    <s v="Hydroelectric"/>
    <x v="1"/>
    <m/>
    <s v=""/>
    <s v="299 Construction and Trading JSC"/>
    <s v=""/>
  </r>
  <r>
    <s v="Nam Muc"/>
    <s v=""/>
    <s v="Vietnam"/>
    <n v="44"/>
    <s v="Hydroelectric"/>
    <x v="1"/>
    <m/>
    <s v=""/>
    <s v="Nam Muc Hydropower JSC (Bitexco)"/>
    <s v=""/>
  </r>
  <r>
    <s v="Nam Na 2"/>
    <s v=""/>
    <s v="Vietnam"/>
    <n v="66"/>
    <s v="Hydroelectric"/>
    <x v="1"/>
    <m/>
    <s v=""/>
    <s v="Hung Hai Construction LLC"/>
    <s v=""/>
  </r>
  <r>
    <s v="Nam Na 3"/>
    <s v=""/>
    <s v="Vietnam"/>
    <n v="84"/>
    <s v="Hydroelectric"/>
    <x v="1"/>
    <m/>
    <s v=""/>
    <s v="Hung Hai Construction LLC"/>
    <s v=""/>
  </r>
  <r>
    <s v="Nam Phang"/>
    <s v=""/>
    <s v="Vietnam"/>
    <n v="36"/>
    <s v="Hydroelectric"/>
    <x v="1"/>
    <m/>
    <s v=""/>
    <s v="Bac Ha Energy JSC"/>
    <s v=""/>
  </r>
  <r>
    <s v="Nam Toong"/>
    <s v=""/>
    <s v="Vietnam"/>
    <n v="34"/>
    <s v="Hydroelectric"/>
    <x v="1"/>
    <m/>
    <s v=""/>
    <s v="Sapa Hydropower One Member LLC"/>
    <s v=""/>
  </r>
  <r>
    <s v="Ngoi Hut 2"/>
    <s v=""/>
    <s v="Vietnam"/>
    <n v="48"/>
    <s v="Hydroelectric"/>
    <x v="1"/>
    <m/>
    <s v=""/>
    <s v="Truong Thanh Construction and Development Investment JSC"/>
    <s v=""/>
  </r>
  <r>
    <s v="Ngoi Hut 2A"/>
    <s v=""/>
    <s v="Vietnam"/>
    <n v="8.4"/>
    <s v="Hydroelectric"/>
    <x v="1"/>
    <m/>
    <s v=""/>
    <s v="Truong Thanh Construction and Development Investment JSC"/>
    <s v=""/>
  </r>
  <r>
    <s v="Ngoi Phat"/>
    <s v=""/>
    <s v="Vietnam"/>
    <n v="72"/>
    <s v="Hydroelectric"/>
    <x v="1"/>
    <m/>
    <s v=""/>
    <s v="Northern Electricity Development Investment JSC 2 (NEDI 2)"/>
    <s v=""/>
  </r>
  <r>
    <s v="Nhan Hac A"/>
    <s v=""/>
    <s v="Vietnam"/>
    <n v="55"/>
    <s v="Hydroelectric"/>
    <x v="1"/>
    <m/>
    <s v=""/>
    <s v="Za Hung JSC"/>
    <s v=""/>
  </r>
  <r>
    <s v="Nhan Hac B"/>
    <s v=""/>
    <s v="Vietnam"/>
    <n v="4"/>
    <s v="Hydroelectric"/>
    <x v="1"/>
    <m/>
    <s v=""/>
    <s v="Za Hung JSC"/>
    <s v=""/>
  </r>
  <r>
    <s v="Nho Que 1"/>
    <s v=""/>
    <s v="Vietnam"/>
    <n v="32"/>
    <s v="Hydroelectric"/>
    <x v="1"/>
    <m/>
    <s v=""/>
    <s v="Nho Que Hydropower JSC 1 (Bitexco)"/>
    <s v=""/>
  </r>
  <r>
    <s v="Nho Que 2"/>
    <s v=""/>
    <s v="Vietnam"/>
    <n v="48"/>
    <s v="Hydroelectric"/>
    <x v="1"/>
    <m/>
    <s v=""/>
    <s v="Nho Que Investment and Power Development JSC (Bitexco)"/>
    <s v=""/>
  </r>
  <r>
    <s v="Nho Que 3"/>
    <s v=""/>
    <s v="Vietnam"/>
    <n v="110"/>
    <s v="Hydroelectric"/>
    <x v="1"/>
    <m/>
    <s v=""/>
    <s v="Nho Que 3 One Member LLC (Bitexco)"/>
    <s v=""/>
  </r>
  <r>
    <s v="Song Bac"/>
    <s v=""/>
    <s v="Vietnam"/>
    <n v="42"/>
    <s v="Hydroelectric"/>
    <x v="1"/>
    <m/>
    <s v=""/>
    <s v="Song Bac Hydropower JSC"/>
    <s v=""/>
  </r>
  <r>
    <s v="Su Pan 2"/>
    <s v=""/>
    <s v="Vietnam"/>
    <n v="34.5"/>
    <s v="Hydroelectric"/>
    <x v="1"/>
    <m/>
    <s v=""/>
    <s v="Su Pan Hydropower JSC"/>
    <s v=""/>
  </r>
  <r>
    <s v="Ta Thang"/>
    <s v=""/>
    <s v="Vietnam"/>
    <n v="60"/>
    <s v="Hydroelectric"/>
    <x v="1"/>
    <m/>
    <s v=""/>
    <s v="Vietracimex Lao Cai Electric JSC"/>
    <s v=""/>
  </r>
  <r>
    <s v="Thac Ba"/>
    <s v=""/>
    <s v="Vietnam"/>
    <n v="120"/>
    <s v="Hydroelectric"/>
    <x v="1"/>
    <m/>
    <s v=""/>
    <s v="Thac Ba Hydropower JSC"/>
    <s v=""/>
  </r>
  <r>
    <s v="Thai An"/>
    <s v=""/>
    <s v="Vietnam"/>
    <n v="82"/>
    <s v="Hydroelectric"/>
    <x v="1"/>
    <m/>
    <s v=""/>
    <s v="Thai An Hydropower JSC"/>
    <s v=""/>
  </r>
  <r>
    <s v="Thuan Hoa"/>
    <s v=""/>
    <s v="Vietnam"/>
    <n v="42"/>
    <s v="Hydroelectric"/>
    <x v="1"/>
    <m/>
    <s v=""/>
    <s v="Thuan Hoa - Ha Giang Hydropower JSC"/>
    <s v=""/>
  </r>
  <r>
    <s v="Van Chan"/>
    <s v=""/>
    <s v="Vietnam"/>
    <n v="57"/>
    <s v="Hydroelectric"/>
    <x v="1"/>
    <m/>
    <s v=""/>
    <s v="Van Chan Hydropower JSC (Bitexco)"/>
    <s v=""/>
  </r>
  <r>
    <s v="A Luoi"/>
    <s v=""/>
    <s v="Vietnam"/>
    <n v="170"/>
    <s v="Hydroelectric"/>
    <x v="1"/>
    <m/>
    <s v=""/>
    <s v="Central Hydropower JSC (EVNCHP)"/>
    <s v=""/>
  </r>
  <r>
    <s v="Binh Dien"/>
    <s v=""/>
    <s v="Vietnam"/>
    <n v="44"/>
    <s v="Hydroelectric"/>
    <x v="1"/>
    <m/>
    <s v=""/>
    <s v="Binh Dien Hydropower JSC (Bitexco)"/>
    <s v=""/>
  </r>
  <r>
    <s v="Dakdrinh"/>
    <s v=""/>
    <s v="Vietnam"/>
    <n v="125"/>
    <s v="Hydroelectric"/>
    <x v="1"/>
    <m/>
    <s v=""/>
    <s v="Dakdrinh Hydropower JSC/PVN"/>
    <s v=""/>
  </r>
  <r>
    <s v="Dak Mi 3"/>
    <s v=""/>
    <s v="Vietnam"/>
    <n v="63"/>
    <s v="Hydroelectric"/>
    <x v="1"/>
    <m/>
    <s v=""/>
    <s v="Dak Mi 3 IDICO Hydropower JSC"/>
    <s v=""/>
  </r>
  <r>
    <s v="Dak Mi 4"/>
    <s v=""/>
    <s v="Vietnam"/>
    <n v="208"/>
    <s v="Hydroelectric"/>
    <x v="1"/>
    <m/>
    <s v=""/>
    <s v="Dak Mi Hydropower JSC (Bitexco)"/>
    <s v=""/>
  </r>
  <r>
    <s v="Dak R'Tih"/>
    <s v=""/>
    <s v="Vietnam"/>
    <n v="144"/>
    <s v="Hydroelectric"/>
    <x v="1"/>
    <m/>
    <s v=""/>
    <s v="Dak R'Tih Hydropower JSC"/>
    <s v=""/>
  </r>
  <r>
    <s v="Dong Nai 5"/>
    <s v=""/>
    <s v="Vietnam"/>
    <n v="150"/>
    <s v="Hydroelectric"/>
    <x v="1"/>
    <m/>
    <s v=""/>
    <s v="Dong Nai 5 Hydropower JSC/TKV"/>
    <s v=""/>
  </r>
  <r>
    <s v="Huong Dien"/>
    <s v=""/>
    <s v="Vietnam"/>
    <n v="81"/>
    <s v="Hydroelectric"/>
    <x v="1"/>
    <m/>
    <s v=""/>
    <s v="Huong Dien Investment JSC"/>
    <s v=""/>
  </r>
  <r>
    <s v="Krong H'nang"/>
    <s v=""/>
    <s v="Vietnam"/>
    <n v="64"/>
    <s v="Hydroelectric"/>
    <x v="1"/>
    <m/>
    <s v=""/>
    <s v="Song Ba JSC"/>
    <s v=""/>
  </r>
  <r>
    <s v="Se San 3A"/>
    <s v=""/>
    <s v="Vietnam"/>
    <n v="108"/>
    <s v="Hydroelectric"/>
    <x v="1"/>
    <m/>
    <s v=""/>
    <s v="Se San 3A Power Investment and Development JSC"/>
    <s v=""/>
  </r>
  <r>
    <s v="Se San 4A"/>
    <s v=""/>
    <s v="Vietnam"/>
    <n v="63"/>
    <s v="Hydroelectric"/>
    <x v="1"/>
    <m/>
    <s v=""/>
    <s v="Se San 4A Hydropower JSC"/>
    <s v=""/>
  </r>
  <r>
    <s v="Song Bung 4A"/>
    <s v=""/>
    <s v="Vietnam"/>
    <n v="49"/>
    <s v="Hydroelectric"/>
    <x v="1"/>
    <m/>
    <s v=""/>
    <s v="Phu Thach My JSC"/>
    <s v=""/>
  </r>
  <r>
    <s v="Song Bung 5"/>
    <s v=""/>
    <s v="Vietnam"/>
    <n v="57"/>
    <s v="Hydroelectric"/>
    <x v="1"/>
    <m/>
    <s v=""/>
    <s v="Power Engineering Consulting JSC 1 (PECC1)"/>
    <s v=""/>
  </r>
  <r>
    <s v="Song Con 2"/>
    <s v=""/>
    <s v="Vietnam"/>
    <n v="63"/>
    <s v="Hydroelectric"/>
    <x v="1"/>
    <m/>
    <s v=""/>
    <s v="Geruco - Song Con Hydropower JSC"/>
    <s v=""/>
  </r>
  <r>
    <s v="Song Giang 2"/>
    <s v=""/>
    <s v="Vietnam"/>
    <n v="37"/>
    <s v="Hydroelectric"/>
    <x v="1"/>
    <m/>
    <s v=""/>
    <s v="Song Giang Hydropower JSC"/>
    <s v=""/>
  </r>
  <r>
    <s v="Song Tranh 3"/>
    <s v=""/>
    <s v="Vietnam"/>
    <n v="62"/>
    <s v="Hydroelectric"/>
    <x v="1"/>
    <m/>
    <s v=""/>
    <s v="Song Tranh Hydropower JSC 3"/>
    <s v=""/>
  </r>
  <r>
    <s v="Srepok 4"/>
    <s v=""/>
    <s v="Vietnam"/>
    <n v="80"/>
    <s v="Hydroelectric"/>
    <x v="1"/>
    <m/>
    <s v=""/>
    <s v="Dai Hai Electric Investment and Development JSC"/>
    <s v=""/>
  </r>
  <r>
    <s v="Srepok 4A"/>
    <s v=""/>
    <s v="Vietnam"/>
    <n v="64"/>
    <s v="Hydroelectric"/>
    <x v="1"/>
    <m/>
    <s v=""/>
    <s v="Buon Don Hydropower JSC"/>
    <s v=""/>
  </r>
  <r>
    <s v="Vinh Son"/>
    <s v=""/>
    <s v="Vietnam"/>
    <n v="66"/>
    <s v="Hydroelectric"/>
    <x v="1"/>
    <m/>
    <s v=""/>
    <s v="Vinh Son - Song Hinh Hydropower JSC"/>
    <s v=""/>
  </r>
  <r>
    <s v="Song Hinh"/>
    <s v=""/>
    <s v="Vietnam"/>
    <n v="70"/>
    <s v="Hydroelectric"/>
    <x v="1"/>
    <m/>
    <s v=""/>
    <s v="Vinh Son - Song Hinh Hydropower JSC"/>
    <s v=""/>
  </r>
  <r>
    <s v="Bac Binh"/>
    <s v=""/>
    <s v="Vietnam"/>
    <n v="33"/>
    <s v="Hydroelectric"/>
    <x v="1"/>
    <m/>
    <s v=""/>
    <s v="Vietnam Power Development JSC (VNPD)"/>
    <s v=""/>
  </r>
  <r>
    <s v="Can Don"/>
    <s v=""/>
    <s v="Vietnam"/>
    <n v="77.599999999999994"/>
    <s v="Hydroelectric"/>
    <x v="1"/>
    <m/>
    <s v=""/>
    <s v="Can Don Hydroelectric JSC"/>
    <s v=""/>
  </r>
  <r>
    <s v="Da Dang 2"/>
    <s v=""/>
    <s v="Vietnam"/>
    <n v="34"/>
    <s v="Hydroelectric"/>
    <x v="1"/>
    <m/>
    <s v=""/>
    <s v="Southern Hydropower JSC (SHP)"/>
    <s v=""/>
  </r>
  <r>
    <s v="Dam Bri"/>
    <s v=""/>
    <s v="Vietnam"/>
    <n v="75"/>
    <s v="Hydroelectric"/>
    <x v="1"/>
    <m/>
    <s v=""/>
    <s v="Southern Hydropower JSC (SHP)"/>
    <s v=""/>
  </r>
  <r>
    <s v="Dong Nai 2"/>
    <s v=""/>
    <s v="Vietnam"/>
    <n v="73"/>
    <s v="Hydroelectric"/>
    <x v="1"/>
    <m/>
    <s v=""/>
    <s v="Trung Nam Power JSC"/>
    <s v=""/>
  </r>
  <r>
    <s v="Srokphumieng"/>
    <s v=""/>
    <s v="Vietnam"/>
    <n v="51"/>
    <s v="Hydroelectric"/>
    <x v="1"/>
    <m/>
    <s v=""/>
    <s v="Srok Phu Mieng IDICO Hydropower JSC"/>
    <s v=""/>
  </r>
  <r>
    <s v="Small hydro North"/>
    <s v=""/>
    <s v="Vietnam"/>
    <n v="1931"/>
    <s v="Hydroelectric"/>
    <x v="1"/>
    <m/>
    <s v=""/>
    <s v=""/>
    <s v=""/>
  </r>
  <r>
    <s v="Small hydro Center"/>
    <s v=""/>
    <s v="Vietnam"/>
    <n v="1137"/>
    <s v="Hydroelectric"/>
    <x v="1"/>
    <m/>
    <s v=""/>
    <s v=""/>
    <s v=""/>
  </r>
  <r>
    <s v="Small hydro South"/>
    <s v=""/>
    <s v="Vietnam"/>
    <n v="254"/>
    <s v="Hydroelectric"/>
    <x v="1"/>
    <m/>
    <s v=""/>
    <s v=""/>
    <s v=""/>
  </r>
  <r>
    <s v="Ka Nak"/>
    <s v=""/>
    <s v="Vietnam"/>
    <n v="13"/>
    <s v="Hydroelectric"/>
    <x v="1"/>
    <m/>
    <s v=""/>
    <s v="EVNGENCO 2"/>
    <s v=""/>
  </r>
  <r>
    <s v="Sông Pha"/>
    <s v=""/>
    <s v="Vietnam"/>
    <n v="7.5"/>
    <s v="Hydroelectric"/>
    <x v="1"/>
    <m/>
    <s v=""/>
    <s v="Da Nhim-Ham Thuan-Da Mi Hydropower JSC/EVNGENCO 1"/>
    <s v=""/>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Lakvijaya"/>
    <s v="Puttalam"/>
    <s v="Sri Lanka"/>
    <n v="900"/>
    <s v="Coal"/>
    <x v="0"/>
    <m/>
    <s v=""/>
    <s v="Government"/>
    <s v=""/>
    <s v=""/>
  </r>
  <r>
    <s v="Kelanitissa"/>
    <s v="Colombo"/>
    <s v="Sri Lanka"/>
    <n v="360"/>
    <s v="Oil"/>
    <x v="0"/>
    <m/>
    <s v=""/>
    <s v="Government"/>
    <s v=""/>
    <s v=""/>
  </r>
  <r>
    <s v="Yugadanavi"/>
    <s v="Kerawalapitiya"/>
    <s v="Sri Lanka"/>
    <n v="300"/>
    <s v="Oil"/>
    <x v="0"/>
    <m/>
    <s v=""/>
    <s v="Private"/>
    <s v=""/>
    <s v=""/>
  </r>
  <r>
    <s v="Sojitz Kelanitissa"/>
    <s v="Colombo"/>
    <s v="Sri Lanka"/>
    <n v="172"/>
    <s v="Oil"/>
    <x v="0"/>
    <m/>
    <s v=""/>
    <s v="Private"/>
    <s v=""/>
    <s v=""/>
  </r>
  <r>
    <s v="Sapugaskanda"/>
    <s v="Sapugaskanda"/>
    <s v="Sri Lanka"/>
    <n v="160"/>
    <s v="Oil"/>
    <x v="0"/>
    <m/>
    <s v=""/>
    <s v="Government"/>
    <s v=""/>
    <s v=""/>
  </r>
  <r>
    <s v="Colombo Port"/>
    <s v="Colombo"/>
    <s v="Sri Lanka"/>
    <n v="60"/>
    <s v="Oil"/>
    <x v="0"/>
    <m/>
    <s v=""/>
    <s v="Government"/>
    <s v=""/>
    <s v=""/>
  </r>
  <r>
    <s v="Asia Power Sapugaskanda"/>
    <s v="Sapugaskanda"/>
    <s v="Sri Lanka"/>
    <n v="51"/>
    <s v="Oil"/>
    <x v="0"/>
    <m/>
    <s v=""/>
    <s v="Private"/>
    <s v=""/>
    <s v=""/>
  </r>
  <r>
    <s v="Northern Power"/>
    <s v="Chunnakam"/>
    <s v="Sri Lanka"/>
    <n v="36"/>
    <s v="Oil"/>
    <x v="0"/>
    <m/>
    <s v=""/>
    <s v="Private"/>
    <s v=""/>
    <s v=""/>
  </r>
  <r>
    <s v="Ace Matara"/>
    <s v="Matara"/>
    <s v="Sri Lanka"/>
    <n v="25"/>
    <s v="Oil"/>
    <x v="0"/>
    <m/>
    <s v=""/>
    <s v="Private"/>
    <s v=""/>
    <s v=""/>
  </r>
  <r>
    <s v="Lakdhanavi"/>
    <s v="Sapugaskanda"/>
    <s v="Sri Lanka"/>
    <n v="24"/>
    <s v="Oil"/>
    <x v="0"/>
    <m/>
    <s v=""/>
    <s v="Private"/>
    <s v=""/>
    <s v=""/>
  </r>
  <r>
    <s v="Uthuru Janani"/>
    <s v="Chunnakam"/>
    <s v="Sri Lanka"/>
    <n v="24"/>
    <s v="Oil"/>
    <x v="0"/>
    <m/>
    <s v=""/>
    <s v="Government"/>
    <s v=""/>
    <s v=""/>
  </r>
  <r>
    <s v="Victoria"/>
    <s v="Mahaweli"/>
    <s v="Sri Lanka"/>
    <n v="210"/>
    <s v="Hydroelectric"/>
    <x v="1"/>
    <n v="1984"/>
    <s v=""/>
    <s v=""/>
    <s v=""/>
    <s v="Victoria"/>
  </r>
  <r>
    <s v="Kotmale"/>
    <s v="Mahaweli"/>
    <s v="Sri Lanka"/>
    <n v="201"/>
    <s v="Hydroelectric"/>
    <x v="1"/>
    <n v="1985"/>
    <s v=""/>
    <s v=""/>
    <s v=""/>
    <s v="Kotmale"/>
  </r>
  <r>
    <s v="Upper Kotmale"/>
    <s v="Mahaweli"/>
    <s v="Sri Lanka"/>
    <n v="150"/>
    <s v="Hydroelectric"/>
    <x v="1"/>
    <n v="2012"/>
    <s v=""/>
    <s v=""/>
    <s v=""/>
    <s v="Upper Kotmale"/>
  </r>
  <r>
    <s v="Randenigala"/>
    <s v="Mahaweli"/>
    <s v="Sri Lanka"/>
    <n v="126"/>
    <s v="Hydroelectric"/>
    <x v="1"/>
    <n v="1986"/>
    <s v=""/>
    <s v=""/>
    <s v=""/>
    <s v="Randenigala"/>
  </r>
  <r>
    <s v="Samanala"/>
    <s v="Other"/>
    <s v="Sri Lanka"/>
    <n v="124"/>
    <s v="Hydroelectric"/>
    <x v="1"/>
    <n v="1992"/>
    <s v=""/>
    <s v=""/>
    <s v=""/>
    <s v="Samanala"/>
  </r>
  <r>
    <s v="New Laxapana"/>
    <s v="Laxapana"/>
    <s v="Sri Lanka"/>
    <n v="100"/>
    <s v="Hydroelectric"/>
    <x v="1"/>
    <n v="1983"/>
    <s v=""/>
    <s v=""/>
    <s v=""/>
    <s v="Canyon"/>
  </r>
  <r>
    <s v="Kukule Ganga"/>
    <s v="Other"/>
    <s v="Sri Lanka"/>
    <n v="80"/>
    <s v="Hydroelectric"/>
    <x v="1"/>
    <n v="2003"/>
    <s v=""/>
    <s v=""/>
    <s v=""/>
    <s v="Kukule Ganga"/>
  </r>
  <r>
    <s v="Polpitiya"/>
    <s v="Laxapana"/>
    <s v="Sri Lanka"/>
    <n v="75"/>
    <s v="Hydroelectric"/>
    <x v="1"/>
    <n v="1974"/>
    <s v=""/>
    <s v=""/>
    <s v=""/>
    <s v="Laxapana"/>
  </r>
  <r>
    <s v="Canyon"/>
    <s v="Laxapana"/>
    <s v="Sri Lanka"/>
    <n v="60"/>
    <s v="Hydroelectric"/>
    <x v="1"/>
    <n v="1983"/>
    <s v=""/>
    <s v=""/>
    <s v=""/>
    <s v="Maskeliya"/>
  </r>
  <r>
    <s v="Rantembe"/>
    <s v="Mahaweli"/>
    <s v="Sri Lanka"/>
    <n v="52"/>
    <s v="Hydroelectric"/>
    <x v="1"/>
    <n v="1990"/>
    <s v=""/>
    <s v=""/>
    <s v=""/>
    <s v="Rantembe"/>
  </r>
  <r>
    <s v="Wimalasurendra"/>
    <s v="Laxapana"/>
    <s v="Sri Lanka"/>
    <n v="50"/>
    <s v="Hydroelectric"/>
    <x v="1"/>
    <n v="1965"/>
    <s v=""/>
    <s v=""/>
    <s v=""/>
    <s v="Castlereigh"/>
  </r>
  <r>
    <s v="Old Laxapana"/>
    <s v="Laxapana"/>
    <s v="Sri Lanka"/>
    <n v="50"/>
    <s v="Hydroelectric"/>
    <x v="1"/>
    <n v="1950"/>
    <s v=""/>
    <s v=""/>
    <s v=""/>
    <s v="Norton"/>
  </r>
  <r>
    <s v="Bowatenna"/>
    <s v="Mahaweli"/>
    <s v="Sri Lanka"/>
    <n v="40"/>
    <s v="Hydroelectric"/>
    <x v="1"/>
    <n v="1981"/>
    <s v=""/>
    <s v=""/>
    <s v=""/>
    <s v="Bowatenna"/>
  </r>
  <r>
    <s v="Ukuwela"/>
    <s v="Mahaweli"/>
    <s v="Sri Lanka"/>
    <n v="40"/>
    <s v="Hydroelectric"/>
    <x v="1"/>
    <n v="1976"/>
    <s v=""/>
    <s v=""/>
    <s v=""/>
    <s v="Polgolla"/>
  </r>
  <r>
    <s v="Inginiyagala"/>
    <s v="Other"/>
    <s v="Sri Lanka"/>
    <n v="11"/>
    <s v="Hydroelectric"/>
    <x v="1"/>
    <n v="1951"/>
    <s v=""/>
    <s v=""/>
    <s v=""/>
    <s v="Gal Oya"/>
  </r>
  <r>
    <s v="Udawalawe"/>
    <s v="Other"/>
    <s v="Sri Lanka"/>
    <n v="6"/>
    <s v="Hydroelectric"/>
    <x v="1"/>
    <n v="1969"/>
    <s v=""/>
    <s v=""/>
    <s v=""/>
    <s v="Udawalawe"/>
  </r>
  <r>
    <s v="Nilambe"/>
    <s v="Mahaweli"/>
    <s v="Sri Lanka"/>
    <n v="3.2"/>
    <s v="Hydroelectric"/>
    <x v="1"/>
    <n v="1988"/>
    <s v=""/>
    <s v=""/>
    <s v=""/>
    <s v="Nilambe"/>
  </r>
  <r>
    <s v="Deduru Oya"/>
    <s v="Other"/>
    <s v="Sri Lanka"/>
    <n v="1.5"/>
    <s v="Hydroelectric"/>
    <x v="1"/>
    <n v="2014"/>
    <s v=""/>
    <s v=""/>
    <s v=""/>
    <s v="Deduru Oya"/>
  </r>
  <r>
    <s v="Hambantota"/>
    <s v="06°13′34″N 81°04′35″E﻿ / ﻿6.22611°N 81.07639°E"/>
    <s v="Sri Lanka"/>
    <n v="1.2"/>
    <s v="Solar"/>
    <x v="1"/>
    <m/>
    <s v=""/>
    <s v="Government"/>
    <s v=""/>
    <s v=""/>
  </r>
  <r>
    <s v="Laugfs"/>
    <s v="06°13′47″N 81°04′48″E﻿ / ﻿6.22972°N 81.08000°E"/>
    <s v="Sri Lanka"/>
    <n v="20"/>
    <s v="Solar"/>
    <x v="1"/>
    <m/>
    <s v=""/>
    <s v="LAUGFS Holdings"/>
    <s v=""/>
    <s v=""/>
  </r>
  <r>
    <s v="Sagasolar"/>
    <s v="06°13′54″N 81°05′08″E﻿ / ﻿6.23167°N 81.08556°E"/>
    <s v="Sri Lanka"/>
    <n v="10"/>
    <s v="Solar"/>
    <x v="1"/>
    <m/>
    <s v=""/>
    <s v="Sagasolar Power"/>
    <s v=""/>
    <s v=""/>
  </r>
  <r>
    <s v="Solar One Ceylon"/>
    <s v="07°58′30″N 81°14′10″E﻿ / ﻿7.97500°N 81.23611°E"/>
    <s v="Sri Lanka"/>
    <n v="12.6"/>
    <s v="Solar"/>
    <x v="1"/>
    <m/>
    <s v=""/>
    <s v="Windforce"/>
    <s v=""/>
    <s v=""/>
  </r>
  <r>
    <s v="Ambewela Aitken Spence"/>
    <s v="06°50′36″N 80°48′47″E﻿ / ﻿6.84333°N 80.81306°E"/>
    <s v="Sri Lanka"/>
    <n v="3"/>
    <s v="Wind"/>
    <x v="1"/>
    <m/>
    <s v=""/>
    <s v="Aitken Spence"/>
    <s v="Ace Wind Power"/>
    <s v=""/>
  </r>
  <r>
    <s v="Madurankuliya"/>
    <s v="08°00′46″N 79°43′37″E﻿ / ﻿8.01278°N 79.72694°E"/>
    <s v="Sri Lanka"/>
    <n v="12"/>
    <s v="Wind"/>
    <x v="1"/>
    <m/>
    <s v=""/>
    <s v="Windforce"/>
    <s v="Daily Life Renewable Energy"/>
    <s v=""/>
  </r>
  <r>
    <s v="Mampuri-I"/>
    <s v="08°00′37″N 79°43′24″E﻿ / ﻿8.01028°N 79.72333°E"/>
    <s v="Sri Lanka"/>
    <n v="10"/>
    <s v="Wind"/>
    <x v="1"/>
    <m/>
    <s v=""/>
    <s v="Senok"/>
    <s v="Senok Wind Power"/>
    <s v=""/>
  </r>
  <r>
    <s v="Mampuri-II"/>
    <s v="07°58′35″N 79°43′53″E﻿ / ﻿7.97639°N 79.73139°E"/>
    <s v="Sri Lanka"/>
    <n v="10.5"/>
    <s v="Wind"/>
    <x v="1"/>
    <m/>
    <s v=""/>
    <s v="Senok"/>
    <s v="Senok Wind Energy"/>
    <s v=""/>
  </r>
  <r>
    <s v="Mampuri-III"/>
    <s v="08°00′35″N 79°43′44″E﻿ / ﻿8.00972°N 79.72889°E"/>
    <s v="Sri Lanka"/>
    <n v="10.5"/>
    <s v="Wind"/>
    <x v="1"/>
    <m/>
    <s v=""/>
    <s v="Senok"/>
    <s v="Senok Wind Resource"/>
    <s v=""/>
  </r>
  <r>
    <s v="Nala Danavi"/>
    <s v="08°05′23″N 79°42′33″E﻿ / ﻿8.08972°N 79.70917°E"/>
    <s v="Sri Lanka"/>
    <n v="4.8"/>
    <s v="Wind"/>
    <x v="1"/>
    <m/>
    <s v=""/>
    <s v="LTL Holdings"/>
    <s v="Nala Danavi"/>
    <s v=""/>
  </r>
  <r>
    <s v="Nirmalapura"/>
    <s v="07°57′53″N 79°44′07″E﻿ / ﻿7.96472°N 79.73528°E"/>
    <s v="Sri Lanka"/>
    <n v="10.5"/>
    <s v="Wind"/>
    <x v="1"/>
    <m/>
    <s v=""/>
    <s v="Windforce"/>
    <s v="Nirmalapura Wind Power"/>
    <s v=""/>
  </r>
  <r>
    <s v="Pawan Danavi"/>
    <s v="08°02′56″N 79°43′08″E﻿ / ﻿8.04889°N 79.71889°E"/>
    <s v="Sri Lanka"/>
    <n v="10.199999999999999"/>
    <s v="Wind"/>
    <x v="1"/>
    <m/>
    <s v=""/>
    <s v="LTL Holdings"/>
    <s v="Pawan Danavi"/>
    <s v=""/>
  </r>
  <r>
    <s v="Pollupalai"/>
    <s v="09°34′40″N 80°19′12″E﻿ / ﻿9.57778°N 80.32000°E"/>
    <s v="Sri Lanka"/>
    <n v="12"/>
    <s v="Wind"/>
    <x v="1"/>
    <m/>
    <s v=""/>
    <s v="Windforce"/>
    <s v="Joule Power"/>
    <s v=""/>
  </r>
  <r>
    <s v="Seguwantivu"/>
    <s v="08°02′48″N 79°48′54″E﻿ / ﻿8.04667°N 79.81500°E"/>
    <s v="Sri Lanka"/>
    <n v="9.6"/>
    <s v="Wind"/>
    <x v="1"/>
    <m/>
    <s v=""/>
    <s v="Windforce"/>
    <s v="Seguwantivu Wind Power"/>
    <s v=""/>
  </r>
  <r>
    <s v="Uppudaluwa"/>
    <s v="07°58′52″N 79°46′33″E﻿ / ﻿7.98111°N 79.77583°E"/>
    <s v="Sri Lanka"/>
    <n v="10.5"/>
    <s v="Wind"/>
    <x v="1"/>
    <m/>
    <s v=""/>
    <s v="Windforce"/>
    <s v="PowerGen Lanka"/>
    <s v=""/>
  </r>
  <r>
    <s v="Vallimunai"/>
    <s v="09°33′54″N 80°20′12″E﻿ / ﻿9.56500°N 80.33667°E"/>
    <s v="Sri Lanka"/>
    <n v="12"/>
    <s v="Wind"/>
    <x v="1"/>
    <m/>
    <s v=""/>
    <s v="Windforce"/>
    <s v="Beta Power"/>
    <s v=""/>
  </r>
  <r>
    <s v="Vidatamunai"/>
    <s v="08°04′00″N 79°47′38″E﻿ / ﻿8.06667°N 79.79389°E"/>
    <s v="Sri Lanka"/>
    <n v="10.4"/>
    <s v="Wind"/>
    <x v="1"/>
    <m/>
    <s v=""/>
    <s v="Windforce"/>
    <s v="Vidatamunai Wind Power"/>
    <s v=""/>
  </r>
  <r>
    <s v="Willwind"/>
    <s v="06°36′40″N 80°44′44″E﻿ / ﻿6.61111°N 80.74556°E"/>
    <s v="Sri Lanka"/>
    <n v="0.85"/>
    <s v="Wind"/>
    <x v="1"/>
    <m/>
    <s v=""/>
    <s v="Willwind"/>
    <s v="Willwind"/>
    <s v=""/>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7">
  <r>
    <s v="Hekinan (碧南火力発電所)"/>
    <s v="Aichi"/>
    <s v="Japan"/>
    <n v="4100"/>
    <s v="Coal"/>
    <x v="0"/>
    <m/>
    <s v=""/>
  </r>
  <r>
    <s v="Hitachinaka (常陸那珂火力発電所)"/>
    <s v="Ibaraki"/>
    <s v="Japan"/>
    <n v="2000"/>
    <s v="Coal"/>
    <x v="0"/>
    <m/>
    <s v=""/>
  </r>
  <r>
    <s v="Ishikawa"/>
    <s v="Okinawa"/>
    <s v="Japan"/>
    <n v="312"/>
    <s v="Coal"/>
    <x v="0"/>
    <m/>
    <s v=""/>
  </r>
  <r>
    <s v="Kashima"/>
    <s v="Ibaraki"/>
    <s v="Japan"/>
    <n v="507"/>
    <s v="Coal"/>
    <x v="0"/>
    <m/>
    <s v=""/>
  </r>
  <r>
    <s v="Kin"/>
    <s v="Okinawa"/>
    <s v="Japan"/>
    <n v="440"/>
    <s v="Coal"/>
    <x v="0"/>
    <m/>
    <s v=""/>
  </r>
  <r>
    <s v="Maizuru (舞鶴発電所)"/>
    <s v="Kyoto"/>
    <s v="Japan"/>
    <n v="1800"/>
    <s v="Coal"/>
    <x v="0"/>
    <m/>
    <s v=""/>
  </r>
  <r>
    <s v="Matsuura"/>
    <s v="Saga"/>
    <s v="Japan"/>
    <n v="2700"/>
    <s v="Coal"/>
    <x v="0"/>
    <m/>
    <s v=""/>
  </r>
  <r>
    <s v="Misumi"/>
    <s v="Shimane"/>
    <s v="Japan"/>
    <n v="1000"/>
    <s v="Coal"/>
    <x v="0"/>
    <m/>
    <s v=""/>
  </r>
  <r>
    <s v="Naie (奈井江発電所)"/>
    <s v="Naie, Hokkaido"/>
    <s v="Japan"/>
    <n v="350"/>
    <s v="Coal"/>
    <x v="0"/>
    <m/>
    <s v=""/>
  </r>
  <r>
    <s v="Nakoso"/>
    <s v="Fukushima"/>
    <s v="Japan"/>
    <n v="1625"/>
    <s v="Coal"/>
    <x v="0"/>
    <m/>
    <s v=""/>
  </r>
  <r>
    <s v="Nanao-Ohta"/>
    <s v="Ishikawa"/>
    <s v="Japan"/>
    <n v="1200"/>
    <s v="Coal"/>
    <x v="0"/>
    <m/>
    <s v=""/>
  </r>
  <r>
    <s v="Niihamanishi (新居浜西火力発電所)"/>
    <s v="Niihama, Ehime"/>
    <s v="Japan"/>
    <n v="150"/>
    <s v="Coal"/>
    <x v="0"/>
    <m/>
    <s v=""/>
  </r>
  <r>
    <s v="Reihoku (苓北発電所)"/>
    <s v="Kumamoto"/>
    <s v="Japan"/>
    <n v="1400"/>
    <s v="Coal"/>
    <x v="0"/>
    <m/>
    <s v=""/>
  </r>
  <r>
    <s v="Sakata"/>
    <s v="Yamagata"/>
    <s v="Japan"/>
    <n v="700"/>
    <s v="Coal"/>
    <x v="0"/>
    <m/>
    <s v=""/>
  </r>
  <r>
    <s v="Sendai"/>
    <s v="Miyagi"/>
    <s v="Japan"/>
    <n v="525"/>
    <s v="Coal"/>
    <x v="0"/>
    <m/>
    <s v=""/>
  </r>
  <r>
    <s v="Sunagawa (砂川発電所)"/>
    <s v="Hokkaido"/>
    <s v="Japan"/>
    <n v="250"/>
    <s v="Coal"/>
    <x v="0"/>
    <m/>
    <s v=""/>
  </r>
  <r>
    <s v="Tomato-Atsuma (苫東厚真発電所)"/>
    <s v="Tomakomai, Hokkaido"/>
    <s v="Japan"/>
    <n v="1650"/>
    <s v="Coal"/>
    <x v="0"/>
    <m/>
    <s v=""/>
  </r>
  <r>
    <s v="Atsumi (渥美火力発電所)"/>
    <s v="Aichi"/>
    <s v="Japan"/>
    <n v="2400"/>
    <s v="Oil"/>
    <x v="0"/>
    <m/>
    <s v=""/>
  </r>
  <r>
    <s v="Date (伊達発電所)"/>
    <s v="Hokkaido"/>
    <s v="Japan"/>
    <n v="700"/>
    <s v="Oil"/>
    <x v="0"/>
    <m/>
    <s v=""/>
  </r>
  <r>
    <s v="Hirono (広野火力発電所)"/>
    <s v="Hirono, Fukushima"/>
    <s v="Japan"/>
    <n v="4400"/>
    <s v="Oil"/>
    <x v="0"/>
    <m/>
    <s v=""/>
  </r>
  <r>
    <s v="Kashima (鹿島火力発電所)"/>
    <s v="Kamisu, Ibaraki"/>
    <s v="Japan"/>
    <n v="5204"/>
    <s v="Oil"/>
    <x v="0"/>
    <m/>
    <s v=""/>
  </r>
  <r>
    <s v="Oi (大井火力発電所)"/>
    <s v="Shinagawa, Tokyo"/>
    <s v="Japan"/>
    <n v="1050"/>
    <s v="Oil"/>
    <x v="0"/>
    <m/>
    <s v=""/>
  </r>
  <r>
    <s v="Shiriuchi (知内発電所)"/>
    <s v="Oshima, Hokkaido"/>
    <s v="Japan"/>
    <n v="700"/>
    <s v="Oil"/>
    <x v="0"/>
    <m/>
    <s v=""/>
  </r>
  <r>
    <s v="Taketoyo (武豊火力発電所)"/>
    <s v="Aichi"/>
    <s v="Japan"/>
    <n v="1345"/>
    <s v="Oil"/>
    <x v="0"/>
    <m/>
    <s v=""/>
  </r>
  <r>
    <s v="Tomakomai (苫小牧発電所)"/>
    <s v="Tomakomai, Hokkaido"/>
    <s v="Japan"/>
    <n v="250"/>
    <s v="Oil"/>
    <x v="0"/>
    <m/>
    <s v=""/>
  </r>
  <r>
    <s v="Onbetsu (音別発電所)"/>
    <s v="Kushiro, Hokkaido"/>
    <s v="Japan"/>
    <n v="280"/>
    <s v="Diesel"/>
    <x v="0"/>
    <m/>
    <s v=""/>
  </r>
  <r>
    <s v="Anegasaki (姉崎火力発電所)"/>
    <s v="Chiba"/>
    <s v="Japan"/>
    <n v="3600"/>
    <s v="Gas"/>
    <x v="0"/>
    <m/>
    <s v=""/>
  </r>
  <r>
    <s v="Chiba (千葉火力発電所)"/>
    <s v="Chiba"/>
    <s v="Japan"/>
    <n v="3882"/>
    <s v="Gas"/>
    <x v="0"/>
    <m/>
    <s v=""/>
  </r>
  <r>
    <s v="Chita (知多火力発電所)"/>
    <s v="Aichi"/>
    <s v="Japan"/>
    <n v="3966"/>
    <s v="Gas"/>
    <x v="0"/>
    <m/>
    <s v=""/>
  </r>
  <r>
    <s v="Chita II (知多第二火力発電所)"/>
    <s v="Aichi"/>
    <s v="Japan"/>
    <n v="1708"/>
    <s v="Gas"/>
    <x v="0"/>
    <m/>
    <s v=""/>
  </r>
  <r>
    <s v="Futtsu (富津火力発電所)"/>
    <s v="Chiba"/>
    <s v="Japan"/>
    <n v="5040"/>
    <s v="Gas"/>
    <x v="0"/>
    <m/>
    <s v=""/>
  </r>
  <r>
    <s v="Goi (五井火力発電所)"/>
    <s v="Chiba"/>
    <s v="Japan"/>
    <n v="1886"/>
    <s v="Gas"/>
    <x v="0"/>
    <m/>
    <s v=""/>
  </r>
  <r>
    <s v="Higashi-Ogishima (東扇島火力発電所)"/>
    <s v="Kanagawa"/>
    <s v="Japan"/>
    <n v="2000"/>
    <s v="Gas"/>
    <x v="0"/>
    <m/>
    <s v=""/>
  </r>
  <r>
    <s v="Himeji (姫路発電所)"/>
    <s v="Hyogo"/>
    <s v="Japan"/>
    <n v="3992"/>
    <s v="Gas"/>
    <x v="0"/>
    <m/>
    <s v=""/>
  </r>
  <r>
    <s v="Kawagoe (川越火力発電所)"/>
    <s v="Mie"/>
    <s v="Japan"/>
    <n v="4802"/>
    <s v="Gas"/>
    <x v="0"/>
    <m/>
    <s v=""/>
  </r>
  <r>
    <s v="Minami-Yokohama (南横浜火力発電所)"/>
    <s v="Kanagawa"/>
    <s v="Japan"/>
    <n v="1150"/>
    <s v="Gas"/>
    <x v="0"/>
    <m/>
    <s v=""/>
  </r>
  <r>
    <s v="Nanko (南港発電所)"/>
    <s v="Osaka"/>
    <s v="Japan"/>
    <n v="1800"/>
    <s v="Gas"/>
    <x v="0"/>
    <m/>
    <s v=""/>
  </r>
  <r>
    <s v="Sakaiko (堺港発電所)"/>
    <s v="Osaka"/>
    <s v="Japan"/>
    <n v="2000"/>
    <s v="Gas"/>
    <x v="0"/>
    <m/>
    <s v=""/>
  </r>
  <r>
    <s v="Shinagawa (品川火力発電所)"/>
    <s v="Tokyo"/>
    <s v="Japan"/>
    <n v="1140"/>
    <s v="Gas"/>
    <x v="0"/>
    <m/>
    <s v=""/>
  </r>
  <r>
    <s v="Shin-Nagoya (新名古屋火力発電所)"/>
    <s v="Aichi"/>
    <s v="Japan"/>
    <n v="2992"/>
    <s v="Gas"/>
    <x v="0"/>
    <m/>
    <s v=""/>
  </r>
  <r>
    <s v="Sodegaura (袖ケ浦火力発電所)"/>
    <s v="Chiba"/>
    <s v="Japan"/>
    <n v="3600"/>
    <s v="Gas"/>
    <x v="0"/>
    <m/>
    <s v=""/>
  </r>
  <r>
    <s v="Yokkaichi (四日市火力発電所)"/>
    <s v="Mie"/>
    <s v="Japan"/>
    <n v="1245"/>
    <s v="Gas"/>
    <x v="0"/>
    <m/>
    <s v=""/>
  </r>
  <r>
    <s v="Yokohama (横浜火力発電所)"/>
    <s v="Kanagawa"/>
    <s v="Japan"/>
    <n v="3325"/>
    <s v="Gas"/>
    <x v="0"/>
    <m/>
    <s v=""/>
  </r>
  <r>
    <s v="Yokosuka (横須賀火力発電所)"/>
    <s v="Kanagawa"/>
    <s v="Japan"/>
    <n v="230"/>
    <s v="Gas"/>
    <x v="0"/>
    <m/>
    <s v=""/>
  </r>
  <r>
    <s v="Genkai Nuclear Power Plant (玄海原子力発電所)"/>
    <s v="Saga"/>
    <s v="Japan"/>
    <n v="3478"/>
    <s v="Nuclear"/>
    <x v="1"/>
    <m/>
    <s v="Operational"/>
  </r>
  <r>
    <s v="Ikata Nuclear Power Plant (伊方発電所)"/>
    <s v="Ehime"/>
    <s v="Japan"/>
    <n v="2022"/>
    <s v="Nuclear"/>
    <x v="1"/>
    <m/>
    <s v="Operational"/>
  </r>
  <r>
    <s v="Sendai Nuclear Power Plant (川内原子力発電所)"/>
    <s v="Kagoshima"/>
    <s v="Japan"/>
    <n v="1780"/>
    <s v="Nuclear"/>
    <x v="1"/>
    <m/>
    <s v="Operational"/>
  </r>
  <r>
    <s v="Takahama Nuclear Power Plant (高浜原子力発電所)"/>
    <s v="Fukui"/>
    <s v="Japan"/>
    <n v="3304"/>
    <s v="Nuclear"/>
    <x v="1"/>
    <m/>
    <s v="Operational"/>
  </r>
  <r>
    <s v="Akiba Dam (秋葉ダム)"/>
    <s v="Shizuoka"/>
    <s v="Japan"/>
    <n v="127.1"/>
    <s v="Hydroelectric"/>
    <x v="2"/>
    <m/>
    <s v=""/>
  </r>
  <r>
    <s v="Arimine Dam (有峰ダム)"/>
    <s v="Toyama"/>
    <s v="Japan"/>
    <n v="53.4"/>
    <s v="Hydroelectric"/>
    <x v="2"/>
    <m/>
    <s v=""/>
  </r>
  <r>
    <s v="Dashidaira Dam (出し平ダム)"/>
    <s v="Toyama"/>
    <s v="Japan"/>
    <n v="124"/>
    <s v="Hydroelectric"/>
    <x v="2"/>
    <m/>
    <s v=""/>
  </r>
  <r>
    <s v="Funagira Dam (船明ダム)"/>
    <s v="Shizuoka"/>
    <s v="Japan"/>
    <n v="32"/>
    <s v="Hydroelectric"/>
    <x v="2"/>
    <m/>
    <s v=""/>
  </r>
  <r>
    <s v="Hatanagi-I Hydroelectric Dam (畑薙第一ダム)"/>
    <s v="Shizuoka"/>
    <s v="Japan"/>
    <n v="137"/>
    <s v="Hydroelectric"/>
    <x v="2"/>
    <m/>
    <s v=""/>
  </r>
  <r>
    <s v="Hatanagi-II Hydroelectric Dam (畑薙第二ダム)"/>
    <s v="Shizuoka"/>
    <s v="Japan"/>
    <n v="85"/>
    <s v="Hydroelectric"/>
    <x v="2"/>
    <m/>
    <s v=""/>
  </r>
  <r>
    <s v="Hiraoka Dam (平岡ダム)"/>
    <s v="Nagano"/>
    <s v="Japan"/>
    <n v="101"/>
    <s v="Hydroelectric"/>
    <x v="2"/>
    <m/>
    <s v=""/>
  </r>
  <r>
    <s v="Honkawa Pumped Storage Plant（本川発電所）"/>
    <s v="Kochi"/>
    <s v="Japan"/>
    <n v="600"/>
    <s v="Hydroelectric"/>
    <x v="2"/>
    <m/>
    <s v=""/>
  </r>
  <r>
    <s v="Ikawa Dam (井川ダム)"/>
    <s v="Shizuoka"/>
    <s v="Japan"/>
    <n v="62"/>
    <s v="Hydroelectric"/>
    <x v="2"/>
    <m/>
    <s v=""/>
  </r>
  <r>
    <s v="Ikehara Pumped Storage Plant （池原発電所）"/>
    <s v="Nara"/>
    <s v="Japan"/>
    <n v="350"/>
    <s v="Hydroelectric"/>
    <x v="2"/>
    <m/>
    <s v=""/>
  </r>
  <r>
    <s v="Imaichi Pumped Storage Plant"/>
    <s v="Tochigi"/>
    <s v="Japan"/>
    <n v="1050"/>
    <s v="Hydroelectric"/>
    <x v="2"/>
    <m/>
    <s v=""/>
  </r>
  <r>
    <s v="Kadonogawa Power Station (葛野川発電所)"/>
    <s v="Yamanashi"/>
    <s v="Japan"/>
    <n v="800"/>
    <s v="Hydroelectric"/>
    <x v="2"/>
    <m/>
    <s v=""/>
  </r>
  <r>
    <s v="Kannagawa Hydropower Plant (神流川発電所)"/>
    <s v="Nagano"/>
    <s v="Japan"/>
    <n v="940"/>
    <s v="Hydroelectric"/>
    <x v="2"/>
    <m/>
    <s v=""/>
  </r>
  <r>
    <s v="Kazunogawa Pumped Storage Plant (葛野川ダム)"/>
    <s v="Yamanashi"/>
    <s v="Japan"/>
    <n v="1600"/>
    <s v="Hydroelectric"/>
    <x v="2"/>
    <m/>
    <s v=""/>
  </r>
  <r>
    <s v="Kinugawa Pumped Storage Plant (鬼怒川発電所)"/>
    <s v="Tochigi"/>
    <s v="Japan"/>
    <n v="127"/>
    <s v="Hydroelectric"/>
    <x v="2"/>
    <m/>
    <s v=""/>
  </r>
  <r>
    <s v="Kisenyama Pumped Storage Plant (喜撰山発電所)"/>
    <s v="Kyoto Prefecture"/>
    <s v="Japan"/>
    <n v="466"/>
    <s v="Hydroelectric"/>
    <x v="2"/>
    <m/>
    <s v=""/>
  </r>
  <r>
    <s v="Konoyama Dam ( 高野山ダム)"/>
    <s v="Niigata"/>
    <s v="Japan"/>
    <n v="126"/>
    <s v="Hydroelectric"/>
    <x v="2"/>
    <m/>
    <s v=""/>
  </r>
  <r>
    <s v="Kurobe Dam (黒部ダム)"/>
    <s v="Toyama"/>
    <s v="Japan"/>
    <n v="335"/>
    <s v="Hydroelectric"/>
    <x v="2"/>
    <m/>
    <s v=""/>
  </r>
  <r>
    <s v="Kuroda Dam (黒田ダム)"/>
    <s v="Aichi"/>
    <s v="Japan"/>
    <n v="315"/>
    <s v="Hydroelectric"/>
    <x v="2"/>
    <m/>
    <s v=""/>
  </r>
  <r>
    <s v="Maruyama Dam (丸山ダム)"/>
    <s v="Gifu"/>
    <s v="Japan"/>
    <n v="185"/>
    <s v="Hydroelectric"/>
    <x v="2"/>
    <m/>
    <s v=""/>
  </r>
  <r>
    <s v="Masegawa Dam (馬瀬川ダム)"/>
    <s v="Gifu"/>
    <s v="Japan"/>
    <n v="288"/>
    <s v="Hydroelectric"/>
    <x v="2"/>
    <m/>
    <s v=""/>
  </r>
  <r>
    <s v="Matanoagawa Pumped Storage Plant (俣野川発電所)"/>
    <s v="Tottori"/>
    <s v="Japan"/>
    <n v="1500"/>
    <s v="Hydroelectric"/>
    <x v="2"/>
    <m/>
    <s v=""/>
  </r>
  <r>
    <s v="Miboro Dam (御母衣ダム)"/>
    <s v="Gifu"/>
    <s v="Japan"/>
    <n v="215"/>
    <s v="Hydroelectric"/>
    <x v="2"/>
    <m/>
    <s v=""/>
  </r>
  <r>
    <s v="Midono Pumped Storage Plant (水殿発電所)"/>
    <s v="Nagano"/>
    <s v="Japan"/>
    <n v="245"/>
    <s v="Hydroelectric"/>
    <x v="2"/>
    <m/>
    <s v=""/>
  </r>
  <r>
    <s v="Miho Dam (三保ダム)"/>
    <s v="Kanagawa"/>
    <s v="Japan"/>
    <n v="7.4"/>
    <s v="Hydroelectric"/>
    <x v="2"/>
    <m/>
    <s v=""/>
  </r>
  <r>
    <s v="Misakubo Dam (塩郷ダム)"/>
    <s v="Shizuoka"/>
    <s v="Japan"/>
    <n v="50"/>
    <s v="Hydroelectric"/>
    <x v="2"/>
    <m/>
    <s v=""/>
  </r>
  <r>
    <s v="Miyagase Dam (宮ヶ瀬ダム)"/>
    <s v="Kanagawa"/>
    <s v="Japan"/>
    <n v="24"/>
    <s v="Hydroelectric"/>
    <x v="2"/>
    <m/>
    <s v=""/>
  </r>
  <r>
    <s v="Miyanaka Dam (宮中ダム)"/>
    <s v="Niigata"/>
    <s v="Japan"/>
    <n v="449"/>
    <s v="Hydroelectric"/>
    <x v="2"/>
    <m/>
    <s v=""/>
  </r>
  <r>
    <s v="Nagano Pumped Storage Plant (長野発電所)"/>
    <s v="Fukui"/>
    <s v="Japan"/>
    <n v="220"/>
    <s v="Hydroelectric"/>
    <x v="2"/>
    <m/>
    <s v=""/>
  </r>
  <r>
    <s v="Niikappu Pumped Storage Plant (新冠発電所)"/>
    <s v="Hokkaido"/>
    <s v="Japan"/>
    <n v="200"/>
    <s v="Hydroelectric"/>
    <x v="2"/>
    <m/>
    <s v=""/>
  </r>
  <r>
    <s v="Nishiotaki Dam (西大滝ダム)"/>
    <s v="Nagano"/>
    <s v="Japan"/>
    <n v="234"/>
    <s v="Hydroelectric"/>
    <x v="2"/>
    <m/>
    <s v=""/>
  </r>
  <r>
    <s v="Numappara Pumped Storage Plant (沼原発電所)"/>
    <s v="Tochigi"/>
    <s v="Japan"/>
    <n v="675"/>
    <s v="Hydroelectric"/>
    <x v="2"/>
    <m/>
    <s v=""/>
  </r>
  <r>
    <s v="Ohashi Dam (大橋ダム)"/>
    <s v="Kōchi"/>
    <s v="Japan"/>
    <n v="615"/>
    <s v="Hydroelectric"/>
    <x v="2"/>
    <m/>
    <s v=""/>
  </r>
  <r>
    <s v="Ōigawa Dam (大井川ダム)"/>
    <s v="Shizuoka"/>
    <s v="Japan"/>
    <n v="68.2"/>
    <s v="Hydroelectric"/>
    <x v="2"/>
    <m/>
    <s v=""/>
  </r>
  <r>
    <s v="Okawachi Pumped Storage Power Station　(大河内発電所)"/>
    <s v="Hyogo"/>
    <s v="Japan"/>
    <n v="1280"/>
    <s v="Hydroelectric"/>
    <x v="2"/>
    <m/>
    <s v=""/>
  </r>
  <r>
    <s v="Okinawa Yanbaru Seawater Pumped Storage Power Station(沖縄やんばる海水揚水発電所)"/>
    <s v="Okinawa"/>
    <s v="Japan"/>
    <n v="30"/>
    <s v="Hydroelectric"/>
    <x v="2"/>
    <m/>
    <s v=""/>
  </r>
  <r>
    <s v="Okukiyotsu Pumped Storage Power Station (奥清津発電所)"/>
    <s v="Niigata"/>
    <s v="Japan"/>
    <n v="1600"/>
    <s v="Hydroelectric"/>
    <x v="2"/>
    <m/>
    <s v=""/>
  </r>
  <r>
    <s v="Okutadami Dam (奥只見ダム)"/>
    <s v="Niigata"/>
    <s v="Japan"/>
    <n v="560"/>
    <s v="Hydroelectric"/>
    <x v="2"/>
    <m/>
    <s v=""/>
  </r>
  <r>
    <s v="Okutataragi Pumped Storage Plant (奥多々良木発電所)"/>
    <s v="Hyōgo"/>
    <s v="Japan"/>
    <n v="1932"/>
    <s v="Hydroelectric"/>
    <x v="2"/>
    <m/>
    <s v=""/>
  </r>
  <r>
    <s v="Okuyoshino Pumped Storage Plant (奥吉野発電所)"/>
    <s v="Nara"/>
    <s v="Japan"/>
    <n v="1206"/>
    <s v="Hydroelectric"/>
    <x v="2"/>
    <m/>
    <s v=""/>
  </r>
  <r>
    <s v="Omarugawa Pumped Storage Power Station"/>
    <s v="Miyazaki"/>
    <s v="Japan"/>
    <n v="1200"/>
    <s v="Hydroelectric"/>
    <x v="2"/>
    <m/>
    <s v=""/>
  </r>
  <r>
    <s v="Otori Dam (大鳥ダム)"/>
    <s v="Fukushima"/>
    <s v="Japan"/>
    <n v="182"/>
    <s v="Hydroelectric"/>
    <x v="2"/>
    <m/>
    <s v=""/>
  </r>
  <r>
    <s v="Shimogo Pumped Storage Power Station"/>
    <s v="Fukushima"/>
    <s v="Japan"/>
    <n v="1000"/>
    <s v="Hydroelectric"/>
    <x v="2"/>
    <m/>
    <s v=""/>
  </r>
  <r>
    <s v="Sagami Dam (相模ダム)"/>
    <s v="Kanagawa"/>
    <s v="Japan"/>
    <n v="31"/>
    <s v="Hydroelectric"/>
    <x v="2"/>
    <m/>
    <s v=""/>
  </r>
  <r>
    <s v="Sakuma Dam (佐久間ダム)"/>
    <s v="Aichi"/>
    <s v="Japan"/>
    <n v="350"/>
    <s v="Hydroelectric"/>
    <x v="2"/>
    <m/>
    <s v=""/>
  </r>
  <r>
    <s v="Sasamagawa Dam (笹間川ダム)"/>
    <s v="Shizuoka"/>
    <s v="Japan"/>
    <n v="58"/>
    <s v="Hydroelectric"/>
    <x v="2"/>
    <m/>
    <s v=""/>
  </r>
  <r>
    <s v="Senzu Dam (千頭ダム)"/>
    <s v="Shizuoka"/>
    <s v="Japan"/>
    <n v="22.2"/>
    <s v="Hydroelectric"/>
    <x v="2"/>
    <m/>
    <s v=""/>
  </r>
  <r>
    <s v="Shin-Takasegawa Pumped Storage Plant (新高瀬川発電所)"/>
    <s v="Nagano"/>
    <s v="Japan"/>
    <n v="1280"/>
    <s v="Hydroelectric"/>
    <x v="2"/>
    <m/>
    <s v=""/>
  </r>
  <r>
    <s v="Shinanogawa Pumped Storage Plant (信濃川発電所)"/>
    <s v="Niigata"/>
    <s v="Japan"/>
    <n v="449"/>
    <s v="Hydroelectric"/>
    <x v="2"/>
    <m/>
    <s v=""/>
  </r>
  <r>
    <s v="Shintoyone Pumped Storage Plant (新豊根発電所)"/>
    <s v="Aichi"/>
    <s v="Japan"/>
    <n v="1120"/>
    <s v="Hydroelectric"/>
    <x v="2"/>
    <m/>
    <s v=""/>
  </r>
  <r>
    <s v="Shiobara Pumped Storage Plant (塩原発電所)"/>
    <s v="Ibaraki"/>
    <s v="Japan"/>
    <n v="900"/>
    <s v="Hydroelectric"/>
    <x v="2"/>
    <m/>
    <s v=""/>
  </r>
  <r>
    <s v="Shiogō Dam (塩郷ダム)"/>
    <s v="Shizuoka"/>
    <s v="Japan"/>
    <n v="58"/>
    <s v="Hydroelectric"/>
    <x v="2"/>
    <m/>
    <s v=""/>
  </r>
  <r>
    <s v="Shiroyama Dam (城山ダム)"/>
    <s v="Kanagawa"/>
    <s v="Japan"/>
    <n v="275"/>
    <s v="Hydroelectric"/>
    <x v="2"/>
    <m/>
    <s v=""/>
  </r>
  <r>
    <s v="Tagokura Dam (田子倉ダム)"/>
    <s v="Fukushima"/>
    <s v="Japan"/>
    <n v="390"/>
    <s v="Hydroelectric"/>
    <x v="2"/>
    <m/>
    <s v=""/>
  </r>
  <r>
    <s v="Takami Pumped Storage Plant (高見発電所)"/>
    <s v="Hokkaido"/>
    <s v="Japan"/>
    <n v="200"/>
    <s v="Hydroelectric"/>
    <x v="2"/>
    <m/>
    <s v=""/>
  </r>
  <r>
    <s v="Taki Dam (滝ダム)"/>
    <s v="Fukushima"/>
    <s v="Japan"/>
    <n v="92"/>
    <s v="Hydroelectric"/>
    <x v="2"/>
    <m/>
    <s v=""/>
  </r>
  <r>
    <s v="Tamahara Pumped Storage Power Station (玉原発電所)"/>
    <s v="Gunma"/>
    <s v="Japan"/>
    <n v="1200"/>
    <s v="Hydroelectric"/>
    <x v="2"/>
    <m/>
    <s v=""/>
  </r>
  <r>
    <s v="Tashiro Dam (田代ダム)"/>
    <s v="Shizuoka"/>
    <s v="Japan"/>
    <n v="40.1"/>
    <s v="Hydroelectric"/>
    <x v="2"/>
    <m/>
    <s v=""/>
  </r>
  <r>
    <s v="Tedorigawa Dam (手取川ダム)"/>
    <s v="Ishikawa"/>
    <s v="Japan"/>
    <n v="250"/>
    <s v="Hydroelectric"/>
    <x v="2"/>
    <m/>
    <s v=""/>
  </r>
  <r>
    <s v="Tokuyama Dam (徳山ダム)"/>
    <s v="Gifu"/>
    <s v="Japan"/>
    <n v="153"/>
    <s v="Hydroelectric"/>
    <x v="2"/>
    <m/>
    <s v=""/>
  </r>
  <r>
    <s v="Okuyahagi Pumped Storage Power Station (奥矢作発電所)"/>
    <s v="Aichi"/>
    <s v="Japan"/>
    <n v="1095"/>
    <s v="Hydroelectric"/>
    <x v="2"/>
    <m/>
    <s v=""/>
  </r>
  <r>
    <s v="Yagisawa Pumped Storage Plant (矢木沢発電所)"/>
    <s v="Gunma"/>
    <s v="Japan"/>
    <n v="240"/>
    <s v="Hydroelectric"/>
    <x v="2"/>
    <m/>
    <s v=""/>
  </r>
  <r>
    <s v="Yomikaki Power Station (読書発電所)"/>
    <s v="Nagano"/>
    <s v="Japan"/>
    <n v="117"/>
    <s v="Hydroelectric"/>
    <x v="2"/>
    <m/>
    <s v=""/>
  </r>
  <r>
    <s v="Setouchi Kirei Mega Solar Power Plant"/>
    <s v="Setouchi, Okayama"/>
    <s v="Japan"/>
    <n v="235"/>
    <s v="Solar photovoltaic"/>
    <x v="2"/>
    <n v="2018"/>
    <s v=""/>
  </r>
  <r>
    <s v="Eurus Rokkasho Solar Park"/>
    <s v="Rokkasho, Aomori"/>
    <s v="Japan"/>
    <n v="148"/>
    <s v="Solar photovoltaic"/>
    <x v="2"/>
    <n v="2015"/>
    <s v=""/>
  </r>
  <r>
    <s v="SoftBank Tomatoh Abira Solar Park"/>
    <s v="Abira, Hokkaido"/>
    <s v="Japan"/>
    <n v="111"/>
    <s v="Solar photovoltaic"/>
    <x v="2"/>
    <n v="2015"/>
    <s v=""/>
  </r>
  <r>
    <s v="Oita Solar Power"/>
    <s v="Oita City"/>
    <s v="Japan"/>
    <n v="82"/>
    <s v="Solar photovoltaic"/>
    <x v="2"/>
    <n v="2014"/>
    <s v=""/>
  </r>
  <r>
    <s v="Kagoshima Nanatsujima Mega Solar Power Plant"/>
    <s v="Kagoshima City"/>
    <s v="Japan"/>
    <n v="70"/>
    <s v="Solar photovoltaic"/>
    <x v="2"/>
    <n v="2013"/>
    <s v=""/>
  </r>
  <r>
    <s v="Yamaguchi Shin Mine Solar"/>
    <s v="Mine, Yamaguchi"/>
    <s v="Japan"/>
    <n v="56.3"/>
    <s v="Solar photovoltaic"/>
    <x v="2"/>
    <n v="2018"/>
    <s v=""/>
  </r>
  <r>
    <s v="Tahara Solar-Wind Joint Project"/>
    <s v="Tahara City"/>
    <s v="Japan"/>
    <n v="50"/>
    <s v="Solar photovoltaic"/>
    <x v="2"/>
    <n v="2014"/>
    <s v=""/>
  </r>
  <r>
    <s v="Kisozaki reclaimed land mega-solar"/>
    <s v="Kisosaki Town in Kuwana District, Kuwana City and Yatomi City"/>
    <s v="Japan"/>
    <n v="49"/>
    <s v="Solar photovoltaic"/>
    <x v="2"/>
    <n v="2014"/>
    <s v=""/>
  </r>
  <r>
    <s v="Tahara Solar Daini Power Plant"/>
    <s v="Tahara City"/>
    <s v="Japan"/>
    <n v="40.700000000000003"/>
    <s v="Solar photovoltaic"/>
    <x v="2"/>
    <n v="2015"/>
    <s v=""/>
  </r>
  <r>
    <s v="Futtsu Solar"/>
    <s v="Futtsu City"/>
    <s v="Japan"/>
    <n v="40.36"/>
    <s v="Solar photovoltaic"/>
    <x v="2"/>
    <n v="2014"/>
    <s v=""/>
  </r>
  <r>
    <s v="Tahara Solar Daiichi Power Plant"/>
    <s v="Tahara City"/>
    <s v="Japan"/>
    <n v="40.200000000000003"/>
    <s v="Solar photovoltaic"/>
    <x v="2"/>
    <n v="2015"/>
    <s v=""/>
  </r>
  <r>
    <s v="Mito Newtown Mega Solar Park"/>
    <s v="Mito City"/>
    <s v="Japan"/>
    <n v="39.21"/>
    <s v="Solar photovoltaic"/>
    <x v="2"/>
    <n v="2015"/>
    <s v=""/>
  </r>
  <r>
    <s v="Awaji Kifune Solar Power Plant (淡路貴船太陽光発電所)"/>
    <s v="Awaji City"/>
    <s v="Japan"/>
    <n v="34.700000000000003"/>
    <s v="Solar photovoltaic"/>
    <x v="2"/>
    <n v="2014"/>
    <s v=""/>
  </r>
  <r>
    <s v="Eurus Shiranuka Solar Park"/>
    <s v="Shiranuka District"/>
    <s v="Japan"/>
    <n v="32.520000000000003"/>
    <s v="Solar photovoltaic"/>
    <x v="2"/>
    <n v="2014"/>
    <s v=""/>
  </r>
  <r>
    <s v="Kamogawa Mirai Solar Power Plant"/>
    <s v="Kamogawa City"/>
    <s v="Japan"/>
    <n v="31.210999999999999"/>
    <s v="Solar photovoltaic"/>
    <x v="2"/>
    <n v="2015"/>
    <s v=""/>
  </r>
  <r>
    <s v="Eurus Toyokoro Solar Park"/>
    <s v="Toyokoro Town, Nakagawa District"/>
    <s v="Japan"/>
    <n v="27.4"/>
    <s v="Solar photovoltaic"/>
    <x v="2"/>
    <n v="2015"/>
    <s v=""/>
  </r>
  <r>
    <s v="NISSAN Green Energy Farm in Oita"/>
    <s v="Oita City"/>
    <s v="Japan"/>
    <n v="26.54"/>
    <s v="Solar photovoltaic"/>
    <x v="2"/>
    <n v="2013"/>
    <s v=""/>
  </r>
  <r>
    <s v="Sunny Solar Fukushima Central Plant"/>
    <s v="Sukagawa City"/>
    <s v="Japan"/>
    <n v="26.228999999999999"/>
    <s v="Solar photovoltaic"/>
    <x v="2"/>
    <n v="2015"/>
    <s v=""/>
  </r>
  <r>
    <s v="Hanwha Solar Power Kitsuki"/>
    <s v="Kitsuki City"/>
    <s v="Japan"/>
    <n v="24.47"/>
    <s v="Solar photovoltaic"/>
    <x v="2"/>
    <n v="2015"/>
    <s v=""/>
  </r>
  <r>
    <s v="Mitsui Fudosan Tomakomai Solar Power Plant"/>
    <s v="Tomakomai City"/>
    <s v="Japan"/>
    <n v="23"/>
    <s v="Solar photovoltaic"/>
    <x v="2"/>
    <n v="2014"/>
    <s v=""/>
  </r>
  <r>
    <s v="Kyushu Solar Farm 7 Miyama Joint Power Station"/>
    <s v="Miyama City"/>
    <s v="Japan"/>
    <n v="22.898"/>
    <s v="Solar photovoltaic"/>
    <x v="2"/>
    <n v="2013"/>
    <s v=""/>
  </r>
  <r>
    <s v="SoftBank Kumamoto Arao Solar Park"/>
    <s v="Arao City"/>
    <s v="Japan"/>
    <n v="22.4"/>
    <s v="Solar photovoltaic"/>
    <x v="2"/>
    <n v="2015"/>
    <s v=""/>
  </r>
  <r>
    <s v="Ashikita Solar Power Plant（Primary・Secondary）"/>
    <s v="Ashikita Town, Ashikita District"/>
    <s v="Japan"/>
    <n v="21.52"/>
    <s v="Solar photovoltaic"/>
    <x v="2"/>
    <n v="2014"/>
    <s v=""/>
  </r>
  <r>
    <s v="The US Power Plant"/>
    <s v="Ube City"/>
    <s v="Japan"/>
    <n v="21.29"/>
    <s v="Solar photovoltaic"/>
    <x v="2"/>
    <n v="2014"/>
    <s v=""/>
  </r>
  <r>
    <s v="Mitsui Engineering &amp; Shipbuilding/Mitsui Fudosan Oita Solar Power Plant"/>
    <s v="Oita City"/>
    <s v="Japan"/>
    <n v="21"/>
    <s v="Solar photovoltaic"/>
    <x v="2"/>
    <n v="2015"/>
    <s v=""/>
  </r>
  <r>
    <s v="Nippon Paper Mega Solar Komatsushima"/>
    <s v="Komatsushima City"/>
    <s v="Japan"/>
    <n v="21"/>
    <s v="Solar photovoltaic"/>
    <x v="2"/>
    <n v="2015"/>
    <s v=""/>
  </r>
  <r>
    <s v="Eneseed Hibiki solar power plant"/>
    <s v="Kitakyushu City"/>
    <s v="Japan"/>
    <n v="20.5"/>
    <s v="Solar photovoltaic"/>
    <x v="2"/>
    <n v="2014"/>
    <s v=""/>
  </r>
  <r>
    <s v="Softbank Omuta Miike Port Solar Park"/>
    <s v="Omuta City"/>
    <s v="Japan"/>
    <n v="19.600000000000001"/>
    <s v="Solar photovoltaic"/>
    <x v="2"/>
    <n v="2015"/>
    <s v=""/>
  </r>
  <r>
    <s v="Ogishima Solar Power Plant (扇島太陽光発電所)"/>
    <s v="Kawasaki"/>
    <s v="Japan"/>
    <n v="13"/>
    <s v="Solar photovoltaic"/>
    <x v="2"/>
    <n v="2011"/>
    <s v=""/>
  </r>
  <r>
    <s v="Komekurayama Solar Power Plant (米倉山太陽光発電所)"/>
    <s v="Kōfu"/>
    <s v="Japan"/>
    <n v="10"/>
    <s v="Solar photovoltaic"/>
    <x v="2"/>
    <n v="2012"/>
    <s v=""/>
  </r>
  <r>
    <s v="Mori"/>
    <s v=""/>
    <s v="Japan"/>
    <n v="50"/>
    <s v="Geothermal"/>
    <x v="2"/>
    <n v="1982"/>
    <s v=""/>
  </r>
  <r>
    <s v="Onuma"/>
    <s v=""/>
    <s v="Japan"/>
    <n v="9.5"/>
    <s v="Geothermal"/>
    <x v="2"/>
    <n v="1974"/>
    <s v=""/>
  </r>
  <r>
    <s v="Sumikawa"/>
    <s v=""/>
    <s v="Japan"/>
    <n v="50"/>
    <s v="Geothermal"/>
    <x v="2"/>
    <n v="1995"/>
    <s v=""/>
  </r>
  <r>
    <s v="Matsukawa"/>
    <s v=""/>
    <s v="Japan"/>
    <n v="23.5"/>
    <s v="Geothermal"/>
    <x v="2"/>
    <n v="1966"/>
    <s v=""/>
  </r>
  <r>
    <s v="Kakkonda 1 &amp; 2"/>
    <s v=""/>
    <s v="Japan"/>
    <n v="80"/>
    <s v="Geothermal"/>
    <x v="2"/>
    <n v="1995"/>
    <s v=""/>
  </r>
  <r>
    <s v="Uenotai"/>
    <s v=""/>
    <s v="Japan"/>
    <n v="28.8"/>
    <s v="Geothermal"/>
    <x v="2"/>
    <n v="1994"/>
    <s v=""/>
  </r>
  <r>
    <s v="Onikobe"/>
    <s v=""/>
    <s v="Japan"/>
    <n v="15"/>
    <s v="Geothermal"/>
    <x v="2"/>
    <n v="1975"/>
    <s v=""/>
  </r>
  <r>
    <s v="Yanaizu-Nishiyama"/>
    <s v=""/>
    <s v="Japan"/>
    <n v="65"/>
    <s v="Geothermal"/>
    <x v="2"/>
    <n v="1995"/>
    <s v=""/>
  </r>
  <r>
    <s v="Hachijo-jima"/>
    <s v=""/>
    <s v="Japan"/>
    <n v="3.3"/>
    <s v="Geothermal"/>
    <x v="2"/>
    <n v="1999"/>
    <s v=""/>
  </r>
  <r>
    <s v="Suginoi"/>
    <s v=""/>
    <s v="Japan"/>
    <n v="1.9"/>
    <s v="Geothermal"/>
    <x v="2"/>
    <n v="1981"/>
    <s v=""/>
  </r>
  <r>
    <s v="Takigami"/>
    <s v=""/>
    <s v="Japan"/>
    <n v="25"/>
    <s v="Geothermal"/>
    <x v="2"/>
    <n v="1996"/>
    <s v=""/>
  </r>
  <r>
    <s v="Otake"/>
    <s v=""/>
    <s v="Japan"/>
    <n v="12.5"/>
    <s v="Geothermal"/>
    <x v="2"/>
    <n v="1967"/>
    <s v=""/>
  </r>
  <r>
    <s v="Hatchobaru 1 &amp; 2"/>
    <s v=""/>
    <s v="Japan"/>
    <n v="112"/>
    <s v="Geothermal"/>
    <x v="2"/>
    <n v="2006"/>
    <s v=""/>
  </r>
  <r>
    <s v="Kuju"/>
    <s v=""/>
    <s v="Japan"/>
    <n v="0.99"/>
    <s v="Geothermal"/>
    <x v="2"/>
    <n v="1998"/>
    <s v=""/>
  </r>
  <r>
    <s v="Ogiri"/>
    <s v=""/>
    <s v="Japan"/>
    <n v="30"/>
    <s v="Geothermal"/>
    <x v="2"/>
    <n v="1996"/>
    <s v=""/>
  </r>
  <r>
    <s v="Yamagawa"/>
    <s v=""/>
    <s v="Japan"/>
    <n v="30"/>
    <s v="Geothermal"/>
    <x v="2"/>
    <n v="1995"/>
    <s v=""/>
  </r>
  <r>
    <s v="Aoyama Plateau Wind Farm (青山高原ウインドファーム)"/>
    <s v="Mie and Nara"/>
    <s v="Japan"/>
    <n v="95"/>
    <s v="Wind onshore"/>
    <x v="2"/>
    <m/>
    <s v=""/>
  </r>
  <r>
    <s v="Aridagawa Wind Farm (有田川ウインドファーム)"/>
    <s v="Wakayama"/>
    <s v="Japan"/>
    <n v="13"/>
    <s v="Wind onshore"/>
    <x v="2"/>
    <m/>
    <s v=""/>
  </r>
  <r>
    <s v="Date Wind Farm (伊達ウインドファーム)"/>
    <s v="Hokkaido"/>
    <s v="Japan"/>
    <n v="10"/>
    <s v="Wind onshore"/>
    <x v="2"/>
    <m/>
    <s v=""/>
  </r>
  <r>
    <s v="Enbetsu Wind Park (遠別ウインドパーク)"/>
    <s v="Hokkaido"/>
    <s v="Japan"/>
    <n v="3"/>
    <s v="Wind onshore"/>
    <x v="2"/>
    <m/>
    <s v=""/>
  </r>
  <r>
    <s v="Esashi Kita Wind Farm (江差北風力発電所)"/>
    <s v="Hokkaido"/>
    <s v="Japan"/>
    <n v="20"/>
    <s v="Wind onshore"/>
    <x v="2"/>
    <m/>
    <s v=""/>
  </r>
  <r>
    <s v="Eurus Hitz Kitanosawa Cliff Wind Farm (ユーラスヒッツ北野沢クリフ風力発電所)"/>
    <s v="Aomori"/>
    <s v="Japan"/>
    <n v="12"/>
    <s v="Wind onshore"/>
    <x v="2"/>
    <m/>
    <s v=""/>
  </r>
  <r>
    <s v="Hamatonbetsu Wind Farm (浜頓別ウインドファーム)"/>
    <s v="Hokkaido"/>
    <s v="Japan"/>
    <n v="4"/>
    <s v="Wind onshore"/>
    <x v="2"/>
    <m/>
    <s v=""/>
  </r>
  <r>
    <s v="Hohoku Wind Farm"/>
    <s v="Yamaguchi"/>
    <s v="Japan"/>
    <n v="25"/>
    <s v="Wind onshore"/>
    <x v="2"/>
    <m/>
    <s v=""/>
  </r>
  <r>
    <s v="Iwaya Wind Farm (岩屋ウインドファーム)"/>
    <s v="Aomori"/>
    <s v="Japan"/>
    <n v="33"/>
    <s v="Wind onshore"/>
    <x v="2"/>
    <m/>
    <s v=""/>
  </r>
  <r>
    <s v="Minami Awaji Wind Farm"/>
    <s v="Hyogo"/>
    <s v="Japan"/>
    <n v="38"/>
    <s v="Wind onshore"/>
    <x v="2"/>
    <m/>
    <s v=""/>
  </r>
  <r>
    <s v="Kamaishi Wind Farm (釜石広域ウインドファーム)"/>
    <s v="Iwate"/>
    <s v="Japan"/>
    <n v="43"/>
    <s v="Wind onshore"/>
    <x v="2"/>
    <m/>
    <s v=""/>
  </r>
  <r>
    <s v="Kihoku Wind Farm (輝北ウインドファーム)"/>
    <s v="Kagoshima"/>
    <s v="Japan"/>
    <n v="21"/>
    <s v="Wind onshore"/>
    <x v="2"/>
    <m/>
    <s v=""/>
  </r>
  <r>
    <s v="Kunimiyama Wind Farm (国見山ウインドファーム)"/>
    <s v="Kagoshima"/>
    <s v="Japan"/>
    <n v="30"/>
    <s v="Wind onshore"/>
    <x v="2"/>
    <m/>
    <s v=""/>
  </r>
  <r>
    <s v="Mameda Wind Farm (大豆田風力発電所)"/>
    <s v="Aomori"/>
    <s v="Japan"/>
    <n v="11"/>
    <s v="Wind onshore"/>
    <x v="2"/>
    <m/>
    <s v=""/>
  </r>
  <r>
    <s v="Noheji Wind Farm (野辺地ウインドファーム)"/>
    <s v="Aomori"/>
    <s v="Japan"/>
    <n v="50"/>
    <s v="Wind onshore"/>
    <x v="2"/>
    <m/>
    <s v=""/>
  </r>
  <r>
    <s v="Nishime Wind Farm (西目ウインドファーム)"/>
    <s v="Akita"/>
    <s v="Japan"/>
    <n v="30"/>
    <s v="Wind onshore"/>
    <x v="2"/>
    <m/>
    <s v=""/>
  </r>
  <r>
    <s v="Nunobiki Plateau Wind Farm (布引高原ウインドファーム)"/>
    <s v="Fukushima"/>
    <s v="Japan"/>
    <n v="69"/>
    <s v="Wind onshore"/>
    <x v="2"/>
    <m/>
    <s v=""/>
  </r>
  <r>
    <s v="Odanosawa Wind Farm (小田野沢ウインドファーム)"/>
    <s v="Aomori"/>
    <s v="Japan"/>
    <n v="13"/>
    <s v="Wind onshore"/>
    <x v="2"/>
    <m/>
    <s v=""/>
  </r>
  <r>
    <s v="Okawara Wind Farm (大川原ウインドファーム)"/>
    <s v="Tokushima"/>
    <s v="Japan"/>
    <n v="20"/>
    <s v="Wind onshore"/>
    <x v="2"/>
    <m/>
    <s v=""/>
  </r>
  <r>
    <s v="Satomi Bokujo Wind Farm (里美牧場風力発電所)"/>
    <s v="Ibaraki"/>
    <s v="Japan"/>
    <n v="10"/>
    <s v="Wind onshore"/>
    <x v="2"/>
    <m/>
    <s v=""/>
  </r>
  <r>
    <s v="Seto Windhill (瀬戸ウインドヒル発電所)"/>
    <s v="Ehime"/>
    <s v="Japan"/>
    <n v="8"/>
    <s v="Wind onshore"/>
    <x v="2"/>
    <m/>
    <s v=""/>
  </r>
  <r>
    <s v="Shin Izumo Wind Farm (新出雲風力発電所)"/>
    <s v="Shimane"/>
    <s v="Japan"/>
    <n v="78"/>
    <s v="Wind onshore"/>
    <x v="2"/>
    <m/>
    <s v=""/>
  </r>
  <r>
    <s v="Shiratakiyama Wind Farm"/>
    <s v="Yamaguchi"/>
    <s v="Japan"/>
    <n v="50"/>
    <s v="Wind onshore"/>
    <x v="2"/>
    <m/>
    <s v=""/>
  </r>
  <r>
    <s v="Shitsukari Wind Farm (尻労ウインドファーム)"/>
    <s v="Aomori"/>
    <s v="Japan"/>
    <n v="19"/>
    <s v="Wind onshore"/>
    <x v="2"/>
    <m/>
    <s v=""/>
  </r>
  <r>
    <s v="Soya Misaki Wind Farm (宗谷岬ウインドファーム)"/>
    <s v="Hokkaido"/>
    <s v="Japan"/>
    <n v="57"/>
    <s v="Wind onshore"/>
    <x v="2"/>
    <m/>
    <s v=""/>
  </r>
  <r>
    <s v="Summit Wind Power Sakata (サミットウインドパワー酒田発電所)"/>
    <s v="Yamagata"/>
    <s v="Japan"/>
    <n v="2"/>
    <s v="Wind onshore"/>
    <x v="2"/>
    <m/>
    <s v=""/>
  </r>
  <r>
    <s v="Takine Ojiroi Wind Farm (滝根小白井ウインドファーム)"/>
    <s v="Fukushima"/>
    <s v="Japan"/>
    <n v="46"/>
    <s v="Wind onshore"/>
    <x v="2"/>
    <m/>
    <s v=""/>
  </r>
  <r>
    <s v="Tashirotai Wind Farm (田代平風力発電所)"/>
    <s v="Akita"/>
    <s v="Japan"/>
    <n v="8"/>
    <s v="Wind onshore"/>
    <x v="2"/>
    <m/>
    <s v=""/>
  </r>
  <r>
    <s v="Tomamae Green Hill Wind Park (苫前グリーンヒルウインドパーク)"/>
    <s v="Hokkaido"/>
    <s v="Japan"/>
    <n v="20"/>
    <s v="Wind onshore"/>
    <x v="2"/>
    <m/>
    <s v=""/>
  </r>
  <r>
    <s v="Wind Power Kamisu (ウィンド・パワーかみす)"/>
    <s v="Ibaraki"/>
    <s v="Japan"/>
    <n v="14"/>
    <s v="Wind offshore"/>
    <x v="2"/>
    <m/>
    <s v=""/>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s v="PacificLight Power"/>
    <s v=""/>
    <s v="Singapore"/>
    <n v="800"/>
    <s v="Gas"/>
    <x v="0"/>
    <n v="2014"/>
  </r>
  <r>
    <s v="SembCorp Cogen @ Banyan"/>
    <s v=""/>
    <s v="Singapore"/>
    <n v="400"/>
    <s v="Gas"/>
    <x v="0"/>
    <n v="2014"/>
  </r>
  <r>
    <s v="Pulau Sakra Power Station"/>
    <s v=""/>
    <s v="Singapore"/>
    <n v="815"/>
    <s v="Gas"/>
    <x v="0"/>
    <n v="2001"/>
  </r>
  <r>
    <s v="Senoko Power Station"/>
    <s v=""/>
    <s v="Singapore"/>
    <n v="2800"/>
    <s v="Gas"/>
    <x v="0"/>
    <n v="2004"/>
  </r>
  <r>
    <s v="Tuas Power Plant"/>
    <s v=""/>
    <s v="Singapore"/>
    <n v="1875.9"/>
    <s v="Gas"/>
    <x v="0"/>
    <n v="2008"/>
  </r>
  <r>
    <s v="Jurong Power Station"/>
    <s v=""/>
    <s v="Singapore"/>
    <n v="210"/>
    <s v="Gas"/>
    <x v="0"/>
    <n v="1986"/>
  </r>
  <r>
    <s v="Pulau Seraya Power Station"/>
    <s v=""/>
    <s v="Singapore"/>
    <n v="1540"/>
    <s v="Gas"/>
    <x v="0"/>
    <n v="2006"/>
  </r>
  <r>
    <s v="Keppel Merlimau Cogen Power Station"/>
    <s v=""/>
    <s v="Singapore"/>
    <n v="1340"/>
    <s v="Gas"/>
    <x v="0"/>
    <n v="2010"/>
  </r>
  <r>
    <s v="Senoko Power Station"/>
    <s v=""/>
    <s v="Singapore"/>
    <n v="500"/>
    <s v="Oil"/>
    <x v="0"/>
    <n v="1983"/>
  </r>
  <r>
    <s v="Tuas Power Station"/>
    <s v=""/>
    <s v="Singapore"/>
    <n v="600"/>
    <s v="Oil"/>
    <x v="0"/>
    <n v="1999"/>
  </r>
  <r>
    <s v="Pulau Seraya Power Station"/>
    <s v=""/>
    <s v="Singapore"/>
    <n v="1500"/>
    <s v="Oil"/>
    <x v="0"/>
    <n v="1990"/>
  </r>
  <r>
    <s v="Keppel Seghers Tuas Waste-to-Energy Plant"/>
    <s v=""/>
    <s v="Singapore"/>
    <n v="22"/>
    <s v="Waste-to-Energy"/>
    <x v="1"/>
    <n v="2009"/>
  </r>
  <r>
    <s v="Senoko Incineration Plant"/>
    <s v=""/>
    <s v="Singapore"/>
    <n v="55"/>
    <s v="Waste-to-Energy"/>
    <x v="1"/>
    <n v="1993"/>
  </r>
  <r>
    <s v="Tuas Incineration Plant"/>
    <s v=""/>
    <s v="Singapore"/>
    <n v="47.8"/>
    <s v="Waste-to-Energy"/>
    <x v="1"/>
    <n v="1987"/>
  </r>
  <r>
    <s v="Tuas South Incineration Plant"/>
    <s v=""/>
    <s v="Singapore"/>
    <n v="132"/>
    <s v="Waste-to-Energy"/>
    <x v="1"/>
    <n v="200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s v="Hoping Power Plant"/>
    <s v="Taiwan"/>
    <s v="Xiulin, Hualien"/>
    <n v="1320"/>
    <x v="0"/>
    <x v="0"/>
  </r>
  <r>
    <s v="Hsinta Power Plant"/>
    <s v="Taiwan"/>
    <s v="Yong'an and Qieding, Kaohsiung"/>
    <n v="4326"/>
    <x v="0"/>
    <x v="0"/>
  </r>
  <r>
    <s v="Linkou Power Plant"/>
    <s v="Taiwan"/>
    <s v="Linkou, New Taipei"/>
    <n v="0"/>
    <x v="0"/>
    <x v="0"/>
  </r>
  <r>
    <s v="Mailiao Power Plant"/>
    <s v="Taiwan"/>
    <s v="Mailiao, Yunlin"/>
    <n v="4200"/>
    <x v="0"/>
    <x v="0"/>
  </r>
  <r>
    <s v="Taichung Power Plant"/>
    <s v="Taiwan"/>
    <s v="Longjing, Taichung"/>
    <n v="5824"/>
    <x v="0"/>
    <x v="0"/>
  </r>
  <r>
    <s v="Chienshan Power Plant"/>
    <s v="Taiwan"/>
    <s v="Huxi, Penghu"/>
    <n v="140"/>
    <x v="1"/>
    <x v="0"/>
  </r>
  <r>
    <s v="Lanyu Power Plant"/>
    <s v="Taiwan"/>
    <s v="Orchid Island, Taitung"/>
    <n v="6.5"/>
    <x v="1"/>
    <x v="0"/>
  </r>
  <r>
    <s v="Qimei Power Plant"/>
    <s v="Taiwan"/>
    <s v="Cimei, Penghu"/>
    <m/>
    <x v="1"/>
    <x v="0"/>
  </r>
  <r>
    <s v="Tashan Power Plant"/>
    <s v="Taiwan"/>
    <s v="Jincheng, Kinmen"/>
    <n v="91"/>
    <x v="1"/>
    <x v="0"/>
  </r>
  <r>
    <s v="Zhushan Power Plant"/>
    <s v="Taiwan"/>
    <s v="Nangan, Lienchiang"/>
    <n v="15.4"/>
    <x v="1"/>
    <x v="0"/>
  </r>
  <r>
    <s v="Hsieh-ho Power Plant"/>
    <s v="Taiwan"/>
    <s v="Zhongshan, Keelung"/>
    <n v="2000"/>
    <x v="2"/>
    <x v="0"/>
  </r>
  <r>
    <s v="Bihai Power Plant"/>
    <s v="Taiwan"/>
    <s v="Xiulin, Hualien"/>
    <n v="61.2"/>
    <x v="3"/>
    <x v="1"/>
  </r>
  <r>
    <s v="Cholan Power Plant"/>
    <s v="Taiwan"/>
    <s v="Zhuolan, Miaoli"/>
    <n v="80"/>
    <x v="3"/>
    <x v="1"/>
  </r>
  <r>
    <s v="Minhu Pumped Storage Hydro Power Station"/>
    <s v="Taiwan"/>
    <s v="Shuili, Nantou"/>
    <n v="1008"/>
    <x v="3"/>
    <x v="1"/>
  </r>
  <r>
    <s v="Techi Power Plant"/>
    <s v="Taiwan"/>
    <s v="Dongshi, Heping, and Houli, Taichung"/>
    <n v="234"/>
    <x v="3"/>
    <x v="1"/>
  </r>
  <r>
    <s v="Gueishan Power Plant"/>
    <s v="Taiwan"/>
    <s v="Wulai, New Taipei"/>
    <n v="111"/>
    <x v="3"/>
    <x v="1"/>
  </r>
  <r>
    <s v="Kaoping Power Plant"/>
    <s v="Taiwan"/>
    <s v="Meinong, Kaohsiung"/>
    <n v="7"/>
    <x v="3"/>
    <x v="1"/>
  </r>
  <r>
    <s v="Kukuan Power Plant"/>
    <s v="Taiwan"/>
    <s v="Heping, Taichung"/>
    <n v="180"/>
    <x v="3"/>
    <x v="1"/>
  </r>
  <r>
    <s v="Lanyang Power Plant"/>
    <s v="Taiwan"/>
    <s v="Sanxing, Yilan"/>
    <n v="26"/>
    <x v="3"/>
    <x v="1"/>
  </r>
  <r>
    <s v="Maan Power Plant"/>
    <s v="Taiwan"/>
    <s v="Heping, Taichung"/>
    <n v="133"/>
    <x v="3"/>
    <x v="1"/>
  </r>
  <r>
    <s v="Mingtan Pumped Storage Hydro Power Plant"/>
    <s v="Taiwan"/>
    <s v="Shuili, Nantou"/>
    <n v="1602"/>
    <x v="3"/>
    <x v="1"/>
  </r>
  <r>
    <s v="Qingshan Power Plant"/>
    <s v="Taiwan"/>
    <s v="Heping, Taichung"/>
    <n v="360"/>
    <x v="3"/>
    <x v="1"/>
  </r>
  <r>
    <s v="Shihmen Power Plant"/>
    <s v="Taiwan"/>
    <s v="Longtan, Taoyuan"/>
    <n v="130"/>
    <x v="3"/>
    <x v="1"/>
  </r>
  <r>
    <s v="Tienlun Power Plant"/>
    <s v="Taiwan"/>
    <s v="Heping, Taichung"/>
    <n v="195"/>
    <x v="3"/>
    <x v="1"/>
  </r>
  <r>
    <s v="Zengwen Power Plant"/>
    <s v="Taiwan"/>
    <s v="Dapu, Chiayi"/>
    <n v="50"/>
    <x v="3"/>
    <x v="1"/>
  </r>
  <r>
    <s v="Tungpu Power Plant"/>
    <s v="Taiwan"/>
    <s v="Hualien County"/>
    <n v="183"/>
    <x v="3"/>
    <x v="1"/>
  </r>
  <r>
    <s v="Wanta Power Plant"/>
    <s v="Taiwan"/>
    <s v="Ren-ai, Nantou"/>
    <n v="36"/>
    <x v="3"/>
    <x v="1"/>
  </r>
  <r>
    <s v="Talin Power Plant"/>
    <s v="Taiwan"/>
    <s v="Siaogang, Kaohsiung"/>
    <n v="2400"/>
    <x v="4"/>
    <x v="0"/>
  </r>
  <r>
    <s v="Changsheng Power Plant"/>
    <s v="Taiwan"/>
    <s v="Luzhu, Taoyuan"/>
    <n v="900"/>
    <x v="5"/>
    <x v="0"/>
  </r>
  <r>
    <s v="Chiahui Power Plant"/>
    <s v="Taiwan"/>
    <s v="Minxiong, Chiayi"/>
    <n v="670"/>
    <x v="5"/>
    <x v="0"/>
  </r>
  <r>
    <s v="Hsingneng Power Plant"/>
    <s v="Taiwan"/>
    <s v="Lukang, Changhua"/>
    <n v="490"/>
    <x v="5"/>
    <x v="0"/>
  </r>
  <r>
    <s v="Hsingyuan Power Plant"/>
    <s v="Taiwan"/>
    <s v="Lukang, Changhua"/>
    <n v="490"/>
    <x v="5"/>
    <x v="0"/>
  </r>
  <r>
    <s v="Hsintao Power Plant"/>
    <s v="Taiwan"/>
    <s v="Guanxi, Hsinchu"/>
    <n v="600"/>
    <x v="5"/>
    <x v="0"/>
  </r>
  <r>
    <s v="Kuokuang Power Plant"/>
    <s v="Taiwan"/>
    <s v="Guishan, Taoyuan"/>
    <n v="480"/>
    <x v="5"/>
    <x v="0"/>
  </r>
  <r>
    <s v="Nanpu Power Plant"/>
    <s v="Taiwan"/>
    <s v="Cianjhen, Kaohsiung"/>
    <n v="1118"/>
    <x v="5"/>
    <x v="0"/>
  </r>
  <r>
    <s v="Sun Ba Power Plant"/>
    <s v="Taiwan"/>
    <s v="Shanshang, Tainan"/>
    <n v="980"/>
    <x v="5"/>
    <x v="0"/>
  </r>
  <r>
    <s v="Tatan Power Plant"/>
    <s v="Taiwan"/>
    <s v="Guanyin, Taoyuan"/>
    <n v="4384"/>
    <x v="5"/>
    <x v="0"/>
  </r>
  <r>
    <s v="Tunghsiao Power Plant"/>
    <s v="Taiwan"/>
    <s v="Tongxiao, Miaoli"/>
    <n v="1815"/>
    <x v="5"/>
    <x v="0"/>
  </r>
  <r>
    <s v="Jinshan Nuclear Power Plant"/>
    <s v="Taiwan"/>
    <s v="Shimen, New Taipei"/>
    <n v="1208"/>
    <x v="6"/>
    <x v="2"/>
  </r>
  <r>
    <s v="Kuosheng Nuclear Power Plant"/>
    <s v="Taiwan"/>
    <s v="Wanli, New Taipei"/>
    <n v="1896"/>
    <x v="6"/>
    <x v="2"/>
  </r>
  <r>
    <s v="Maanshan Nuclear Power Plant"/>
    <s v="Taiwan"/>
    <s v="Hengchun, Pingtung"/>
    <n v="1780"/>
    <x v="6"/>
    <x v="2"/>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8">
  <r>
    <s v="Hoping Power Plant"/>
    <x v="0"/>
    <n v="586104"/>
    <n v="23574334"/>
    <n v="24827"/>
    <s v="Xiulin, Hualien"/>
    <n v="1320"/>
    <x v="0"/>
    <x v="0"/>
    <m/>
    <m/>
    <m/>
    <m/>
    <m/>
  </r>
  <r>
    <s v="Hsinta Power Plant"/>
    <x v="0"/>
    <n v="586104"/>
    <n v="23574334"/>
    <n v="24827"/>
    <s v="Yong'an and Qieding, Kaohsiung"/>
    <n v="4326"/>
    <x v="0"/>
    <x v="0"/>
    <m/>
    <m/>
    <m/>
    <m/>
    <m/>
  </r>
  <r>
    <s v="Linkou Power Plant"/>
    <x v="0"/>
    <n v="586104"/>
    <n v="23574334"/>
    <n v="24827"/>
    <s v="Linkou, New Taipei"/>
    <n v="0"/>
    <x v="0"/>
    <x v="0"/>
    <m/>
    <m/>
    <m/>
    <m/>
    <m/>
  </r>
  <r>
    <s v="Mailiao Power Plant"/>
    <x v="0"/>
    <n v="586104"/>
    <n v="23574334"/>
    <n v="24827"/>
    <s v="Mailiao, Yunlin"/>
    <n v="4200"/>
    <x v="0"/>
    <x v="0"/>
    <m/>
    <m/>
    <m/>
    <m/>
    <m/>
  </r>
  <r>
    <s v="Taichung Power Plant"/>
    <x v="0"/>
    <n v="586104"/>
    <n v="23574334"/>
    <n v="24827"/>
    <s v="Longjing, Taichung"/>
    <n v="5824"/>
    <x v="0"/>
    <x v="0"/>
    <m/>
    <m/>
    <m/>
    <m/>
    <m/>
  </r>
  <r>
    <s v="Chienshan Power Plant"/>
    <x v="0"/>
    <n v="586104"/>
    <n v="23574334"/>
    <n v="24827"/>
    <s v="Huxi, Penghu"/>
    <n v="140"/>
    <x v="1"/>
    <x v="0"/>
    <m/>
    <m/>
    <m/>
    <m/>
    <m/>
  </r>
  <r>
    <s v="Lanyu Power Plant"/>
    <x v="0"/>
    <n v="586104"/>
    <n v="23574334"/>
    <n v="24827"/>
    <s v="Orchid Island, Taitung"/>
    <n v="6.5"/>
    <x v="1"/>
    <x v="0"/>
    <m/>
    <m/>
    <m/>
    <m/>
    <m/>
  </r>
  <r>
    <s v="Qimei Power Plant"/>
    <x v="0"/>
    <n v="586104"/>
    <n v="23574334"/>
    <n v="24827"/>
    <s v="Cimei, Penghu"/>
    <m/>
    <x v="1"/>
    <x v="0"/>
    <m/>
    <m/>
    <m/>
    <m/>
    <m/>
  </r>
  <r>
    <s v="Tashan Power Plant"/>
    <x v="0"/>
    <n v="586104"/>
    <n v="23574334"/>
    <n v="24827"/>
    <s v="Jincheng, Kinmen"/>
    <n v="91"/>
    <x v="1"/>
    <x v="0"/>
    <m/>
    <m/>
    <m/>
    <m/>
    <m/>
  </r>
  <r>
    <s v="Zhushan Power Plant"/>
    <x v="0"/>
    <n v="586104"/>
    <n v="23574334"/>
    <n v="24827"/>
    <s v="Nangan, Lienchiang"/>
    <n v="15.4"/>
    <x v="1"/>
    <x v="0"/>
    <m/>
    <m/>
    <m/>
    <m/>
    <m/>
  </r>
  <r>
    <s v="Hsieh-ho Power Plant"/>
    <x v="0"/>
    <n v="586104"/>
    <n v="23574334"/>
    <n v="24827"/>
    <s v="Zhongshan, Keelung"/>
    <n v="2000"/>
    <x v="1"/>
    <x v="0"/>
    <m/>
    <m/>
    <m/>
    <m/>
    <m/>
  </r>
  <r>
    <s v="Bihai Power Plant"/>
    <x v="0"/>
    <n v="586104"/>
    <n v="23574334"/>
    <n v="24827"/>
    <s v="Xiulin, Hualien"/>
    <n v="61.2"/>
    <x v="2"/>
    <x v="1"/>
    <m/>
    <m/>
    <m/>
    <m/>
    <m/>
  </r>
  <r>
    <s v="Cholan Power Plant"/>
    <x v="0"/>
    <n v="586104"/>
    <n v="23574334"/>
    <n v="24827"/>
    <s v="Zhuolan, Miaoli"/>
    <n v="80"/>
    <x v="2"/>
    <x v="1"/>
    <m/>
    <m/>
    <m/>
    <m/>
    <m/>
  </r>
  <r>
    <s v="Minhu Pumped Storage Hydro Power Station"/>
    <x v="0"/>
    <n v="586104"/>
    <n v="23574334"/>
    <n v="24827"/>
    <s v="Shuili, Nantou"/>
    <n v="1008"/>
    <x v="2"/>
    <x v="1"/>
    <m/>
    <m/>
    <m/>
    <m/>
    <m/>
  </r>
  <r>
    <s v="Techi Power Plant"/>
    <x v="0"/>
    <n v="586104"/>
    <n v="23574334"/>
    <n v="24827"/>
    <s v="Dongshi, Heping, and Houli, Taichung"/>
    <n v="234"/>
    <x v="2"/>
    <x v="1"/>
    <m/>
    <m/>
    <m/>
    <m/>
    <m/>
  </r>
  <r>
    <s v="Gueishan Power Plant"/>
    <x v="0"/>
    <n v="586104"/>
    <n v="23574334"/>
    <n v="24827"/>
    <s v="Wulai, New Taipei"/>
    <n v="111"/>
    <x v="2"/>
    <x v="1"/>
    <m/>
    <m/>
    <m/>
    <m/>
    <m/>
  </r>
  <r>
    <s v="Kaoping Power Plant"/>
    <x v="0"/>
    <n v="586104"/>
    <n v="23574334"/>
    <n v="24827"/>
    <s v="Meinong, Kaohsiung"/>
    <n v="7"/>
    <x v="2"/>
    <x v="1"/>
    <m/>
    <m/>
    <m/>
    <m/>
    <m/>
  </r>
  <r>
    <s v="Kukuan Power Plant"/>
    <x v="0"/>
    <n v="586104"/>
    <n v="23574334"/>
    <n v="24827"/>
    <s v="Heping, Taichung"/>
    <n v="180"/>
    <x v="2"/>
    <x v="1"/>
    <m/>
    <m/>
    <m/>
    <m/>
    <m/>
  </r>
  <r>
    <s v="Lanyang Power Plant"/>
    <x v="0"/>
    <n v="586104"/>
    <n v="23574334"/>
    <n v="24827"/>
    <s v="Sanxing, Yilan"/>
    <n v="26"/>
    <x v="2"/>
    <x v="1"/>
    <m/>
    <m/>
    <m/>
    <m/>
    <m/>
  </r>
  <r>
    <s v="Maan Power Plant"/>
    <x v="0"/>
    <n v="586104"/>
    <n v="23574334"/>
    <n v="24827"/>
    <s v="Heping, Taichung"/>
    <n v="133"/>
    <x v="2"/>
    <x v="1"/>
    <m/>
    <m/>
    <m/>
    <m/>
    <m/>
  </r>
  <r>
    <s v="Mingtan Pumped Storage Hydro Power Plant"/>
    <x v="0"/>
    <n v="586104"/>
    <n v="23574334"/>
    <n v="24827"/>
    <s v="Shuili, Nantou"/>
    <n v="1602"/>
    <x v="2"/>
    <x v="1"/>
    <m/>
    <m/>
    <m/>
    <m/>
    <m/>
  </r>
  <r>
    <s v="Qingshan Power Plant"/>
    <x v="0"/>
    <n v="586104"/>
    <n v="23574334"/>
    <n v="24827"/>
    <s v="Heping, Taichung"/>
    <n v="360"/>
    <x v="2"/>
    <x v="1"/>
    <m/>
    <m/>
    <m/>
    <m/>
    <m/>
  </r>
  <r>
    <s v="Shihmen Power Plant"/>
    <x v="0"/>
    <n v="586104"/>
    <n v="23574334"/>
    <n v="24827"/>
    <s v="Longtan, Taoyuan"/>
    <n v="130"/>
    <x v="2"/>
    <x v="1"/>
    <m/>
    <m/>
    <m/>
    <m/>
    <m/>
  </r>
  <r>
    <s v="Tienlun Power Plant"/>
    <x v="0"/>
    <n v="586104"/>
    <n v="23574334"/>
    <n v="24827"/>
    <s v="Heping, Taichung"/>
    <n v="195"/>
    <x v="2"/>
    <x v="1"/>
    <m/>
    <m/>
    <m/>
    <m/>
    <m/>
  </r>
  <r>
    <s v="Zengwen Power Plant"/>
    <x v="0"/>
    <n v="586104"/>
    <n v="23574334"/>
    <n v="24827"/>
    <s v="Dapu, Chiayi"/>
    <n v="50"/>
    <x v="2"/>
    <x v="1"/>
    <m/>
    <m/>
    <m/>
    <m/>
    <m/>
  </r>
  <r>
    <s v="Tungpu Power Plant"/>
    <x v="0"/>
    <n v="586104"/>
    <n v="23574334"/>
    <n v="24827"/>
    <s v="Hualien County"/>
    <n v="183"/>
    <x v="2"/>
    <x v="1"/>
    <m/>
    <m/>
    <m/>
    <m/>
    <m/>
  </r>
  <r>
    <s v="Wanta Power Plant"/>
    <x v="0"/>
    <n v="586104"/>
    <n v="23574334"/>
    <n v="24827"/>
    <s v="Ren-ai, Nantou"/>
    <n v="36"/>
    <x v="2"/>
    <x v="1"/>
    <m/>
    <m/>
    <m/>
    <m/>
    <m/>
  </r>
  <r>
    <s v="Talin Power Plant"/>
    <x v="0"/>
    <n v="586104"/>
    <n v="23574334"/>
    <n v="24827"/>
    <s v="Siaogang, Kaohsiung"/>
    <n v="2400"/>
    <x v="3"/>
    <x v="0"/>
    <m/>
    <m/>
    <m/>
    <m/>
    <m/>
  </r>
  <r>
    <s v="Changsheng Power Plant"/>
    <x v="0"/>
    <n v="586104"/>
    <n v="23574334"/>
    <n v="24827"/>
    <s v="Luzhu, Taoyuan"/>
    <n v="900"/>
    <x v="3"/>
    <x v="0"/>
    <m/>
    <m/>
    <m/>
    <m/>
    <m/>
  </r>
  <r>
    <s v="Chiahui Power Plant"/>
    <x v="0"/>
    <n v="586104"/>
    <n v="23574334"/>
    <n v="24827"/>
    <s v="Minxiong, Chiayi"/>
    <n v="670"/>
    <x v="3"/>
    <x v="0"/>
    <m/>
    <m/>
    <m/>
    <m/>
    <m/>
  </r>
  <r>
    <s v="Hsingneng Power Plant"/>
    <x v="0"/>
    <n v="586104"/>
    <n v="23574334"/>
    <n v="24827"/>
    <s v="Lukang, Changhua"/>
    <n v="490"/>
    <x v="3"/>
    <x v="0"/>
    <m/>
    <m/>
    <m/>
    <m/>
    <m/>
  </r>
  <r>
    <s v="Hsingyuan Power Plant"/>
    <x v="0"/>
    <n v="586104"/>
    <n v="23574334"/>
    <n v="24827"/>
    <s v="Lukang, Changhua"/>
    <n v="490"/>
    <x v="3"/>
    <x v="0"/>
    <m/>
    <m/>
    <m/>
    <m/>
    <m/>
  </r>
  <r>
    <s v="Hsintao Power Plant"/>
    <x v="0"/>
    <n v="586104"/>
    <n v="23574334"/>
    <n v="24827"/>
    <s v="Guanxi, Hsinchu"/>
    <n v="600"/>
    <x v="3"/>
    <x v="0"/>
    <m/>
    <m/>
    <m/>
    <m/>
    <m/>
  </r>
  <r>
    <s v="Kuokuang Power Plant"/>
    <x v="0"/>
    <n v="586104"/>
    <n v="23574334"/>
    <n v="24827"/>
    <s v="Guishan, Taoyuan"/>
    <n v="480"/>
    <x v="3"/>
    <x v="0"/>
    <m/>
    <m/>
    <m/>
    <m/>
    <m/>
  </r>
  <r>
    <s v="Nanpu Power Plant"/>
    <x v="0"/>
    <n v="586104"/>
    <n v="23574334"/>
    <n v="24827"/>
    <s v="Cianjhen, Kaohsiung"/>
    <n v="1118"/>
    <x v="3"/>
    <x v="0"/>
    <m/>
    <m/>
    <m/>
    <m/>
    <m/>
  </r>
  <r>
    <s v="Sun Ba Power Plant"/>
    <x v="0"/>
    <n v="586104"/>
    <n v="23574334"/>
    <n v="24827"/>
    <s v="Shanshang, Tainan"/>
    <n v="980"/>
    <x v="3"/>
    <x v="0"/>
    <m/>
    <m/>
    <m/>
    <m/>
    <m/>
  </r>
  <r>
    <s v="Tatan Power Plant"/>
    <x v="0"/>
    <n v="586104"/>
    <n v="23574334"/>
    <n v="24827"/>
    <s v="Guanyin, Taoyuan"/>
    <n v="4384"/>
    <x v="3"/>
    <x v="0"/>
    <m/>
    <m/>
    <m/>
    <m/>
    <m/>
  </r>
  <r>
    <s v="Tunghsiao Power Plant"/>
    <x v="0"/>
    <n v="586104"/>
    <n v="23574334"/>
    <n v="24827"/>
    <s v="Tongxiao, Miaoli"/>
    <n v="1815"/>
    <x v="3"/>
    <x v="0"/>
    <m/>
    <m/>
    <m/>
    <m/>
    <m/>
  </r>
  <r>
    <s v="Jinshan Nuclear Power Plant"/>
    <x v="0"/>
    <n v="586104"/>
    <n v="23574334"/>
    <n v="24827"/>
    <s v="Shimen, New Taipei"/>
    <n v="1208"/>
    <x v="4"/>
    <x v="2"/>
    <m/>
    <m/>
    <m/>
    <m/>
    <m/>
  </r>
  <r>
    <s v="Kuosheng Nuclear Power Plant"/>
    <x v="0"/>
    <n v="586104"/>
    <n v="23574334"/>
    <n v="24827"/>
    <s v="Wanli, New Taipei"/>
    <n v="1896"/>
    <x v="4"/>
    <x v="2"/>
    <m/>
    <m/>
    <m/>
    <m/>
    <m/>
  </r>
  <r>
    <s v="Maanshan Nuclear Power Plant"/>
    <x v="0"/>
    <n v="586104"/>
    <n v="23574334"/>
    <n v="24827"/>
    <s v="Hengchun, Pingtung"/>
    <n v="1780"/>
    <x v="4"/>
    <x v="2"/>
    <m/>
    <m/>
    <m/>
    <m/>
    <m/>
  </r>
  <r>
    <s v="Hekinan (碧南火力発電所)"/>
    <x v="1"/>
    <n v="5154475"/>
    <n v="125930000"/>
    <n v="40846"/>
    <s v="Aichi"/>
    <n v="4100"/>
    <x v="0"/>
    <x v="0"/>
    <m/>
    <m/>
    <m/>
    <m/>
    <m/>
  </r>
  <r>
    <s v="Hitachinaka (常陸那珂火力発電所)"/>
    <x v="1"/>
    <n v="5154475"/>
    <n v="125930000"/>
    <n v="40846"/>
    <s v="Ibaraki"/>
    <n v="2000"/>
    <x v="0"/>
    <x v="0"/>
    <m/>
    <m/>
    <m/>
    <m/>
    <m/>
  </r>
  <r>
    <s v="Ishikawa"/>
    <x v="1"/>
    <n v="5154475"/>
    <n v="125930000"/>
    <n v="40846"/>
    <s v="Okinawa"/>
    <n v="312"/>
    <x v="0"/>
    <x v="0"/>
    <m/>
    <m/>
    <m/>
    <m/>
    <m/>
  </r>
  <r>
    <s v="Kashima"/>
    <x v="1"/>
    <n v="5154475"/>
    <n v="125930000"/>
    <n v="40846"/>
    <s v="Ibaraki"/>
    <n v="507"/>
    <x v="0"/>
    <x v="0"/>
    <m/>
    <m/>
    <m/>
    <m/>
    <m/>
  </r>
  <r>
    <s v="Kin"/>
    <x v="1"/>
    <n v="5154475"/>
    <n v="125930000"/>
    <n v="40846"/>
    <s v="Okinawa"/>
    <n v="440"/>
    <x v="0"/>
    <x v="0"/>
    <m/>
    <m/>
    <m/>
    <m/>
    <m/>
  </r>
  <r>
    <s v="Maizuru (舞鶴発電所)"/>
    <x v="1"/>
    <n v="5154475"/>
    <n v="125930000"/>
    <n v="40846"/>
    <s v="Kyoto"/>
    <n v="1800"/>
    <x v="0"/>
    <x v="0"/>
    <m/>
    <m/>
    <m/>
    <m/>
    <m/>
  </r>
  <r>
    <s v="Matsuura"/>
    <x v="1"/>
    <n v="5154475"/>
    <n v="125930000"/>
    <n v="40846"/>
    <s v="Saga"/>
    <n v="2700"/>
    <x v="0"/>
    <x v="0"/>
    <m/>
    <m/>
    <m/>
    <m/>
    <m/>
  </r>
  <r>
    <s v="Misumi"/>
    <x v="1"/>
    <n v="5154475"/>
    <n v="125930000"/>
    <n v="40846"/>
    <s v="Shimane"/>
    <n v="1000"/>
    <x v="0"/>
    <x v="0"/>
    <m/>
    <m/>
    <m/>
    <m/>
    <m/>
  </r>
  <r>
    <s v="Naie (奈井江発電所)"/>
    <x v="1"/>
    <n v="5154475"/>
    <n v="125930000"/>
    <n v="40846"/>
    <s v="Naie, Hokkaido"/>
    <n v="350"/>
    <x v="0"/>
    <x v="0"/>
    <m/>
    <m/>
    <m/>
    <m/>
    <m/>
  </r>
  <r>
    <s v="Nakoso"/>
    <x v="1"/>
    <n v="5154475"/>
    <n v="125930000"/>
    <n v="40846"/>
    <s v="Fukushima"/>
    <n v="1625"/>
    <x v="0"/>
    <x v="0"/>
    <m/>
    <m/>
    <m/>
    <m/>
    <m/>
  </r>
  <r>
    <s v="Nanao-Ohta"/>
    <x v="1"/>
    <n v="5154475"/>
    <n v="125930000"/>
    <n v="40846"/>
    <s v="Ishikawa"/>
    <n v="1200"/>
    <x v="0"/>
    <x v="0"/>
    <m/>
    <m/>
    <m/>
    <m/>
    <m/>
  </r>
  <r>
    <s v="Niihamanishi (新居浜西火力発電所)"/>
    <x v="1"/>
    <n v="5154475"/>
    <n v="125930000"/>
    <n v="40846"/>
    <s v="Niihama, Ehime"/>
    <n v="150"/>
    <x v="0"/>
    <x v="0"/>
    <m/>
    <m/>
    <m/>
    <m/>
    <m/>
  </r>
  <r>
    <s v="Reihoku (苓北発電所)"/>
    <x v="1"/>
    <n v="5154475"/>
    <n v="125930000"/>
    <n v="40846"/>
    <s v="Kumamoto"/>
    <n v="1400"/>
    <x v="0"/>
    <x v="0"/>
    <m/>
    <m/>
    <m/>
    <m/>
    <m/>
  </r>
  <r>
    <s v="Sakata"/>
    <x v="1"/>
    <n v="5154475"/>
    <n v="125930000"/>
    <n v="40846"/>
    <s v="Yamagata"/>
    <n v="700"/>
    <x v="0"/>
    <x v="0"/>
    <m/>
    <m/>
    <m/>
    <m/>
    <m/>
  </r>
  <r>
    <s v="Sendai"/>
    <x v="1"/>
    <n v="5154475"/>
    <n v="125930000"/>
    <n v="40846"/>
    <s v="Miyagi"/>
    <n v="525"/>
    <x v="0"/>
    <x v="0"/>
    <m/>
    <m/>
    <m/>
    <m/>
    <m/>
  </r>
  <r>
    <s v="Sunagawa (砂川発電所)"/>
    <x v="1"/>
    <n v="5154475"/>
    <n v="125930000"/>
    <n v="40846"/>
    <s v="Hokkaido"/>
    <n v="250"/>
    <x v="0"/>
    <x v="0"/>
    <m/>
    <m/>
    <m/>
    <m/>
    <m/>
  </r>
  <r>
    <s v="Tomato-Atsuma (苫東厚真発電所)"/>
    <x v="1"/>
    <n v="5154475"/>
    <n v="125930000"/>
    <n v="40846"/>
    <s v="Tomakomai, Hokkaido"/>
    <n v="1650"/>
    <x v="0"/>
    <x v="0"/>
    <m/>
    <m/>
    <m/>
    <m/>
    <m/>
  </r>
  <r>
    <s v="Atsumi (渥美火力発電所)"/>
    <x v="1"/>
    <n v="5154475"/>
    <n v="125930000"/>
    <n v="40846"/>
    <s v="Aichi"/>
    <n v="2400"/>
    <x v="1"/>
    <x v="0"/>
    <m/>
    <m/>
    <m/>
    <m/>
    <m/>
  </r>
  <r>
    <s v="Date (伊達発電所)"/>
    <x v="1"/>
    <n v="5154475"/>
    <n v="125930000"/>
    <n v="40846"/>
    <s v="Hokkaido"/>
    <n v="700"/>
    <x v="1"/>
    <x v="0"/>
    <m/>
    <m/>
    <m/>
    <m/>
    <m/>
  </r>
  <r>
    <s v="Hirono (広野火力発電所)"/>
    <x v="1"/>
    <n v="5154475"/>
    <n v="125930000"/>
    <n v="40846"/>
    <s v="Hirono, Fukushima"/>
    <n v="4400"/>
    <x v="1"/>
    <x v="0"/>
    <m/>
    <m/>
    <m/>
    <m/>
    <m/>
  </r>
  <r>
    <s v="Kashima (鹿島火力発電所)"/>
    <x v="1"/>
    <n v="5154475"/>
    <n v="125930000"/>
    <n v="40846"/>
    <s v="Kamisu, Ibaraki"/>
    <n v="5204"/>
    <x v="1"/>
    <x v="0"/>
    <m/>
    <m/>
    <m/>
    <m/>
    <m/>
  </r>
  <r>
    <s v="Oi (大井火力発電所)"/>
    <x v="1"/>
    <n v="5154475"/>
    <n v="125930000"/>
    <n v="40846"/>
    <s v="Shinagawa, Tokyo"/>
    <n v="1050"/>
    <x v="1"/>
    <x v="0"/>
    <m/>
    <m/>
    <m/>
    <m/>
    <m/>
  </r>
  <r>
    <s v="Shiriuchi (知内発電所)"/>
    <x v="1"/>
    <n v="5154475"/>
    <n v="125930000"/>
    <n v="40846"/>
    <s v="Oshima, Hokkaido"/>
    <n v="700"/>
    <x v="1"/>
    <x v="0"/>
    <m/>
    <m/>
    <m/>
    <m/>
    <m/>
  </r>
  <r>
    <s v="Taketoyo (武豊火力発電所)"/>
    <x v="1"/>
    <n v="5154475"/>
    <n v="125930000"/>
    <n v="40846"/>
    <s v="Aichi"/>
    <n v="1345"/>
    <x v="1"/>
    <x v="0"/>
    <m/>
    <m/>
    <m/>
    <m/>
    <m/>
  </r>
  <r>
    <s v="Tomakomai (苫小牧発電所)"/>
    <x v="1"/>
    <n v="5154475"/>
    <n v="125930000"/>
    <n v="40846"/>
    <s v="Tomakomai, Hokkaido"/>
    <n v="250"/>
    <x v="1"/>
    <x v="0"/>
    <m/>
    <m/>
    <m/>
    <m/>
    <m/>
  </r>
  <r>
    <s v="Onbetsu (音別発電所)"/>
    <x v="1"/>
    <n v="5154475"/>
    <n v="125930000"/>
    <n v="40846"/>
    <s v="Kushiro, Hokkaido"/>
    <n v="280"/>
    <x v="1"/>
    <x v="0"/>
    <m/>
    <m/>
    <m/>
    <m/>
    <m/>
  </r>
  <r>
    <s v="Anegasaki (姉崎火力発電所)"/>
    <x v="1"/>
    <n v="5154475"/>
    <n v="125930000"/>
    <n v="40846"/>
    <s v="Chiba"/>
    <n v="3600"/>
    <x v="3"/>
    <x v="0"/>
    <m/>
    <m/>
    <m/>
    <m/>
    <m/>
  </r>
  <r>
    <s v="Chiba (千葉火力発電所)"/>
    <x v="1"/>
    <n v="5154475"/>
    <n v="125930000"/>
    <n v="40846"/>
    <s v="Chiba"/>
    <n v="3882"/>
    <x v="3"/>
    <x v="0"/>
    <m/>
    <m/>
    <m/>
    <m/>
    <m/>
  </r>
  <r>
    <s v="Chita (知多火力発電所)"/>
    <x v="1"/>
    <n v="5154475"/>
    <n v="125930000"/>
    <n v="40846"/>
    <s v="Aichi"/>
    <n v="3966"/>
    <x v="3"/>
    <x v="0"/>
    <m/>
    <m/>
    <m/>
    <m/>
    <m/>
  </r>
  <r>
    <s v="Chita II (知多第二火力発電所)"/>
    <x v="1"/>
    <n v="5154475"/>
    <n v="125930000"/>
    <n v="40846"/>
    <s v="Aichi"/>
    <n v="1708"/>
    <x v="3"/>
    <x v="0"/>
    <m/>
    <m/>
    <m/>
    <m/>
    <m/>
  </r>
  <r>
    <s v="Futtsu (富津火力発電所)"/>
    <x v="1"/>
    <n v="5154475"/>
    <n v="125930000"/>
    <n v="40846"/>
    <s v="Chiba"/>
    <n v="5040"/>
    <x v="3"/>
    <x v="0"/>
    <m/>
    <m/>
    <m/>
    <m/>
    <m/>
  </r>
  <r>
    <s v="Goi (五井火力発電所)"/>
    <x v="1"/>
    <n v="5154475"/>
    <n v="125930000"/>
    <n v="40846"/>
    <s v="Chiba"/>
    <n v="1886"/>
    <x v="3"/>
    <x v="0"/>
    <m/>
    <m/>
    <m/>
    <m/>
    <m/>
  </r>
  <r>
    <s v="Higashi-Ogishima (東扇島火力発電所)"/>
    <x v="1"/>
    <n v="5154475"/>
    <n v="125930000"/>
    <n v="40846"/>
    <s v="Kanagawa"/>
    <n v="2000"/>
    <x v="3"/>
    <x v="0"/>
    <m/>
    <m/>
    <m/>
    <m/>
    <m/>
  </r>
  <r>
    <s v="Himeji (姫路発電所)"/>
    <x v="1"/>
    <n v="5154475"/>
    <n v="125930000"/>
    <n v="40846"/>
    <s v="Hyogo"/>
    <n v="3992"/>
    <x v="3"/>
    <x v="0"/>
    <m/>
    <m/>
    <m/>
    <m/>
    <m/>
  </r>
  <r>
    <s v="Kawagoe (川越火力発電所)"/>
    <x v="1"/>
    <n v="5154475"/>
    <n v="125930000"/>
    <n v="40846"/>
    <s v="Mie"/>
    <n v="4802"/>
    <x v="3"/>
    <x v="0"/>
    <m/>
    <m/>
    <m/>
    <m/>
    <m/>
  </r>
  <r>
    <s v="Minami-Yokohama (南横浜火力発電所)"/>
    <x v="1"/>
    <n v="5154475"/>
    <n v="125930000"/>
    <n v="40846"/>
    <s v="Kanagawa"/>
    <n v="1150"/>
    <x v="3"/>
    <x v="0"/>
    <m/>
    <m/>
    <m/>
    <m/>
    <m/>
  </r>
  <r>
    <s v="Nanko (南港発電所)"/>
    <x v="1"/>
    <n v="5154475"/>
    <n v="125930000"/>
    <n v="40846"/>
    <s v="Osaka"/>
    <n v="1800"/>
    <x v="3"/>
    <x v="0"/>
    <m/>
    <m/>
    <m/>
    <m/>
    <m/>
  </r>
  <r>
    <s v="Sakaiko (堺港発電所)"/>
    <x v="1"/>
    <n v="5154475"/>
    <n v="125930000"/>
    <n v="40846"/>
    <s v="Osaka"/>
    <n v="2000"/>
    <x v="3"/>
    <x v="0"/>
    <m/>
    <m/>
    <m/>
    <m/>
    <m/>
  </r>
  <r>
    <s v="Shinagawa (品川火力発電所)"/>
    <x v="1"/>
    <n v="5154475"/>
    <n v="125930000"/>
    <n v="40846"/>
    <s v="Tokyo"/>
    <n v="1140"/>
    <x v="3"/>
    <x v="0"/>
    <m/>
    <m/>
    <m/>
    <m/>
    <m/>
  </r>
  <r>
    <s v="Shin-Nagoya (新名古屋火力発電所)"/>
    <x v="1"/>
    <n v="5154475"/>
    <n v="125930000"/>
    <n v="40846"/>
    <s v="Aichi"/>
    <n v="2992"/>
    <x v="3"/>
    <x v="0"/>
    <m/>
    <m/>
    <m/>
    <m/>
    <m/>
  </r>
  <r>
    <s v="Sodegaura (袖ケ浦火力発電所)"/>
    <x v="1"/>
    <n v="5154475"/>
    <n v="125930000"/>
    <n v="40846"/>
    <s v="Chiba"/>
    <n v="3600"/>
    <x v="3"/>
    <x v="0"/>
    <m/>
    <m/>
    <m/>
    <m/>
    <m/>
  </r>
  <r>
    <s v="Yokkaichi (四日市火力発電所)"/>
    <x v="1"/>
    <n v="5154475"/>
    <n v="125930000"/>
    <n v="40846"/>
    <s v="Mie"/>
    <n v="1245"/>
    <x v="3"/>
    <x v="0"/>
    <m/>
    <m/>
    <m/>
    <m/>
    <m/>
  </r>
  <r>
    <s v="Yokohama (横浜火力発電所)"/>
    <x v="1"/>
    <n v="5154475"/>
    <n v="125930000"/>
    <n v="40846"/>
    <s v="Kanagawa"/>
    <n v="3325"/>
    <x v="3"/>
    <x v="0"/>
    <m/>
    <m/>
    <m/>
    <m/>
    <m/>
  </r>
  <r>
    <s v="Yokosuka (横須賀火力発電所)"/>
    <x v="1"/>
    <n v="5154475"/>
    <n v="125930000"/>
    <n v="40846"/>
    <s v="Kanagawa"/>
    <n v="230"/>
    <x v="3"/>
    <x v="0"/>
    <m/>
    <m/>
    <m/>
    <m/>
    <m/>
  </r>
  <r>
    <s v="Genkai Nuclear Power Plant (玄海原子力発電所)"/>
    <x v="1"/>
    <n v="5154475"/>
    <n v="125930000"/>
    <n v="40846"/>
    <s v="Saga"/>
    <n v="3478"/>
    <x v="4"/>
    <x v="2"/>
    <m/>
    <m/>
    <m/>
    <m/>
    <m/>
  </r>
  <r>
    <s v="Ikata Nuclear Power Plant (伊方発電所)"/>
    <x v="1"/>
    <n v="5154475"/>
    <n v="125930000"/>
    <n v="40846"/>
    <s v="Ehime"/>
    <n v="2022"/>
    <x v="4"/>
    <x v="2"/>
    <m/>
    <m/>
    <m/>
    <m/>
    <m/>
  </r>
  <r>
    <s v="Sendai Nuclear Power Plant (川内原子力発電所)"/>
    <x v="1"/>
    <n v="5154475"/>
    <n v="125930000"/>
    <n v="40846"/>
    <s v="Kagoshima"/>
    <n v="1780"/>
    <x v="4"/>
    <x v="2"/>
    <m/>
    <m/>
    <m/>
    <m/>
    <m/>
  </r>
  <r>
    <s v="Takahama Nuclear Power Plant (高浜原子力発電所)"/>
    <x v="1"/>
    <n v="5154475"/>
    <n v="125930000"/>
    <n v="40846"/>
    <s v="Fukui"/>
    <n v="3304"/>
    <x v="4"/>
    <x v="2"/>
    <m/>
    <m/>
    <m/>
    <m/>
    <m/>
  </r>
  <r>
    <s v="Akiba Dam (秋葉ダム)"/>
    <x v="1"/>
    <n v="5154475"/>
    <n v="125930000"/>
    <n v="40846"/>
    <s v="Shizuoka"/>
    <n v="127.1"/>
    <x v="2"/>
    <x v="1"/>
    <m/>
    <m/>
    <m/>
    <m/>
    <m/>
  </r>
  <r>
    <s v="Arimine Dam (有峰ダム)"/>
    <x v="1"/>
    <n v="5154475"/>
    <n v="125930000"/>
    <n v="40846"/>
    <s v="Toyama"/>
    <n v="53.4"/>
    <x v="2"/>
    <x v="1"/>
    <m/>
    <m/>
    <m/>
    <m/>
    <m/>
  </r>
  <r>
    <s v="Dashidaira Dam (出し平ダム)"/>
    <x v="1"/>
    <n v="5154475"/>
    <n v="125930000"/>
    <n v="40846"/>
    <s v="Toyama"/>
    <n v="124"/>
    <x v="2"/>
    <x v="1"/>
    <m/>
    <m/>
    <m/>
    <m/>
    <m/>
  </r>
  <r>
    <s v="Funagira Dam (船明ダム)"/>
    <x v="1"/>
    <n v="5154475"/>
    <n v="125930000"/>
    <n v="40846"/>
    <s v="Shizuoka"/>
    <n v="32"/>
    <x v="2"/>
    <x v="1"/>
    <m/>
    <m/>
    <m/>
    <m/>
    <m/>
  </r>
  <r>
    <s v="Hatanagi-I Hydroelectric Dam (畑薙第一ダム)"/>
    <x v="1"/>
    <n v="5154475"/>
    <n v="125930000"/>
    <n v="40846"/>
    <s v="Shizuoka"/>
    <n v="137"/>
    <x v="2"/>
    <x v="1"/>
    <m/>
    <m/>
    <m/>
    <m/>
    <m/>
  </r>
  <r>
    <s v="Hatanagi-II Hydroelectric Dam (畑薙第二ダム)"/>
    <x v="1"/>
    <n v="5154475"/>
    <n v="125930000"/>
    <n v="40846"/>
    <s v="Shizuoka"/>
    <n v="85"/>
    <x v="2"/>
    <x v="1"/>
    <m/>
    <m/>
    <m/>
    <m/>
    <m/>
  </r>
  <r>
    <s v="Hiraoka Dam (平岡ダム)"/>
    <x v="1"/>
    <n v="5154475"/>
    <n v="125930000"/>
    <n v="40846"/>
    <s v="Nagano"/>
    <n v="101"/>
    <x v="2"/>
    <x v="1"/>
    <m/>
    <m/>
    <m/>
    <m/>
    <m/>
  </r>
  <r>
    <s v="Honkawa Pumped Storage Plant（本川発電所）"/>
    <x v="1"/>
    <n v="5154475"/>
    <n v="125930000"/>
    <n v="40846"/>
    <s v="Kochi"/>
    <n v="600"/>
    <x v="2"/>
    <x v="1"/>
    <m/>
    <m/>
    <m/>
    <m/>
    <m/>
  </r>
  <r>
    <s v="Ikawa Dam (井川ダム)"/>
    <x v="1"/>
    <n v="5154475"/>
    <n v="125930000"/>
    <n v="40846"/>
    <s v="Shizuoka"/>
    <n v="62"/>
    <x v="2"/>
    <x v="1"/>
    <m/>
    <m/>
    <m/>
    <m/>
    <m/>
  </r>
  <r>
    <s v="Ikehara Pumped Storage Plant （池原発電所）"/>
    <x v="1"/>
    <n v="5154475"/>
    <n v="125930000"/>
    <n v="40846"/>
    <s v="Nara"/>
    <n v="350"/>
    <x v="2"/>
    <x v="1"/>
    <m/>
    <m/>
    <m/>
    <m/>
    <m/>
  </r>
  <r>
    <s v="Imaichi Pumped Storage Plant"/>
    <x v="1"/>
    <n v="5154475"/>
    <n v="125930000"/>
    <n v="40846"/>
    <s v="Tochigi"/>
    <n v="1050"/>
    <x v="2"/>
    <x v="1"/>
    <m/>
    <m/>
    <m/>
    <m/>
    <m/>
  </r>
  <r>
    <s v="Kadonogawa Power Station (葛野川発電所)"/>
    <x v="1"/>
    <n v="5154475"/>
    <n v="125930000"/>
    <n v="40846"/>
    <s v="Yamanashi"/>
    <n v="800"/>
    <x v="2"/>
    <x v="1"/>
    <m/>
    <m/>
    <m/>
    <m/>
    <m/>
  </r>
  <r>
    <s v="Kannagawa Hydropower Plant (神流川発電所)"/>
    <x v="1"/>
    <n v="5154475"/>
    <n v="125930000"/>
    <n v="40846"/>
    <s v="Nagano"/>
    <n v="940"/>
    <x v="2"/>
    <x v="1"/>
    <m/>
    <m/>
    <m/>
    <m/>
    <m/>
  </r>
  <r>
    <s v="Kazunogawa Pumped Storage Plant (葛野川ダム)"/>
    <x v="1"/>
    <n v="5154475"/>
    <n v="125930000"/>
    <n v="40846"/>
    <s v="Yamanashi"/>
    <n v="1600"/>
    <x v="2"/>
    <x v="1"/>
    <m/>
    <m/>
    <m/>
    <m/>
    <m/>
  </r>
  <r>
    <s v="Kinugawa Pumped Storage Plant (鬼怒川発電所)"/>
    <x v="1"/>
    <n v="5154475"/>
    <n v="125930000"/>
    <n v="40846"/>
    <s v="Tochigi"/>
    <n v="127"/>
    <x v="2"/>
    <x v="1"/>
    <m/>
    <m/>
    <m/>
    <m/>
    <m/>
  </r>
  <r>
    <s v="Kisenyama Pumped Storage Plant (喜撰山発電所)"/>
    <x v="1"/>
    <n v="5154475"/>
    <n v="125930000"/>
    <n v="40846"/>
    <s v="Kyoto Prefecture"/>
    <n v="466"/>
    <x v="2"/>
    <x v="1"/>
    <m/>
    <m/>
    <m/>
    <m/>
    <m/>
  </r>
  <r>
    <s v="Konoyama Dam ( 高野山ダム)"/>
    <x v="1"/>
    <n v="5154475"/>
    <n v="125930000"/>
    <n v="40846"/>
    <s v="Niigata"/>
    <n v="126"/>
    <x v="2"/>
    <x v="1"/>
    <m/>
    <m/>
    <m/>
    <m/>
    <m/>
  </r>
  <r>
    <s v="Kurobe Dam (黒部ダム)"/>
    <x v="1"/>
    <n v="5154475"/>
    <n v="125930000"/>
    <n v="40846"/>
    <s v="Toyama"/>
    <n v="335"/>
    <x v="2"/>
    <x v="1"/>
    <m/>
    <m/>
    <m/>
    <m/>
    <m/>
  </r>
  <r>
    <s v="Kuroda Dam (黒田ダム)"/>
    <x v="1"/>
    <n v="5154475"/>
    <n v="125930000"/>
    <n v="40846"/>
    <s v="Aichi"/>
    <n v="315"/>
    <x v="2"/>
    <x v="1"/>
    <m/>
    <m/>
    <m/>
    <m/>
    <m/>
  </r>
  <r>
    <s v="Maruyama Dam (丸山ダム)"/>
    <x v="1"/>
    <n v="5154475"/>
    <n v="125930000"/>
    <n v="40846"/>
    <s v="Gifu"/>
    <n v="185"/>
    <x v="2"/>
    <x v="1"/>
    <m/>
    <m/>
    <m/>
    <m/>
    <m/>
  </r>
  <r>
    <s v="Masegawa Dam (馬瀬川ダム)"/>
    <x v="1"/>
    <n v="5154475"/>
    <n v="125930000"/>
    <n v="40846"/>
    <s v="Gifu"/>
    <n v="288"/>
    <x v="2"/>
    <x v="1"/>
    <m/>
    <m/>
    <m/>
    <m/>
    <m/>
  </r>
  <r>
    <s v="Matanoagawa Pumped Storage Plant (俣野川発電所)"/>
    <x v="1"/>
    <n v="5154475"/>
    <n v="125930000"/>
    <n v="40846"/>
    <s v="Tottori"/>
    <n v="1500"/>
    <x v="2"/>
    <x v="1"/>
    <m/>
    <m/>
    <m/>
    <m/>
    <m/>
  </r>
  <r>
    <s v="Miboro Dam (御母衣ダム)"/>
    <x v="1"/>
    <n v="5154475"/>
    <n v="125930000"/>
    <n v="40846"/>
    <s v="Gifu"/>
    <n v="215"/>
    <x v="2"/>
    <x v="1"/>
    <m/>
    <m/>
    <m/>
    <m/>
    <m/>
  </r>
  <r>
    <s v="Midono Pumped Storage Plant (水殿発電所)"/>
    <x v="1"/>
    <n v="5154475"/>
    <n v="125930000"/>
    <n v="40846"/>
    <s v="Nagano"/>
    <n v="245"/>
    <x v="2"/>
    <x v="1"/>
    <m/>
    <m/>
    <m/>
    <m/>
    <m/>
  </r>
  <r>
    <s v="Miho Dam (三保ダム)"/>
    <x v="1"/>
    <n v="5154475"/>
    <n v="125930000"/>
    <n v="40846"/>
    <s v="Kanagawa"/>
    <n v="7.4"/>
    <x v="2"/>
    <x v="1"/>
    <m/>
    <m/>
    <m/>
    <m/>
    <m/>
  </r>
  <r>
    <s v="Misakubo Dam (塩郷ダム)"/>
    <x v="1"/>
    <n v="5154475"/>
    <n v="125930000"/>
    <n v="40846"/>
    <s v="Shizuoka"/>
    <n v="50"/>
    <x v="2"/>
    <x v="1"/>
    <m/>
    <m/>
    <m/>
    <m/>
    <m/>
  </r>
  <r>
    <s v="Miyagase Dam (宮ヶ瀬ダム)"/>
    <x v="1"/>
    <n v="5154475"/>
    <n v="125930000"/>
    <n v="40846"/>
    <s v="Kanagawa"/>
    <n v="24"/>
    <x v="2"/>
    <x v="1"/>
    <m/>
    <m/>
    <m/>
    <m/>
    <m/>
  </r>
  <r>
    <s v="Miyanaka Dam (宮中ダム)"/>
    <x v="1"/>
    <n v="5154475"/>
    <n v="125930000"/>
    <n v="40846"/>
    <s v="Niigata"/>
    <n v="449"/>
    <x v="2"/>
    <x v="1"/>
    <m/>
    <m/>
    <m/>
    <m/>
    <m/>
  </r>
  <r>
    <s v="Nagano Pumped Storage Plant (長野発電所)"/>
    <x v="1"/>
    <n v="5154475"/>
    <n v="125930000"/>
    <n v="40846"/>
    <s v="Fukui"/>
    <n v="220"/>
    <x v="2"/>
    <x v="1"/>
    <m/>
    <m/>
    <m/>
    <m/>
    <m/>
  </r>
  <r>
    <s v="Niikappu Pumped Storage Plant (新冠発電所)"/>
    <x v="1"/>
    <n v="5154475"/>
    <n v="125930000"/>
    <n v="40846"/>
    <s v="Hokkaido"/>
    <n v="200"/>
    <x v="2"/>
    <x v="1"/>
    <m/>
    <m/>
    <m/>
    <m/>
    <m/>
  </r>
  <r>
    <s v="Nishiotaki Dam (西大滝ダム)"/>
    <x v="1"/>
    <n v="5154475"/>
    <n v="125930000"/>
    <n v="40846"/>
    <s v="Nagano"/>
    <n v="234"/>
    <x v="2"/>
    <x v="1"/>
    <m/>
    <m/>
    <m/>
    <m/>
    <m/>
  </r>
  <r>
    <s v="Numappara Pumped Storage Plant (沼原発電所)"/>
    <x v="1"/>
    <n v="5154475"/>
    <n v="125930000"/>
    <n v="40846"/>
    <s v="Tochigi"/>
    <n v="675"/>
    <x v="2"/>
    <x v="1"/>
    <m/>
    <m/>
    <m/>
    <m/>
    <m/>
  </r>
  <r>
    <s v="Ohashi Dam (大橋ダム)"/>
    <x v="1"/>
    <n v="5154475"/>
    <n v="125930000"/>
    <n v="40846"/>
    <s v="Kōchi"/>
    <n v="615"/>
    <x v="2"/>
    <x v="1"/>
    <m/>
    <m/>
    <m/>
    <m/>
    <m/>
  </r>
  <r>
    <s v="Ōigawa Dam (大井川ダム)"/>
    <x v="1"/>
    <n v="5154475"/>
    <n v="125930000"/>
    <n v="40846"/>
    <s v="Shizuoka"/>
    <n v="68.2"/>
    <x v="2"/>
    <x v="1"/>
    <m/>
    <m/>
    <m/>
    <m/>
    <m/>
  </r>
  <r>
    <s v="Okawachi Pumped Storage Power Station　(大河内発電所)"/>
    <x v="1"/>
    <n v="5154475"/>
    <n v="125930000"/>
    <n v="40846"/>
    <s v="Hyogo"/>
    <n v="1280"/>
    <x v="2"/>
    <x v="1"/>
    <m/>
    <m/>
    <m/>
    <m/>
    <m/>
  </r>
  <r>
    <s v="Okinawa Yanbaru Seawater Pumped Storage Power Station(沖縄やんばる海水揚水発電所)"/>
    <x v="1"/>
    <n v="5154475"/>
    <n v="125930000"/>
    <n v="40846"/>
    <s v="Okinawa"/>
    <n v="30"/>
    <x v="2"/>
    <x v="1"/>
    <m/>
    <m/>
    <m/>
    <m/>
    <m/>
  </r>
  <r>
    <s v="Okukiyotsu Pumped Storage Power Station (奥清津発電所)"/>
    <x v="1"/>
    <n v="5154475"/>
    <n v="125930000"/>
    <n v="40846"/>
    <s v="Niigata"/>
    <n v="1600"/>
    <x v="2"/>
    <x v="1"/>
    <m/>
    <m/>
    <m/>
    <m/>
    <m/>
  </r>
  <r>
    <s v="Okutadami Dam (奥只見ダム)"/>
    <x v="1"/>
    <n v="5154475"/>
    <n v="125930000"/>
    <n v="40846"/>
    <s v="Niigata"/>
    <n v="560"/>
    <x v="2"/>
    <x v="1"/>
    <m/>
    <m/>
    <m/>
    <m/>
    <m/>
  </r>
  <r>
    <s v="Okutataragi Pumped Storage Plant (奥多々良木発電所)"/>
    <x v="1"/>
    <n v="5154475"/>
    <n v="125930000"/>
    <n v="40846"/>
    <s v="Hyōgo"/>
    <n v="1932"/>
    <x v="2"/>
    <x v="1"/>
    <m/>
    <m/>
    <m/>
    <m/>
    <m/>
  </r>
  <r>
    <s v="Okuyoshino Pumped Storage Plant (奥吉野発電所)"/>
    <x v="1"/>
    <n v="5154475"/>
    <n v="125930000"/>
    <n v="40846"/>
    <s v="Nara"/>
    <n v="1206"/>
    <x v="2"/>
    <x v="1"/>
    <m/>
    <m/>
    <m/>
    <m/>
    <m/>
  </r>
  <r>
    <s v="Omarugawa Pumped Storage Power Station"/>
    <x v="1"/>
    <n v="5154475"/>
    <n v="125930000"/>
    <n v="40846"/>
    <s v="Miyazaki"/>
    <n v="1200"/>
    <x v="2"/>
    <x v="1"/>
    <m/>
    <m/>
    <m/>
    <m/>
    <m/>
  </r>
  <r>
    <s v="Otori Dam (大鳥ダム)"/>
    <x v="1"/>
    <n v="5154475"/>
    <n v="125930000"/>
    <n v="40846"/>
    <s v="Fukushima"/>
    <n v="182"/>
    <x v="2"/>
    <x v="1"/>
    <m/>
    <m/>
    <m/>
    <m/>
    <m/>
  </r>
  <r>
    <s v="Shimogo Pumped Storage Power Station"/>
    <x v="1"/>
    <n v="5154475"/>
    <n v="125930000"/>
    <n v="40846"/>
    <s v="Fukushima"/>
    <n v="1000"/>
    <x v="2"/>
    <x v="1"/>
    <m/>
    <m/>
    <m/>
    <m/>
    <m/>
  </r>
  <r>
    <s v="Sagami Dam (相模ダム)"/>
    <x v="1"/>
    <n v="5154475"/>
    <n v="125930000"/>
    <n v="40846"/>
    <s v="Kanagawa"/>
    <n v="31"/>
    <x v="2"/>
    <x v="1"/>
    <m/>
    <m/>
    <m/>
    <m/>
    <m/>
  </r>
  <r>
    <s v="Sakuma Dam (佐久間ダム)"/>
    <x v="1"/>
    <n v="5154475"/>
    <n v="125930000"/>
    <n v="40846"/>
    <s v="Aichi"/>
    <n v="350"/>
    <x v="2"/>
    <x v="1"/>
    <m/>
    <m/>
    <m/>
    <m/>
    <m/>
  </r>
  <r>
    <s v="Sasamagawa Dam (笹間川ダム)"/>
    <x v="1"/>
    <n v="5154475"/>
    <n v="125930000"/>
    <n v="40846"/>
    <s v="Shizuoka"/>
    <n v="58"/>
    <x v="2"/>
    <x v="1"/>
    <m/>
    <m/>
    <m/>
    <m/>
    <m/>
  </r>
  <r>
    <s v="Senzu Dam (千頭ダム)"/>
    <x v="1"/>
    <n v="5154475"/>
    <n v="125930000"/>
    <n v="40846"/>
    <s v="Shizuoka"/>
    <n v="22.2"/>
    <x v="2"/>
    <x v="1"/>
    <m/>
    <m/>
    <m/>
    <m/>
    <m/>
  </r>
  <r>
    <s v="Shin-Takasegawa Pumped Storage Plant (新高瀬川発電所)"/>
    <x v="1"/>
    <n v="5154475"/>
    <n v="125930000"/>
    <n v="40846"/>
    <s v="Nagano"/>
    <n v="1280"/>
    <x v="2"/>
    <x v="1"/>
    <m/>
    <m/>
    <m/>
    <m/>
    <m/>
  </r>
  <r>
    <s v="Shinanogawa Pumped Storage Plant (信濃川発電所)"/>
    <x v="1"/>
    <n v="5154475"/>
    <n v="125930000"/>
    <n v="40846"/>
    <s v="Niigata"/>
    <n v="449"/>
    <x v="2"/>
    <x v="1"/>
    <m/>
    <m/>
    <m/>
    <m/>
    <m/>
  </r>
  <r>
    <s v="Shintoyone Pumped Storage Plant (新豊根発電所)"/>
    <x v="1"/>
    <n v="5154475"/>
    <n v="125930000"/>
    <n v="40846"/>
    <s v="Aichi"/>
    <n v="1120"/>
    <x v="2"/>
    <x v="1"/>
    <m/>
    <m/>
    <m/>
    <m/>
    <m/>
  </r>
  <r>
    <s v="Shiobara Pumped Storage Plant (塩原発電所)"/>
    <x v="1"/>
    <n v="5154475"/>
    <n v="125930000"/>
    <n v="40846"/>
    <s v="Ibaraki"/>
    <n v="900"/>
    <x v="2"/>
    <x v="1"/>
    <m/>
    <m/>
    <m/>
    <m/>
    <m/>
  </r>
  <r>
    <s v="Shiogō Dam (塩郷ダム)"/>
    <x v="1"/>
    <n v="5154475"/>
    <n v="125930000"/>
    <n v="40846"/>
    <s v="Shizuoka"/>
    <n v="58"/>
    <x v="2"/>
    <x v="1"/>
    <m/>
    <m/>
    <m/>
    <m/>
    <m/>
  </r>
  <r>
    <s v="Shiroyama Dam (城山ダム)"/>
    <x v="1"/>
    <n v="5154475"/>
    <n v="125930000"/>
    <n v="40846"/>
    <s v="Kanagawa"/>
    <n v="275"/>
    <x v="2"/>
    <x v="1"/>
    <m/>
    <m/>
    <m/>
    <m/>
    <m/>
  </r>
  <r>
    <s v="Tagokura Dam (田子倉ダム)"/>
    <x v="1"/>
    <n v="5154475"/>
    <n v="125930000"/>
    <n v="40846"/>
    <s v="Fukushima"/>
    <n v="390"/>
    <x v="2"/>
    <x v="1"/>
    <m/>
    <m/>
    <m/>
    <m/>
    <m/>
  </r>
  <r>
    <s v="Takami Pumped Storage Plant (高見発電所)"/>
    <x v="1"/>
    <n v="5154475"/>
    <n v="125930000"/>
    <n v="40846"/>
    <s v="Hokkaido"/>
    <n v="200"/>
    <x v="2"/>
    <x v="1"/>
    <m/>
    <m/>
    <m/>
    <m/>
    <m/>
  </r>
  <r>
    <s v="Taki Dam (滝ダム)"/>
    <x v="1"/>
    <n v="5154475"/>
    <n v="125930000"/>
    <n v="40846"/>
    <s v="Fukushima"/>
    <n v="92"/>
    <x v="2"/>
    <x v="1"/>
    <m/>
    <m/>
    <m/>
    <m/>
    <m/>
  </r>
  <r>
    <s v="Tamahara Pumped Storage Power Station (玉原発電所)"/>
    <x v="1"/>
    <n v="5154475"/>
    <n v="125930000"/>
    <n v="40846"/>
    <s v="Gunma"/>
    <n v="1200"/>
    <x v="2"/>
    <x v="1"/>
    <m/>
    <m/>
    <m/>
    <m/>
    <m/>
  </r>
  <r>
    <s v="Tashiro Dam (田代ダム)"/>
    <x v="1"/>
    <n v="5154475"/>
    <n v="125930000"/>
    <n v="40846"/>
    <s v="Shizuoka"/>
    <n v="40.1"/>
    <x v="2"/>
    <x v="1"/>
    <m/>
    <m/>
    <m/>
    <m/>
    <m/>
  </r>
  <r>
    <s v="Tedorigawa Dam (手取川ダム)"/>
    <x v="1"/>
    <n v="5154475"/>
    <n v="125930000"/>
    <n v="40846"/>
    <s v="Ishikawa"/>
    <n v="250"/>
    <x v="2"/>
    <x v="1"/>
    <m/>
    <m/>
    <m/>
    <m/>
    <m/>
  </r>
  <r>
    <s v="Tokuyama Dam (徳山ダム)"/>
    <x v="1"/>
    <n v="5154475"/>
    <n v="125930000"/>
    <n v="40846"/>
    <s v="Gifu"/>
    <n v="153"/>
    <x v="2"/>
    <x v="1"/>
    <m/>
    <m/>
    <m/>
    <m/>
    <m/>
  </r>
  <r>
    <s v="Okuyahagi Pumped Storage Power Station (奥矢作発電所)"/>
    <x v="1"/>
    <n v="5154475"/>
    <n v="125930000"/>
    <n v="40846"/>
    <s v="Aichi"/>
    <n v="1095"/>
    <x v="2"/>
    <x v="1"/>
    <m/>
    <m/>
    <m/>
    <m/>
    <m/>
  </r>
  <r>
    <s v="Yagisawa Pumped Storage Plant (矢木沢発電所)"/>
    <x v="1"/>
    <n v="5154475"/>
    <n v="125930000"/>
    <n v="40846"/>
    <s v="Gunma"/>
    <n v="240"/>
    <x v="2"/>
    <x v="1"/>
    <m/>
    <m/>
    <m/>
    <m/>
    <m/>
  </r>
  <r>
    <s v="Yomikaki Power Station (読書発電所)"/>
    <x v="1"/>
    <n v="5154475"/>
    <n v="125930000"/>
    <n v="40846"/>
    <s v="Nagano"/>
    <n v="117"/>
    <x v="2"/>
    <x v="1"/>
    <m/>
    <m/>
    <m/>
    <m/>
    <m/>
  </r>
  <r>
    <s v="Setouchi Kirei Mega Solar Power Plant"/>
    <x v="1"/>
    <n v="5154475"/>
    <n v="125930000"/>
    <n v="40846"/>
    <s v="Setouchi, Okayama"/>
    <n v="235"/>
    <x v="5"/>
    <x v="1"/>
    <n v="2018"/>
    <m/>
    <m/>
    <m/>
    <m/>
  </r>
  <r>
    <s v="Eurus Rokkasho Solar Park"/>
    <x v="1"/>
    <n v="5154475"/>
    <n v="125930000"/>
    <n v="40846"/>
    <s v="Rokkasho, Aomori"/>
    <n v="148"/>
    <x v="5"/>
    <x v="1"/>
    <n v="2015"/>
    <m/>
    <m/>
    <m/>
    <m/>
  </r>
  <r>
    <s v="SoftBank Tomatoh Abira Solar Park"/>
    <x v="1"/>
    <n v="5154475"/>
    <n v="125930000"/>
    <n v="40846"/>
    <s v="Abira, Hokkaido"/>
    <n v="111"/>
    <x v="5"/>
    <x v="1"/>
    <n v="2015"/>
    <m/>
    <m/>
    <m/>
    <m/>
  </r>
  <r>
    <s v="Oita Solar Power"/>
    <x v="1"/>
    <n v="5154475"/>
    <n v="125930000"/>
    <n v="40846"/>
    <s v="Oita City"/>
    <n v="82"/>
    <x v="5"/>
    <x v="1"/>
    <n v="2014"/>
    <m/>
    <m/>
    <m/>
    <m/>
  </r>
  <r>
    <s v="Kagoshima Nanatsujima Mega Solar Power Plant"/>
    <x v="1"/>
    <n v="5154475"/>
    <n v="125930000"/>
    <n v="40846"/>
    <s v="Kagoshima City"/>
    <n v="70"/>
    <x v="5"/>
    <x v="1"/>
    <n v="2013"/>
    <m/>
    <m/>
    <m/>
    <m/>
  </r>
  <r>
    <s v="Yamaguchi Shin Mine Solar"/>
    <x v="1"/>
    <n v="5154475"/>
    <n v="125930000"/>
    <n v="40846"/>
    <s v="Mine, Yamaguchi"/>
    <n v="56.3"/>
    <x v="5"/>
    <x v="1"/>
    <n v="2018"/>
    <m/>
    <m/>
    <m/>
    <m/>
  </r>
  <r>
    <s v="Tahara Solar-Wind Joint Project"/>
    <x v="1"/>
    <n v="5154475"/>
    <n v="125930000"/>
    <n v="40846"/>
    <s v="Tahara City"/>
    <n v="50"/>
    <x v="5"/>
    <x v="1"/>
    <n v="2014"/>
    <m/>
    <m/>
    <m/>
    <m/>
  </r>
  <r>
    <s v="Kisozaki reclaimed land mega-solar"/>
    <x v="1"/>
    <n v="5154475"/>
    <n v="125930000"/>
    <n v="40846"/>
    <s v="Kisosaki Town in Kuwana District, Kuwana City and Yatomi City"/>
    <n v="49"/>
    <x v="5"/>
    <x v="1"/>
    <n v="2014"/>
    <m/>
    <m/>
    <m/>
    <m/>
  </r>
  <r>
    <s v="Tahara Solar Daini Power Plant"/>
    <x v="1"/>
    <n v="5154475"/>
    <n v="125930000"/>
    <n v="40846"/>
    <s v="Tahara City"/>
    <n v="40.700000000000003"/>
    <x v="5"/>
    <x v="1"/>
    <n v="2015"/>
    <m/>
    <m/>
    <m/>
    <m/>
  </r>
  <r>
    <s v="Futtsu Solar"/>
    <x v="1"/>
    <n v="5154475"/>
    <n v="125930000"/>
    <n v="40846"/>
    <s v="Futtsu City"/>
    <n v="40.36"/>
    <x v="5"/>
    <x v="1"/>
    <n v="2014"/>
    <m/>
    <m/>
    <m/>
    <m/>
  </r>
  <r>
    <s v="Tahara Solar Daiichi Power Plant"/>
    <x v="1"/>
    <n v="5154475"/>
    <n v="125930000"/>
    <n v="40846"/>
    <s v="Tahara City"/>
    <n v="40.200000000000003"/>
    <x v="5"/>
    <x v="1"/>
    <n v="2015"/>
    <m/>
    <m/>
    <m/>
    <m/>
  </r>
  <r>
    <s v="Mito Newtown Mega Solar Park"/>
    <x v="1"/>
    <n v="5154475"/>
    <n v="125930000"/>
    <n v="40846"/>
    <s v="Mito City"/>
    <n v="39.21"/>
    <x v="5"/>
    <x v="1"/>
    <n v="2015"/>
    <m/>
    <m/>
    <m/>
    <m/>
  </r>
  <r>
    <s v="Awaji Kifune Solar Power Plant (淡路貴船太陽光発電所)"/>
    <x v="1"/>
    <n v="5154475"/>
    <n v="125930000"/>
    <n v="40846"/>
    <s v="Awaji City"/>
    <n v="34.700000000000003"/>
    <x v="5"/>
    <x v="1"/>
    <n v="2014"/>
    <m/>
    <m/>
    <m/>
    <m/>
  </r>
  <r>
    <s v="Eurus Shiranuka Solar Park"/>
    <x v="1"/>
    <n v="5154475"/>
    <n v="125930000"/>
    <n v="40846"/>
    <s v="Shiranuka District"/>
    <n v="32.520000000000003"/>
    <x v="5"/>
    <x v="1"/>
    <n v="2014"/>
    <m/>
    <m/>
    <m/>
    <m/>
  </r>
  <r>
    <s v="Kamogawa Mirai Solar Power Plant"/>
    <x v="1"/>
    <n v="5154475"/>
    <n v="125930000"/>
    <n v="40846"/>
    <s v="Kamogawa City"/>
    <n v="31.210999999999999"/>
    <x v="5"/>
    <x v="1"/>
    <n v="2015"/>
    <m/>
    <m/>
    <m/>
    <m/>
  </r>
  <r>
    <s v="Eurus Toyokoro Solar Park"/>
    <x v="1"/>
    <n v="5154475"/>
    <n v="125930000"/>
    <n v="40846"/>
    <s v="Toyokoro Town, Nakagawa District"/>
    <n v="27.4"/>
    <x v="5"/>
    <x v="1"/>
    <n v="2015"/>
    <m/>
    <m/>
    <m/>
    <m/>
  </r>
  <r>
    <s v="NISSAN Green Energy Farm in Oita"/>
    <x v="1"/>
    <n v="5154475"/>
    <n v="125930000"/>
    <n v="40846"/>
    <s v="Oita City"/>
    <n v="26.54"/>
    <x v="5"/>
    <x v="1"/>
    <n v="2013"/>
    <m/>
    <m/>
    <m/>
    <m/>
  </r>
  <r>
    <s v="Sunny Solar Fukushima Central Plant"/>
    <x v="1"/>
    <n v="5154475"/>
    <n v="125930000"/>
    <n v="40846"/>
    <s v="Sukagawa City"/>
    <n v="26.228999999999999"/>
    <x v="5"/>
    <x v="1"/>
    <n v="2015"/>
    <m/>
    <m/>
    <m/>
    <m/>
  </r>
  <r>
    <s v="Hanwha Solar Power Kitsuki"/>
    <x v="1"/>
    <n v="5154475"/>
    <n v="125930000"/>
    <n v="40846"/>
    <s v="Kitsuki City"/>
    <n v="24.47"/>
    <x v="5"/>
    <x v="1"/>
    <n v="2015"/>
    <m/>
    <m/>
    <m/>
    <m/>
  </r>
  <r>
    <s v="Mitsui Fudosan Tomakomai Solar Power Plant"/>
    <x v="1"/>
    <n v="5154475"/>
    <n v="125930000"/>
    <n v="40846"/>
    <s v="Tomakomai City"/>
    <n v="23"/>
    <x v="5"/>
    <x v="1"/>
    <n v="2014"/>
    <m/>
    <m/>
    <m/>
    <m/>
  </r>
  <r>
    <s v="Kyushu Solar Farm 7 Miyama Joint Power Station"/>
    <x v="1"/>
    <n v="5154475"/>
    <n v="125930000"/>
    <n v="40846"/>
    <s v="Miyama City"/>
    <n v="22.898"/>
    <x v="5"/>
    <x v="1"/>
    <n v="2013"/>
    <m/>
    <m/>
    <m/>
    <m/>
  </r>
  <r>
    <s v="SoftBank Kumamoto Arao Solar Park"/>
    <x v="1"/>
    <n v="5154475"/>
    <n v="125930000"/>
    <n v="40846"/>
    <s v="Arao City"/>
    <n v="22.4"/>
    <x v="5"/>
    <x v="1"/>
    <n v="2015"/>
    <m/>
    <m/>
    <m/>
    <m/>
  </r>
  <r>
    <s v="Ashikita Solar Power Plant（Primary・Secondary）"/>
    <x v="1"/>
    <n v="5154475"/>
    <n v="125930000"/>
    <n v="40846"/>
    <s v="Ashikita Town, Ashikita District"/>
    <n v="21.52"/>
    <x v="5"/>
    <x v="1"/>
    <n v="2014"/>
    <m/>
    <m/>
    <m/>
    <m/>
  </r>
  <r>
    <s v="The US Power Plant"/>
    <x v="1"/>
    <n v="5154475"/>
    <n v="125930000"/>
    <n v="40846"/>
    <s v="Ube City"/>
    <n v="21.29"/>
    <x v="5"/>
    <x v="1"/>
    <n v="2014"/>
    <m/>
    <m/>
    <m/>
    <m/>
  </r>
  <r>
    <s v="Mitsui Engineering &amp; Shipbuilding/Mitsui Fudosan Oita Solar Power Plant"/>
    <x v="1"/>
    <n v="5154475"/>
    <n v="125930000"/>
    <n v="40846"/>
    <s v="Oita City"/>
    <n v="21"/>
    <x v="5"/>
    <x v="1"/>
    <n v="2015"/>
    <m/>
    <m/>
    <m/>
    <m/>
  </r>
  <r>
    <s v="Nippon Paper Mega Solar Komatsushima"/>
    <x v="1"/>
    <n v="5154475"/>
    <n v="125930000"/>
    <n v="40846"/>
    <s v="Komatsushima City"/>
    <n v="21"/>
    <x v="5"/>
    <x v="1"/>
    <n v="2015"/>
    <m/>
    <m/>
    <m/>
    <m/>
  </r>
  <r>
    <s v="Eneseed Hibiki solar power plant"/>
    <x v="1"/>
    <n v="5154475"/>
    <n v="125930000"/>
    <n v="40846"/>
    <s v="Kitakyushu City"/>
    <n v="20.5"/>
    <x v="5"/>
    <x v="1"/>
    <n v="2014"/>
    <m/>
    <m/>
    <m/>
    <m/>
  </r>
  <r>
    <s v="Softbank Omuta Miike Port Solar Park"/>
    <x v="1"/>
    <n v="5154475"/>
    <n v="125930000"/>
    <n v="40846"/>
    <s v="Omuta City"/>
    <n v="19.600000000000001"/>
    <x v="5"/>
    <x v="1"/>
    <n v="2015"/>
    <m/>
    <m/>
    <m/>
    <m/>
  </r>
  <r>
    <s v="Ogishima Solar Power Plant (扇島太陽光発電所)"/>
    <x v="1"/>
    <n v="5154475"/>
    <n v="125930000"/>
    <n v="40846"/>
    <s v="Kawasaki"/>
    <n v="13"/>
    <x v="5"/>
    <x v="1"/>
    <n v="2011"/>
    <m/>
    <m/>
    <m/>
    <m/>
  </r>
  <r>
    <s v="Komekurayama Solar Power Plant (米倉山太陽光発電所)"/>
    <x v="1"/>
    <n v="5154475"/>
    <n v="125930000"/>
    <n v="40846"/>
    <s v="Kōfu"/>
    <n v="10"/>
    <x v="5"/>
    <x v="1"/>
    <n v="2012"/>
    <m/>
    <m/>
    <m/>
    <m/>
  </r>
  <r>
    <s v="Mori"/>
    <x v="1"/>
    <n v="5154475"/>
    <n v="125930000"/>
    <n v="40846"/>
    <s v=""/>
    <n v="50"/>
    <x v="6"/>
    <x v="1"/>
    <n v="1982"/>
    <m/>
    <m/>
    <m/>
    <m/>
  </r>
  <r>
    <s v="Onuma"/>
    <x v="1"/>
    <n v="5154475"/>
    <n v="125930000"/>
    <n v="40846"/>
    <s v=""/>
    <n v="9.5"/>
    <x v="6"/>
    <x v="1"/>
    <n v="1974"/>
    <m/>
    <m/>
    <m/>
    <m/>
  </r>
  <r>
    <s v="Sumikawa"/>
    <x v="1"/>
    <n v="5154475"/>
    <n v="125930000"/>
    <n v="40846"/>
    <s v=""/>
    <n v="50"/>
    <x v="6"/>
    <x v="1"/>
    <n v="1995"/>
    <m/>
    <m/>
    <m/>
    <m/>
  </r>
  <r>
    <s v="Matsukawa"/>
    <x v="1"/>
    <n v="5154475"/>
    <n v="125930000"/>
    <n v="40846"/>
    <s v=""/>
    <n v="23.5"/>
    <x v="6"/>
    <x v="1"/>
    <n v="1966"/>
    <m/>
    <m/>
    <m/>
    <m/>
  </r>
  <r>
    <s v="Kakkonda 1 &amp; 2"/>
    <x v="1"/>
    <n v="5154475"/>
    <n v="125930000"/>
    <n v="40846"/>
    <s v=""/>
    <n v="80"/>
    <x v="6"/>
    <x v="1"/>
    <n v="1995"/>
    <m/>
    <m/>
    <m/>
    <m/>
  </r>
  <r>
    <s v="Uenotai"/>
    <x v="1"/>
    <n v="5154475"/>
    <n v="125930000"/>
    <n v="40846"/>
    <s v=""/>
    <n v="28.8"/>
    <x v="6"/>
    <x v="1"/>
    <n v="1994"/>
    <m/>
    <m/>
    <m/>
    <m/>
  </r>
  <r>
    <s v="Onikobe"/>
    <x v="1"/>
    <n v="5154475"/>
    <n v="125930000"/>
    <n v="40846"/>
    <s v=""/>
    <n v="15"/>
    <x v="6"/>
    <x v="1"/>
    <n v="1975"/>
    <m/>
    <m/>
    <m/>
    <m/>
  </r>
  <r>
    <s v="Yanaizu-Nishiyama"/>
    <x v="1"/>
    <n v="5154475"/>
    <n v="125930000"/>
    <n v="40846"/>
    <s v=""/>
    <n v="65"/>
    <x v="6"/>
    <x v="1"/>
    <n v="1995"/>
    <m/>
    <m/>
    <m/>
    <m/>
  </r>
  <r>
    <s v="Hachijo-jima"/>
    <x v="1"/>
    <n v="5154475"/>
    <n v="125930000"/>
    <n v="40846"/>
    <s v=""/>
    <n v="3.3"/>
    <x v="6"/>
    <x v="1"/>
    <n v="1999"/>
    <m/>
    <m/>
    <m/>
    <m/>
  </r>
  <r>
    <s v="Suginoi"/>
    <x v="1"/>
    <n v="5154475"/>
    <n v="125930000"/>
    <n v="40846"/>
    <s v=""/>
    <n v="1.9"/>
    <x v="6"/>
    <x v="1"/>
    <n v="1981"/>
    <m/>
    <m/>
    <m/>
    <m/>
  </r>
  <r>
    <s v="Takigami"/>
    <x v="1"/>
    <n v="5154475"/>
    <n v="125930000"/>
    <n v="40846"/>
    <s v=""/>
    <n v="25"/>
    <x v="6"/>
    <x v="1"/>
    <n v="1996"/>
    <m/>
    <m/>
    <m/>
    <m/>
  </r>
  <r>
    <s v="Otake"/>
    <x v="1"/>
    <n v="5154475"/>
    <n v="125930000"/>
    <n v="40846"/>
    <s v=""/>
    <n v="12.5"/>
    <x v="6"/>
    <x v="1"/>
    <n v="1967"/>
    <m/>
    <m/>
    <m/>
    <m/>
  </r>
  <r>
    <s v="Hatchobaru 1 &amp; 2"/>
    <x v="1"/>
    <n v="5154475"/>
    <n v="125930000"/>
    <n v="40846"/>
    <s v=""/>
    <n v="112"/>
    <x v="6"/>
    <x v="1"/>
    <n v="2006"/>
    <m/>
    <m/>
    <m/>
    <m/>
  </r>
  <r>
    <s v="Kuju"/>
    <x v="1"/>
    <n v="5154475"/>
    <n v="125930000"/>
    <n v="40846"/>
    <s v=""/>
    <n v="0.99"/>
    <x v="6"/>
    <x v="1"/>
    <n v="1998"/>
    <m/>
    <m/>
    <m/>
    <m/>
  </r>
  <r>
    <s v="Ogiri"/>
    <x v="1"/>
    <n v="5154475"/>
    <n v="125930000"/>
    <n v="40846"/>
    <s v=""/>
    <n v="30"/>
    <x v="6"/>
    <x v="1"/>
    <n v="1996"/>
    <m/>
    <m/>
    <m/>
    <m/>
  </r>
  <r>
    <s v="Yamagawa"/>
    <x v="1"/>
    <n v="5154475"/>
    <n v="125930000"/>
    <n v="40846"/>
    <s v=""/>
    <n v="30"/>
    <x v="6"/>
    <x v="1"/>
    <n v="1995"/>
    <m/>
    <m/>
    <m/>
    <m/>
  </r>
  <r>
    <s v="Aoyama Plateau Wind Farm (青山高原ウインドファーム)"/>
    <x v="1"/>
    <n v="5154475"/>
    <n v="125930000"/>
    <n v="40846"/>
    <s v="Mie and Nara"/>
    <n v="95"/>
    <x v="7"/>
    <x v="1"/>
    <m/>
    <m/>
    <m/>
    <m/>
    <m/>
  </r>
  <r>
    <s v="Aridagawa Wind Farm (有田川ウインドファーム)"/>
    <x v="1"/>
    <n v="5154475"/>
    <n v="125930000"/>
    <n v="40846"/>
    <s v="Wakayama"/>
    <n v="13"/>
    <x v="7"/>
    <x v="1"/>
    <m/>
    <m/>
    <m/>
    <m/>
    <m/>
  </r>
  <r>
    <s v="Date Wind Farm (伊達ウインドファーム)"/>
    <x v="1"/>
    <n v="5154475"/>
    <n v="125930000"/>
    <n v="40846"/>
    <s v="Hokkaido"/>
    <n v="10"/>
    <x v="7"/>
    <x v="1"/>
    <m/>
    <m/>
    <m/>
    <m/>
    <m/>
  </r>
  <r>
    <s v="Enbetsu Wind Park (遠別ウインドパーク)"/>
    <x v="1"/>
    <n v="5154475"/>
    <n v="125930000"/>
    <n v="40846"/>
    <s v="Hokkaido"/>
    <n v="3"/>
    <x v="7"/>
    <x v="1"/>
    <m/>
    <m/>
    <m/>
    <m/>
    <m/>
  </r>
  <r>
    <s v="Esashi Kita Wind Farm (江差北風力発電所)"/>
    <x v="1"/>
    <n v="5154475"/>
    <n v="125930000"/>
    <n v="40846"/>
    <s v="Hokkaido"/>
    <n v="20"/>
    <x v="7"/>
    <x v="1"/>
    <m/>
    <m/>
    <m/>
    <m/>
    <m/>
  </r>
  <r>
    <s v="Eurus Hitz Kitanosawa Cliff Wind Farm (ユーラスヒッツ北野沢クリフ風力発電所)"/>
    <x v="1"/>
    <n v="5154475"/>
    <n v="125930000"/>
    <n v="40846"/>
    <s v="Aomori"/>
    <n v="12"/>
    <x v="7"/>
    <x v="1"/>
    <m/>
    <m/>
    <m/>
    <m/>
    <m/>
  </r>
  <r>
    <s v="Hamatonbetsu Wind Farm (浜頓別ウインドファーム)"/>
    <x v="1"/>
    <n v="5154475"/>
    <n v="125930000"/>
    <n v="40846"/>
    <s v="Hokkaido"/>
    <n v="4"/>
    <x v="7"/>
    <x v="1"/>
    <m/>
    <m/>
    <m/>
    <m/>
    <m/>
  </r>
  <r>
    <s v="Hohoku Wind Farm"/>
    <x v="1"/>
    <n v="5154475"/>
    <n v="125930000"/>
    <n v="40846"/>
    <s v="Yamaguchi"/>
    <n v="25"/>
    <x v="7"/>
    <x v="1"/>
    <m/>
    <m/>
    <m/>
    <m/>
    <m/>
  </r>
  <r>
    <s v="Iwaya Wind Farm (岩屋ウインドファーム)"/>
    <x v="1"/>
    <n v="5154475"/>
    <n v="125930000"/>
    <n v="40846"/>
    <s v="Aomori"/>
    <n v="33"/>
    <x v="7"/>
    <x v="1"/>
    <m/>
    <m/>
    <m/>
    <m/>
    <m/>
  </r>
  <r>
    <s v="Minami Awaji Wind Farm"/>
    <x v="1"/>
    <n v="5154475"/>
    <n v="125930000"/>
    <n v="40846"/>
    <s v="Hyogo"/>
    <n v="38"/>
    <x v="7"/>
    <x v="1"/>
    <m/>
    <m/>
    <m/>
    <m/>
    <m/>
  </r>
  <r>
    <s v="Kamaishi Wind Farm (釜石広域ウインドファーム)"/>
    <x v="1"/>
    <n v="5154475"/>
    <n v="125930000"/>
    <n v="40846"/>
    <s v="Iwate"/>
    <n v="43"/>
    <x v="7"/>
    <x v="1"/>
    <m/>
    <m/>
    <m/>
    <m/>
    <m/>
  </r>
  <r>
    <s v="Kihoku Wind Farm (輝北ウインドファーム)"/>
    <x v="1"/>
    <n v="5154475"/>
    <n v="125930000"/>
    <n v="40846"/>
    <s v="Kagoshima"/>
    <n v="21"/>
    <x v="7"/>
    <x v="1"/>
    <m/>
    <m/>
    <m/>
    <m/>
    <m/>
  </r>
  <r>
    <s v="Kunimiyama Wind Farm (国見山ウインドファーム)"/>
    <x v="1"/>
    <n v="5154475"/>
    <n v="125930000"/>
    <n v="40846"/>
    <s v="Kagoshima"/>
    <n v="30"/>
    <x v="7"/>
    <x v="1"/>
    <m/>
    <m/>
    <m/>
    <m/>
    <m/>
  </r>
  <r>
    <s v="Mameda Wind Farm (大豆田風力発電所)"/>
    <x v="1"/>
    <n v="5154475"/>
    <n v="125930000"/>
    <n v="40846"/>
    <s v="Aomori"/>
    <n v="11"/>
    <x v="7"/>
    <x v="1"/>
    <m/>
    <m/>
    <m/>
    <m/>
    <m/>
  </r>
  <r>
    <s v="Noheji Wind Farm (野辺地ウインドファーム)"/>
    <x v="1"/>
    <n v="5154475"/>
    <n v="125930000"/>
    <n v="40846"/>
    <s v="Aomori"/>
    <n v="50"/>
    <x v="7"/>
    <x v="1"/>
    <m/>
    <m/>
    <m/>
    <m/>
    <m/>
  </r>
  <r>
    <s v="Nishime Wind Farm (西目ウインドファーム)"/>
    <x v="1"/>
    <n v="5154475"/>
    <n v="125930000"/>
    <n v="40846"/>
    <s v="Akita"/>
    <n v="30"/>
    <x v="7"/>
    <x v="1"/>
    <m/>
    <m/>
    <m/>
    <m/>
    <m/>
  </r>
  <r>
    <s v="Nunobiki Plateau Wind Farm (布引高原ウインドファーム)"/>
    <x v="1"/>
    <n v="5154475"/>
    <n v="125930000"/>
    <n v="40846"/>
    <s v="Fukushima"/>
    <n v="69"/>
    <x v="7"/>
    <x v="1"/>
    <m/>
    <m/>
    <m/>
    <m/>
    <m/>
  </r>
  <r>
    <s v="Odanosawa Wind Farm (小田野沢ウインドファーム)"/>
    <x v="1"/>
    <n v="5154475"/>
    <n v="125930000"/>
    <n v="40846"/>
    <s v="Aomori"/>
    <n v="13"/>
    <x v="7"/>
    <x v="1"/>
    <m/>
    <m/>
    <m/>
    <m/>
    <m/>
  </r>
  <r>
    <s v="Okawara Wind Farm (大川原ウインドファーム)"/>
    <x v="1"/>
    <n v="5154475"/>
    <n v="125930000"/>
    <n v="40846"/>
    <s v="Tokushima"/>
    <n v="20"/>
    <x v="7"/>
    <x v="1"/>
    <m/>
    <m/>
    <m/>
    <m/>
    <m/>
  </r>
  <r>
    <s v="Satomi Bokujo Wind Farm (里美牧場風力発電所)"/>
    <x v="1"/>
    <n v="5154475"/>
    <n v="125930000"/>
    <n v="40846"/>
    <s v="Ibaraki"/>
    <n v="10"/>
    <x v="7"/>
    <x v="1"/>
    <m/>
    <m/>
    <m/>
    <m/>
    <m/>
  </r>
  <r>
    <s v="Seto Windhill (瀬戸ウインドヒル発電所)"/>
    <x v="1"/>
    <n v="5154475"/>
    <n v="125930000"/>
    <n v="40846"/>
    <s v="Ehime"/>
    <n v="8"/>
    <x v="7"/>
    <x v="1"/>
    <m/>
    <m/>
    <m/>
    <m/>
    <m/>
  </r>
  <r>
    <s v="Shin Izumo Wind Farm (新出雲風力発電所)"/>
    <x v="1"/>
    <n v="5154475"/>
    <n v="125930000"/>
    <n v="40846"/>
    <s v="Shimane"/>
    <n v="78"/>
    <x v="7"/>
    <x v="1"/>
    <m/>
    <m/>
    <m/>
    <m/>
    <m/>
  </r>
  <r>
    <s v="Shiratakiyama Wind Farm"/>
    <x v="1"/>
    <n v="5154475"/>
    <n v="125930000"/>
    <n v="40846"/>
    <s v="Yamaguchi"/>
    <n v="50"/>
    <x v="7"/>
    <x v="1"/>
    <m/>
    <m/>
    <m/>
    <m/>
    <m/>
  </r>
  <r>
    <s v="Shitsukari Wind Farm (尻労ウインドファーム)"/>
    <x v="1"/>
    <n v="5154475"/>
    <n v="125930000"/>
    <n v="40846"/>
    <s v="Aomori"/>
    <n v="19"/>
    <x v="7"/>
    <x v="1"/>
    <m/>
    <m/>
    <m/>
    <m/>
    <m/>
  </r>
  <r>
    <s v="Soya Misaki Wind Farm (宗谷岬ウインドファーム)"/>
    <x v="1"/>
    <n v="5154475"/>
    <n v="125930000"/>
    <n v="40846"/>
    <s v="Hokkaido"/>
    <n v="57"/>
    <x v="7"/>
    <x v="1"/>
    <m/>
    <m/>
    <m/>
    <m/>
    <m/>
  </r>
  <r>
    <s v="Summit Wind Power Sakata (サミットウインドパワー酒田発電所)"/>
    <x v="1"/>
    <n v="5154475"/>
    <n v="125930000"/>
    <n v="40846"/>
    <s v="Yamagata"/>
    <n v="2"/>
    <x v="7"/>
    <x v="1"/>
    <m/>
    <m/>
    <m/>
    <m/>
    <m/>
  </r>
  <r>
    <s v="Takine Ojiroi Wind Farm (滝根小白井ウインドファーム)"/>
    <x v="1"/>
    <n v="5154475"/>
    <n v="125930000"/>
    <n v="40846"/>
    <s v="Fukushima"/>
    <n v="46"/>
    <x v="7"/>
    <x v="1"/>
    <m/>
    <m/>
    <m/>
    <m/>
    <m/>
  </r>
  <r>
    <s v="Tashirotai Wind Farm (田代平風力発電所)"/>
    <x v="1"/>
    <n v="5154475"/>
    <n v="125930000"/>
    <n v="40846"/>
    <s v="Akita"/>
    <n v="8"/>
    <x v="7"/>
    <x v="1"/>
    <m/>
    <m/>
    <m/>
    <m/>
    <m/>
  </r>
  <r>
    <s v="Tomamae Green Hill Wind Park (苫前グリーンヒルウインドパーク)"/>
    <x v="1"/>
    <n v="5154475"/>
    <n v="125930000"/>
    <n v="40846"/>
    <s v="Hokkaido"/>
    <n v="20"/>
    <x v="7"/>
    <x v="1"/>
    <m/>
    <m/>
    <m/>
    <m/>
    <m/>
  </r>
  <r>
    <s v="Wind Power Kamisu (ウィンド・パワーかみす)"/>
    <x v="1"/>
    <n v="5154475"/>
    <n v="125930000"/>
    <n v="40846"/>
    <s v="Ibaraki"/>
    <n v="14"/>
    <x v="7"/>
    <x v="1"/>
    <m/>
    <m/>
    <m/>
    <m/>
    <m/>
  </r>
  <r>
    <s v="PacificLight Power"/>
    <x v="2"/>
    <n v="362818"/>
    <n v="5703600"/>
    <n v="63987"/>
    <s v=""/>
    <n v="800"/>
    <x v="3"/>
    <x v="0"/>
    <n v="2014"/>
    <m/>
    <m/>
    <m/>
    <m/>
  </r>
  <r>
    <s v="SembCorp Cogen @ Banyan"/>
    <x v="2"/>
    <n v="362818"/>
    <n v="5703600"/>
    <n v="63987"/>
    <s v=""/>
    <n v="400"/>
    <x v="3"/>
    <x v="0"/>
    <n v="2014"/>
    <m/>
    <m/>
    <m/>
    <m/>
  </r>
  <r>
    <s v="Pulau Sakra Power Station"/>
    <x v="2"/>
    <n v="362818"/>
    <n v="5703600"/>
    <n v="63987"/>
    <s v=""/>
    <n v="815"/>
    <x v="3"/>
    <x v="0"/>
    <n v="2001"/>
    <m/>
    <m/>
    <m/>
    <m/>
  </r>
  <r>
    <s v="Senoko Power Station"/>
    <x v="2"/>
    <n v="362818"/>
    <n v="5703600"/>
    <n v="63987"/>
    <s v=""/>
    <n v="2800"/>
    <x v="3"/>
    <x v="0"/>
    <n v="2004"/>
    <m/>
    <m/>
    <m/>
    <m/>
  </r>
  <r>
    <s v="Tuas Power Plant"/>
    <x v="2"/>
    <n v="362818"/>
    <n v="5703600"/>
    <n v="63987"/>
    <s v=""/>
    <n v="1875.9"/>
    <x v="3"/>
    <x v="0"/>
    <n v="2008"/>
    <m/>
    <m/>
    <m/>
    <m/>
  </r>
  <r>
    <s v="Jurong Power Station"/>
    <x v="2"/>
    <n v="362818"/>
    <n v="5703600"/>
    <n v="63987"/>
    <s v=""/>
    <n v="210"/>
    <x v="3"/>
    <x v="0"/>
    <n v="1986"/>
    <m/>
    <m/>
    <m/>
    <m/>
  </r>
  <r>
    <s v="Pulau Seraya Power Station"/>
    <x v="2"/>
    <n v="362818"/>
    <n v="5703600"/>
    <n v="63987"/>
    <s v=""/>
    <n v="1540"/>
    <x v="3"/>
    <x v="0"/>
    <n v="2006"/>
    <m/>
    <m/>
    <m/>
    <m/>
  </r>
  <r>
    <s v="Keppel Merlimau Cogen Power Station"/>
    <x v="2"/>
    <n v="362818"/>
    <n v="5703600"/>
    <n v="63987"/>
    <s v=""/>
    <n v="1340"/>
    <x v="3"/>
    <x v="0"/>
    <n v="2010"/>
    <m/>
    <m/>
    <m/>
    <m/>
  </r>
  <r>
    <s v="Senoko Power Station"/>
    <x v="2"/>
    <n v="362818"/>
    <n v="5703600"/>
    <n v="63987"/>
    <s v=""/>
    <n v="500"/>
    <x v="1"/>
    <x v="0"/>
    <n v="1983"/>
    <m/>
    <m/>
    <m/>
    <m/>
  </r>
  <r>
    <s v="Tuas Power Station"/>
    <x v="2"/>
    <n v="362818"/>
    <n v="5703600"/>
    <n v="63987"/>
    <s v=""/>
    <n v="600"/>
    <x v="1"/>
    <x v="0"/>
    <n v="1999"/>
    <m/>
    <m/>
    <m/>
    <m/>
  </r>
  <r>
    <s v="Pulau Seraya Power Station"/>
    <x v="2"/>
    <n v="362818"/>
    <n v="5703600"/>
    <n v="63987"/>
    <s v=""/>
    <n v="1500"/>
    <x v="1"/>
    <x v="0"/>
    <n v="1990"/>
    <m/>
    <m/>
    <m/>
    <m/>
  </r>
  <r>
    <s v="Keppel Seghers Tuas Waste-to-Energy Plant"/>
    <x v="2"/>
    <n v="362818"/>
    <n v="5703600"/>
    <n v="63987"/>
    <s v=""/>
    <n v="22"/>
    <x v="8"/>
    <x v="1"/>
    <n v="2009"/>
    <m/>
    <m/>
    <m/>
    <m/>
  </r>
  <r>
    <s v="Senoko Incineration Plant"/>
    <x v="2"/>
    <n v="362818"/>
    <n v="5703600"/>
    <n v="63987"/>
    <s v=""/>
    <n v="55"/>
    <x v="8"/>
    <x v="1"/>
    <n v="1993"/>
    <m/>
    <m/>
    <m/>
    <m/>
  </r>
  <r>
    <s v="Tuas Incineration Plant"/>
    <x v="2"/>
    <n v="362818"/>
    <n v="5703600"/>
    <n v="63987"/>
    <s v=""/>
    <n v="47.8"/>
    <x v="8"/>
    <x v="1"/>
    <n v="1987"/>
    <m/>
    <m/>
    <m/>
    <m/>
  </r>
  <r>
    <s v="Tuas South Incineration Plant"/>
    <x v="2"/>
    <n v="362818"/>
    <n v="5703600"/>
    <n v="63987"/>
    <s v=""/>
    <n v="132"/>
    <x v="8"/>
    <x v="1"/>
    <n v="2000"/>
    <m/>
    <m/>
    <m/>
    <m/>
  </r>
  <r>
    <s v="Lakvijaya"/>
    <x v="3"/>
    <n v="86566"/>
    <n v="21803000"/>
    <n v="3946"/>
    <s v="Puttalam"/>
    <n v="900"/>
    <x v="0"/>
    <x v="0"/>
    <m/>
    <s v="Government"/>
    <s v=""/>
    <m/>
    <m/>
  </r>
  <r>
    <s v="Kelanitissa"/>
    <x v="3"/>
    <n v="86566"/>
    <n v="21803000"/>
    <n v="3946"/>
    <s v="Colombo"/>
    <n v="360"/>
    <x v="1"/>
    <x v="0"/>
    <m/>
    <s v="Government"/>
    <s v=""/>
    <m/>
    <m/>
  </r>
  <r>
    <s v="Yugadanavi"/>
    <x v="3"/>
    <n v="86566"/>
    <n v="21803000"/>
    <n v="3946"/>
    <s v="Kerawalapitiya"/>
    <n v="300"/>
    <x v="1"/>
    <x v="0"/>
    <m/>
    <s v="Private"/>
    <s v=""/>
    <m/>
    <m/>
  </r>
  <r>
    <s v="Sojitz Kelanitissa"/>
    <x v="3"/>
    <n v="86566"/>
    <n v="21803000"/>
    <n v="3946"/>
    <s v="Colombo"/>
    <n v="172"/>
    <x v="1"/>
    <x v="0"/>
    <m/>
    <s v="Private"/>
    <s v=""/>
    <m/>
    <m/>
  </r>
  <r>
    <s v="Sapugaskanda"/>
    <x v="3"/>
    <n v="86566"/>
    <n v="21803000"/>
    <n v="3946"/>
    <s v="Sapugaskanda"/>
    <n v="160"/>
    <x v="1"/>
    <x v="0"/>
    <m/>
    <s v="Government"/>
    <s v=""/>
    <m/>
    <m/>
  </r>
  <r>
    <s v="Colombo Port"/>
    <x v="3"/>
    <n v="86566"/>
    <n v="21803000"/>
    <n v="3946"/>
    <s v="Colombo"/>
    <n v="60"/>
    <x v="1"/>
    <x v="0"/>
    <m/>
    <s v="Government"/>
    <s v=""/>
    <m/>
    <m/>
  </r>
  <r>
    <s v="Asia Power Sapugaskanda"/>
    <x v="3"/>
    <n v="86566"/>
    <n v="21803000"/>
    <n v="3946"/>
    <s v="Sapugaskanda"/>
    <n v="51"/>
    <x v="1"/>
    <x v="0"/>
    <m/>
    <s v="Private"/>
    <s v=""/>
    <m/>
    <m/>
  </r>
  <r>
    <s v="Northern Power"/>
    <x v="3"/>
    <n v="86566"/>
    <n v="21803000"/>
    <n v="3946"/>
    <s v="Chunnakam"/>
    <n v="36"/>
    <x v="1"/>
    <x v="0"/>
    <m/>
    <s v="Private"/>
    <s v=""/>
    <m/>
    <m/>
  </r>
  <r>
    <s v="Ace Matara"/>
    <x v="3"/>
    <n v="86566"/>
    <n v="21803000"/>
    <n v="3946"/>
    <s v="Matara"/>
    <n v="25"/>
    <x v="1"/>
    <x v="0"/>
    <m/>
    <s v="Private"/>
    <s v=""/>
    <m/>
    <m/>
  </r>
  <r>
    <s v="Lakdhanavi"/>
    <x v="3"/>
    <n v="86566"/>
    <n v="21803000"/>
    <n v="3946"/>
    <s v="Sapugaskanda"/>
    <n v="24"/>
    <x v="1"/>
    <x v="0"/>
    <m/>
    <s v="Private"/>
    <s v=""/>
    <m/>
    <m/>
  </r>
  <r>
    <s v="Uthuru Janani"/>
    <x v="3"/>
    <n v="86566"/>
    <n v="21803000"/>
    <n v="3946"/>
    <s v="Chunnakam"/>
    <n v="24"/>
    <x v="1"/>
    <x v="0"/>
    <m/>
    <s v="Government"/>
    <s v=""/>
    <m/>
    <m/>
  </r>
  <r>
    <s v="Victoria"/>
    <x v="3"/>
    <n v="86566"/>
    <n v="21803000"/>
    <n v="3946"/>
    <s v="Mahaweli"/>
    <n v="210"/>
    <x v="2"/>
    <x v="1"/>
    <n v="1984"/>
    <s v=""/>
    <s v=""/>
    <m/>
    <m/>
  </r>
  <r>
    <s v="Kotmale"/>
    <x v="3"/>
    <n v="86566"/>
    <n v="21803000"/>
    <n v="3946"/>
    <s v="Mahaweli"/>
    <n v="201"/>
    <x v="2"/>
    <x v="1"/>
    <n v="1985"/>
    <s v=""/>
    <s v=""/>
    <m/>
    <m/>
  </r>
  <r>
    <s v="Upper Kotmale"/>
    <x v="3"/>
    <n v="86566"/>
    <n v="21803000"/>
    <n v="3946"/>
    <s v="Mahaweli"/>
    <n v="150"/>
    <x v="2"/>
    <x v="1"/>
    <n v="2012"/>
    <s v=""/>
    <s v=""/>
    <m/>
    <m/>
  </r>
  <r>
    <s v="Randenigala"/>
    <x v="3"/>
    <n v="86566"/>
    <n v="21803000"/>
    <n v="3946"/>
    <s v="Mahaweli"/>
    <n v="126"/>
    <x v="2"/>
    <x v="1"/>
    <n v="1986"/>
    <s v=""/>
    <s v=""/>
    <m/>
    <m/>
  </r>
  <r>
    <s v="Samanala"/>
    <x v="3"/>
    <n v="86566"/>
    <n v="21803000"/>
    <n v="3946"/>
    <s v="Other"/>
    <n v="124"/>
    <x v="2"/>
    <x v="1"/>
    <n v="1992"/>
    <s v=""/>
    <s v=""/>
    <m/>
    <m/>
  </r>
  <r>
    <s v="New Laxapana"/>
    <x v="3"/>
    <n v="86566"/>
    <n v="21803000"/>
    <n v="3946"/>
    <s v="Laxapana"/>
    <n v="100"/>
    <x v="2"/>
    <x v="1"/>
    <n v="1983"/>
    <s v=""/>
    <s v=""/>
    <m/>
    <m/>
  </r>
  <r>
    <s v="Kukule Ganga"/>
    <x v="3"/>
    <n v="86566"/>
    <n v="21803000"/>
    <n v="3946"/>
    <s v="Other"/>
    <n v="80"/>
    <x v="2"/>
    <x v="1"/>
    <n v="2003"/>
    <s v=""/>
    <s v=""/>
    <m/>
    <m/>
  </r>
  <r>
    <s v="Polpitiya"/>
    <x v="3"/>
    <n v="86566"/>
    <n v="21803000"/>
    <n v="3946"/>
    <s v="Laxapana"/>
    <n v="75"/>
    <x v="2"/>
    <x v="1"/>
    <n v="1974"/>
    <s v=""/>
    <s v=""/>
    <m/>
    <m/>
  </r>
  <r>
    <s v="Canyon"/>
    <x v="3"/>
    <n v="86566"/>
    <n v="21803000"/>
    <n v="3946"/>
    <s v="Laxapana"/>
    <n v="60"/>
    <x v="2"/>
    <x v="1"/>
    <n v="1983"/>
    <s v=""/>
    <s v=""/>
    <m/>
    <m/>
  </r>
  <r>
    <s v="Rantembe"/>
    <x v="3"/>
    <n v="86566"/>
    <n v="21803000"/>
    <n v="3946"/>
    <s v="Mahaweli"/>
    <n v="52"/>
    <x v="2"/>
    <x v="1"/>
    <n v="1990"/>
    <s v=""/>
    <s v=""/>
    <m/>
    <m/>
  </r>
  <r>
    <s v="Wimalasurendra"/>
    <x v="3"/>
    <n v="86566"/>
    <n v="21803000"/>
    <n v="3946"/>
    <s v="Laxapana"/>
    <n v="50"/>
    <x v="2"/>
    <x v="1"/>
    <n v="1965"/>
    <s v=""/>
    <s v=""/>
    <m/>
    <m/>
  </r>
  <r>
    <s v="Old Laxapana"/>
    <x v="3"/>
    <n v="86566"/>
    <n v="21803000"/>
    <n v="3946"/>
    <s v="Laxapana"/>
    <n v="50"/>
    <x v="2"/>
    <x v="1"/>
    <n v="1950"/>
    <s v=""/>
    <s v=""/>
    <m/>
    <m/>
  </r>
  <r>
    <s v="Bowatenna"/>
    <x v="3"/>
    <n v="86566"/>
    <n v="21803000"/>
    <n v="3946"/>
    <s v="Mahaweli"/>
    <n v="40"/>
    <x v="2"/>
    <x v="1"/>
    <n v="1981"/>
    <s v=""/>
    <s v=""/>
    <m/>
    <m/>
  </r>
  <r>
    <s v="Ukuwela"/>
    <x v="3"/>
    <n v="86566"/>
    <n v="21803000"/>
    <n v="3946"/>
    <s v="Mahaweli"/>
    <n v="40"/>
    <x v="2"/>
    <x v="1"/>
    <n v="1976"/>
    <s v=""/>
    <s v=""/>
    <m/>
    <m/>
  </r>
  <r>
    <s v="Inginiyagala"/>
    <x v="3"/>
    <n v="86566"/>
    <n v="21803000"/>
    <n v="3946"/>
    <s v="Other"/>
    <n v="11"/>
    <x v="2"/>
    <x v="1"/>
    <n v="1951"/>
    <s v=""/>
    <s v=""/>
    <m/>
    <m/>
  </r>
  <r>
    <s v="Udawalawe"/>
    <x v="3"/>
    <n v="86566"/>
    <n v="21803000"/>
    <n v="3946"/>
    <s v="Other"/>
    <n v="6"/>
    <x v="2"/>
    <x v="1"/>
    <n v="1969"/>
    <s v=""/>
    <s v=""/>
    <m/>
    <m/>
  </r>
  <r>
    <s v="Nilambe"/>
    <x v="3"/>
    <n v="86566"/>
    <n v="21803000"/>
    <n v="3946"/>
    <s v="Mahaweli"/>
    <n v="3.2"/>
    <x v="2"/>
    <x v="1"/>
    <n v="1988"/>
    <s v=""/>
    <s v=""/>
    <m/>
    <m/>
  </r>
  <r>
    <s v="Deduru Oya"/>
    <x v="3"/>
    <n v="86566"/>
    <n v="21803000"/>
    <n v="3946"/>
    <s v="Other"/>
    <n v="1.5"/>
    <x v="2"/>
    <x v="1"/>
    <n v="2014"/>
    <s v=""/>
    <s v=""/>
    <m/>
    <m/>
  </r>
  <r>
    <s v="Hambantota"/>
    <x v="3"/>
    <n v="86566"/>
    <n v="21803000"/>
    <n v="3946"/>
    <s v="06°13′34″N 81°04′35″E﻿ / ﻿6.22611°N 81.07639°E"/>
    <n v="1.2"/>
    <x v="5"/>
    <x v="1"/>
    <m/>
    <s v="Government"/>
    <s v=""/>
    <m/>
    <m/>
  </r>
  <r>
    <s v="Laugfs"/>
    <x v="3"/>
    <n v="86566"/>
    <n v="21803000"/>
    <n v="3946"/>
    <s v="06°13′47″N 81°04′48″E﻿ / ﻿6.22972°N 81.08000°E"/>
    <n v="20"/>
    <x v="5"/>
    <x v="1"/>
    <m/>
    <s v="LAUGFS Holdings"/>
    <s v=""/>
    <m/>
    <m/>
  </r>
  <r>
    <s v="Sagasolar"/>
    <x v="3"/>
    <n v="86566"/>
    <n v="21803000"/>
    <n v="3946"/>
    <s v="06°13′54″N 81°05′08″E﻿ / ﻿6.23167°N 81.08556°E"/>
    <n v="10"/>
    <x v="5"/>
    <x v="1"/>
    <m/>
    <s v="Sagasolar Power"/>
    <s v=""/>
    <m/>
    <m/>
  </r>
  <r>
    <s v="Solar One Ceylon"/>
    <x v="3"/>
    <n v="86566"/>
    <n v="21803000"/>
    <n v="3946"/>
    <s v="07°58′30″N 81°14′10″E﻿ / ﻿7.97500°N 81.23611°E"/>
    <n v="12.6"/>
    <x v="5"/>
    <x v="1"/>
    <m/>
    <s v="Windforce"/>
    <s v=""/>
    <m/>
    <m/>
  </r>
  <r>
    <s v="Ambewela Aitken Spence"/>
    <x v="3"/>
    <n v="86566"/>
    <n v="21803000"/>
    <n v="3946"/>
    <s v="06°50′36″N 80°48′47″E﻿ / ﻿6.84333°N 80.81306°E"/>
    <n v="3"/>
    <x v="7"/>
    <x v="1"/>
    <m/>
    <s v="Aitken Spence"/>
    <s v="Ace Wind Power"/>
    <m/>
    <m/>
  </r>
  <r>
    <s v="Madurankuliya"/>
    <x v="3"/>
    <n v="86566"/>
    <n v="21803000"/>
    <n v="3946"/>
    <s v="08°00′46″N 79°43′37″E﻿ / ﻿8.01278°N 79.72694°E"/>
    <n v="12"/>
    <x v="7"/>
    <x v="1"/>
    <m/>
    <s v="Windforce"/>
    <s v="Daily Life Renewable Energy"/>
    <m/>
    <m/>
  </r>
  <r>
    <s v="Mampuri-I"/>
    <x v="3"/>
    <n v="86566"/>
    <n v="21803000"/>
    <n v="3946"/>
    <s v="08°00′37″N 79°43′24″E﻿ / ﻿8.01028°N 79.72333°E"/>
    <n v="10"/>
    <x v="7"/>
    <x v="1"/>
    <m/>
    <s v="Senok"/>
    <s v="Senok Wind Power"/>
    <m/>
    <m/>
  </r>
  <r>
    <s v="Mampuri-II"/>
    <x v="3"/>
    <n v="86566"/>
    <n v="21803000"/>
    <n v="3946"/>
    <s v="07°58′35″N 79°43′53″E﻿ / ﻿7.97639°N 79.73139°E"/>
    <n v="10.5"/>
    <x v="7"/>
    <x v="1"/>
    <m/>
    <s v="Senok"/>
    <s v="Senok Wind Energy"/>
    <m/>
    <m/>
  </r>
  <r>
    <s v="Mampuri-III"/>
    <x v="3"/>
    <n v="86566"/>
    <n v="21803000"/>
    <n v="3946"/>
    <s v="08°00′35″N 79°43′44″E﻿ / ﻿8.00972°N 79.72889°E"/>
    <n v="10.5"/>
    <x v="7"/>
    <x v="1"/>
    <m/>
    <s v="Senok"/>
    <s v="Senok Wind Resource"/>
    <m/>
    <m/>
  </r>
  <r>
    <s v="Nala Danavi"/>
    <x v="3"/>
    <n v="86566"/>
    <n v="21803000"/>
    <n v="3946"/>
    <s v="08°05′23″N 79°42′33″E﻿ / ﻿8.08972°N 79.70917°E"/>
    <n v="4.8"/>
    <x v="7"/>
    <x v="1"/>
    <m/>
    <s v="LTL Holdings"/>
    <s v="Nala Danavi"/>
    <m/>
    <m/>
  </r>
  <r>
    <s v="Nirmalapura"/>
    <x v="3"/>
    <n v="86566"/>
    <n v="21803000"/>
    <n v="3946"/>
    <s v="07°57′53″N 79°44′07″E﻿ / ﻿7.96472°N 79.73528°E"/>
    <n v="10.5"/>
    <x v="7"/>
    <x v="1"/>
    <m/>
    <s v="Windforce"/>
    <s v="Nirmalapura Wind Power"/>
    <m/>
    <m/>
  </r>
  <r>
    <s v="Pawan Danavi"/>
    <x v="3"/>
    <n v="86566"/>
    <n v="21803000"/>
    <n v="3946"/>
    <s v="08°02′56″N 79°43′08″E﻿ / ﻿8.04889°N 79.71889°E"/>
    <n v="10.199999999999999"/>
    <x v="7"/>
    <x v="1"/>
    <m/>
    <s v="LTL Holdings"/>
    <s v="Pawan Danavi"/>
    <m/>
    <m/>
  </r>
  <r>
    <s v="Pollupalai"/>
    <x v="3"/>
    <n v="86566"/>
    <n v="21803000"/>
    <n v="3946"/>
    <s v="09°34′40″N 80°19′12″E﻿ / ﻿9.57778°N 80.32000°E"/>
    <n v="12"/>
    <x v="7"/>
    <x v="1"/>
    <m/>
    <s v="Windforce"/>
    <s v="Joule Power"/>
    <m/>
    <m/>
  </r>
  <r>
    <s v="Seguwantivu"/>
    <x v="3"/>
    <n v="86566"/>
    <n v="21803000"/>
    <n v="3946"/>
    <s v="08°02′48″N 79°48′54″E﻿ / ﻿8.04667°N 79.81500°E"/>
    <n v="9.6"/>
    <x v="7"/>
    <x v="1"/>
    <m/>
    <s v="Windforce"/>
    <s v="Seguwantivu Wind Power"/>
    <m/>
    <m/>
  </r>
  <r>
    <s v="Uppudaluwa"/>
    <x v="3"/>
    <n v="86566"/>
    <n v="21803000"/>
    <n v="3946"/>
    <s v="07°58′52″N 79°46′33″E﻿ / ﻿7.98111°N 79.77583°E"/>
    <n v="10.5"/>
    <x v="7"/>
    <x v="1"/>
    <m/>
    <s v="Windforce"/>
    <s v="PowerGen Lanka"/>
    <m/>
    <m/>
  </r>
  <r>
    <s v="Vallimunai"/>
    <x v="3"/>
    <n v="86566"/>
    <n v="21803000"/>
    <n v="3946"/>
    <s v="09°33′54″N 80°20′12″E﻿ / ﻿9.56500°N 80.33667°E"/>
    <n v="12"/>
    <x v="7"/>
    <x v="1"/>
    <m/>
    <s v="Windforce"/>
    <s v="Beta Power"/>
    <m/>
    <m/>
  </r>
  <r>
    <s v="Vidatamunai"/>
    <x v="3"/>
    <n v="86566"/>
    <n v="21803000"/>
    <n v="3946"/>
    <s v="08°04′00″N 79°47′38″E﻿ / ﻿8.06667°N 79.79389°E"/>
    <n v="10.4"/>
    <x v="7"/>
    <x v="1"/>
    <m/>
    <s v="Windforce"/>
    <s v="Vidatamunai Wind Power"/>
    <m/>
    <m/>
  </r>
  <r>
    <s v="Willwind"/>
    <x v="3"/>
    <n v="86566"/>
    <n v="21803000"/>
    <n v="3946"/>
    <s v="06°36′40″N 80°44′44″E﻿ / ﻿6.61111°N 80.74556°E"/>
    <n v="0.85"/>
    <x v="7"/>
    <x v="1"/>
    <m/>
    <s v="Willwind"/>
    <s v="Willwind"/>
    <m/>
    <m/>
  </r>
  <r>
    <s v="An Khanh 1 (Khanh Hoa power station)"/>
    <x v="4"/>
    <n v="261637"/>
    <n v="96208984"/>
    <n v="2740"/>
    <s v="Thai Nguyen"/>
    <n v="116"/>
    <x v="0"/>
    <x v="0"/>
    <n v="2015"/>
    <m/>
    <m/>
    <s v="An Khanh Electricity JSC"/>
    <s v=""/>
  </r>
  <r>
    <s v="Cam Pha Phase I-II"/>
    <x v="4"/>
    <n v="261637"/>
    <n v="96208984"/>
    <n v="2740"/>
    <s v="Quang Ninh"/>
    <n v="680"/>
    <x v="0"/>
    <x v="0"/>
    <n v="2011"/>
    <m/>
    <m/>
    <s v="VINACOMIN"/>
    <s v=""/>
  </r>
  <r>
    <s v="Cao Ngan"/>
    <x v="4"/>
    <n v="261637"/>
    <n v="96208984"/>
    <n v="2740"/>
    <s v="Thai Nguyen"/>
    <n v="115"/>
    <x v="0"/>
    <x v="0"/>
    <n v="2006"/>
    <m/>
    <m/>
    <s v="VINACOMIN"/>
    <s v=""/>
  </r>
  <r>
    <s v="Dong Nai Formosa Unit 1-2"/>
    <x v="4"/>
    <n v="261637"/>
    <n v="96208984"/>
    <n v="2740"/>
    <s v="Dong Nai"/>
    <n v="300"/>
    <x v="0"/>
    <x v="0"/>
    <n v="2004"/>
    <m/>
    <m/>
    <s v="Hung Nghiep Formosa"/>
    <s v=""/>
  </r>
  <r>
    <s v="Dong Nai Formosa Unit 3"/>
    <x v="4"/>
    <n v="261637"/>
    <n v="96208984"/>
    <n v="2740"/>
    <s v="Dong Nai"/>
    <n v="150"/>
    <x v="0"/>
    <x v="0"/>
    <n v="2018"/>
    <m/>
    <m/>
    <s v="Hung Nghiep Formosa"/>
    <s v=""/>
  </r>
  <r>
    <s v="Duyen Hai 1"/>
    <x v="4"/>
    <n v="261637"/>
    <n v="96208984"/>
    <n v="2740"/>
    <s v="Tra Vinh"/>
    <n v="1244"/>
    <x v="0"/>
    <x v="0"/>
    <n v="2015"/>
    <m/>
    <m/>
    <s v="EVN"/>
    <s v=""/>
  </r>
  <r>
    <s v="Duyen Hai 3"/>
    <x v="4"/>
    <n v="261637"/>
    <n v="96208984"/>
    <n v="2740"/>
    <s v="Tra Vinh"/>
    <n v="1244"/>
    <x v="0"/>
    <x v="0"/>
    <n v="2016"/>
    <m/>
    <m/>
    <s v="EVN"/>
    <s v=""/>
  </r>
  <r>
    <s v="Ha Tinh Formosa Plastics Steel Complex Unit 1,2,5 (Formosa Ha Tinh)"/>
    <x v="4"/>
    <n v="261637"/>
    <n v="96208984"/>
    <n v="2740"/>
    <s v="Ha Tinh"/>
    <n v="450"/>
    <x v="0"/>
    <x v="0"/>
    <n v="2018"/>
    <m/>
    <m/>
    <s v="Hung Nghiep Formosa Ha Tinh"/>
    <s v=""/>
  </r>
  <r>
    <s v="Hai Phong 1-2"/>
    <x v="4"/>
    <n v="261637"/>
    <n v="96208984"/>
    <n v="2740"/>
    <s v="Hai Phong"/>
    <n v="1200"/>
    <x v="0"/>
    <x v="0"/>
    <n v="2013"/>
    <m/>
    <m/>
    <s v="EVNGENCO No 2"/>
    <s v=""/>
  </r>
  <r>
    <s v="Lee &amp; Man"/>
    <x v="4"/>
    <n v="261637"/>
    <n v="96208984"/>
    <n v="2740"/>
    <s v="Hau Giang"/>
    <n v="125"/>
    <x v="0"/>
    <x v="0"/>
    <n v="2018"/>
    <m/>
    <m/>
    <s v="Lee &amp; Man Vietnam Paper LLC"/>
    <s v=""/>
  </r>
  <r>
    <s v="Mao Khe"/>
    <x v="4"/>
    <n v="261637"/>
    <n v="96208984"/>
    <n v="2740"/>
    <s v="Quang Ninh"/>
    <n v="440"/>
    <x v="0"/>
    <x v="0"/>
    <n v="2013"/>
    <m/>
    <m/>
    <s v="VINACOMIN"/>
    <s v=""/>
  </r>
  <r>
    <s v="Mong Duong 1"/>
    <x v="4"/>
    <n v="261637"/>
    <n v="96208984"/>
    <n v="2740"/>
    <s v="Quang Ninh"/>
    <n v="1080"/>
    <x v="0"/>
    <x v="0"/>
    <n v="2015"/>
    <m/>
    <m/>
    <s v="EVN"/>
    <s v=""/>
  </r>
  <r>
    <s v="Mong Duong 2"/>
    <x v="4"/>
    <n v="261637"/>
    <n v="96208984"/>
    <n v="2740"/>
    <s v="Quang Ninh"/>
    <n v="1240"/>
    <x v="0"/>
    <x v="0"/>
    <n v="2015"/>
    <m/>
    <m/>
    <s v="AES-VCM Mong Dong Power Co Ltd"/>
    <s v=""/>
  </r>
  <r>
    <s v="Na Duong 1"/>
    <x v="4"/>
    <n v="261637"/>
    <n v="96208984"/>
    <n v="2740"/>
    <s v="Lang Son"/>
    <n v="110"/>
    <x v="0"/>
    <x v="0"/>
    <n v="2005"/>
    <m/>
    <m/>
    <s v="VINACOMIN"/>
    <s v=""/>
  </r>
  <r>
    <s v="Nghi Son 1"/>
    <x v="4"/>
    <n v="261637"/>
    <n v="96208984"/>
    <n v="2740"/>
    <s v="Thanh Hoa"/>
    <n v="600"/>
    <x v="0"/>
    <x v="0"/>
    <n v="2014"/>
    <m/>
    <m/>
    <s v="EVNGENCO No 1"/>
    <s v=""/>
  </r>
  <r>
    <s v="Ninh Binh"/>
    <x v="4"/>
    <n v="261637"/>
    <n v="96208984"/>
    <n v="2740"/>
    <s v="Ninh Binh"/>
    <n v="100"/>
    <x v="0"/>
    <x v="0"/>
    <n v="1974"/>
    <m/>
    <m/>
    <s v="Ninh Binh Thermal Power JSC"/>
    <s v=""/>
  </r>
  <r>
    <s v="Nong Son 1"/>
    <x v="4"/>
    <n v="261637"/>
    <n v="96208984"/>
    <n v="2740"/>
    <s v="Quang Nam"/>
    <n v="30"/>
    <x v="0"/>
    <x v="0"/>
    <n v="2014"/>
    <m/>
    <m/>
    <s v="VINACOMIN"/>
    <s v=""/>
  </r>
  <r>
    <s v="Pha Lai 1"/>
    <x v="4"/>
    <n v="261637"/>
    <n v="96208984"/>
    <n v="2740"/>
    <s v="Hai Duong"/>
    <n v="440"/>
    <x v="0"/>
    <x v="0"/>
    <n v="1986"/>
    <m/>
    <m/>
    <s v="Pha Lai Thermal Power JSC"/>
    <s v=""/>
  </r>
  <r>
    <s v="Pha Lai 2"/>
    <x v="4"/>
    <n v="261637"/>
    <n v="96208984"/>
    <n v="2740"/>
    <s v="Hai Duong"/>
    <n v="600"/>
    <x v="0"/>
    <x v="0"/>
    <n v="2001"/>
    <m/>
    <m/>
    <s v="Pha Lai Thermal Power JSC"/>
    <s v=""/>
  </r>
  <r>
    <s v="Quang Ninh 1-2"/>
    <x v="4"/>
    <n v="261637"/>
    <n v="96208984"/>
    <n v="2740"/>
    <s v="Quang Ninh"/>
    <n v="600"/>
    <x v="0"/>
    <x v="0"/>
    <n v="2012"/>
    <m/>
    <m/>
    <s v="Quang Ninh Thermal Power JSC"/>
    <s v=""/>
  </r>
  <r>
    <s v="Son Dong"/>
    <x v="4"/>
    <n v="261637"/>
    <n v="96208984"/>
    <n v="2740"/>
    <s v="Bac Giang"/>
    <n v="220"/>
    <x v="0"/>
    <x v="0"/>
    <n v="2009"/>
    <m/>
    <m/>
    <s v="VINACOMIN"/>
    <s v=""/>
  </r>
  <r>
    <s v="Thai Binh 1"/>
    <x v="4"/>
    <n v="261637"/>
    <n v="96208984"/>
    <n v="2740"/>
    <s v="Thai Binh"/>
    <n v="600"/>
    <x v="0"/>
    <x v="0"/>
    <n v="2017"/>
    <m/>
    <m/>
    <s v="EVN"/>
    <s v=""/>
  </r>
  <r>
    <s v="Thang Long (Le Loi power station)"/>
    <x v="4"/>
    <n v="261637"/>
    <n v="96208984"/>
    <n v="2740"/>
    <s v="Quang Ninh"/>
    <n v="600"/>
    <x v="0"/>
    <x v="0"/>
    <n v="2018"/>
    <m/>
    <m/>
    <s v="Hanoi Export-Import Company"/>
    <s v=""/>
  </r>
  <r>
    <s v="Uong Bi I extension"/>
    <x v="4"/>
    <n v="261637"/>
    <n v="96208984"/>
    <n v="2740"/>
    <s v="Quang Ninh"/>
    <n v="300"/>
    <x v="0"/>
    <x v="0"/>
    <n v="2007"/>
    <m/>
    <m/>
    <s v="EVNGENCO No 1"/>
    <s v=""/>
  </r>
  <r>
    <s v="Uong Bi I"/>
    <x v="4"/>
    <n v="261637"/>
    <n v="96208984"/>
    <n v="2740"/>
    <s v="Quang Ninh"/>
    <n v="105"/>
    <x v="0"/>
    <x v="0"/>
    <n v="1976"/>
    <m/>
    <m/>
    <s v="EVNGENCO No 1"/>
    <s v="retire in 2021"/>
  </r>
  <r>
    <s v="Uong Bi II extension"/>
    <x v="4"/>
    <n v="261637"/>
    <n v="96208984"/>
    <n v="2740"/>
    <s v="Quang Ninh"/>
    <n v="330"/>
    <x v="0"/>
    <x v="0"/>
    <n v="2014"/>
    <m/>
    <m/>
    <s v="EVNGENCO No 1"/>
    <s v=""/>
  </r>
  <r>
    <s v="Vedan Vietnam Cogeneration"/>
    <x v="4"/>
    <n v="261637"/>
    <n v="96208984"/>
    <n v="2740"/>
    <s v="Dong Nai"/>
    <n v="60"/>
    <x v="0"/>
    <x v="0"/>
    <n v="2015"/>
    <m/>
    <m/>
    <s v="Vedan Vietnam JSC"/>
    <s v=""/>
  </r>
  <r>
    <s v="Vinh Tan 1"/>
    <x v="4"/>
    <n v="261637"/>
    <n v="96208984"/>
    <n v="2740"/>
    <s v="Binh Thuan"/>
    <n v="1200"/>
    <x v="0"/>
    <x v="0"/>
    <n v="2019"/>
    <m/>
    <m/>
    <s v="China Southern Power Grid, Vinacomin"/>
    <s v=""/>
  </r>
  <r>
    <s v="Vinh Tan 2"/>
    <x v="4"/>
    <n v="261637"/>
    <n v="96208984"/>
    <n v="2740"/>
    <s v="Binh Thuan"/>
    <n v="1244"/>
    <x v="0"/>
    <x v="0"/>
    <n v="2014"/>
    <m/>
    <m/>
    <s v="EVNGENCO No 3"/>
    <s v=""/>
  </r>
  <r>
    <s v="Vinh Tan 4"/>
    <x v="4"/>
    <n v="261637"/>
    <n v="96208984"/>
    <n v="2740"/>
    <s v="Binh Thuan"/>
    <n v="1200"/>
    <x v="0"/>
    <x v="0"/>
    <n v="2018"/>
    <m/>
    <m/>
    <s v="EVN"/>
    <s v=""/>
  </r>
  <r>
    <s v="Vung Ang 1"/>
    <x v="4"/>
    <n v="261637"/>
    <n v="96208984"/>
    <n v="2740"/>
    <s v="Ha Tinh"/>
    <n v="1200"/>
    <x v="0"/>
    <x v="0"/>
    <n v="2015"/>
    <m/>
    <m/>
    <s v="PetroVietnam Power Corp"/>
    <s v=""/>
  </r>
  <r>
    <s v="Ca Mau 1&amp;2 gas power plant"/>
    <x v="4"/>
    <n v="261637"/>
    <n v="96208984"/>
    <n v="2740"/>
    <s v="Ca Mau"/>
    <n v="1500"/>
    <x v="3"/>
    <x v="0"/>
    <n v="2008"/>
    <m/>
    <m/>
    <s v="PetroVietnam Power Ca Mau"/>
    <s v=""/>
  </r>
  <r>
    <s v="Nhon Trach 1 gas power plant"/>
    <x v="4"/>
    <n v="261637"/>
    <n v="96208984"/>
    <n v="2740"/>
    <s v="Dong Nai"/>
    <n v="450"/>
    <x v="3"/>
    <x v="0"/>
    <n v="2009"/>
    <m/>
    <m/>
    <s v="PetroVietnam Power Nhon Trach"/>
    <s v=""/>
  </r>
  <r>
    <s v="Nhon Trach 2 Combined Cycle Gas Turbine Plant"/>
    <x v="4"/>
    <n v="261637"/>
    <n v="96208984"/>
    <n v="2740"/>
    <s v="Dong Nai"/>
    <n v="750"/>
    <x v="3"/>
    <x v="0"/>
    <n v="2011"/>
    <m/>
    <m/>
    <s v="PetroVietnam Power Nhon Trach 2"/>
    <s v=""/>
  </r>
  <r>
    <s v="Phu My 2.1"/>
    <x v="4"/>
    <n v="261637"/>
    <n v="96208984"/>
    <n v="2740"/>
    <s v="Vung Tau"/>
    <n v="477"/>
    <x v="3"/>
    <x v="0"/>
    <n v="1997"/>
    <m/>
    <m/>
    <s v="Phu My Thermal Power Company, GENCO3"/>
    <s v=""/>
  </r>
  <r>
    <s v="Ba Ria"/>
    <x v="4"/>
    <n v="261637"/>
    <n v="96208984"/>
    <n v="2740"/>
    <s v="Vung Tau"/>
    <n v="340"/>
    <x v="3"/>
    <x v="0"/>
    <n v="1997"/>
    <m/>
    <m/>
    <s v="Ba Ria Thermal Power Company, GENCO 3"/>
    <s v=""/>
  </r>
  <r>
    <s v="Phu My 2.1 extension"/>
    <x v="4"/>
    <n v="261637"/>
    <n v="96208984"/>
    <n v="2740"/>
    <s v="Vung Tau"/>
    <n v="468"/>
    <x v="3"/>
    <x v="0"/>
    <n v="1999"/>
    <m/>
    <m/>
    <s v="Phu My Thermal Power Company, GENCO 3"/>
    <s v=""/>
  </r>
  <r>
    <s v="Phu My 4"/>
    <x v="4"/>
    <n v="261637"/>
    <n v="96208984"/>
    <n v="2740"/>
    <s v="Vung Tau"/>
    <n v="477"/>
    <x v="3"/>
    <x v="0"/>
    <n v="2004"/>
    <m/>
    <m/>
    <s v="Phu My Thermal Power Company, GENCO 3"/>
    <s v=""/>
  </r>
  <r>
    <s v="O Mon"/>
    <x v="4"/>
    <n v="261637"/>
    <n v="96208984"/>
    <n v="2740"/>
    <s v="Can Tho"/>
    <n v="660"/>
    <x v="3"/>
    <x v="0"/>
    <n v="2012"/>
    <m/>
    <m/>
    <s v="EVNGENCO2"/>
    <s v=""/>
  </r>
  <r>
    <s v="Phu My 1"/>
    <x v="4"/>
    <n v="261637"/>
    <n v="96208984"/>
    <n v="2740"/>
    <s v="Vung Tau"/>
    <n v="1118"/>
    <x v="3"/>
    <x v="0"/>
    <n v="2001"/>
    <m/>
    <m/>
    <s v="Phu My Thermal Power Company, GENCO 3"/>
    <s v=""/>
  </r>
  <r>
    <s v="Phu My 3"/>
    <x v="4"/>
    <n v="261637"/>
    <n v="96208984"/>
    <n v="2740"/>
    <s v="Vung Tau"/>
    <n v="720"/>
    <x v="3"/>
    <x v="0"/>
    <n v="2004"/>
    <m/>
    <m/>
    <s v="Phu My 3 Bot Power Company LTD, BP Holdings BV (England), SempCorp Utilities company (Singapore), Kyushu and Nissho Iwai (Japan)"/>
    <s v=""/>
  </r>
  <r>
    <s v="Phu My 2.2"/>
    <x v="4"/>
    <n v="261637"/>
    <n v="96208984"/>
    <n v="2740"/>
    <s v="Vung Tau"/>
    <n v="720"/>
    <x v="3"/>
    <x v="0"/>
    <n v="2005"/>
    <m/>
    <m/>
    <s v="Mekong Energy Company LTD, Electricité De France (EDF), Sumitomo, TEPCO"/>
    <s v=""/>
  </r>
  <r>
    <s v="TTC Phong Dien (VN version)"/>
    <x v="4"/>
    <n v="261637"/>
    <n v="96208984"/>
    <n v="2740"/>
    <s v="Thua Thien Hue"/>
    <n v="48"/>
    <x v="5"/>
    <x v="1"/>
    <n v="2018"/>
    <m/>
    <m/>
    <s v="GEC/TTC"/>
    <s v="EPC: Sharp-SSSA-NSN partnership"/>
  </r>
  <r>
    <s v="TTC Krong Pa (VN version)"/>
    <x v="4"/>
    <n v="261637"/>
    <n v="96208984"/>
    <n v="2740"/>
    <s v="Gia Lai"/>
    <n v="69"/>
    <x v="5"/>
    <x v="1"/>
    <n v="2018"/>
    <m/>
    <m/>
    <s v="GEC/TTC"/>
    <s v=""/>
  </r>
  <r>
    <s v="BP Solar 1(VN version)"/>
    <x v="4"/>
    <n v="261637"/>
    <n v="96208984"/>
    <n v="2740"/>
    <s v="Ninh Thuan"/>
    <n v="46"/>
    <x v="5"/>
    <x v="1"/>
    <n v="2019"/>
    <m/>
    <m/>
    <s v="Bac Phuong JSC"/>
    <s v=""/>
  </r>
  <r>
    <s v="Srepok 1(VN version)"/>
    <x v="4"/>
    <n v="261637"/>
    <n v="96208984"/>
    <n v="2740"/>
    <s v="Dak Lak"/>
    <n v="50"/>
    <x v="5"/>
    <x v="1"/>
    <n v="2019"/>
    <m/>
    <m/>
    <s v="Dai Hai Investment and Development JSC"/>
    <s v=""/>
  </r>
  <r>
    <s v="Long Thanh 1 (VN version)"/>
    <x v="4"/>
    <n v="261637"/>
    <n v="96208984"/>
    <n v="2740"/>
    <s v="Dak Lak"/>
    <n v="50"/>
    <x v="5"/>
    <x v="1"/>
    <n v="2019"/>
    <m/>
    <m/>
    <s v="Long Thanh Infrastructure Investment and Development JS"/>
    <s v=""/>
  </r>
  <r>
    <s v="Quang Minh solar power(VN version)"/>
    <x v="4"/>
    <n v="261637"/>
    <n v="96208984"/>
    <n v="2740"/>
    <s v="Dak Lak"/>
    <n v="50"/>
    <x v="5"/>
    <x v="1"/>
    <n v="2019"/>
    <m/>
    <m/>
    <s v="Dai Hai Power + Srepok Solar"/>
    <s v=""/>
  </r>
  <r>
    <s v="TTC 1 solar power (VN version)"/>
    <x v="4"/>
    <n v="261637"/>
    <n v="96208984"/>
    <n v="2740"/>
    <s v="Tay Ninh"/>
    <n v="68.8"/>
    <x v="5"/>
    <x v="1"/>
    <n v="2019"/>
    <m/>
    <m/>
    <s v="TTC Green Energy"/>
    <s v=""/>
  </r>
  <r>
    <s v="TTC 2  solar power (VN version)"/>
    <x v="4"/>
    <n v="261637"/>
    <n v="96208984"/>
    <n v="2740"/>
    <s v="Tay Ninh"/>
    <n v="50"/>
    <x v="5"/>
    <x v="1"/>
    <n v="2019"/>
    <m/>
    <m/>
    <s v="TTC Green Energy"/>
    <s v=""/>
  </r>
  <r>
    <s v="BIM 1(VN version)"/>
    <x v="4"/>
    <n v="261637"/>
    <n v="96208984"/>
    <n v="2740"/>
    <s v="Ninh Thuan"/>
    <n v="30"/>
    <x v="5"/>
    <x v="1"/>
    <n v="2019"/>
    <m/>
    <m/>
    <s v="Bim Group"/>
    <s v="BIM - AC Renewable partnership"/>
  </r>
  <r>
    <s v="BIM 2(VN version)"/>
    <x v="4"/>
    <n v="261637"/>
    <n v="96208984"/>
    <n v="2740"/>
    <s v="Ninh Thuan"/>
    <n v="250"/>
    <x v="5"/>
    <x v="1"/>
    <n v="2019"/>
    <m/>
    <m/>
    <s v="Bim Group"/>
    <s v="Powerway Mounting structure. Sungrow Inverter. AC Energy – the subsidiaries of Ayala Corporation (Philippines) is the owner and Bouygues Energies &amp; Services (France) is the EPC contractor. BIM - AC Renewable partnership."/>
  </r>
  <r>
    <s v="BIM 3(VN version)"/>
    <x v="4"/>
    <n v="261637"/>
    <n v="96208984"/>
    <n v="2740"/>
    <s v="Ninh Thuan"/>
    <n v="50"/>
    <x v="5"/>
    <x v="1"/>
    <n v="2019"/>
    <m/>
    <m/>
    <s v="Bim Group"/>
    <s v="Powerway Mounting structure. Sungrow Inverter. AC Energy – the subsidiaries of Ayala Corporation (Philippines) is the owner and Bouygues Energies &amp; Services (France) is the EPC contractor. BIM - AC Renewable partnership."/>
  </r>
  <r>
    <s v="Yen Dinh solar power(VN version)"/>
    <x v="4"/>
    <n v="261637"/>
    <n v="96208984"/>
    <n v="2740"/>
    <s v="Thanh Hoa"/>
    <n v="38"/>
    <x v="5"/>
    <x v="1"/>
    <n v="2019"/>
    <m/>
    <m/>
    <s v="Song Lam Son La Energy JSC"/>
    <s v=""/>
  </r>
  <r>
    <s v="Vinh Tan Power Center Phase 1(VN version)"/>
    <x v="4"/>
    <n v="261637"/>
    <n v="96208984"/>
    <n v="2740"/>
    <s v="Binh Thuan"/>
    <n v="6.2"/>
    <x v="5"/>
    <x v="1"/>
    <n v="2019"/>
    <m/>
    <m/>
    <s v="EVNPECC2"/>
    <s v=""/>
  </r>
  <r>
    <s v="Vinh Tan Power Center Phase 2(VN version)"/>
    <x v="4"/>
    <n v="261637"/>
    <n v="96208984"/>
    <n v="2740"/>
    <s v="Binh Thuan"/>
    <n v="42.7"/>
    <x v="5"/>
    <x v="1"/>
    <n v="2019"/>
    <m/>
    <m/>
    <s v="EVNGENCO 3"/>
    <s v=""/>
  </r>
  <r>
    <s v="TTC Ham Phu II"/>
    <x v="4"/>
    <n v="261637"/>
    <n v="96208984"/>
    <n v="2740"/>
    <s v="Binh Thuan"/>
    <n v="49"/>
    <x v="5"/>
    <x v="1"/>
    <n v="2019"/>
    <m/>
    <m/>
    <s v="GEC/TTC"/>
    <s v=""/>
  </r>
  <r>
    <s v="Da Mi Floating(VN version)"/>
    <x v="4"/>
    <n v="261637"/>
    <n v="96208984"/>
    <n v="2740"/>
    <s v="Binh Thuan"/>
    <n v="47.5"/>
    <x v="5"/>
    <x v="1"/>
    <n v="2019"/>
    <m/>
    <m/>
    <s v="DHD - Da Nhim Hydropower Plant - Ham Thuan - Da Mi (EVNGENCO 1)"/>
    <s v=""/>
  </r>
  <r>
    <s v="Sao Mai Solar PV1(VN version) Phase 1&amp;2"/>
    <x v="4"/>
    <n v="261637"/>
    <n v="96208984"/>
    <n v="2740"/>
    <s v="An Giang"/>
    <n v="104"/>
    <x v="5"/>
    <x v="1"/>
    <n v="2019"/>
    <m/>
    <m/>
    <s v="Sao Mai Group"/>
    <s v=""/>
  </r>
  <r>
    <s v="Mui Ne(VN version)"/>
    <x v="4"/>
    <n v="261637"/>
    <n v="96208984"/>
    <n v="2740"/>
    <s v="Binh Thuan"/>
    <n v="40"/>
    <x v="5"/>
    <x v="1"/>
    <n v="2019"/>
    <m/>
    <m/>
    <s v="Duc Thanh Mui Ne JSC (Pacifico Energy + Duc Long Gia Lai)"/>
    <s v="EPC: TTCL Vietnam LLC, Battery of Jinko solar. TVGS is Mott Macdonald"/>
  </r>
  <r>
    <s v="Ha Do (Hong Phong 4)(VN version)"/>
    <x v="4"/>
    <n v="261637"/>
    <n v="96208984"/>
    <n v="2740"/>
    <s v="Binh Thuan"/>
    <n v="48"/>
    <x v="5"/>
    <x v="1"/>
    <n v="2019"/>
    <m/>
    <m/>
    <s v="Ha Do Group (HDG)"/>
    <s v="Sunpower panels, Inverter SMA, Transformer ABB, Tractebel: OE"/>
  </r>
  <r>
    <s v="LIG Quang Tri (VN version)"/>
    <x v="4"/>
    <n v="261637"/>
    <n v="96208984"/>
    <n v="2740"/>
    <s v="Quang Tri"/>
    <n v="49.5"/>
    <x v="5"/>
    <x v="1"/>
    <n v="2019"/>
    <m/>
    <m/>
    <s v="LICOGI 13 JSC"/>
    <s v=""/>
  </r>
  <r>
    <s v="Hong Phong 1A"/>
    <x v="4"/>
    <n v="261637"/>
    <n v="96208984"/>
    <n v="2740"/>
    <s v="Binh Thuan"/>
    <n v="195"/>
    <x v="5"/>
    <x v="1"/>
    <m/>
    <m/>
    <m/>
    <s v="Vietracimex"/>
    <s v="Sinohydro Corporation Limited belongs to Power Chi Group"/>
  </r>
  <r>
    <s v="Hong Phong 1B"/>
    <x v="4"/>
    <n v="261637"/>
    <n v="96208984"/>
    <n v="2740"/>
    <s v="Binh Thuan"/>
    <n v="130"/>
    <x v="5"/>
    <x v="1"/>
    <m/>
    <m/>
    <m/>
    <s v="Vietracimex"/>
    <s v="Sinohydro Corporation Limited belongs to Power Chi Group"/>
  </r>
  <r>
    <s v="Cu Jut solar power (VN version)"/>
    <x v="4"/>
    <n v="261637"/>
    <n v="96208984"/>
    <n v="2740"/>
    <s v="Dak Nong"/>
    <n v="62"/>
    <x v="5"/>
    <x v="1"/>
    <n v="2019"/>
    <m/>
    <m/>
    <s v="Mien Trung Hydropower JSC (CHP)"/>
    <s v=""/>
  </r>
  <r>
    <s v="Nhi Ha - Thuan Nam 13 (VN version)"/>
    <x v="4"/>
    <n v="261637"/>
    <n v="96208984"/>
    <n v="2740"/>
    <s v="Ninh Thuan"/>
    <n v="50"/>
    <x v="5"/>
    <x v="1"/>
    <n v="2019"/>
    <m/>
    <m/>
    <s v="Sijar Power Ninh Thuan One Member LLC"/>
    <s v=""/>
  </r>
  <r>
    <s v="CMX Renewable Energy Vietnam"/>
    <x v="4"/>
    <n v="261637"/>
    <n v="96208984"/>
    <n v="2740"/>
    <s v="Ninh Thuan"/>
    <n v="168"/>
    <x v="5"/>
    <x v="1"/>
    <n v="2019"/>
    <m/>
    <m/>
    <s v="CMX Re Sunseap Vietnam"/>
    <s v="JV: Sunseap, InfraCo Asia and CMX Renewable Energy Canada Inc"/>
  </r>
  <r>
    <s v="Thuan Nam 19(VN version)"/>
    <x v="4"/>
    <n v="261637"/>
    <n v="96208984"/>
    <n v="2740"/>
    <s v="Ninh Thuan"/>
    <n v="61.1"/>
    <x v="5"/>
    <x v="1"/>
    <n v="2019"/>
    <m/>
    <m/>
    <s v="Tasco Energy"/>
    <s v="EPC: Risen Energy. Risen holds 70% equity"/>
  </r>
  <r>
    <s v="Ninh Phuoc 6.1, 6.2"/>
    <x v="4"/>
    <n v="261637"/>
    <n v="96208984"/>
    <n v="2740"/>
    <s v="Ninh Thuan"/>
    <n v="58.3"/>
    <x v="5"/>
    <x v="1"/>
    <n v="2019"/>
    <m/>
    <m/>
    <s v="NITSA (Ninh Thuan Renewable Energy &amp; Agriculture JSC)"/>
    <s v="EPC: EVNPECC2"/>
  </r>
  <r>
    <s v="Cat Hiep(VN version)"/>
    <x v="4"/>
    <n v="261637"/>
    <n v="96208984"/>
    <n v="2740"/>
    <s v="Binh Dinh"/>
    <n v="49.5"/>
    <x v="5"/>
    <x v="1"/>
    <n v="2019"/>
    <m/>
    <m/>
    <s v="Truong Thanh (TTVN Group)"/>
    <s v="Powerway Mounting system. EPC: Juwi. JV: Quadran International (owned by Lucia Holding – France Republic);"/>
  </r>
  <r>
    <s v="Phuoc Huu - Nha Trang Bay (VN version)"/>
    <x v="4"/>
    <n v="261637"/>
    <n v="96208984"/>
    <n v="2740"/>
    <s v="Ninh Thuan"/>
    <n v="65"/>
    <x v="5"/>
    <x v="1"/>
    <n v="2019"/>
    <m/>
    <m/>
    <s v="Nha Trang bay Investment JSC"/>
    <s v="Module:JA Solar, Inverter:SMA, Mounting:Schletter Solar Mounting Group, Transformers:Siemens"/>
  </r>
  <r>
    <s v="Song Luy 1 (VN version)"/>
    <x v="4"/>
    <n v="261637"/>
    <n v="96208984"/>
    <n v="2740"/>
    <s v="Binh Thuan"/>
    <n v="46.7"/>
    <x v="5"/>
    <x v="1"/>
    <n v="2019"/>
    <m/>
    <m/>
    <s v="Binh Thuan Optoelectronics Investment JSC"/>
    <s v="Design consultant Sigma Energy (Spain) - Electrical Consultant 4 (Vietnam), Supervision Consultant Tractebel (Belgium). Equipment suppliers are ABB (Sweden), TMEIC (Japan), JA Solar (China); Contractor of construction and installation PowerChina (China) -AIT (Vietnam). The project also has credit support by SHB bank."/>
  </r>
  <r>
    <s v="SP – Infra Ninh Thuan(VN version)"/>
    <x v="4"/>
    <n v="261637"/>
    <n v="96208984"/>
    <n v="2740"/>
    <s v="Ninh Thuan"/>
    <n v="50"/>
    <x v="5"/>
    <x v="1"/>
    <n v="2018"/>
    <m/>
    <m/>
    <s v="Surya Prakash Energy Ltd. Vietnam"/>
    <s v=""/>
  </r>
  <r>
    <s v="Bau Ngu Lake (VN version)"/>
    <x v="4"/>
    <n v="261637"/>
    <n v="96208984"/>
    <n v="2740"/>
    <s v="Ninh Thuan"/>
    <n v="45.8"/>
    <x v="5"/>
    <x v="1"/>
    <n v="2019"/>
    <m/>
    <m/>
    <s v="Truong Thanh Investment and Construction JSC"/>
    <s v="OCA: transformer"/>
  </r>
  <r>
    <s v="Gelex Ninh Thuan(VN version)"/>
    <x v="4"/>
    <n v="261637"/>
    <n v="96208984"/>
    <n v="2740"/>
    <s v="Ninh Thuan"/>
    <n v="50"/>
    <x v="5"/>
    <x v="1"/>
    <n v="2019"/>
    <m/>
    <m/>
    <s v="Gelex Ninh Thuan Energy JSC"/>
    <s v=""/>
  </r>
  <r>
    <s v="Xuan Tho 1(VN version)"/>
    <x v="4"/>
    <n v="261637"/>
    <n v="96208984"/>
    <n v="2740"/>
    <s v="Phu Yen"/>
    <n v="49.6"/>
    <x v="5"/>
    <x v="1"/>
    <n v="2019"/>
    <m/>
    <m/>
    <s v="Phu Khanh Solar JSC"/>
    <s v=""/>
  </r>
  <r>
    <s v="Xuan Tho 2(VN version)"/>
    <x v="4"/>
    <n v="261637"/>
    <n v="96208984"/>
    <n v="2740"/>
    <s v="Phu Yen"/>
    <n v="49.6"/>
    <x v="5"/>
    <x v="1"/>
    <n v="2019"/>
    <m/>
    <m/>
    <s v="Phu Khanh Solar JSC"/>
    <s v=""/>
  </r>
  <r>
    <s v="BCG Bang Duong/BCG-CME Long An 1(VN version)"/>
    <x v="4"/>
    <n v="261637"/>
    <n v="96208984"/>
    <n v="2740"/>
    <s v="Long An"/>
    <n v="40.6"/>
    <x v="5"/>
    <x v="1"/>
    <n v="2019"/>
    <m/>
    <m/>
    <s v="Bamboo Capital Group"/>
    <s v=""/>
  </r>
  <r>
    <s v="Cam Lam VN"/>
    <x v="4"/>
    <n v="261637"/>
    <n v="96208984"/>
    <n v="2740"/>
    <s v="Khanh Hoa"/>
    <n v="49.6"/>
    <x v="5"/>
    <x v="1"/>
    <n v="2019"/>
    <m/>
    <m/>
    <s v="Cam Lam Solar Ltd."/>
    <s v="Equity: Golf Long Thanh"/>
  </r>
  <r>
    <s v="KN Cam Lam"/>
    <x v="4"/>
    <n v="261637"/>
    <n v="96208984"/>
    <n v="2740"/>
    <s v="Khanh Hoa"/>
    <n v="49.5"/>
    <x v="5"/>
    <x v="1"/>
    <n v="2019"/>
    <m/>
    <m/>
    <s v="Cam Lam Solar Ltd."/>
    <s v="Equity: Golf Long Thanh"/>
  </r>
  <r>
    <s v="Hoa Hoi (VN version)"/>
    <x v="4"/>
    <n v="261637"/>
    <n v="96208984"/>
    <n v="2740"/>
    <s v="Phu Yen"/>
    <n v="257"/>
    <x v="5"/>
    <x v="1"/>
    <n v="2019"/>
    <m/>
    <m/>
    <s v="B.Grimm Phu Yen + Truong Thanh Vietnam Group JSC (TTVN)"/>
    <s v=""/>
  </r>
  <r>
    <s v="Truc Son"/>
    <x v="4"/>
    <n v="261637"/>
    <n v="96208984"/>
    <n v="2740"/>
    <s v="Dak Nong"/>
    <n v="44.4"/>
    <x v="5"/>
    <x v="1"/>
    <n v="2019"/>
    <m/>
    <m/>
    <s v="GEC/TTC"/>
    <s v=""/>
  </r>
  <r>
    <s v="Phong Phu"/>
    <x v="4"/>
    <n v="261637"/>
    <n v="96208984"/>
    <n v="2740"/>
    <s v="Binh Thuan"/>
    <n v="42"/>
    <x v="5"/>
    <x v="1"/>
    <n v="2019"/>
    <m/>
    <m/>
    <s v="Solarcom"/>
    <s v=""/>
  </r>
  <r>
    <s v="BMT Solar farm Dak Lak (VN version)"/>
    <x v="4"/>
    <n v="261637"/>
    <n v="96208984"/>
    <n v="2740"/>
    <s v="Dak Lak"/>
    <n v="30"/>
    <x v="5"/>
    <x v="1"/>
    <n v="2019"/>
    <m/>
    <m/>
    <s v="AMI and AC Energy"/>
    <s v="EPC general contractor unit (cooperation between Malaysia ERS Company and Vietnam IPC Group)"/>
  </r>
  <r>
    <s v="Jang Pong Solar farm Dak Lak (phase 1)"/>
    <x v="4"/>
    <n v="261637"/>
    <n v="96208984"/>
    <n v="2740"/>
    <s v="Dak Lak"/>
    <n v="10"/>
    <x v="5"/>
    <x v="1"/>
    <n v="2019"/>
    <m/>
    <m/>
    <s v="Cao Nguyen IE JSC"/>
    <s v="The plant is connected to the 35kVA grid, after going into operation, the commercial electricity supply will provide 17.5 million kWh of electricity per year."/>
  </r>
  <r>
    <s v="Mo Duc (Duc Minh) solar farm (VN version)"/>
    <x v="4"/>
    <n v="261637"/>
    <n v="96208984"/>
    <n v="2740"/>
    <s v="Quang Ngai"/>
    <n v="19"/>
    <x v="5"/>
    <x v="1"/>
    <n v="2019"/>
    <m/>
    <m/>
    <s v="Thien Tan Group"/>
    <s v="FTC Solar Tracking"/>
  </r>
  <r>
    <s v="Binh Nguyen solar farm (VN version)"/>
    <x v="4"/>
    <n v="261637"/>
    <n v="96208984"/>
    <n v="2740"/>
    <s v="Quang Ngai"/>
    <n v="49.6"/>
    <x v="5"/>
    <x v="1"/>
    <n v="2019"/>
    <m/>
    <m/>
    <s v="Truong Thanh Quang Ngai High Technology and Energy JSC"/>
    <s v="General contractors are Sharp Corporation (Japan) and Hawee Construction and Industry JSC (Vietnam). Truong Thanh Quang Ngai High Technology and Energy JSC was established by Vietnam Joint Venture Group and Sermsang Power Corporation (Kingdom of Thailand)."/>
  </r>
  <r>
    <s v="AMI Khanh Hoa"/>
    <x v="4"/>
    <n v="261637"/>
    <n v="96208984"/>
    <n v="2740"/>
    <s v="Khanh Hoa"/>
    <n v="49.9"/>
    <x v="5"/>
    <x v="1"/>
    <n v="2019"/>
    <m/>
    <m/>
    <s v="AMI Khanh Hoa Energy JSC"/>
    <s v=""/>
  </r>
  <r>
    <s v="Song Giang (VN version)"/>
    <x v="4"/>
    <n v="261637"/>
    <n v="96208984"/>
    <n v="2740"/>
    <s v="Khanh Hoa"/>
    <n v="50"/>
    <x v="5"/>
    <x v="1"/>
    <n v="2019"/>
    <m/>
    <m/>
    <s v="Song Giang Solar Power JSC"/>
    <s v=""/>
  </r>
  <r>
    <s v="Nhi Ha Bitexco phase I"/>
    <x v="4"/>
    <n v="261637"/>
    <n v="96208984"/>
    <n v="2740"/>
    <s v="Ninh Thuan"/>
    <n v="50"/>
    <x v="5"/>
    <x v="1"/>
    <m/>
    <m/>
    <m/>
    <s v="Bitexco Group (Solar Power Ninh Thuan LLC)"/>
    <s v="EPC: Risen Energy"/>
  </r>
  <r>
    <s v="Chu Ngoc - EVNLICOGI 16"/>
    <x v="4"/>
    <n v="261637"/>
    <n v="96208984"/>
    <n v="2740"/>
    <s v="Gia Lai"/>
    <n v="15"/>
    <x v="5"/>
    <x v="1"/>
    <n v="2019"/>
    <m/>
    <m/>
    <s v="LICOGI 16 Gia Lai Renewable Energy Investment JSC"/>
    <s v=""/>
  </r>
  <r>
    <s v="Vinh Hao solar farm"/>
    <x v="4"/>
    <n v="261637"/>
    <n v="96208984"/>
    <n v="2740"/>
    <s v="Binh Thuan"/>
    <n v="34.200000000000003"/>
    <x v="5"/>
    <x v="1"/>
    <m/>
    <m/>
    <m/>
    <s v="Vinh Hao Solar Power JSC"/>
    <s v=""/>
  </r>
  <r>
    <s v="Vinh Hao 4 solar farm"/>
    <x v="4"/>
    <n v="261637"/>
    <n v="96208984"/>
    <n v="2740"/>
    <s v="Binh Thuan"/>
    <n v="39"/>
    <x v="5"/>
    <x v="1"/>
    <m/>
    <m/>
    <m/>
    <s v="Quynh Quang Real Estate Company"/>
    <s v=""/>
  </r>
  <r>
    <s v="Vinh Hao 6 solar farm (VN version)"/>
    <x v="4"/>
    <n v="261637"/>
    <n v="96208984"/>
    <n v="2740"/>
    <s v="Binh Thuan"/>
    <n v="50"/>
    <x v="5"/>
    <x v="1"/>
    <n v="2019"/>
    <m/>
    <m/>
    <s v="FECON"/>
    <s v=""/>
  </r>
  <r>
    <s v="Van Giao 2 solar power"/>
    <x v="4"/>
    <n v="261637"/>
    <n v="96208984"/>
    <n v="2740"/>
    <s v="An Giang"/>
    <n v="50"/>
    <x v="5"/>
    <x v="1"/>
    <m/>
    <m/>
    <m/>
    <s v="Van Giao Solar Energy JSC"/>
    <s v="TrinaSolar. 0.38 / 22kV pressure lifting station, 22kV medium voltage cable and working road to each solar array; operator area; 22kV distribution area, 22 / 110kV pressure lifting station. 110 kV transmission line of solar power plant Van Giao - Tinh Bien connected to Van Giao 2 solar power plant into 110 kV Tinh Bien substation. Powerchina Zhongnan Corporation Limited (China) is the EPC general contractor"/>
  </r>
  <r>
    <s v="Van Giao 1 solar power"/>
    <x v="4"/>
    <n v="261637"/>
    <n v="96208984"/>
    <n v="2740"/>
    <s v="An Giang"/>
    <n v="50"/>
    <x v="5"/>
    <x v="1"/>
    <m/>
    <m/>
    <m/>
    <s v="Van Giao Solar Energy JSC"/>
    <s v="TrinaSolar. 0.38 / 22kV pressure lifting station, 22kV medium voltage cable and working road to each solar array; operator area; 22kV distribution area, 22 / 110kV pressure lifting station. 110 kV transmission line of solar power plant Van Giao - Tinh Bien connected to Van Giao 2 solar power plant into 110 kV Tinh Bien substation. Powerchina Zhongnan Corporation Limited (China) is the EPC general contractor"/>
  </r>
  <r>
    <s v="Solar Park 01"/>
    <x v="4"/>
    <n v="261637"/>
    <n v="96208984"/>
    <n v="2740"/>
    <s v="Long An"/>
    <n v="50"/>
    <x v="5"/>
    <x v="1"/>
    <m/>
    <m/>
    <m/>
    <s v="Hoan Cau"/>
    <s v=""/>
  </r>
  <r>
    <s v="Solar Park 02"/>
    <x v="4"/>
    <n v="261637"/>
    <n v="96208984"/>
    <n v="2740"/>
    <s v="Long An"/>
    <n v="50"/>
    <x v="5"/>
    <x v="1"/>
    <m/>
    <m/>
    <m/>
    <s v="Hoan Cau"/>
    <s v=""/>
  </r>
  <r>
    <s v="Cam Hoa solar farm (VN version)"/>
    <x v="4"/>
    <n v="261637"/>
    <n v="96208984"/>
    <n v="2740"/>
    <s v="Ha Tinh"/>
    <n v="50"/>
    <x v="5"/>
    <x v="1"/>
    <n v="2019"/>
    <m/>
    <m/>
    <s v="Hoanh Son Group JSC"/>
    <s v=""/>
  </r>
  <r>
    <s v="Eco Seido Tuy Phong"/>
    <x v="4"/>
    <n v="261637"/>
    <n v="96208984"/>
    <n v="2740"/>
    <s v="Binh Thuan"/>
    <n v="51"/>
    <x v="5"/>
    <x v="1"/>
    <n v="2019"/>
    <m/>
    <m/>
    <s v="Green Energy LLC"/>
    <s v=""/>
  </r>
  <r>
    <s v="TTC Duc Hue 1(VN version)"/>
    <x v="4"/>
    <n v="261637"/>
    <n v="96208984"/>
    <n v="2740"/>
    <s v="Long An"/>
    <n v="49"/>
    <x v="5"/>
    <x v="1"/>
    <m/>
    <m/>
    <m/>
    <s v="GEG/TTC"/>
    <s v=""/>
  </r>
  <r>
    <s v="Trung Nam Ninh Thuan solar power (VN version)"/>
    <x v="4"/>
    <n v="261637"/>
    <n v="96208984"/>
    <n v="2740"/>
    <s v="Ninh Thuan"/>
    <n v="258"/>
    <x v="5"/>
    <x v="1"/>
    <n v="2019"/>
    <m/>
    <m/>
    <s v="Trung Nam JSC"/>
    <s v="Siemens Inverter"/>
  </r>
  <r>
    <s v="Da Bac solar power"/>
    <x v="4"/>
    <n v="261637"/>
    <n v="96208984"/>
    <n v="2740"/>
    <s v="Ba Ria-Vung Tau"/>
    <n v="61"/>
    <x v="5"/>
    <x v="1"/>
    <n v="2019"/>
    <m/>
    <m/>
    <s v="Tai Tien Limited Liability Company"/>
    <s v=""/>
  </r>
  <r>
    <s v="Da Bac 2 solar power"/>
    <x v="4"/>
    <n v="261637"/>
    <n v="96208984"/>
    <n v="2740"/>
    <s v="Ba Ria-Vung Tau"/>
    <n v="61"/>
    <x v="5"/>
    <x v="1"/>
    <n v="2019"/>
    <m/>
    <m/>
    <s v="Tai Tien Limited Liability Company"/>
    <s v=""/>
  </r>
  <r>
    <s v="Da Bac 3 solar power"/>
    <x v="4"/>
    <n v="261637"/>
    <n v="96208984"/>
    <n v="2740"/>
    <s v="Ba Ria-Vung Tau"/>
    <n v="50"/>
    <x v="5"/>
    <x v="1"/>
    <n v="2019"/>
    <m/>
    <m/>
    <s v="Green HC Limited Liability Company"/>
    <s v=""/>
  </r>
  <r>
    <s v="Da Bac 4 solar power"/>
    <x v="4"/>
    <n v="261637"/>
    <n v="96208984"/>
    <n v="2740"/>
    <s v="Ba Ria-Vung Tau"/>
    <n v="50"/>
    <x v="5"/>
    <x v="1"/>
    <n v="2019"/>
    <m/>
    <m/>
    <s v="Dong A Chau Duc JSC"/>
    <s v=""/>
  </r>
  <r>
    <s v="Dau Tieng 1, 2 (VN version)"/>
    <x v="4"/>
    <n v="261637"/>
    <n v="96208984"/>
    <n v="2740"/>
    <s v="Tay Ninh"/>
    <n v="420"/>
    <x v="5"/>
    <x v="1"/>
    <n v="2019"/>
    <m/>
    <m/>
    <s v="B. Grimm Power + Xuan Cau LLC"/>
    <s v="EPC:Power Huadong Engineering, PCC1 and PECC2: Substation"/>
  </r>
  <r>
    <s v="Dau Tieng 3 (VN version)"/>
    <x v="4"/>
    <n v="261637"/>
    <n v="96208984"/>
    <n v="2740"/>
    <s v="Tay Ninh"/>
    <n v="72"/>
    <x v="5"/>
    <x v="1"/>
    <n v="2019"/>
    <m/>
    <m/>
    <s v="B. Grimm Power + Xuan Cau LLC"/>
    <s v="EPC:Power Huadong Engineering, PCC1 and PECC2: Substation"/>
  </r>
  <r>
    <s v="VSP Binh Thuan II"/>
    <x v="4"/>
    <n v="261637"/>
    <n v="96208984"/>
    <n v="2740"/>
    <s v="Binh Thuan"/>
    <n v="33.1"/>
    <x v="5"/>
    <x v="1"/>
    <m/>
    <m/>
    <m/>
    <s v="VSP Binh Thuan JSC"/>
    <s v=""/>
  </r>
  <r>
    <s v="Binh Hoa"/>
    <x v="4"/>
    <n v="261637"/>
    <n v="96208984"/>
    <n v="2740"/>
    <s v=""/>
    <n v="12"/>
    <x v="5"/>
    <x v="1"/>
    <m/>
    <m/>
    <m/>
    <s v=""/>
    <s v=""/>
  </r>
  <r>
    <s v="Dien Luc Mien Trung"/>
    <x v="4"/>
    <n v="261637"/>
    <n v="96208984"/>
    <n v="2740"/>
    <s v=""/>
    <n v="10"/>
    <x v="5"/>
    <x v="1"/>
    <m/>
    <m/>
    <m/>
    <s v=""/>
    <s v=""/>
  </r>
  <r>
    <s v="Ham Kiem"/>
    <x v="4"/>
    <n v="261637"/>
    <n v="96208984"/>
    <n v="2740"/>
    <s v=""/>
    <n v="49"/>
    <x v="5"/>
    <x v="1"/>
    <m/>
    <m/>
    <m/>
    <s v=""/>
    <s v=""/>
  </r>
  <r>
    <s v="KCN Chau Duc"/>
    <x v="4"/>
    <n v="261637"/>
    <n v="96208984"/>
    <n v="2740"/>
    <s v=""/>
    <n v="70"/>
    <x v="5"/>
    <x v="1"/>
    <m/>
    <m/>
    <m/>
    <s v=""/>
    <s v=""/>
  </r>
  <r>
    <s v="Thuan Minh 2"/>
    <x v="4"/>
    <n v="261637"/>
    <n v="96208984"/>
    <n v="2740"/>
    <s v=""/>
    <n v="50"/>
    <x v="5"/>
    <x v="1"/>
    <m/>
    <m/>
    <m/>
    <s v=""/>
    <s v=""/>
  </r>
  <r>
    <s v="Thinh Long - AAA Phu Yen"/>
    <x v="4"/>
    <n v="261637"/>
    <n v="96208984"/>
    <n v="2740"/>
    <s v=""/>
    <n v="50"/>
    <x v="5"/>
    <x v="1"/>
    <m/>
    <m/>
    <m/>
    <s v=""/>
    <s v=""/>
  </r>
  <r>
    <s v="Tuan An"/>
    <x v="4"/>
    <n v="261637"/>
    <n v="96208984"/>
    <n v="2740"/>
    <s v=""/>
    <n v="11.7"/>
    <x v="5"/>
    <x v="1"/>
    <m/>
    <m/>
    <m/>
    <s v=""/>
    <s v=""/>
  </r>
  <r>
    <s v="Fujiwara Binh Dinh(VN version)"/>
    <x v="4"/>
    <n v="261637"/>
    <n v="96208984"/>
    <n v="2740"/>
    <s v="Binh Dinh"/>
    <n v="50"/>
    <x v="5"/>
    <x v="1"/>
    <m/>
    <m/>
    <m/>
    <s v="Fujiwara Binh Dinh Ltd."/>
    <s v=""/>
  </r>
  <r>
    <s v="Tuy Phong (VN version)"/>
    <x v="4"/>
    <n v="261637"/>
    <n v="96208984"/>
    <n v="2740"/>
    <s v="Binh Thuan"/>
    <n v="39"/>
    <x v="5"/>
    <x v="1"/>
    <m/>
    <m/>
    <m/>
    <s v="Power Plus Vietnam LLC"/>
    <s v=""/>
  </r>
  <r>
    <s v="EuroPlast Long An (VN version)"/>
    <x v="4"/>
    <n v="261637"/>
    <n v="96208984"/>
    <n v="2740"/>
    <s v="Long An"/>
    <n v="50"/>
    <x v="5"/>
    <x v="1"/>
    <m/>
    <m/>
    <m/>
    <s v="Sao Mai (85%)+EU Plastics"/>
    <s v=""/>
  </r>
  <r>
    <s v="EuroPlast Phu Yen"/>
    <x v="4"/>
    <n v="261637"/>
    <n v="96208984"/>
    <n v="2740"/>
    <s v="Phu Yen"/>
    <n v="50"/>
    <x v="5"/>
    <x v="1"/>
    <m/>
    <m/>
    <m/>
    <s v="EU Plastics"/>
    <s v=""/>
  </r>
  <r>
    <s v="Bach Khoa A Chau 1"/>
    <x v="4"/>
    <n v="261637"/>
    <n v="96208984"/>
    <n v="2740"/>
    <s v="Tay Ninh"/>
    <n v="30"/>
    <x v="5"/>
    <x v="1"/>
    <m/>
    <m/>
    <m/>
    <s v="Tay Ninh Bach Khoa A Chau JSC"/>
    <s v=""/>
  </r>
  <r>
    <s v="Tri Viet 1"/>
    <x v="4"/>
    <n v="261637"/>
    <n v="96208984"/>
    <n v="2740"/>
    <s v="Tay Ninh"/>
    <n v="30"/>
    <x v="5"/>
    <x v="1"/>
    <m/>
    <m/>
    <m/>
    <s v="Tri Viet Tay Ninh JSC"/>
    <s v=""/>
  </r>
  <r>
    <s v="HCG (VN version)"/>
    <x v="4"/>
    <n v="261637"/>
    <n v="96208984"/>
    <n v="2740"/>
    <s v="Tay Ninh"/>
    <n v="50"/>
    <x v="5"/>
    <x v="1"/>
    <m/>
    <m/>
    <m/>
    <s v="Hoang Thai Gia Trust and Investment Management LLC, HCG Tay Ninh solar power JSC"/>
    <s v="This project was initiated and developed by Hai Dang JSC and is invested by Reonyuan Power Singapore"/>
  </r>
  <r>
    <s v="HTG (VN version)"/>
    <x v="4"/>
    <n v="261637"/>
    <n v="96208984"/>
    <n v="2740"/>
    <s v="Tay Ninh"/>
    <n v="50"/>
    <x v="5"/>
    <x v="1"/>
    <m/>
    <m/>
    <m/>
    <s v="Hoang Thai Gia Trust and Investment Management LLC, HCG Tay Ninh solar power JSC"/>
    <s v="This project was initiated and developed by Hai Dang JSC and is invested by Reonyuan Power Singapore"/>
  </r>
  <r>
    <s v="Phan Lam 1 solar power (VN version)"/>
    <x v="4"/>
    <n v="261637"/>
    <n v="96208984"/>
    <n v="2740"/>
    <s v="Binh Thuan"/>
    <n v="36.700000000000003"/>
    <x v="5"/>
    <x v="1"/>
    <m/>
    <m/>
    <m/>
    <s v="Nam Viet Phan Lam Company is a joint venture with Thailand's Super Energy Corporation"/>
    <s v=""/>
  </r>
  <r>
    <s v="Trung Nam Tra Vinh solar power(VN version)"/>
    <x v="4"/>
    <n v="261637"/>
    <n v="96208984"/>
    <n v="2740"/>
    <s v="Tra Vinh"/>
    <n v="165"/>
    <x v="5"/>
    <x v="1"/>
    <m/>
    <m/>
    <m/>
    <s v="Trungnam Tra Vinh Solar Power"/>
    <s v=""/>
  </r>
  <r>
    <s v="Binh An (VN version)"/>
    <x v="4"/>
    <n v="261637"/>
    <n v="96208984"/>
    <n v="2740"/>
    <s v="Binh Thuan"/>
    <n v="50"/>
    <x v="5"/>
    <x v="1"/>
    <m/>
    <m/>
    <m/>
    <s v="Everich Binh Thuan Energy LLC"/>
    <s v=""/>
  </r>
  <r>
    <s v="Phuoc Huu - Dien luc 1(VN version)"/>
    <x v="4"/>
    <n v="261637"/>
    <n v="96208984"/>
    <n v="2740"/>
    <s v="Ninh Thuan"/>
    <n v="30.2"/>
    <x v="5"/>
    <x v="1"/>
    <n v="2019"/>
    <m/>
    <m/>
    <s v="Phuoc Huu Power JSC"/>
    <s v=""/>
  </r>
  <r>
    <s v="My Son - Hoan Loc Viet"/>
    <x v="4"/>
    <n v="261637"/>
    <n v="96208984"/>
    <n v="2740"/>
    <s v="Ninh Thuan"/>
    <n v="50"/>
    <x v="5"/>
    <x v="1"/>
    <m/>
    <m/>
    <m/>
    <s v="My Son - Hoan Loc Viet Solar JSC"/>
    <s v=""/>
  </r>
  <r>
    <s v="Sơn My 3.1"/>
    <x v="4"/>
    <n v="261637"/>
    <n v="96208984"/>
    <n v="2740"/>
    <s v="Binh Thuan"/>
    <n v="50"/>
    <x v="5"/>
    <x v="1"/>
    <m/>
    <m/>
    <m/>
    <s v="Son My Renewable Energy JSC, EVNPECC2"/>
    <s v=""/>
  </r>
  <r>
    <s v="Tuy Phong Phase 1 (VN version)"/>
    <x v="4"/>
    <n v="261637"/>
    <n v="96208984"/>
    <n v="2740"/>
    <s v="Binh Thuan"/>
    <n v="30"/>
    <x v="7"/>
    <x v="1"/>
    <n v="2011"/>
    <m/>
    <m/>
    <s v="REVN - Vietnam Renewable Energy JSC"/>
    <s v="Fuhrländer turbines"/>
  </r>
  <r>
    <s v="Phu Lac wind farm (VN version)"/>
    <x v="4"/>
    <n v="261637"/>
    <n v="96208984"/>
    <n v="2740"/>
    <s v="Binh Thuan"/>
    <n v="24"/>
    <x v="7"/>
    <x v="1"/>
    <n v="2016"/>
    <m/>
    <m/>
    <s v="EVN - Thuan Binh Wind Power"/>
    <s v="funded by KfW, 12x2MW Vestas turbines"/>
  </r>
  <r>
    <s v="Mui Dinh (VN version)"/>
    <x v="4"/>
    <n v="261637"/>
    <n v="96208984"/>
    <n v="2740"/>
    <s v="Ninh Thuan"/>
    <n v="37.6"/>
    <x v="7"/>
    <x v="1"/>
    <n v="2019"/>
    <m/>
    <m/>
    <s v="EAB - Germany"/>
    <s v="Enercon turbines E-103 EP02 2.35MW. First turbine erected in August/2018"/>
  </r>
  <r>
    <s v="Phu Quy (VN version)"/>
    <x v="4"/>
    <n v="261637"/>
    <n v="96208984"/>
    <n v="2740"/>
    <s v="Binh Thuan"/>
    <n v="6"/>
    <x v="7"/>
    <x v="1"/>
    <n v="2012"/>
    <m/>
    <m/>
    <s v="PV Power"/>
    <s v="Vestas turbines 3x2MW"/>
  </r>
  <r>
    <s v="Bac Lieu (phase I, II) (VN version)"/>
    <x v="4"/>
    <n v="261637"/>
    <n v="96208984"/>
    <n v="2740"/>
    <s v="Bac Lieu"/>
    <n v="99.2"/>
    <x v="7"/>
    <x v="1"/>
    <n v="2016"/>
    <m/>
    <m/>
    <s v="Construction-Trade-Tourism Ltd."/>
    <s v="62 x 16 GE (1.6-82.5) turbines"/>
  </r>
  <r>
    <s v="Dam Nai (phase I) (VN version)"/>
    <x v="4"/>
    <n v="261637"/>
    <n v="96208984"/>
    <n v="2740"/>
    <s v="Ninh Thuan"/>
    <n v="7.8"/>
    <x v="7"/>
    <x v="1"/>
    <n v="2017"/>
    <m/>
    <m/>
    <s v="Blue Circle +TSV Vietnam"/>
    <s v="16x 2,625 MW Gamesa turbines.Phase 1: TC 22kV Ninh Hai station"/>
  </r>
  <r>
    <s v="Dam Nai (phase II) (VN version)"/>
    <x v="4"/>
    <n v="261637"/>
    <n v="96208984"/>
    <n v="2740"/>
    <s v="Ninh Thuan"/>
    <n v="30"/>
    <x v="7"/>
    <x v="1"/>
    <n v="2018"/>
    <m/>
    <m/>
    <s v="Blue Circle +TSV Vietnam"/>
    <s v="Phase 2: transit 110kV Thap Cham - Ninh Hai (AC300, 0.9 km)"/>
  </r>
  <r>
    <s v="Huong Linh 2 (VN version)"/>
    <x v="4"/>
    <n v="261637"/>
    <n v="96208984"/>
    <n v="2740"/>
    <s v="Quang Tri"/>
    <n v="30"/>
    <x v="7"/>
    <x v="1"/>
    <n v="2017"/>
    <m/>
    <m/>
    <s v="Tan Hoan Cau Group"/>
    <s v="15x2 MW Vestas turbines"/>
  </r>
  <r>
    <s v="Trung Nam Ninh Thuan phase 1"/>
    <x v="4"/>
    <n v="261637"/>
    <n v="96208984"/>
    <n v="2740"/>
    <s v="Ninh Thuan"/>
    <n v="39.950000000000003"/>
    <x v="7"/>
    <x v="1"/>
    <n v="2019"/>
    <m/>
    <m/>
    <s v="Trungnam Wind Power JSC"/>
    <s v="ENERCON turbines, Siemens Inverter"/>
  </r>
  <r>
    <s v="Nexif Energy Ben Tre Wind Power Plant"/>
    <x v="4"/>
    <n v="261637"/>
    <n v="96208984"/>
    <n v="2740"/>
    <s v="Ben Tre"/>
    <n v="80"/>
    <x v="7"/>
    <x v="1"/>
    <m/>
    <m/>
    <m/>
    <s v="EVNEPTC, Nexif Energy (Singapore)"/>
    <s v="Nexif Energy signs 30 MW PPA with Electric Power Trading Company (EPTC) for first phase of wind farm in Ben Tre Province."/>
  </r>
  <r>
    <s v="KCP - Phu Yen Phase 1"/>
    <x v="4"/>
    <n v="261637"/>
    <n v="96208984"/>
    <n v="2740"/>
    <s v="Phu Yen"/>
    <n v="30"/>
    <x v="9"/>
    <x v="0"/>
    <n v="2017"/>
    <m/>
    <m/>
    <s v="Son Duong Sugar and Sugarcane JSC"/>
    <s v=""/>
  </r>
  <r>
    <s v="Tuyen Quang"/>
    <x v="4"/>
    <n v="261637"/>
    <n v="96208984"/>
    <n v="2740"/>
    <s v="Tuyen Quang"/>
    <n v="25"/>
    <x v="9"/>
    <x v="0"/>
    <n v="2019"/>
    <m/>
    <m/>
    <s v="KCP Vietnam Industries LLD"/>
    <s v=""/>
  </r>
  <r>
    <s v="An Khe"/>
    <x v="4"/>
    <n v="261637"/>
    <n v="96208984"/>
    <n v="2740"/>
    <s v="Gia Lai"/>
    <n v="110"/>
    <x v="9"/>
    <x v="0"/>
    <n v="2017"/>
    <m/>
    <m/>
    <s v="Quang Ngai Sugar JSC"/>
    <s v=""/>
  </r>
  <r>
    <s v="Go Cat"/>
    <x v="4"/>
    <n v="261637"/>
    <n v="96208984"/>
    <n v="2740"/>
    <s v="Ho Chi Minh City"/>
    <n v="2.5"/>
    <x v="8"/>
    <x v="0"/>
    <n v="2017"/>
    <m/>
    <m/>
    <s v="Hydraulic and Machine Co., Ltd"/>
    <s v=""/>
  </r>
  <r>
    <s v="Can Tho"/>
    <x v="4"/>
    <n v="261637"/>
    <n v="96208984"/>
    <n v="2740"/>
    <s v="Can Tho"/>
    <n v="7.5"/>
    <x v="8"/>
    <x v="0"/>
    <n v="2018"/>
    <m/>
    <m/>
    <s v="EB Can Tho Environmental Energy LLC &amp; China Everbright International Corporation"/>
    <s v=""/>
  </r>
  <r>
    <s v="Nam Son"/>
    <x v="4"/>
    <n v="261637"/>
    <n v="96208984"/>
    <n v="2740"/>
    <s v="Hanoi"/>
    <n v="2"/>
    <x v="8"/>
    <x v="0"/>
    <n v="2017"/>
    <m/>
    <m/>
    <s v="Urban Environment Company (URENCO) &amp; Hitachi Zosen Company - Japan"/>
    <s v=""/>
  </r>
  <r>
    <s v="Sugar mills"/>
    <x v="4"/>
    <n v="261637"/>
    <n v="96208984"/>
    <n v="2740"/>
    <s v=""/>
    <n v="150"/>
    <x v="8"/>
    <x v="0"/>
    <m/>
    <m/>
    <m/>
    <s v=""/>
    <s v=""/>
  </r>
  <r>
    <s v="Sơn La Dam"/>
    <x v="4"/>
    <n v="261637"/>
    <n v="96208984"/>
    <n v="2740"/>
    <s v="Mường La"/>
    <n v="2400"/>
    <x v="2"/>
    <x v="1"/>
    <m/>
    <m/>
    <m/>
    <s v="Son La Hydropower Company/EVN"/>
    <s v=""/>
  </r>
  <r>
    <s v="Lai Chau"/>
    <x v="4"/>
    <n v="261637"/>
    <n v="96208984"/>
    <n v="2740"/>
    <s v=""/>
    <n v="1200"/>
    <x v="2"/>
    <x v="1"/>
    <m/>
    <m/>
    <m/>
    <s v="Son La Hydropower Company/EVN"/>
    <s v=""/>
  </r>
  <r>
    <s v="Lai Chau #2, 3"/>
    <x v="4"/>
    <n v="261637"/>
    <n v="96208984"/>
    <n v="2740"/>
    <s v=""/>
    <n v="800"/>
    <x v="2"/>
    <x v="1"/>
    <n v="2016"/>
    <m/>
    <m/>
    <s v="EVN"/>
    <s v=""/>
  </r>
  <r>
    <s v="Ban Chat"/>
    <x v="4"/>
    <n v="261637"/>
    <n v="96208984"/>
    <n v="2740"/>
    <s v=""/>
    <n v="220"/>
    <x v="2"/>
    <x v="1"/>
    <m/>
    <m/>
    <m/>
    <s v="Huoi Quang-Ban Chat hydropower company/EVN"/>
    <s v=""/>
  </r>
  <r>
    <s v="Huoi Quang"/>
    <x v="4"/>
    <n v="261637"/>
    <n v="96208984"/>
    <n v="2740"/>
    <s v=""/>
    <n v="520"/>
    <x v="2"/>
    <x v="1"/>
    <m/>
    <m/>
    <m/>
    <s v="Huoi Quang-Ban Chat hydropower company/EVN"/>
    <s v=""/>
  </r>
  <r>
    <s v="Huoi Quang #2"/>
    <x v="4"/>
    <n v="261637"/>
    <n v="96208984"/>
    <n v="2740"/>
    <s v=""/>
    <n v="260"/>
    <x v="2"/>
    <x v="1"/>
    <n v="2016"/>
    <m/>
    <m/>
    <s v="EVN"/>
    <s v=""/>
  </r>
  <r>
    <s v="Hoa Binh"/>
    <x v="4"/>
    <n v="261637"/>
    <n v="96208984"/>
    <n v="2740"/>
    <s v=""/>
    <n v="1960"/>
    <x v="2"/>
    <x v="1"/>
    <m/>
    <m/>
    <m/>
    <s v="Hoa Binh Hydropower Company/EVN"/>
    <s v=""/>
  </r>
  <r>
    <s v="Tuyen Quang"/>
    <x v="4"/>
    <n v="261637"/>
    <n v="96208984"/>
    <n v="2740"/>
    <s v=""/>
    <n v="342"/>
    <x v="2"/>
    <x v="1"/>
    <m/>
    <m/>
    <m/>
    <s v="Tuyen Quang Hydropower Company/EVN"/>
    <s v=""/>
  </r>
  <r>
    <s v="Pleikrong"/>
    <x v="4"/>
    <n v="261637"/>
    <n v="96208984"/>
    <n v="2740"/>
    <s v=""/>
    <n v="100"/>
    <x v="2"/>
    <x v="1"/>
    <m/>
    <m/>
    <m/>
    <s v="Ialy Hydropower Company/EVN"/>
    <s v=""/>
  </r>
  <r>
    <s v="Ialy"/>
    <x v="4"/>
    <n v="261637"/>
    <n v="96208984"/>
    <n v="2740"/>
    <s v=""/>
    <n v="720"/>
    <x v="2"/>
    <x v="1"/>
    <m/>
    <m/>
    <m/>
    <s v="Ialy Hydropower Company/EVN"/>
    <s v=""/>
  </r>
  <r>
    <s v="Se San 3"/>
    <x v="4"/>
    <n v="261637"/>
    <n v="96208984"/>
    <n v="2740"/>
    <s v=""/>
    <n v="260"/>
    <x v="2"/>
    <x v="1"/>
    <m/>
    <m/>
    <m/>
    <s v="Ialy Hydropower Company/EVN"/>
    <s v=""/>
  </r>
  <r>
    <s v="Se San 4"/>
    <x v="4"/>
    <n v="261637"/>
    <n v="96208984"/>
    <n v="2740"/>
    <s v=""/>
    <n v="360"/>
    <x v="2"/>
    <x v="1"/>
    <m/>
    <m/>
    <m/>
    <s v="Se San Hydropower Development Company/EVN"/>
    <s v=""/>
  </r>
  <r>
    <s v="Tri An"/>
    <x v="4"/>
    <n v="261637"/>
    <n v="96208984"/>
    <n v="2740"/>
    <s v=""/>
    <n v="400"/>
    <x v="2"/>
    <x v="1"/>
    <m/>
    <m/>
    <m/>
    <s v="Tri An Hydropower Company/EVN"/>
    <s v=""/>
  </r>
  <r>
    <s v="Thac Mo expansion"/>
    <x v="4"/>
    <n v="261637"/>
    <n v="96208984"/>
    <n v="2740"/>
    <s v=""/>
    <n v="75"/>
    <x v="2"/>
    <x v="1"/>
    <n v="2017"/>
    <m/>
    <m/>
    <s v="Thac Mo expansion hydropower plant project/EVN"/>
    <s v=""/>
  </r>
  <r>
    <s v="Ban Ve"/>
    <x v="4"/>
    <n v="261637"/>
    <n v="96208984"/>
    <n v="2740"/>
    <s v=""/>
    <n v="320"/>
    <x v="2"/>
    <x v="1"/>
    <m/>
    <m/>
    <m/>
    <s v="Ban Ve Hydropower Company/EVNGENCO 1"/>
    <s v=""/>
  </r>
  <r>
    <s v="Khe Bo"/>
    <x v="4"/>
    <n v="261637"/>
    <n v="96208984"/>
    <n v="2740"/>
    <s v=""/>
    <n v="100"/>
    <x v="2"/>
    <x v="1"/>
    <m/>
    <m/>
    <m/>
    <s v="Khe Bo Hydropower Company/EVNGENCO 1"/>
    <s v=""/>
  </r>
  <r>
    <s v="Trung Son"/>
    <x v="4"/>
    <n v="261637"/>
    <n v="96208984"/>
    <n v="2740"/>
    <s v=""/>
    <n v="260"/>
    <x v="2"/>
    <x v="1"/>
    <n v="2017"/>
    <m/>
    <m/>
    <s v="Trung Son Hydropower One Member LLC/EVNGENCO 2"/>
    <s v=""/>
  </r>
  <r>
    <s v="Quang Tri"/>
    <x v="4"/>
    <n v="261637"/>
    <n v="96208984"/>
    <n v="2740"/>
    <s v=""/>
    <n v="64"/>
    <x v="2"/>
    <x v="1"/>
    <m/>
    <m/>
    <m/>
    <s v="Quang Tri Hydropower Company/EVNGENCO 2"/>
    <s v=""/>
  </r>
  <r>
    <s v="A Vuong"/>
    <x v="4"/>
    <n v="261637"/>
    <n v="96208984"/>
    <n v="2740"/>
    <s v=""/>
    <n v="210"/>
    <x v="2"/>
    <x v="1"/>
    <m/>
    <m/>
    <m/>
    <s v="A Vuong Hydropower JSC/EVNGENCO 2"/>
    <s v=""/>
  </r>
  <r>
    <s v="Buon Tua Srah"/>
    <x v="4"/>
    <n v="261637"/>
    <n v="96208984"/>
    <n v="2740"/>
    <s v=""/>
    <n v="86"/>
    <x v="2"/>
    <x v="1"/>
    <m/>
    <m/>
    <m/>
    <s v="Buon Kuop Hydropower Company/EVNGENCO 3"/>
    <s v=""/>
  </r>
  <r>
    <s v="Buon Kuop"/>
    <x v="4"/>
    <n v="261637"/>
    <n v="96208984"/>
    <n v="2740"/>
    <s v=""/>
    <n v="280"/>
    <x v="2"/>
    <x v="1"/>
    <m/>
    <m/>
    <m/>
    <s v="Buon Kuop Hydropower Company/EVNGENCO 3"/>
    <s v=""/>
  </r>
  <r>
    <s v="Srepok 3"/>
    <x v="4"/>
    <n v="261637"/>
    <n v="96208984"/>
    <n v="2740"/>
    <s v=""/>
    <n v="220"/>
    <x v="2"/>
    <x v="1"/>
    <m/>
    <m/>
    <m/>
    <s v="Buon Kuop Hydropower Company/EVNGENCO 3"/>
    <s v=""/>
  </r>
  <r>
    <s v="Song Tranh 2"/>
    <x v="4"/>
    <n v="261637"/>
    <n v="96208984"/>
    <n v="2740"/>
    <s v=""/>
    <n v="190"/>
    <x v="2"/>
    <x v="1"/>
    <m/>
    <m/>
    <m/>
    <s v="Song Tranh Hydropower Company/EVNGENCO 1"/>
    <s v=""/>
  </r>
  <r>
    <s v="An Khe"/>
    <x v="4"/>
    <n v="261637"/>
    <n v="96208984"/>
    <n v="2740"/>
    <s v=""/>
    <n v="160"/>
    <x v="2"/>
    <x v="1"/>
    <m/>
    <m/>
    <m/>
    <s v="Song Ba Ha Hydropower JSC/EVNGENCO 2"/>
    <s v=""/>
  </r>
  <r>
    <s v="Song Ba Ha"/>
    <x v="4"/>
    <n v="261637"/>
    <n v="96208984"/>
    <n v="2740"/>
    <s v=""/>
    <n v="220"/>
    <x v="2"/>
    <x v="1"/>
    <m/>
    <m/>
    <m/>
    <s v="Song Bung Hydropower Company/EVNGENCO 2"/>
    <s v=""/>
  </r>
  <r>
    <s v="Bung River 2"/>
    <x v="4"/>
    <n v="261637"/>
    <n v="96208984"/>
    <n v="2740"/>
    <s v=""/>
    <n v="100"/>
    <x v="2"/>
    <x v="1"/>
    <n v="2018"/>
    <m/>
    <m/>
    <s v="EVNGENCO 2"/>
    <s v=""/>
  </r>
  <r>
    <s v="Song Bung 4"/>
    <x v="4"/>
    <n v="261637"/>
    <n v="96208984"/>
    <n v="2740"/>
    <s v=""/>
    <n v="156"/>
    <x v="2"/>
    <x v="1"/>
    <m/>
    <m/>
    <m/>
    <s v="Dong Nai Hydropower Company/EVNGENCO 2"/>
    <s v=""/>
  </r>
  <r>
    <s v="Dong Nai 3"/>
    <x v="4"/>
    <n v="261637"/>
    <n v="96208984"/>
    <n v="2740"/>
    <s v=""/>
    <n v="180"/>
    <x v="2"/>
    <x v="1"/>
    <m/>
    <m/>
    <m/>
    <s v="Dong Nai Hydropower Company/EVNGENCO 1"/>
    <s v=""/>
  </r>
  <r>
    <s v="Dong Nai 4"/>
    <x v="4"/>
    <n v="261637"/>
    <n v="96208984"/>
    <n v="2740"/>
    <s v=""/>
    <n v="340"/>
    <x v="2"/>
    <x v="1"/>
    <m/>
    <m/>
    <m/>
    <s v="Thac Mo Hydropower JSC/EVNGENCO 1"/>
    <s v=""/>
  </r>
  <r>
    <s v="Thac Mo"/>
    <x v="4"/>
    <n v="261637"/>
    <n v="96208984"/>
    <n v="2740"/>
    <s v=""/>
    <n v="150"/>
    <x v="2"/>
    <x v="1"/>
    <m/>
    <m/>
    <m/>
    <s v="Da Nhim-Ham Thuan-Da Mi Hydropower JSC/EVNGENCO 2"/>
    <s v=""/>
  </r>
  <r>
    <s v="Da Nhim"/>
    <x v="4"/>
    <n v="261637"/>
    <n v="96208984"/>
    <n v="2740"/>
    <s v=""/>
    <n v="160"/>
    <x v="2"/>
    <x v="1"/>
    <m/>
    <m/>
    <m/>
    <s v="Da Nhim-Ham Thuan-Da Mi Hydropower JSC/EVNGENCO 1"/>
    <s v=""/>
  </r>
  <r>
    <s v="Da Nhim expansion"/>
    <x v="4"/>
    <n v="261637"/>
    <n v="96208984"/>
    <n v="2740"/>
    <s v=""/>
    <n v="80"/>
    <x v="2"/>
    <x v="1"/>
    <n v="2019"/>
    <m/>
    <m/>
    <s v="Da Nhim-Ham Thuan-Da Mi Hydropower JSC/EVNGENCO 1"/>
    <s v=""/>
  </r>
  <r>
    <s v="Thuong Kon Tum"/>
    <x v="4"/>
    <n v="261637"/>
    <n v="96208984"/>
    <n v="2740"/>
    <s v=""/>
    <n v="220"/>
    <x v="2"/>
    <x v="1"/>
    <n v="2019"/>
    <m/>
    <m/>
    <s v="EVN"/>
    <s v=""/>
  </r>
  <r>
    <s v="Ham Thuan"/>
    <x v="4"/>
    <n v="261637"/>
    <n v="96208984"/>
    <n v="2740"/>
    <s v=""/>
    <n v="300"/>
    <x v="2"/>
    <x v="1"/>
    <m/>
    <m/>
    <m/>
    <s v="Da Nhim-Ham Thuan-Da Mi Hydropower JSC/EVNGENCO 1"/>
    <s v=""/>
  </r>
  <r>
    <s v="Da Mi"/>
    <x v="4"/>
    <n v="261637"/>
    <n v="96208984"/>
    <n v="2740"/>
    <s v=""/>
    <n v="175"/>
    <x v="2"/>
    <x v="1"/>
    <m/>
    <m/>
    <m/>
    <s v="Dai Ninh Hydropower Company/EVNGENCO 1"/>
    <s v=""/>
  </r>
  <r>
    <s v="Dai Ninh"/>
    <x v="4"/>
    <n v="261637"/>
    <n v="96208984"/>
    <n v="2740"/>
    <s v=""/>
    <n v="300"/>
    <x v="2"/>
    <x v="1"/>
    <m/>
    <m/>
    <m/>
    <s v="Hoang Anh-Gia Lai Hydropower JSC (Bitexco)/EVNGENCO 1"/>
    <s v=""/>
  </r>
  <r>
    <s v="Ba Thuoc 1"/>
    <x v="4"/>
    <n v="261637"/>
    <n v="96208984"/>
    <n v="2740"/>
    <s v=""/>
    <n v="60"/>
    <x v="2"/>
    <x v="1"/>
    <m/>
    <m/>
    <m/>
    <s v="Hoang Anh-Gia Lai Hydropower JSC (Bitexco)"/>
    <s v=""/>
  </r>
  <r>
    <s v="Ba Thuoc 2"/>
    <x v="4"/>
    <n v="261637"/>
    <n v="96208984"/>
    <n v="2740"/>
    <s v=""/>
    <n v="80"/>
    <x v="2"/>
    <x v="1"/>
    <m/>
    <m/>
    <m/>
    <s v="Bac Ha Hydropower JSC"/>
    <s v=""/>
  </r>
  <r>
    <s v="Bac Ha"/>
    <x v="4"/>
    <n v="261637"/>
    <n v="96208984"/>
    <n v="2740"/>
    <s v=""/>
    <n v="90"/>
    <x v="2"/>
    <x v="1"/>
    <m/>
    <m/>
    <m/>
    <s v="IPP"/>
    <s v=""/>
  </r>
  <r>
    <s v="Bac Me"/>
    <x v="4"/>
    <n v="261637"/>
    <n v="96208984"/>
    <n v="2740"/>
    <s v=""/>
    <n v="45"/>
    <x v="2"/>
    <x v="1"/>
    <m/>
    <m/>
    <m/>
    <s v="Construction Commercial Joint Stock Corporation (Vietracimex)"/>
    <s v=""/>
  </r>
  <r>
    <s v="Bao Lam 3"/>
    <x v="4"/>
    <n v="261637"/>
    <n v="96208984"/>
    <n v="2740"/>
    <s v=""/>
    <n v="50.6"/>
    <x v="2"/>
    <x v="1"/>
    <m/>
    <m/>
    <m/>
    <s v="Power Construction JSC No1 (PCC1)"/>
    <s v=""/>
  </r>
  <r>
    <s v="Chiem Hoa"/>
    <x v="4"/>
    <n v="261637"/>
    <n v="96208984"/>
    <n v="2740"/>
    <s v=""/>
    <n v="48"/>
    <x v="2"/>
    <x v="1"/>
    <m/>
    <m/>
    <m/>
    <s v="International Investment Construction and Trade JSC (ICT)"/>
    <s v=""/>
  </r>
  <r>
    <s v="Chi Khe"/>
    <x v="4"/>
    <n v="261637"/>
    <n v="96208984"/>
    <n v="2740"/>
    <s v=""/>
    <n v="41"/>
    <x v="2"/>
    <x v="1"/>
    <m/>
    <m/>
    <m/>
    <s v="Agrita Nghe Tinh energy JSC"/>
    <s v=""/>
  </r>
  <r>
    <s v="Cua Dat"/>
    <x v="4"/>
    <n v="261637"/>
    <n v="96208984"/>
    <n v="2740"/>
    <s v=""/>
    <n v="97"/>
    <x v="2"/>
    <x v="1"/>
    <m/>
    <m/>
    <m/>
    <s v="Vinaconex P&amp;C JSC"/>
    <s v=""/>
  </r>
  <r>
    <s v="Hua Na"/>
    <x v="4"/>
    <n v="261637"/>
    <n v="96208984"/>
    <n v="2740"/>
    <s v=""/>
    <n v="180"/>
    <x v="2"/>
    <x v="1"/>
    <m/>
    <m/>
    <m/>
    <s v="Hua Na Hydropower JSC/PVN"/>
    <s v=""/>
  </r>
  <r>
    <s v="Huong Son"/>
    <x v="4"/>
    <n v="261637"/>
    <n v="96208984"/>
    <n v="2740"/>
    <s v=""/>
    <n v="33"/>
    <x v="2"/>
    <x v="1"/>
    <m/>
    <m/>
    <m/>
    <s v="Huong Son Hydropower JSC"/>
    <s v=""/>
  </r>
  <r>
    <s v="Muong Hum"/>
    <x v="4"/>
    <n v="261637"/>
    <n v="96208984"/>
    <n v="2740"/>
    <s v=""/>
    <n v="32"/>
    <x v="2"/>
    <x v="1"/>
    <m/>
    <m/>
    <m/>
    <s v="Muong Hum Hydropower JSC"/>
    <s v=""/>
  </r>
  <r>
    <s v="Nam Chien 1"/>
    <x v="4"/>
    <n v="261637"/>
    <n v="96208984"/>
    <n v="2740"/>
    <s v=""/>
    <n v="200"/>
    <x v="2"/>
    <x v="1"/>
    <m/>
    <m/>
    <m/>
    <s v="Nam Chien Hydropower JSC"/>
    <s v=""/>
  </r>
  <r>
    <s v="Nam Chien 2"/>
    <x v="4"/>
    <n v="261637"/>
    <n v="96208984"/>
    <n v="2740"/>
    <s v=""/>
    <n v="32"/>
    <x v="2"/>
    <x v="1"/>
    <m/>
    <m/>
    <m/>
    <s v="North-west Electric Investment And Development JSC"/>
    <s v=""/>
  </r>
  <r>
    <s v="Nam Cun"/>
    <x v="4"/>
    <n v="261637"/>
    <n v="96208984"/>
    <n v="2740"/>
    <s v=""/>
    <n v="40"/>
    <x v="2"/>
    <x v="1"/>
    <m/>
    <m/>
    <m/>
    <s v="299 Construction and Trading JSC"/>
    <s v=""/>
  </r>
  <r>
    <s v="Nam Muc"/>
    <x v="4"/>
    <n v="261637"/>
    <n v="96208984"/>
    <n v="2740"/>
    <s v=""/>
    <n v="44"/>
    <x v="2"/>
    <x v="1"/>
    <m/>
    <m/>
    <m/>
    <s v="Nam Muc Hydropower JSC (Bitexco)"/>
    <s v=""/>
  </r>
  <r>
    <s v="Nam Na 2"/>
    <x v="4"/>
    <n v="261637"/>
    <n v="96208984"/>
    <n v="2740"/>
    <s v=""/>
    <n v="66"/>
    <x v="2"/>
    <x v="1"/>
    <m/>
    <m/>
    <m/>
    <s v="Hung Hai Construction LLC"/>
    <s v=""/>
  </r>
  <r>
    <s v="Nam Na 3"/>
    <x v="4"/>
    <n v="261637"/>
    <n v="96208984"/>
    <n v="2740"/>
    <s v=""/>
    <n v="84"/>
    <x v="2"/>
    <x v="1"/>
    <m/>
    <m/>
    <m/>
    <s v="Hung Hai Construction LLC"/>
    <s v=""/>
  </r>
  <r>
    <s v="Nam Phang"/>
    <x v="4"/>
    <n v="261637"/>
    <n v="96208984"/>
    <n v="2740"/>
    <s v=""/>
    <n v="36"/>
    <x v="2"/>
    <x v="1"/>
    <m/>
    <m/>
    <m/>
    <s v="Bac Ha Energy JSC"/>
    <s v=""/>
  </r>
  <r>
    <s v="Nam Toong"/>
    <x v="4"/>
    <n v="261637"/>
    <n v="96208984"/>
    <n v="2740"/>
    <s v=""/>
    <n v="34"/>
    <x v="2"/>
    <x v="1"/>
    <m/>
    <m/>
    <m/>
    <s v="Sapa Hydropower One Member LLC"/>
    <s v=""/>
  </r>
  <r>
    <s v="Ngoi Hut 2"/>
    <x v="4"/>
    <n v="261637"/>
    <n v="96208984"/>
    <n v="2740"/>
    <s v=""/>
    <n v="48"/>
    <x v="2"/>
    <x v="1"/>
    <m/>
    <m/>
    <m/>
    <s v="Truong Thanh Construction and Development Investment JSC"/>
    <s v=""/>
  </r>
  <r>
    <s v="Ngoi Hut 2A"/>
    <x v="4"/>
    <n v="261637"/>
    <n v="96208984"/>
    <n v="2740"/>
    <s v=""/>
    <n v="8.4"/>
    <x v="2"/>
    <x v="1"/>
    <m/>
    <m/>
    <m/>
    <s v="Truong Thanh Construction and Development Investment JSC"/>
    <s v=""/>
  </r>
  <r>
    <s v="Ngoi Phat"/>
    <x v="4"/>
    <n v="261637"/>
    <n v="96208984"/>
    <n v="2740"/>
    <s v=""/>
    <n v="72"/>
    <x v="2"/>
    <x v="1"/>
    <m/>
    <m/>
    <m/>
    <s v="Northern Electricity Development Investment JSC 2 (NEDI 2)"/>
    <s v=""/>
  </r>
  <r>
    <s v="Nhan Hac A"/>
    <x v="4"/>
    <n v="261637"/>
    <n v="96208984"/>
    <n v="2740"/>
    <s v=""/>
    <n v="55"/>
    <x v="2"/>
    <x v="1"/>
    <m/>
    <m/>
    <m/>
    <s v="Za Hung JSC"/>
    <s v=""/>
  </r>
  <r>
    <s v="Nhan Hac B"/>
    <x v="4"/>
    <n v="261637"/>
    <n v="96208984"/>
    <n v="2740"/>
    <s v=""/>
    <n v="4"/>
    <x v="2"/>
    <x v="1"/>
    <m/>
    <m/>
    <m/>
    <s v="Za Hung JSC"/>
    <s v=""/>
  </r>
  <r>
    <s v="Nho Que 1"/>
    <x v="4"/>
    <n v="261637"/>
    <n v="96208984"/>
    <n v="2740"/>
    <s v=""/>
    <n v="32"/>
    <x v="2"/>
    <x v="1"/>
    <m/>
    <m/>
    <m/>
    <s v="Nho Que Hydropower JSC 1 (Bitexco)"/>
    <s v=""/>
  </r>
  <r>
    <s v="Nho Que 2"/>
    <x v="4"/>
    <n v="261637"/>
    <n v="96208984"/>
    <n v="2740"/>
    <s v=""/>
    <n v="48"/>
    <x v="2"/>
    <x v="1"/>
    <m/>
    <m/>
    <m/>
    <s v="Nho Que Investment and Power Development JSC (Bitexco)"/>
    <s v=""/>
  </r>
  <r>
    <s v="Nho Que 3"/>
    <x v="4"/>
    <n v="261637"/>
    <n v="96208984"/>
    <n v="2740"/>
    <s v=""/>
    <n v="110"/>
    <x v="2"/>
    <x v="1"/>
    <m/>
    <m/>
    <m/>
    <s v="Nho Que 3 One Member LLC (Bitexco)"/>
    <s v=""/>
  </r>
  <r>
    <s v="Song Bac"/>
    <x v="4"/>
    <n v="261637"/>
    <n v="96208984"/>
    <n v="2740"/>
    <s v=""/>
    <n v="42"/>
    <x v="2"/>
    <x v="1"/>
    <m/>
    <m/>
    <m/>
    <s v="Song Bac Hydropower JSC"/>
    <s v=""/>
  </r>
  <r>
    <s v="Su Pan 2"/>
    <x v="4"/>
    <n v="261637"/>
    <n v="96208984"/>
    <n v="2740"/>
    <s v=""/>
    <n v="34.5"/>
    <x v="2"/>
    <x v="1"/>
    <m/>
    <m/>
    <m/>
    <s v="Su Pan Hydropower JSC"/>
    <s v=""/>
  </r>
  <r>
    <s v="Ta Thang"/>
    <x v="4"/>
    <n v="261637"/>
    <n v="96208984"/>
    <n v="2740"/>
    <s v=""/>
    <n v="60"/>
    <x v="2"/>
    <x v="1"/>
    <m/>
    <m/>
    <m/>
    <s v="Vietracimex Lao Cai Electric JSC"/>
    <s v=""/>
  </r>
  <r>
    <s v="Thac Ba"/>
    <x v="4"/>
    <n v="261637"/>
    <n v="96208984"/>
    <n v="2740"/>
    <s v=""/>
    <n v="120"/>
    <x v="2"/>
    <x v="1"/>
    <m/>
    <m/>
    <m/>
    <s v="Thac Ba Hydropower JSC"/>
    <s v=""/>
  </r>
  <r>
    <s v="Thai An"/>
    <x v="4"/>
    <n v="261637"/>
    <n v="96208984"/>
    <n v="2740"/>
    <s v=""/>
    <n v="82"/>
    <x v="2"/>
    <x v="1"/>
    <m/>
    <m/>
    <m/>
    <s v="Thai An Hydropower JSC"/>
    <s v=""/>
  </r>
  <r>
    <s v="Thuan Hoa"/>
    <x v="4"/>
    <n v="261637"/>
    <n v="96208984"/>
    <n v="2740"/>
    <s v=""/>
    <n v="42"/>
    <x v="2"/>
    <x v="1"/>
    <m/>
    <m/>
    <m/>
    <s v="Thuan Hoa - Ha Giang Hydropower JSC"/>
    <s v=""/>
  </r>
  <r>
    <s v="Van Chan"/>
    <x v="4"/>
    <n v="261637"/>
    <n v="96208984"/>
    <n v="2740"/>
    <s v=""/>
    <n v="57"/>
    <x v="2"/>
    <x v="1"/>
    <m/>
    <m/>
    <m/>
    <s v="Van Chan Hydropower JSC (Bitexco)"/>
    <s v=""/>
  </r>
  <r>
    <s v="A Luoi"/>
    <x v="4"/>
    <n v="261637"/>
    <n v="96208984"/>
    <n v="2740"/>
    <s v=""/>
    <n v="170"/>
    <x v="2"/>
    <x v="1"/>
    <m/>
    <m/>
    <m/>
    <s v="Central Hydropower JSC (EVNCHP)"/>
    <s v=""/>
  </r>
  <r>
    <s v="Binh Dien"/>
    <x v="4"/>
    <n v="261637"/>
    <n v="96208984"/>
    <n v="2740"/>
    <s v=""/>
    <n v="44"/>
    <x v="2"/>
    <x v="1"/>
    <m/>
    <m/>
    <m/>
    <s v="Binh Dien Hydropower JSC (Bitexco)"/>
    <s v=""/>
  </r>
  <r>
    <s v="Dakdrinh"/>
    <x v="4"/>
    <n v="261637"/>
    <n v="96208984"/>
    <n v="2740"/>
    <s v=""/>
    <n v="125"/>
    <x v="2"/>
    <x v="1"/>
    <m/>
    <m/>
    <m/>
    <s v="Dakdrinh Hydropower JSC/PVN"/>
    <s v=""/>
  </r>
  <r>
    <s v="Dak Mi 3"/>
    <x v="4"/>
    <n v="261637"/>
    <n v="96208984"/>
    <n v="2740"/>
    <s v=""/>
    <n v="63"/>
    <x v="2"/>
    <x v="1"/>
    <m/>
    <m/>
    <m/>
    <s v="Dak Mi 3 IDICO Hydropower JSC"/>
    <s v=""/>
  </r>
  <r>
    <s v="Dak Mi 4"/>
    <x v="4"/>
    <n v="261637"/>
    <n v="96208984"/>
    <n v="2740"/>
    <s v=""/>
    <n v="208"/>
    <x v="2"/>
    <x v="1"/>
    <m/>
    <m/>
    <m/>
    <s v="Dak Mi Hydropower JSC (Bitexco)"/>
    <s v=""/>
  </r>
  <r>
    <s v="Dak R'Tih"/>
    <x v="4"/>
    <n v="261637"/>
    <n v="96208984"/>
    <n v="2740"/>
    <s v=""/>
    <n v="144"/>
    <x v="2"/>
    <x v="1"/>
    <m/>
    <m/>
    <m/>
    <s v="Dak R'Tih Hydropower JSC"/>
    <s v=""/>
  </r>
  <r>
    <s v="Dong Nai 5"/>
    <x v="4"/>
    <n v="261637"/>
    <n v="96208984"/>
    <n v="2740"/>
    <s v=""/>
    <n v="150"/>
    <x v="2"/>
    <x v="1"/>
    <m/>
    <m/>
    <m/>
    <s v="Dong Nai 5 Hydropower JSC/TKV"/>
    <s v=""/>
  </r>
  <r>
    <s v="Huong Dien"/>
    <x v="4"/>
    <n v="261637"/>
    <n v="96208984"/>
    <n v="2740"/>
    <s v=""/>
    <n v="81"/>
    <x v="2"/>
    <x v="1"/>
    <m/>
    <m/>
    <m/>
    <s v="Huong Dien Investment JSC"/>
    <s v=""/>
  </r>
  <r>
    <s v="Krong H'nang"/>
    <x v="4"/>
    <n v="261637"/>
    <n v="96208984"/>
    <n v="2740"/>
    <s v=""/>
    <n v="64"/>
    <x v="2"/>
    <x v="1"/>
    <m/>
    <m/>
    <m/>
    <s v="Song Ba JSC"/>
    <s v=""/>
  </r>
  <r>
    <s v="Se San 3A"/>
    <x v="4"/>
    <n v="261637"/>
    <n v="96208984"/>
    <n v="2740"/>
    <s v=""/>
    <n v="108"/>
    <x v="2"/>
    <x v="1"/>
    <m/>
    <m/>
    <m/>
    <s v="Se San 3A Power Investment and Development JSC"/>
    <s v=""/>
  </r>
  <r>
    <s v="Se San 4A"/>
    <x v="4"/>
    <n v="261637"/>
    <n v="96208984"/>
    <n v="2740"/>
    <s v=""/>
    <n v="63"/>
    <x v="2"/>
    <x v="1"/>
    <m/>
    <m/>
    <m/>
    <s v="Se San 4A Hydropower JSC"/>
    <s v=""/>
  </r>
  <r>
    <s v="Song Bung 4A"/>
    <x v="4"/>
    <n v="261637"/>
    <n v="96208984"/>
    <n v="2740"/>
    <s v=""/>
    <n v="49"/>
    <x v="2"/>
    <x v="1"/>
    <m/>
    <m/>
    <m/>
    <s v="Phu Thach My JSC"/>
    <s v=""/>
  </r>
  <r>
    <s v="Song Bung 5"/>
    <x v="4"/>
    <n v="261637"/>
    <n v="96208984"/>
    <n v="2740"/>
    <s v=""/>
    <n v="57"/>
    <x v="2"/>
    <x v="1"/>
    <m/>
    <m/>
    <m/>
    <s v="Power Engineering Consulting JSC 1 (PECC1)"/>
    <s v=""/>
  </r>
  <r>
    <s v="Song Con 2"/>
    <x v="4"/>
    <n v="261637"/>
    <n v="96208984"/>
    <n v="2740"/>
    <s v=""/>
    <n v="63"/>
    <x v="2"/>
    <x v="1"/>
    <m/>
    <m/>
    <m/>
    <s v="Geruco - Song Con Hydropower JSC"/>
    <s v=""/>
  </r>
  <r>
    <s v="Song Giang 2"/>
    <x v="4"/>
    <n v="261637"/>
    <n v="96208984"/>
    <n v="2740"/>
    <s v=""/>
    <n v="37"/>
    <x v="2"/>
    <x v="1"/>
    <m/>
    <m/>
    <m/>
    <s v="Song Giang Hydropower JSC"/>
    <s v=""/>
  </r>
  <r>
    <s v="Song Tranh 3"/>
    <x v="4"/>
    <n v="261637"/>
    <n v="96208984"/>
    <n v="2740"/>
    <s v=""/>
    <n v="62"/>
    <x v="2"/>
    <x v="1"/>
    <m/>
    <m/>
    <m/>
    <s v="Song Tranh Hydropower JSC 3"/>
    <s v=""/>
  </r>
  <r>
    <s v="Srepok 4"/>
    <x v="4"/>
    <n v="261637"/>
    <n v="96208984"/>
    <n v="2740"/>
    <s v=""/>
    <n v="80"/>
    <x v="2"/>
    <x v="1"/>
    <m/>
    <m/>
    <m/>
    <s v="Dai Hai Electric Investment and Development JSC"/>
    <s v=""/>
  </r>
  <r>
    <s v="Srepok 4A"/>
    <x v="4"/>
    <n v="261637"/>
    <n v="96208984"/>
    <n v="2740"/>
    <s v=""/>
    <n v="64"/>
    <x v="2"/>
    <x v="1"/>
    <m/>
    <m/>
    <m/>
    <s v="Buon Don Hydropower JSC"/>
    <s v=""/>
  </r>
  <r>
    <s v="Vinh Son"/>
    <x v="4"/>
    <n v="261637"/>
    <n v="96208984"/>
    <n v="2740"/>
    <s v=""/>
    <n v="66"/>
    <x v="2"/>
    <x v="1"/>
    <m/>
    <m/>
    <m/>
    <s v="Vinh Son - Song Hinh Hydropower JSC"/>
    <s v=""/>
  </r>
  <r>
    <s v="Song Hinh"/>
    <x v="4"/>
    <n v="261637"/>
    <n v="96208984"/>
    <n v="2740"/>
    <s v=""/>
    <n v="70"/>
    <x v="2"/>
    <x v="1"/>
    <m/>
    <m/>
    <m/>
    <s v="Vinh Son - Song Hinh Hydropower JSC"/>
    <s v=""/>
  </r>
  <r>
    <s v="Bac Binh"/>
    <x v="4"/>
    <n v="261637"/>
    <n v="96208984"/>
    <n v="2740"/>
    <s v=""/>
    <n v="33"/>
    <x v="2"/>
    <x v="1"/>
    <m/>
    <m/>
    <m/>
    <s v="Vietnam Power Development JSC (VNPD)"/>
    <s v=""/>
  </r>
  <r>
    <s v="Can Don"/>
    <x v="4"/>
    <n v="261637"/>
    <n v="96208984"/>
    <n v="2740"/>
    <s v=""/>
    <n v="77.599999999999994"/>
    <x v="2"/>
    <x v="1"/>
    <m/>
    <m/>
    <m/>
    <s v="Can Don Hydroelectric JSC"/>
    <s v=""/>
  </r>
  <r>
    <s v="Da Dang 2"/>
    <x v="4"/>
    <n v="261637"/>
    <n v="96208984"/>
    <n v="2740"/>
    <s v=""/>
    <n v="34"/>
    <x v="2"/>
    <x v="1"/>
    <m/>
    <m/>
    <m/>
    <s v="Southern Hydropower JSC (SHP)"/>
    <s v=""/>
  </r>
  <r>
    <s v="Dam Bri"/>
    <x v="4"/>
    <n v="261637"/>
    <n v="96208984"/>
    <n v="2740"/>
    <s v=""/>
    <n v="75"/>
    <x v="2"/>
    <x v="1"/>
    <m/>
    <m/>
    <m/>
    <s v="Southern Hydropower JSC (SHP)"/>
    <s v=""/>
  </r>
  <r>
    <s v="Dong Nai 2"/>
    <x v="4"/>
    <n v="261637"/>
    <n v="96208984"/>
    <n v="2740"/>
    <s v=""/>
    <n v="73"/>
    <x v="2"/>
    <x v="1"/>
    <m/>
    <m/>
    <m/>
    <s v="Trung Nam Power JSC"/>
    <s v=""/>
  </r>
  <r>
    <s v="Srokphumieng"/>
    <x v="4"/>
    <n v="261637"/>
    <n v="96208984"/>
    <n v="2740"/>
    <s v=""/>
    <n v="51"/>
    <x v="2"/>
    <x v="1"/>
    <m/>
    <m/>
    <m/>
    <s v="Srok Phu Mieng IDICO Hydropower JSC"/>
    <s v=""/>
  </r>
  <r>
    <s v="Small hydro North"/>
    <x v="4"/>
    <n v="261637"/>
    <n v="96208984"/>
    <n v="2740"/>
    <s v=""/>
    <n v="1931"/>
    <x v="2"/>
    <x v="1"/>
    <m/>
    <m/>
    <m/>
    <s v=""/>
    <s v=""/>
  </r>
  <r>
    <s v="Small hydro Center"/>
    <x v="4"/>
    <n v="261637"/>
    <n v="96208984"/>
    <n v="2740"/>
    <s v=""/>
    <n v="1137"/>
    <x v="2"/>
    <x v="1"/>
    <m/>
    <m/>
    <m/>
    <s v=""/>
    <s v=""/>
  </r>
  <r>
    <s v="Small hydro South"/>
    <x v="4"/>
    <n v="261637"/>
    <n v="96208984"/>
    <n v="2740"/>
    <s v=""/>
    <n v="254"/>
    <x v="2"/>
    <x v="1"/>
    <m/>
    <m/>
    <m/>
    <s v=""/>
    <s v=""/>
  </r>
  <r>
    <s v="Ka Nak"/>
    <x v="4"/>
    <n v="261637"/>
    <n v="96208984"/>
    <n v="2740"/>
    <s v=""/>
    <n v="13"/>
    <x v="2"/>
    <x v="1"/>
    <m/>
    <m/>
    <m/>
    <s v="EVNGENCO 2"/>
    <s v=""/>
  </r>
  <r>
    <s v="Sông Pha"/>
    <x v="4"/>
    <n v="261637"/>
    <n v="96208984"/>
    <n v="2740"/>
    <s v=""/>
    <n v="7.5"/>
    <x v="2"/>
    <x v="1"/>
    <m/>
    <m/>
    <m/>
    <s v="Da Nhim-Ham Thuan-Da Mi Hydropower JSC/EVNGENCO 1"/>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4AD6ED-4375-4CEF-83A6-76353E8C1A31}" name="PivotTable22" cacheId="5"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4">
  <location ref="A3:B14" firstHeaderRow="1" firstDataRow="1" firstDataCol="1"/>
  <pivotFields count="14">
    <pivotField compact="0" outline="0" showAll="0"/>
    <pivotField compact="0" outline="0" showAll="0">
      <items count="6">
        <item x="1"/>
        <item x="2"/>
        <item x="3"/>
        <item x="0"/>
        <item x="4"/>
        <item t="default"/>
      </items>
    </pivotField>
    <pivotField compact="0" numFmtId="3" outline="0" showAll="0"/>
    <pivotField compact="0" numFmtId="3" outline="0" showAll="0"/>
    <pivotField compact="0" numFmtId="3" outline="0" showAll="0"/>
    <pivotField compact="0" outline="0" showAll="0"/>
    <pivotField dataField="1" compact="0" outline="0" showAll="0"/>
    <pivotField axis="axisRow" compact="0" outline="0" showAll="0">
      <items count="13">
        <item m="1" x="10"/>
        <item x="9"/>
        <item x="0"/>
        <item x="3"/>
        <item x="6"/>
        <item x="2"/>
        <item x="8"/>
        <item x="4"/>
        <item x="1"/>
        <item x="5"/>
        <item x="7"/>
        <item m="1" x="11"/>
        <item t="default"/>
      </items>
    </pivotField>
    <pivotField compact="0" outline="0" showAll="0">
      <items count="4">
        <item x="0"/>
        <item x="2"/>
        <item x="1"/>
        <item t="default"/>
      </items>
    </pivotField>
    <pivotField compact="0" outline="0" showAll="0"/>
    <pivotField compact="0" outline="0" showAll="0"/>
    <pivotField compact="0" outline="0" showAll="0"/>
    <pivotField compact="0" outline="0" showAll="0"/>
    <pivotField compact="0" outline="0" showAll="0"/>
  </pivotFields>
  <rowFields count="1">
    <field x="7"/>
  </rowFields>
  <rowItems count="11">
    <i>
      <x v="1"/>
    </i>
    <i>
      <x v="2"/>
    </i>
    <i>
      <x v="3"/>
    </i>
    <i>
      <x v="4"/>
    </i>
    <i>
      <x v="5"/>
    </i>
    <i>
      <x v="6"/>
    </i>
    <i>
      <x v="7"/>
    </i>
    <i>
      <x v="8"/>
    </i>
    <i>
      <x v="9"/>
    </i>
    <i>
      <x v="10"/>
    </i>
    <i t="grand">
      <x/>
    </i>
  </rowItems>
  <colItems count="1">
    <i/>
  </colItems>
  <dataFields count="1">
    <dataField name="Sum of Capacity (MW)" fld="6" baseField="0" baseItem="0" numFmtId="3"/>
  </dataFields>
  <chartFormats count="22">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7" count="1" selected="0">
            <x v="2"/>
          </reference>
        </references>
      </pivotArea>
    </chartFormat>
    <chartFormat chart="1" format="5">
      <pivotArea type="data" outline="0" fieldPosition="0">
        <references count="2">
          <reference field="4294967294" count="1" selected="0">
            <x v="0"/>
          </reference>
          <reference field="7" count="1" selected="0">
            <x v="8"/>
          </reference>
        </references>
      </pivotArea>
    </chartFormat>
    <chartFormat chart="3" format="15" series="1">
      <pivotArea type="data" outline="0" fieldPosition="0">
        <references count="1">
          <reference field="4294967294" count="1" selected="0">
            <x v="0"/>
          </reference>
        </references>
      </pivotArea>
    </chartFormat>
    <chartFormat chart="3" format="16">
      <pivotArea type="data" outline="0" fieldPosition="0">
        <references count="2">
          <reference field="4294967294" count="1" selected="0">
            <x v="0"/>
          </reference>
          <reference field="7" count="1" selected="0">
            <x v="2"/>
          </reference>
        </references>
      </pivotArea>
    </chartFormat>
    <chartFormat chart="3" format="17">
      <pivotArea type="data" outline="0" fieldPosition="0">
        <references count="2">
          <reference field="4294967294" count="1" selected="0">
            <x v="0"/>
          </reference>
          <reference field="7" count="1" selected="0">
            <x v="3"/>
          </reference>
        </references>
      </pivotArea>
    </chartFormat>
    <chartFormat chart="3" format="18">
      <pivotArea type="data" outline="0" fieldPosition="0">
        <references count="2">
          <reference field="4294967294" count="1" selected="0">
            <x v="0"/>
          </reference>
          <reference field="7" count="1" selected="0">
            <x v="4"/>
          </reference>
        </references>
      </pivotArea>
    </chartFormat>
    <chartFormat chart="3" format="19">
      <pivotArea type="data" outline="0" fieldPosition="0">
        <references count="2">
          <reference field="4294967294" count="1" selected="0">
            <x v="0"/>
          </reference>
          <reference field="7" count="1" selected="0">
            <x v="5"/>
          </reference>
        </references>
      </pivotArea>
    </chartFormat>
    <chartFormat chart="3" format="20">
      <pivotArea type="data" outline="0" fieldPosition="0">
        <references count="2">
          <reference field="4294967294" count="1" selected="0">
            <x v="0"/>
          </reference>
          <reference field="7" count="1" selected="0">
            <x v="7"/>
          </reference>
        </references>
      </pivotArea>
    </chartFormat>
    <chartFormat chart="3" format="21">
      <pivotArea type="data" outline="0" fieldPosition="0">
        <references count="2">
          <reference field="4294967294" count="1" selected="0">
            <x v="0"/>
          </reference>
          <reference field="7" count="1" selected="0">
            <x v="8"/>
          </reference>
        </references>
      </pivotArea>
    </chartFormat>
    <chartFormat chart="3" format="22">
      <pivotArea type="data" outline="0" fieldPosition="0">
        <references count="2">
          <reference field="4294967294" count="1" selected="0">
            <x v="0"/>
          </reference>
          <reference field="7" count="1" selected="0">
            <x v="9"/>
          </reference>
        </references>
      </pivotArea>
    </chartFormat>
    <chartFormat chart="3" format="23">
      <pivotArea type="data" outline="0" fieldPosition="0">
        <references count="2">
          <reference field="4294967294" count="1" selected="0">
            <x v="0"/>
          </reference>
          <reference field="7" count="1" selected="0">
            <x v="10"/>
          </reference>
        </references>
      </pivotArea>
    </chartFormat>
    <chartFormat chart="3" format="24">
      <pivotArea type="data" outline="0" fieldPosition="0">
        <references count="2">
          <reference field="4294967294" count="1" selected="0">
            <x v="0"/>
          </reference>
          <reference field="7" count="1" selected="0">
            <x v="1"/>
          </reference>
        </references>
      </pivotArea>
    </chartFormat>
    <chartFormat chart="3" format="25">
      <pivotArea type="data" outline="0" fieldPosition="0">
        <references count="2">
          <reference field="4294967294" count="1" selected="0">
            <x v="0"/>
          </reference>
          <reference field="7" count="1" selected="0">
            <x v="6"/>
          </reference>
        </references>
      </pivotArea>
    </chartFormat>
    <chartFormat chart="1" format="6">
      <pivotArea type="data" outline="0" fieldPosition="0">
        <references count="2">
          <reference field="4294967294" count="1" selected="0">
            <x v="0"/>
          </reference>
          <reference field="7" count="1" selected="0">
            <x v="1"/>
          </reference>
        </references>
      </pivotArea>
    </chartFormat>
    <chartFormat chart="1" format="7">
      <pivotArea type="data" outline="0" fieldPosition="0">
        <references count="2">
          <reference field="4294967294" count="1" selected="0">
            <x v="0"/>
          </reference>
          <reference field="7" count="1" selected="0">
            <x v="3"/>
          </reference>
        </references>
      </pivotArea>
    </chartFormat>
    <chartFormat chart="1" format="8">
      <pivotArea type="data" outline="0" fieldPosition="0">
        <references count="2">
          <reference field="4294967294" count="1" selected="0">
            <x v="0"/>
          </reference>
          <reference field="7" count="1" selected="0">
            <x v="4"/>
          </reference>
        </references>
      </pivotArea>
    </chartFormat>
    <chartFormat chart="1" format="9">
      <pivotArea type="data" outline="0" fieldPosition="0">
        <references count="2">
          <reference field="4294967294" count="1" selected="0">
            <x v="0"/>
          </reference>
          <reference field="7" count="1" selected="0">
            <x v="5"/>
          </reference>
        </references>
      </pivotArea>
    </chartFormat>
    <chartFormat chart="1" format="10">
      <pivotArea type="data" outline="0" fieldPosition="0">
        <references count="2">
          <reference field="4294967294" count="1" selected="0">
            <x v="0"/>
          </reference>
          <reference field="7" count="1" selected="0">
            <x v="6"/>
          </reference>
        </references>
      </pivotArea>
    </chartFormat>
    <chartFormat chart="1" format="11">
      <pivotArea type="data" outline="0" fieldPosition="0">
        <references count="2">
          <reference field="4294967294" count="1" selected="0">
            <x v="0"/>
          </reference>
          <reference field="7" count="1" selected="0">
            <x v="7"/>
          </reference>
        </references>
      </pivotArea>
    </chartFormat>
    <chartFormat chart="1" format="12">
      <pivotArea type="data" outline="0" fieldPosition="0">
        <references count="2">
          <reference field="4294967294" count="1" selected="0">
            <x v="0"/>
          </reference>
          <reference field="7" count="1" selected="0">
            <x v="9"/>
          </reference>
        </references>
      </pivotArea>
    </chartFormat>
    <chartFormat chart="1" format="13">
      <pivotArea type="data" outline="0" fieldPosition="0">
        <references count="2">
          <reference field="4294967294" count="1" selected="0">
            <x v="0"/>
          </reference>
          <reference field="7"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6C72D14-EBCC-44E2-B7EB-BA4B309ABF2D}" name="PivotTable3" cacheId="3"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
  <location ref="A6:B9" firstHeaderRow="1" firstDataRow="1" firstDataCol="1"/>
  <pivotFields count="7">
    <pivotField compact="0" outline="0" showAll="0"/>
    <pivotField compact="0" outline="0" showAll="0"/>
    <pivotField compact="0" outline="0" showAll="0"/>
    <pivotField dataField="1" compact="0" outline="0" showAll="0"/>
    <pivotField compact="0" outline="0" showAll="0"/>
    <pivotField axis="axisRow" compact="0" outline="0" showAll="0">
      <items count="3">
        <item x="0"/>
        <item x="1"/>
        <item t="default"/>
      </items>
    </pivotField>
    <pivotField compact="0" outline="0" showAll="0"/>
  </pivotFields>
  <rowFields count="1">
    <field x="5"/>
  </rowFields>
  <rowItems count="3">
    <i>
      <x/>
    </i>
    <i>
      <x v="1"/>
    </i>
    <i t="grand">
      <x/>
    </i>
  </rowItems>
  <colItems count="1">
    <i/>
  </colItems>
  <dataFields count="1">
    <dataField name="Sum of Capacity (MW)" fld="3" baseField="0" baseItem="0" numFmtId="3"/>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1"/>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712791A-9C23-4307-8B41-6A69DE8FCB25}" name="PivotTable4"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
  <location ref="A6:B9" firstHeaderRow="1" firstDataRow="1" firstDataCol="1"/>
  <pivotFields count="11">
    <pivotField compact="0" outline="0" showAll="0"/>
    <pivotField compact="0" outline="0" showAll="0"/>
    <pivotField compact="0" outline="0" showAll="0"/>
    <pivotField dataField="1"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s>
  <rowFields count="1">
    <field x="5"/>
  </rowFields>
  <rowItems count="3">
    <i>
      <x/>
    </i>
    <i>
      <x v="1"/>
    </i>
    <i t="grand">
      <x/>
    </i>
  </rowItems>
  <colItems count="1">
    <i/>
  </colItems>
  <dataFields count="1">
    <dataField name="Sum of Capacity (MW)" fld="3" baseField="0" baseItem="0" numFmtId="3"/>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9F7EB2B-B5A2-4112-9F5D-914622E488F3}"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
  <location ref="A6:B9" firstHeaderRow="1" firstDataRow="1" firstDataCol="1"/>
  <pivotFields count="10">
    <pivotField compact="0" outline="0" showAll="0"/>
    <pivotField compact="0" outline="0" showAll="0"/>
    <pivotField compact="0" outline="0" showAll="0"/>
    <pivotField dataField="1"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s>
  <rowFields count="1">
    <field x="5"/>
  </rowFields>
  <rowItems count="3">
    <i>
      <x/>
    </i>
    <i>
      <x v="1"/>
    </i>
    <i t="grand">
      <x/>
    </i>
  </rowItems>
  <colItems count="1">
    <i/>
  </colItems>
  <dataFields count="1">
    <dataField name="Sum of Capacity (MW)" fld="3" baseField="0" baseItem="0" numFmtId="3"/>
  </dataFields>
  <formats count="1">
    <format dxfId="33">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0129BA-C652-48B7-A878-616849690258}" name="PivotTable21" cacheId="5"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5">
  <location ref="A3:L10" firstHeaderRow="1" firstDataRow="2" firstDataCol="1"/>
  <pivotFields count="14">
    <pivotField compact="0" outline="0" showAll="0"/>
    <pivotField axis="axisRow" compact="0" outline="0" showAll="0">
      <items count="6">
        <item x="1"/>
        <item x="2"/>
        <item x="0"/>
        <item x="4"/>
        <item x="3"/>
        <item t="default"/>
      </items>
    </pivotField>
    <pivotField compact="0" numFmtId="3" outline="0" showAll="0"/>
    <pivotField compact="0" numFmtId="3" outline="0" showAll="0"/>
    <pivotField compact="0" numFmtId="3" outline="0" showAll="0"/>
    <pivotField compact="0" outline="0" showAll="0"/>
    <pivotField dataField="1" compact="0" outline="0" showAll="0"/>
    <pivotField axis="axisCol" compact="0" outline="0" showAll="0">
      <items count="13">
        <item m="1" x="10"/>
        <item x="9"/>
        <item x="0"/>
        <item x="3"/>
        <item x="6"/>
        <item x="2"/>
        <item x="8"/>
        <item x="4"/>
        <item x="1"/>
        <item x="5"/>
        <item x="7"/>
        <item m="1" x="11"/>
        <item t="default"/>
      </items>
    </pivotField>
    <pivotField compact="0" outline="0" showAll="0">
      <items count="4">
        <item x="0"/>
        <item x="2"/>
        <item x="1"/>
        <item t="default"/>
      </items>
    </pivotField>
    <pivotField compact="0" outline="0" showAll="0"/>
    <pivotField compact="0" outline="0" showAll="0"/>
    <pivotField compact="0" outline="0" showAll="0"/>
    <pivotField compact="0" outline="0" showAll="0"/>
    <pivotField compact="0" outline="0" showAll="0"/>
  </pivotFields>
  <rowFields count="1">
    <field x="1"/>
  </rowFields>
  <rowItems count="6">
    <i>
      <x/>
    </i>
    <i>
      <x v="1"/>
    </i>
    <i>
      <x v="2"/>
    </i>
    <i>
      <x v="3"/>
    </i>
    <i>
      <x v="4"/>
    </i>
    <i t="grand">
      <x/>
    </i>
  </rowItems>
  <colFields count="1">
    <field x="7"/>
  </colFields>
  <colItems count="11">
    <i>
      <x v="1"/>
    </i>
    <i>
      <x v="2"/>
    </i>
    <i>
      <x v="3"/>
    </i>
    <i>
      <x v="4"/>
    </i>
    <i>
      <x v="5"/>
    </i>
    <i>
      <x v="6"/>
    </i>
    <i>
      <x v="7"/>
    </i>
    <i>
      <x v="8"/>
    </i>
    <i>
      <x v="9"/>
    </i>
    <i>
      <x v="10"/>
    </i>
    <i t="grand">
      <x/>
    </i>
  </colItems>
  <dataFields count="1">
    <dataField name="Sum of Capacity (MW)" fld="6" baseField="0" baseItem="0" numFmtId="3"/>
  </dataFields>
  <chartFormats count="40">
    <chartFormat chart="0" format="0" series="1">
      <pivotArea type="data" outline="0" fieldPosition="0">
        <references count="2">
          <reference field="4294967294" count="1" selected="0">
            <x v="0"/>
          </reference>
          <reference field="7" count="1" selected="0">
            <x v="1"/>
          </reference>
        </references>
      </pivotArea>
    </chartFormat>
    <chartFormat chart="0" format="1" series="1">
      <pivotArea type="data" outline="0" fieldPosition="0">
        <references count="2">
          <reference field="4294967294" count="1" selected="0">
            <x v="0"/>
          </reference>
          <reference field="7" count="1" selected="0">
            <x v="2"/>
          </reference>
        </references>
      </pivotArea>
    </chartFormat>
    <chartFormat chart="0" format="2" series="1">
      <pivotArea type="data" outline="0" fieldPosition="0">
        <references count="2">
          <reference field="4294967294" count="1" selected="0">
            <x v="0"/>
          </reference>
          <reference field="7" count="1" selected="0">
            <x v="3"/>
          </reference>
        </references>
      </pivotArea>
    </chartFormat>
    <chartFormat chart="0" format="3" series="1">
      <pivotArea type="data" outline="0" fieldPosition="0">
        <references count="2">
          <reference field="4294967294" count="1" selected="0">
            <x v="0"/>
          </reference>
          <reference field="7" count="1" selected="0">
            <x v="4"/>
          </reference>
        </references>
      </pivotArea>
    </chartFormat>
    <chartFormat chart="0" format="4" series="1">
      <pivotArea type="data" outline="0" fieldPosition="0">
        <references count="2">
          <reference field="4294967294" count="1" selected="0">
            <x v="0"/>
          </reference>
          <reference field="7" count="1" selected="0">
            <x v="5"/>
          </reference>
        </references>
      </pivotArea>
    </chartFormat>
    <chartFormat chart="0" format="5" series="1">
      <pivotArea type="data" outline="0" fieldPosition="0">
        <references count="2">
          <reference field="4294967294" count="1" selected="0">
            <x v="0"/>
          </reference>
          <reference field="7" count="1" selected="0">
            <x v="6"/>
          </reference>
        </references>
      </pivotArea>
    </chartFormat>
    <chartFormat chart="0" format="6" series="1">
      <pivotArea type="data" outline="0" fieldPosition="0">
        <references count="2">
          <reference field="4294967294" count="1" selected="0">
            <x v="0"/>
          </reference>
          <reference field="7" count="1" selected="0">
            <x v="7"/>
          </reference>
        </references>
      </pivotArea>
    </chartFormat>
    <chartFormat chart="0" format="7" series="1">
      <pivotArea type="data" outline="0" fieldPosition="0">
        <references count="2">
          <reference field="4294967294" count="1" selected="0">
            <x v="0"/>
          </reference>
          <reference field="7" count="1" selected="0">
            <x v="8"/>
          </reference>
        </references>
      </pivotArea>
    </chartFormat>
    <chartFormat chart="0" format="8" series="1">
      <pivotArea type="data" outline="0" fieldPosition="0">
        <references count="2">
          <reference field="4294967294" count="1" selected="0">
            <x v="0"/>
          </reference>
          <reference field="7" count="1" selected="0">
            <x v="9"/>
          </reference>
        </references>
      </pivotArea>
    </chartFormat>
    <chartFormat chart="0" format="9" series="1">
      <pivotArea type="data" outline="0" fieldPosition="0">
        <references count="2">
          <reference field="4294967294" count="1" selected="0">
            <x v="0"/>
          </reference>
          <reference field="7" count="1" selected="0">
            <x v="10"/>
          </reference>
        </references>
      </pivotArea>
    </chartFormat>
    <chartFormat chart="1" format="0" series="1">
      <pivotArea type="data" outline="0" fieldPosition="0">
        <references count="2">
          <reference field="4294967294" count="1" selected="0">
            <x v="0"/>
          </reference>
          <reference field="7" count="1" selected="0">
            <x v="1"/>
          </reference>
        </references>
      </pivotArea>
    </chartFormat>
    <chartFormat chart="1" format="1" series="1">
      <pivotArea type="data" outline="0" fieldPosition="0">
        <references count="2">
          <reference field="4294967294" count="1" selected="0">
            <x v="0"/>
          </reference>
          <reference field="7" count="1" selected="0">
            <x v="2"/>
          </reference>
        </references>
      </pivotArea>
    </chartFormat>
    <chartFormat chart="1" format="2" series="1">
      <pivotArea type="data" outline="0" fieldPosition="0">
        <references count="2">
          <reference field="4294967294" count="1" selected="0">
            <x v="0"/>
          </reference>
          <reference field="7" count="1" selected="0">
            <x v="3"/>
          </reference>
        </references>
      </pivotArea>
    </chartFormat>
    <chartFormat chart="1" format="3" series="1">
      <pivotArea type="data" outline="0" fieldPosition="0">
        <references count="2">
          <reference field="4294967294" count="1" selected="0">
            <x v="0"/>
          </reference>
          <reference field="7" count="1" selected="0">
            <x v="4"/>
          </reference>
        </references>
      </pivotArea>
    </chartFormat>
    <chartFormat chart="1" format="4" series="1">
      <pivotArea type="data" outline="0" fieldPosition="0">
        <references count="2">
          <reference field="4294967294" count="1" selected="0">
            <x v="0"/>
          </reference>
          <reference field="7" count="1" selected="0">
            <x v="5"/>
          </reference>
        </references>
      </pivotArea>
    </chartFormat>
    <chartFormat chart="1" format="5" series="1">
      <pivotArea type="data" outline="0" fieldPosition="0">
        <references count="2">
          <reference field="4294967294" count="1" selected="0">
            <x v="0"/>
          </reference>
          <reference field="7" count="1" selected="0">
            <x v="6"/>
          </reference>
        </references>
      </pivotArea>
    </chartFormat>
    <chartFormat chart="1" format="6" series="1">
      <pivotArea type="data" outline="0" fieldPosition="0">
        <references count="2">
          <reference field="4294967294" count="1" selected="0">
            <x v="0"/>
          </reference>
          <reference field="7" count="1" selected="0">
            <x v="7"/>
          </reference>
        </references>
      </pivotArea>
    </chartFormat>
    <chartFormat chart="1" format="7" series="1">
      <pivotArea type="data" outline="0" fieldPosition="0">
        <references count="2">
          <reference field="4294967294" count="1" selected="0">
            <x v="0"/>
          </reference>
          <reference field="7" count="1" selected="0">
            <x v="8"/>
          </reference>
        </references>
      </pivotArea>
    </chartFormat>
    <chartFormat chart="1" format="8" series="1">
      <pivotArea type="data" outline="0" fieldPosition="0">
        <references count="2">
          <reference field="4294967294" count="1" selected="0">
            <x v="0"/>
          </reference>
          <reference field="7" count="1" selected="0">
            <x v="9"/>
          </reference>
        </references>
      </pivotArea>
    </chartFormat>
    <chartFormat chart="1" format="9" series="1">
      <pivotArea type="data" outline="0" fieldPosition="0">
        <references count="2">
          <reference field="4294967294" count="1" selected="0">
            <x v="0"/>
          </reference>
          <reference field="7" count="1" selected="0">
            <x v="10"/>
          </reference>
        </references>
      </pivotArea>
    </chartFormat>
    <chartFormat chart="6" format="20" series="1">
      <pivotArea type="data" outline="0" fieldPosition="0">
        <references count="2">
          <reference field="4294967294" count="1" selected="0">
            <x v="0"/>
          </reference>
          <reference field="7" count="1" selected="0">
            <x v="1"/>
          </reference>
        </references>
      </pivotArea>
    </chartFormat>
    <chartFormat chart="6" format="21" series="1">
      <pivotArea type="data" outline="0" fieldPosition="0">
        <references count="2">
          <reference field="4294967294" count="1" selected="0">
            <x v="0"/>
          </reference>
          <reference field="7" count="1" selected="0">
            <x v="2"/>
          </reference>
        </references>
      </pivotArea>
    </chartFormat>
    <chartFormat chart="6" format="22" series="1">
      <pivotArea type="data" outline="0" fieldPosition="0">
        <references count="2">
          <reference field="4294967294" count="1" selected="0">
            <x v="0"/>
          </reference>
          <reference field="7" count="1" selected="0">
            <x v="3"/>
          </reference>
        </references>
      </pivotArea>
    </chartFormat>
    <chartFormat chart="6" format="23" series="1">
      <pivotArea type="data" outline="0" fieldPosition="0">
        <references count="2">
          <reference field="4294967294" count="1" selected="0">
            <x v="0"/>
          </reference>
          <reference field="7" count="1" selected="0">
            <x v="4"/>
          </reference>
        </references>
      </pivotArea>
    </chartFormat>
    <chartFormat chart="6" format="24" series="1">
      <pivotArea type="data" outline="0" fieldPosition="0">
        <references count="2">
          <reference field="4294967294" count="1" selected="0">
            <x v="0"/>
          </reference>
          <reference field="7" count="1" selected="0">
            <x v="5"/>
          </reference>
        </references>
      </pivotArea>
    </chartFormat>
    <chartFormat chart="6" format="25" series="1">
      <pivotArea type="data" outline="0" fieldPosition="0">
        <references count="2">
          <reference field="4294967294" count="1" selected="0">
            <x v="0"/>
          </reference>
          <reference field="7" count="1" selected="0">
            <x v="6"/>
          </reference>
        </references>
      </pivotArea>
    </chartFormat>
    <chartFormat chart="6" format="26" series="1">
      <pivotArea type="data" outline="0" fieldPosition="0">
        <references count="2">
          <reference field="4294967294" count="1" selected="0">
            <x v="0"/>
          </reference>
          <reference field="7" count="1" selected="0">
            <x v="7"/>
          </reference>
        </references>
      </pivotArea>
    </chartFormat>
    <chartFormat chart="6" format="27" series="1">
      <pivotArea type="data" outline="0" fieldPosition="0">
        <references count="2">
          <reference field="4294967294" count="1" selected="0">
            <x v="0"/>
          </reference>
          <reference field="7" count="1" selected="0">
            <x v="8"/>
          </reference>
        </references>
      </pivotArea>
    </chartFormat>
    <chartFormat chart="6" format="28" series="1">
      <pivotArea type="data" outline="0" fieldPosition="0">
        <references count="2">
          <reference field="4294967294" count="1" selected="0">
            <x v="0"/>
          </reference>
          <reference field="7" count="1" selected="0">
            <x v="9"/>
          </reference>
        </references>
      </pivotArea>
    </chartFormat>
    <chartFormat chart="6" format="29" series="1">
      <pivotArea type="data" outline="0" fieldPosition="0">
        <references count="2">
          <reference field="4294967294" count="1" selected="0">
            <x v="0"/>
          </reference>
          <reference field="7" count="1" selected="0">
            <x v="10"/>
          </reference>
        </references>
      </pivotArea>
    </chartFormat>
    <chartFormat chart="7" format="20" series="1">
      <pivotArea type="data" outline="0" fieldPosition="0">
        <references count="2">
          <reference field="4294967294" count="1" selected="0">
            <x v="0"/>
          </reference>
          <reference field="7" count="1" selected="0">
            <x v="1"/>
          </reference>
        </references>
      </pivotArea>
    </chartFormat>
    <chartFormat chart="7" format="21" series="1">
      <pivotArea type="data" outline="0" fieldPosition="0">
        <references count="2">
          <reference field="4294967294" count="1" selected="0">
            <x v="0"/>
          </reference>
          <reference field="7" count="1" selected="0">
            <x v="2"/>
          </reference>
        </references>
      </pivotArea>
    </chartFormat>
    <chartFormat chart="7" format="22" series="1">
      <pivotArea type="data" outline="0" fieldPosition="0">
        <references count="2">
          <reference field="4294967294" count="1" selected="0">
            <x v="0"/>
          </reference>
          <reference field="7" count="1" selected="0">
            <x v="3"/>
          </reference>
        </references>
      </pivotArea>
    </chartFormat>
    <chartFormat chart="7" format="23" series="1">
      <pivotArea type="data" outline="0" fieldPosition="0">
        <references count="2">
          <reference field="4294967294" count="1" selected="0">
            <x v="0"/>
          </reference>
          <reference field="7" count="1" selected="0">
            <x v="4"/>
          </reference>
        </references>
      </pivotArea>
    </chartFormat>
    <chartFormat chart="7" format="24" series="1">
      <pivotArea type="data" outline="0" fieldPosition="0">
        <references count="2">
          <reference field="4294967294" count="1" selected="0">
            <x v="0"/>
          </reference>
          <reference field="7" count="1" selected="0">
            <x v="5"/>
          </reference>
        </references>
      </pivotArea>
    </chartFormat>
    <chartFormat chart="7" format="25" series="1">
      <pivotArea type="data" outline="0" fieldPosition="0">
        <references count="2">
          <reference field="4294967294" count="1" selected="0">
            <x v="0"/>
          </reference>
          <reference field="7" count="1" selected="0">
            <x v="6"/>
          </reference>
        </references>
      </pivotArea>
    </chartFormat>
    <chartFormat chart="7" format="26" series="1">
      <pivotArea type="data" outline="0" fieldPosition="0">
        <references count="2">
          <reference field="4294967294" count="1" selected="0">
            <x v="0"/>
          </reference>
          <reference field="7" count="1" selected="0">
            <x v="7"/>
          </reference>
        </references>
      </pivotArea>
    </chartFormat>
    <chartFormat chart="7" format="27" series="1">
      <pivotArea type="data" outline="0" fieldPosition="0">
        <references count="2">
          <reference field="4294967294" count="1" selected="0">
            <x v="0"/>
          </reference>
          <reference field="7" count="1" selected="0">
            <x v="8"/>
          </reference>
        </references>
      </pivotArea>
    </chartFormat>
    <chartFormat chart="7" format="28" series="1">
      <pivotArea type="data" outline="0" fieldPosition="0">
        <references count="2">
          <reference field="4294967294" count="1" selected="0">
            <x v="0"/>
          </reference>
          <reference field="7" count="1" selected="0">
            <x v="9"/>
          </reference>
        </references>
      </pivotArea>
    </chartFormat>
    <chartFormat chart="7" format="29" series="1">
      <pivotArea type="data" outline="0" fieldPosition="0">
        <references count="2">
          <reference field="4294967294" count="1" selected="0">
            <x v="0"/>
          </reference>
          <reference field="7"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CB2F44-38B6-4FEC-8B00-C7C660A872E3}" name="PivotTable20" cacheId="5"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21">
  <location ref="A3:E10" firstHeaderRow="1" firstDataRow="2" firstDataCol="1"/>
  <pivotFields count="14">
    <pivotField compact="0" outline="0" showAll="0"/>
    <pivotField axis="axisRow" compact="0" outline="0" showAll="0">
      <items count="6">
        <item x="1"/>
        <item x="2"/>
        <item x="0"/>
        <item x="4"/>
        <item x="3"/>
        <item t="default"/>
      </items>
    </pivotField>
    <pivotField compact="0" numFmtId="3" outline="0" showAll="0"/>
    <pivotField compact="0" numFmtId="3" outline="0" showAll="0"/>
    <pivotField compact="0" numFmtId="3" outline="0" showAll="0"/>
    <pivotField compact="0" outline="0" showAll="0"/>
    <pivotField dataField="1" compact="0" outline="0" showAll="0"/>
    <pivotField compact="0" outline="0" showAll="0"/>
    <pivotField axis="axisCol" compact="0" outline="0" showAll="0">
      <items count="4">
        <item x="0"/>
        <item x="2"/>
        <item x="1"/>
        <item t="default"/>
      </items>
    </pivotField>
    <pivotField compact="0" outline="0" showAll="0"/>
    <pivotField compact="0" outline="0" showAll="0"/>
    <pivotField compact="0" outline="0" showAll="0"/>
    <pivotField compact="0" outline="0" showAll="0"/>
    <pivotField compact="0" outline="0" showAll="0"/>
  </pivotFields>
  <rowFields count="1">
    <field x="1"/>
  </rowFields>
  <rowItems count="6">
    <i>
      <x/>
    </i>
    <i>
      <x v="1"/>
    </i>
    <i>
      <x v="2"/>
    </i>
    <i>
      <x v="3"/>
    </i>
    <i>
      <x v="4"/>
    </i>
    <i t="grand">
      <x/>
    </i>
  </rowItems>
  <colFields count="1">
    <field x="8"/>
  </colFields>
  <colItems count="4">
    <i>
      <x/>
    </i>
    <i>
      <x v="1"/>
    </i>
    <i>
      <x v="2"/>
    </i>
    <i t="grand">
      <x/>
    </i>
  </colItems>
  <dataFields count="1">
    <dataField name="Sum of Capacity (MW)" fld="6" baseField="1" baseItem="0" numFmtId="3"/>
  </dataFields>
  <chartFormats count="14">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2"/>
          </reference>
        </references>
      </pivotArea>
    </chartFormat>
    <chartFormat chart="1" format="2" series="1">
      <pivotArea type="data" outline="0" fieldPosition="0">
        <references count="2">
          <reference field="4294967294" count="1" selected="0">
            <x v="0"/>
          </reference>
          <reference field="8" count="1" selected="0">
            <x v="1"/>
          </reference>
        </references>
      </pivotArea>
    </chartFormat>
    <chartFormat chart="1" format="3" series="1">
      <pivotArea type="data" outline="0" fieldPosition="0">
        <references count="1">
          <reference field="4294967294" count="1" selected="0">
            <x v="0"/>
          </reference>
        </references>
      </pivotArea>
    </chartFormat>
    <chartFormat chart="12" format="18" series="1">
      <pivotArea type="data" outline="0" fieldPosition="0">
        <references count="2">
          <reference field="4294967294" count="1" selected="0">
            <x v="0"/>
          </reference>
          <reference field="8" count="1" selected="0">
            <x v="0"/>
          </reference>
        </references>
      </pivotArea>
    </chartFormat>
    <chartFormat chart="12" format="19" series="1">
      <pivotArea type="data" outline="0" fieldPosition="0">
        <references count="2">
          <reference field="4294967294" count="1" selected="0">
            <x v="0"/>
          </reference>
          <reference field="8" count="1" selected="0">
            <x v="1"/>
          </reference>
        </references>
      </pivotArea>
    </chartFormat>
    <chartFormat chart="12" format="20" series="1">
      <pivotArea type="data" outline="0" fieldPosition="0">
        <references count="2">
          <reference field="4294967294" count="1" selected="0">
            <x v="0"/>
          </reference>
          <reference field="8" count="1" selected="0">
            <x v="2"/>
          </reference>
        </references>
      </pivotArea>
    </chartFormat>
    <chartFormat chart="13" format="7" series="1">
      <pivotArea type="data" outline="0" fieldPosition="0">
        <references count="2">
          <reference field="4294967294" count="1" selected="0">
            <x v="0"/>
          </reference>
          <reference field="8" count="1" selected="0">
            <x v="0"/>
          </reference>
        </references>
      </pivotArea>
    </chartFormat>
    <chartFormat chart="13" format="8" series="1">
      <pivotArea type="data" outline="0" fieldPosition="0">
        <references count="2">
          <reference field="4294967294" count="1" selected="0">
            <x v="0"/>
          </reference>
          <reference field="8" count="1" selected="0">
            <x v="1"/>
          </reference>
        </references>
      </pivotArea>
    </chartFormat>
    <chartFormat chart="13" format="9"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131365-1F1E-4D41-B2E6-2B942248183C}" name="PivotTable3" cacheId="5"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4">
  <location ref="A3:D9" firstHeaderRow="0" firstDataRow="1" firstDataCol="1"/>
  <pivotFields count="14">
    <pivotField compact="0" outline="0" showAll="0"/>
    <pivotField axis="axisRow" compact="0" outline="0" showAll="0">
      <items count="6">
        <item x="1"/>
        <item x="2"/>
        <item x="0"/>
        <item x="4"/>
        <item x="3"/>
        <item t="default"/>
      </items>
    </pivotField>
    <pivotField compact="0" numFmtId="3" outline="0" showAll="0"/>
    <pivotField dataField="1" compact="0" numFmtId="3" outline="0" showAll="0"/>
    <pivotField dataField="1" compact="0" numFmtId="3"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6">
    <i>
      <x/>
    </i>
    <i>
      <x v="1"/>
    </i>
    <i>
      <x v="2"/>
    </i>
    <i>
      <x v="3"/>
    </i>
    <i>
      <x v="4"/>
    </i>
    <i t="grand">
      <x/>
    </i>
  </rowItems>
  <colFields count="1">
    <field x="-2"/>
  </colFields>
  <colItems count="3">
    <i>
      <x/>
    </i>
    <i i="1">
      <x v="1"/>
    </i>
    <i i="2">
      <x v="2"/>
    </i>
  </colItems>
  <dataFields count="3">
    <dataField name="Sum of Capacity (MW)" fld="6" baseField="0" baseItem="0"/>
    <dataField name="Average of Population" fld="3" subtotal="average" baseField="1" baseItem="0"/>
    <dataField name="Average of GDP per capita(USD)" fld="4" subtotal="average" baseField="1" baseItem="0"/>
  </dataFields>
  <formats count="4">
    <format dxfId="54">
      <pivotArea outline="0" collapsedLevelsAreSubtotals="1" fieldPosition="0"/>
    </format>
    <format dxfId="53">
      <pivotArea field="1" type="button" dataOnly="0" labelOnly="1" outline="0" axis="axisRow" fieldPosition="0"/>
    </format>
    <format dxfId="52">
      <pivotArea dataOnly="0" labelOnly="1" outline="0" fieldPosition="0">
        <references count="1">
          <reference field="4294967294" count="2">
            <x v="0"/>
            <x v="1"/>
          </reference>
        </references>
      </pivotArea>
    </format>
    <format dxfId="51">
      <pivotArea dataOnly="0" labelOnly="1" outline="0" fieldPosition="0">
        <references count="1">
          <reference field="4294967294" count="1">
            <x v="2"/>
          </reference>
        </references>
      </pivotArea>
    </format>
  </formats>
  <chartFormats count="4">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E9E5B9-E5B1-4A2B-868F-31D32758A3AA}" name="PivotTable3" cacheId="5"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8">
  <location ref="A3:C9" firstHeaderRow="0" firstDataRow="1" firstDataCol="1"/>
  <pivotFields count="14">
    <pivotField compact="0" outline="0" showAll="0"/>
    <pivotField axis="axisRow" compact="0" outline="0" showAll="0">
      <items count="6">
        <item x="1"/>
        <item x="2"/>
        <item x="0"/>
        <item x="4"/>
        <item x="3"/>
        <item t="default"/>
      </items>
    </pivotField>
    <pivotField compact="0" numFmtId="3" outline="0" showAll="0"/>
    <pivotField dataField="1" compact="0" numFmtId="3" outline="0" showAll="0"/>
    <pivotField compact="0" numFmtId="3"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6">
    <i>
      <x/>
    </i>
    <i>
      <x v="1"/>
    </i>
    <i>
      <x v="2"/>
    </i>
    <i>
      <x v="3"/>
    </i>
    <i>
      <x v="4"/>
    </i>
    <i t="grand">
      <x/>
    </i>
  </rowItems>
  <colFields count="1">
    <field x="-2"/>
  </colFields>
  <colItems count="2">
    <i>
      <x/>
    </i>
    <i i="1">
      <x v="1"/>
    </i>
  </colItems>
  <dataFields count="2">
    <dataField name="Sum of Capacity (MW)" fld="6" baseField="0" baseItem="0"/>
    <dataField name="Average of Population" fld="3" subtotal="average" baseField="1" baseItem="0"/>
  </dataFields>
  <formats count="3">
    <format dxfId="50">
      <pivotArea outline="0" collapsedLevelsAreSubtotals="1" fieldPosition="0"/>
    </format>
    <format dxfId="49">
      <pivotArea field="1" type="button" dataOnly="0" labelOnly="1" outline="0" axis="axisRow" fieldPosition="0"/>
    </format>
    <format dxfId="48">
      <pivotArea dataOnly="0" labelOnly="1" outline="0" fieldPosition="0">
        <references count="1">
          <reference field="4294967294" count="2">
            <x v="0"/>
            <x v="1"/>
          </reference>
        </references>
      </pivotArea>
    </format>
  </formats>
  <chartFormats count="18">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pivotArea type="data" outline="0" fieldPosition="0">
        <references count="2">
          <reference field="4294967294" count="1" selected="0">
            <x v="1"/>
          </reference>
          <reference field="1" count="1" selected="0">
            <x v="0"/>
          </reference>
        </references>
      </pivotArea>
    </chartFormat>
    <chartFormat chart="2" format="3">
      <pivotArea type="data" outline="0" fieldPosition="0">
        <references count="2">
          <reference field="4294967294" count="1" selected="0">
            <x v="1"/>
          </reference>
          <reference field="1" count="1" selected="0">
            <x v="2"/>
          </reference>
        </references>
      </pivotArea>
    </chartFormat>
    <chartFormat chart="2" format="4">
      <pivotArea type="data" outline="0" fieldPosition="0">
        <references count="2">
          <reference field="4294967294" count="1" selected="0">
            <x v="1"/>
          </reference>
          <reference field="1" count="1" selected="0">
            <x v="3"/>
          </reference>
        </references>
      </pivotArea>
    </chartFormat>
    <chartFormat chart="2" format="5">
      <pivotArea type="data" outline="0" fieldPosition="0">
        <references count="2">
          <reference field="4294967294" count="1" selected="0">
            <x v="1"/>
          </reference>
          <reference field="1" count="1" selected="0">
            <x v="4"/>
          </reference>
        </references>
      </pivotArea>
    </chartFormat>
    <chartFormat chart="4" format="12" series="1">
      <pivotArea type="data" outline="0" fieldPosition="0">
        <references count="1">
          <reference field="4294967294" count="1" selected="0">
            <x v="1"/>
          </reference>
        </references>
      </pivotArea>
    </chartFormat>
    <chartFormat chart="4" format="13">
      <pivotArea type="data" outline="0" fieldPosition="0">
        <references count="2">
          <reference field="4294967294" count="1" selected="0">
            <x v="1"/>
          </reference>
          <reference field="1" count="1" selected="0">
            <x v="0"/>
          </reference>
        </references>
      </pivotArea>
    </chartFormat>
    <chartFormat chart="4" format="14">
      <pivotArea type="data" outline="0" fieldPosition="0">
        <references count="2">
          <reference field="4294967294" count="1" selected="0">
            <x v="1"/>
          </reference>
          <reference field="1" count="1" selected="0">
            <x v="2"/>
          </reference>
        </references>
      </pivotArea>
    </chartFormat>
    <chartFormat chart="4" format="15">
      <pivotArea type="data" outline="0" fieldPosition="0">
        <references count="2">
          <reference field="4294967294" count="1" selected="0">
            <x v="1"/>
          </reference>
          <reference field="1" count="1" selected="0">
            <x v="3"/>
          </reference>
        </references>
      </pivotArea>
    </chartFormat>
    <chartFormat chart="4" format="16">
      <pivotArea type="data" outline="0" fieldPosition="0">
        <references count="2">
          <reference field="4294967294" count="1" selected="0">
            <x v="1"/>
          </reference>
          <reference field="1" count="1" selected="0">
            <x v="4"/>
          </reference>
        </references>
      </pivotArea>
    </chartFormat>
    <chartFormat chart="4" format="17" series="1">
      <pivotArea type="data" outline="0" fieldPosition="0">
        <references count="1">
          <reference field="4294967294" count="1" selected="0">
            <x v="0"/>
          </reference>
        </references>
      </pivotArea>
    </chartFormat>
    <chartFormat chart="4" format="18">
      <pivotArea type="data" outline="0" fieldPosition="0">
        <references count="2">
          <reference field="4294967294" count="1" selected="0">
            <x v="1"/>
          </reference>
          <reference field="1" count="1" selected="0">
            <x v="1"/>
          </reference>
        </references>
      </pivotArea>
    </chartFormat>
    <chartFormat chart="4" format="19">
      <pivotArea type="data" outline="0" fieldPosition="0">
        <references count="2">
          <reference field="4294967294" count="1" selected="0">
            <x v="0"/>
          </reference>
          <reference field="1" count="1" selected="0">
            <x v="4"/>
          </reference>
        </references>
      </pivotArea>
    </chartFormat>
    <chartFormat chart="4" format="20">
      <pivotArea type="data" outline="0" fieldPosition="0">
        <references count="2">
          <reference field="4294967294" count="1" selected="0">
            <x v="0"/>
          </reference>
          <reference field="1" count="1" selected="0">
            <x v="3"/>
          </reference>
        </references>
      </pivotArea>
    </chartFormat>
    <chartFormat chart="4" format="21">
      <pivotArea type="data" outline="0" fieldPosition="0">
        <references count="2">
          <reference field="4294967294" count="1" selected="0">
            <x v="0"/>
          </reference>
          <reference field="1" count="1" selected="0">
            <x v="2"/>
          </reference>
        </references>
      </pivotArea>
    </chartFormat>
    <chartFormat chart="4" format="22">
      <pivotArea type="data" outline="0" fieldPosition="0">
        <references count="2">
          <reference field="4294967294" count="1" selected="0">
            <x v="0"/>
          </reference>
          <reference field="1" count="1" selected="0">
            <x v="1"/>
          </reference>
        </references>
      </pivotArea>
    </chartFormat>
    <chartFormat chart="4" format="23">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2D98A89-D1BE-4C9B-A1C1-E2DCCA763B78}" name="PivotTable3" cacheId="5"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1">
  <location ref="A3:C9" firstHeaderRow="0" firstDataRow="1" firstDataCol="1"/>
  <pivotFields count="14">
    <pivotField compact="0" outline="0" showAll="0"/>
    <pivotField axis="axisRow" compact="0" outline="0" showAll="0">
      <items count="6">
        <item x="2"/>
        <item x="1"/>
        <item x="0"/>
        <item x="3"/>
        <item x="4"/>
        <item t="default"/>
      </items>
    </pivotField>
    <pivotField dataField="1" compact="0" numFmtId="3" outline="0" showAll="0"/>
    <pivotField compact="0" numFmtId="3" outline="0" showAll="0"/>
    <pivotField dataField="1" compact="0" numFmtId="3"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6">
    <i>
      <x/>
    </i>
    <i>
      <x v="1"/>
    </i>
    <i>
      <x v="2"/>
    </i>
    <i>
      <x v="3"/>
    </i>
    <i>
      <x v="4"/>
    </i>
    <i t="grand">
      <x/>
    </i>
  </rowItems>
  <colFields count="1">
    <field x="-2"/>
  </colFields>
  <colItems count="2">
    <i>
      <x/>
    </i>
    <i i="1">
      <x v="1"/>
    </i>
  </colItems>
  <dataFields count="2">
    <dataField name="Average of GDP per capita(USD)" fld="4" subtotal="average" baseField="1" baseItem="0"/>
    <dataField name="Average of GDP(USD Million)" fld="2" subtotal="average" baseField="1" baseItem="0"/>
  </dataFields>
  <formats count="1">
    <format dxfId="47">
      <pivotArea outline="0" collapsedLevelsAreSubtotals="1" fieldPosition="0"/>
    </format>
  </formats>
  <chartFormats count="2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0"/>
          </reference>
          <reference field="1" count="1" selected="0">
            <x v="0"/>
          </reference>
        </references>
      </pivotArea>
    </chartFormat>
    <chartFormat chart="2" format="7">
      <pivotArea type="data" outline="0" fieldPosition="0">
        <references count="2">
          <reference field="4294967294" count="1" selected="0">
            <x v="0"/>
          </reference>
          <reference field="1" count="1" selected="0">
            <x v="2"/>
          </reference>
        </references>
      </pivotArea>
    </chartFormat>
    <chartFormat chart="2" format="8">
      <pivotArea type="data" outline="0" fieldPosition="0">
        <references count="2">
          <reference field="4294967294" count="1" selected="0">
            <x v="0"/>
          </reference>
          <reference field="1" count="1" selected="0">
            <x v="4"/>
          </reference>
        </references>
      </pivotArea>
    </chartFormat>
    <chartFormat chart="2" format="9">
      <pivotArea type="data" outline="0" fieldPosition="0">
        <references count="2">
          <reference field="4294967294" count="1" selected="0">
            <x v="0"/>
          </reference>
          <reference field="1" count="1" selected="0">
            <x v="3"/>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 count="1" selected="0">
            <x v="0"/>
          </reference>
        </references>
      </pivotArea>
    </chartFormat>
    <chartFormat chart="3" format="12">
      <pivotArea type="data" outline="0" fieldPosition="0">
        <references count="2">
          <reference field="4294967294" count="1" selected="0">
            <x v="0"/>
          </reference>
          <reference field="1" count="1" selected="0">
            <x v="2"/>
          </reference>
        </references>
      </pivotArea>
    </chartFormat>
    <chartFormat chart="3" format="13">
      <pivotArea type="data" outline="0" fieldPosition="0">
        <references count="2">
          <reference field="4294967294" count="1" selected="0">
            <x v="0"/>
          </reference>
          <reference field="1" count="1" selected="0">
            <x v="4"/>
          </reference>
        </references>
      </pivotArea>
    </chartFormat>
    <chartFormat chart="3" format="14">
      <pivotArea type="data" outline="0" fieldPosition="0">
        <references count="2">
          <reference field="4294967294" count="1" selected="0">
            <x v="0"/>
          </reference>
          <reference field="1" count="1" selected="0">
            <x v="3"/>
          </reference>
        </references>
      </pivotArea>
    </chartFormat>
    <chartFormat chart="3" format="15" series="1">
      <pivotArea type="data" outline="0" fieldPosition="0">
        <references count="1">
          <reference field="4294967294" count="1" selected="0">
            <x v="1"/>
          </reference>
        </references>
      </pivotArea>
    </chartFormat>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1" count="1" selected="0">
            <x v="0"/>
          </reference>
        </references>
      </pivotArea>
    </chartFormat>
    <chartFormat chart="4" format="18">
      <pivotArea type="data" outline="0" fieldPosition="0">
        <references count="2">
          <reference field="4294967294" count="1" selected="0">
            <x v="0"/>
          </reference>
          <reference field="1" count="1" selected="0">
            <x v="2"/>
          </reference>
        </references>
      </pivotArea>
    </chartFormat>
    <chartFormat chart="4" format="19">
      <pivotArea type="data" outline="0" fieldPosition="0">
        <references count="2">
          <reference field="4294967294" count="1" selected="0">
            <x v="0"/>
          </reference>
          <reference field="1" count="1" selected="0">
            <x v="4"/>
          </reference>
        </references>
      </pivotArea>
    </chartFormat>
    <chartFormat chart="4" format="20">
      <pivotArea type="data" outline="0" fieldPosition="0">
        <references count="2">
          <reference field="4294967294" count="1" selected="0">
            <x v="0"/>
          </reference>
          <reference field="1" count="1" selected="0">
            <x v="3"/>
          </reference>
        </references>
      </pivotArea>
    </chartFormat>
    <chartFormat chart="4" format="21" series="1">
      <pivotArea type="data" outline="0" fieldPosition="0">
        <references count="1">
          <reference field="4294967294" count="1" selected="0">
            <x v="1"/>
          </reference>
        </references>
      </pivotArea>
    </chartFormat>
    <chartFormat chart="2" format="10">
      <pivotArea type="data" outline="0" fieldPosition="0">
        <references count="2">
          <reference field="4294967294" count="1" selected="0">
            <x v="0"/>
          </reference>
          <reference field="1" count="1" selected="0">
            <x v="1"/>
          </reference>
        </references>
      </pivotArea>
    </chartFormat>
    <chartFormat chart="4" format="2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AA48C1E-8FDE-4E2A-968F-0E4DEC2F7E0B}" name="PivotTable5" cacheId="5"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8">
  <location ref="A3:B9" firstHeaderRow="1" firstDataRow="1" firstDataCol="1"/>
  <pivotFields count="14">
    <pivotField compact="0" outline="0" showAll="0"/>
    <pivotField axis="axisRow" compact="0" outline="0" showAll="0">
      <items count="6">
        <item x="1"/>
        <item x="4"/>
        <item x="0"/>
        <item x="3"/>
        <item x="2"/>
        <item t="default"/>
      </items>
    </pivotField>
    <pivotField compact="0" numFmtId="3" outline="0" showAll="0"/>
    <pivotField dataField="1" compact="0" numFmtId="3" outline="0" showAll="0"/>
    <pivotField compact="0" numFmtId="3"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6">
    <i>
      <x/>
    </i>
    <i>
      <x v="1"/>
    </i>
    <i>
      <x v="2"/>
    </i>
    <i>
      <x v="3"/>
    </i>
    <i>
      <x v="4"/>
    </i>
    <i t="grand">
      <x/>
    </i>
  </rowItems>
  <colItems count="1">
    <i/>
  </colItems>
  <dataFields count="1">
    <dataField name="Average of Population" fld="3" subtotal="average" baseField="1" baseItem="0" numFmtId="3"/>
  </dataFields>
  <formats count="1">
    <format dxfId="46">
      <pivotArea outline="0" collapsedLevelsAreSubtotals="1" fieldPosition="0"/>
    </format>
  </formats>
  <chartFormats count="1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4"/>
          </reference>
        </references>
      </pivotArea>
    </chartFormat>
    <chartFormat chart="2" format="4">
      <pivotArea type="data" outline="0" fieldPosition="0">
        <references count="2">
          <reference field="4294967294" count="1" selected="0">
            <x v="0"/>
          </reference>
          <reference field="1" count="1" selected="0">
            <x v="3"/>
          </reference>
        </references>
      </pivotArea>
    </chartFormat>
    <chartFormat chart="2" format="5">
      <pivotArea type="data" outline="0" fieldPosition="0">
        <references count="2">
          <reference field="4294967294" count="1" selected="0">
            <x v="0"/>
          </reference>
          <reference field="1" count="1" selected="0">
            <x v="2"/>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1" count="1" selected="0">
            <x v="0"/>
          </reference>
        </references>
      </pivotArea>
    </chartFormat>
    <chartFormat chart="4" format="16">
      <pivotArea type="data" outline="0" fieldPosition="0">
        <references count="2">
          <reference field="4294967294" count="1" selected="0">
            <x v="0"/>
          </reference>
          <reference field="1" count="1" selected="0">
            <x v="1"/>
          </reference>
        </references>
      </pivotArea>
    </chartFormat>
    <chartFormat chart="4" format="17">
      <pivotArea type="data" outline="0" fieldPosition="0">
        <references count="2">
          <reference field="4294967294" count="1" selected="0">
            <x v="0"/>
          </reference>
          <reference field="1" count="1" selected="0">
            <x v="2"/>
          </reference>
        </references>
      </pivotArea>
    </chartFormat>
    <chartFormat chart="4" format="18">
      <pivotArea type="data" outline="0" fieldPosition="0">
        <references count="2">
          <reference field="4294967294" count="1" selected="0">
            <x v="0"/>
          </reference>
          <reference field="1" count="1" selected="0">
            <x v="3"/>
          </reference>
        </references>
      </pivotArea>
    </chartFormat>
    <chartFormat chart="4" format="19">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CB0114E-DC82-4D04-92C7-3E2A509A8A09}" name="PivotTable2" cacheId="4"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
  <location ref="A6:E15" firstHeaderRow="1" firstDataRow="2" firstDataCol="1"/>
  <pivotFields count="6">
    <pivotField compact="0" outline="0" showAll="0"/>
    <pivotField compact="0" outline="0" showAll="0"/>
    <pivotField compact="0" outline="0" showAll="0"/>
    <pivotField dataField="1" compact="0" outline="0" showAll="0"/>
    <pivotField axis="axisRow" compact="0" outline="0" showAll="0">
      <items count="8">
        <item x="0"/>
        <item x="1"/>
        <item x="5"/>
        <item x="3"/>
        <item x="4"/>
        <item x="6"/>
        <item x="2"/>
        <item t="default"/>
      </items>
    </pivotField>
    <pivotField axis="axisCol" compact="0" outline="0" showAll="0">
      <items count="4">
        <item x="0"/>
        <item x="2"/>
        <item x="1"/>
        <item t="default"/>
      </items>
    </pivotField>
  </pivotFields>
  <rowFields count="1">
    <field x="4"/>
  </rowFields>
  <rowItems count="8">
    <i>
      <x/>
    </i>
    <i>
      <x v="1"/>
    </i>
    <i>
      <x v="2"/>
    </i>
    <i>
      <x v="3"/>
    </i>
    <i>
      <x v="4"/>
    </i>
    <i>
      <x v="5"/>
    </i>
    <i>
      <x v="6"/>
    </i>
    <i t="grand">
      <x/>
    </i>
  </rowItems>
  <colFields count="1">
    <field x="5"/>
  </colFields>
  <colItems count="4">
    <i>
      <x/>
    </i>
    <i>
      <x v="1"/>
    </i>
    <i>
      <x v="2"/>
    </i>
    <i t="grand">
      <x/>
    </i>
  </colItems>
  <dataFields count="1">
    <dataField name="Sum of Capacity (MW)" fld="3" baseField="0" baseItem="0" numFmtId="3"/>
  </dataFields>
  <chartFormats count="3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series="1">
      <pivotArea type="data" outline="0" fieldPosition="0">
        <references count="2">
          <reference field="4294967294" count="1" selected="0">
            <x v="0"/>
          </reference>
          <reference field="5" count="1" selected="0">
            <x v="1"/>
          </reference>
        </references>
      </pivotArea>
    </chartFormat>
    <chartFormat chart="0" format="5" series="1">
      <pivotArea type="data" outline="0" fieldPosition="0">
        <references count="2">
          <reference field="4294967294" count="1" selected="0">
            <x v="0"/>
          </reference>
          <reference field="5" count="1" selected="0">
            <x v="2"/>
          </reference>
        </references>
      </pivotArea>
    </chartFormat>
    <chartFormat chart="0" format="6" series="1">
      <pivotArea type="data" outline="0" fieldPosition="0">
        <references count="3">
          <reference field="4294967294" count="1" selected="0">
            <x v="0"/>
          </reference>
          <reference field="4" count="1" selected="0">
            <x v="4"/>
          </reference>
          <reference field="5" count="1" selected="0">
            <x v="0"/>
          </reference>
        </references>
      </pivotArea>
    </chartFormat>
    <chartFormat chart="0" format="7" series="1">
      <pivotArea type="data" outline="0" fieldPosition="0">
        <references count="3">
          <reference field="4294967294" count="1" selected="0">
            <x v="0"/>
          </reference>
          <reference field="4" count="1" selected="0">
            <x v="6"/>
          </reference>
          <reference field="5" count="1" selected="0">
            <x v="0"/>
          </reference>
        </references>
      </pivotArea>
    </chartFormat>
    <chartFormat chart="0" format="8" series="1">
      <pivotArea type="data" outline="0" fieldPosition="0">
        <references count="3">
          <reference field="4294967294" count="1" selected="0">
            <x v="0"/>
          </reference>
          <reference field="4" count="1" selected="0">
            <x v="5"/>
          </reference>
          <reference field="5" count="1" selected="0">
            <x v="1"/>
          </reference>
        </references>
      </pivotArea>
    </chartFormat>
    <chartFormat chart="0" format="9" series="1">
      <pivotArea type="data" outline="0" fieldPosition="0">
        <references count="3">
          <reference field="4294967294" count="1" selected="0">
            <x v="0"/>
          </reference>
          <reference field="4" count="1" selected="0">
            <x v="3"/>
          </reference>
          <reference field="5" count="1" selected="0">
            <x v="2"/>
          </reference>
        </references>
      </pivotArea>
    </chartFormat>
    <chartFormat chart="0" format="10" series="1">
      <pivotArea type="data" outline="0" fieldPosition="0">
        <references count="2">
          <reference field="4294967294" count="1" selected="0">
            <x v="0"/>
          </reference>
          <reference field="5" count="1" selected="0">
            <x v="0"/>
          </reference>
        </references>
      </pivotArea>
    </chartFormat>
    <chartFormat chart="0" format="11">
      <pivotArea type="data" outline="0" fieldPosition="0">
        <references count="3">
          <reference field="4294967294" count="1" selected="0">
            <x v="0"/>
          </reference>
          <reference field="4" count="1" selected="0">
            <x v="0"/>
          </reference>
          <reference field="5" count="1" selected="0">
            <x v="0"/>
          </reference>
        </references>
      </pivotArea>
    </chartFormat>
    <chartFormat chart="0" format="12">
      <pivotArea type="data" outline="0" fieldPosition="0">
        <references count="3">
          <reference field="4294967294" count="1" selected="0">
            <x v="0"/>
          </reference>
          <reference field="4" count="1" selected="0">
            <x v="1"/>
          </reference>
          <reference field="5" count="1" selected="0">
            <x v="0"/>
          </reference>
        </references>
      </pivotArea>
    </chartFormat>
    <chartFormat chart="0" format="13">
      <pivotArea type="data" outline="0" fieldPosition="0">
        <references count="3">
          <reference field="4294967294" count="1" selected="0">
            <x v="0"/>
          </reference>
          <reference field="4" count="1" selected="0">
            <x v="2"/>
          </reference>
          <reference field="5" count="1" selected="0">
            <x v="0"/>
          </reference>
        </references>
      </pivotArea>
    </chartFormat>
    <chartFormat chart="0" format="14">
      <pivotArea type="data" outline="0" fieldPosition="0">
        <references count="3">
          <reference field="4294967294" count="1" selected="0">
            <x v="0"/>
          </reference>
          <reference field="4" count="1" selected="0">
            <x v="3"/>
          </reference>
          <reference field="5" count="1" selected="0">
            <x v="0"/>
          </reference>
        </references>
      </pivotArea>
    </chartFormat>
    <chartFormat chart="0" format="15">
      <pivotArea type="data" outline="0" fieldPosition="0">
        <references count="3">
          <reference field="4294967294" count="1" selected="0">
            <x v="0"/>
          </reference>
          <reference field="4" count="1" selected="0">
            <x v="4"/>
          </reference>
          <reference field="5" count="1" selected="0">
            <x v="0"/>
          </reference>
        </references>
      </pivotArea>
    </chartFormat>
    <chartFormat chart="0" format="16">
      <pivotArea type="data" outline="0" fieldPosition="0">
        <references count="3">
          <reference field="4294967294" count="1" selected="0">
            <x v="0"/>
          </reference>
          <reference field="4" count="1" selected="0">
            <x v="5"/>
          </reference>
          <reference field="5" count="1" selected="0">
            <x v="0"/>
          </reference>
        </references>
      </pivotArea>
    </chartFormat>
    <chartFormat chart="0" format="17">
      <pivotArea type="data" outline="0" fieldPosition="0">
        <references count="3">
          <reference field="4294967294" count="1" selected="0">
            <x v="0"/>
          </reference>
          <reference field="4" count="1" selected="0">
            <x v="6"/>
          </reference>
          <reference field="5" count="1" selected="0">
            <x v="0"/>
          </reference>
        </references>
      </pivotArea>
    </chartFormat>
    <chartFormat chart="0" format="18">
      <pivotArea type="data" outline="0" fieldPosition="0">
        <references count="3">
          <reference field="4294967294" count="1" selected="0">
            <x v="0"/>
          </reference>
          <reference field="4" count="1" selected="0">
            <x v="0"/>
          </reference>
          <reference field="5" count="1" selected="0">
            <x v="1"/>
          </reference>
        </references>
      </pivotArea>
    </chartFormat>
    <chartFormat chart="0" format="19">
      <pivotArea type="data" outline="0" fieldPosition="0">
        <references count="3">
          <reference field="4294967294" count="1" selected="0">
            <x v="0"/>
          </reference>
          <reference field="4" count="1" selected="0">
            <x v="1"/>
          </reference>
          <reference field="5" count="1" selected="0">
            <x v="1"/>
          </reference>
        </references>
      </pivotArea>
    </chartFormat>
    <chartFormat chart="0" format="20">
      <pivotArea type="data" outline="0" fieldPosition="0">
        <references count="3">
          <reference field="4294967294" count="1" selected="0">
            <x v="0"/>
          </reference>
          <reference field="4" count="1" selected="0">
            <x v="2"/>
          </reference>
          <reference field="5" count="1" selected="0">
            <x v="1"/>
          </reference>
        </references>
      </pivotArea>
    </chartFormat>
    <chartFormat chart="0" format="21">
      <pivotArea type="data" outline="0" fieldPosition="0">
        <references count="3">
          <reference field="4294967294" count="1" selected="0">
            <x v="0"/>
          </reference>
          <reference field="4" count="1" selected="0">
            <x v="3"/>
          </reference>
          <reference field="5" count="1" selected="0">
            <x v="1"/>
          </reference>
        </references>
      </pivotArea>
    </chartFormat>
    <chartFormat chart="0" format="22">
      <pivotArea type="data" outline="0" fieldPosition="0">
        <references count="3">
          <reference field="4294967294" count="1" selected="0">
            <x v="0"/>
          </reference>
          <reference field="4" count="1" selected="0">
            <x v="4"/>
          </reference>
          <reference field="5" count="1" selected="0">
            <x v="1"/>
          </reference>
        </references>
      </pivotArea>
    </chartFormat>
    <chartFormat chart="0" format="23">
      <pivotArea type="data" outline="0" fieldPosition="0">
        <references count="3">
          <reference field="4294967294" count="1" selected="0">
            <x v="0"/>
          </reference>
          <reference field="4" count="1" selected="0">
            <x v="5"/>
          </reference>
          <reference field="5" count="1" selected="0">
            <x v="1"/>
          </reference>
        </references>
      </pivotArea>
    </chartFormat>
    <chartFormat chart="0" format="24">
      <pivotArea type="data" outline="0" fieldPosition="0">
        <references count="3">
          <reference field="4294967294" count="1" selected="0">
            <x v="0"/>
          </reference>
          <reference field="4" count="1" selected="0">
            <x v="6"/>
          </reference>
          <reference field="5" count="1" selected="0">
            <x v="1"/>
          </reference>
        </references>
      </pivotArea>
    </chartFormat>
    <chartFormat chart="0" format="25">
      <pivotArea type="data" outline="0" fieldPosition="0">
        <references count="3">
          <reference field="4294967294" count="1" selected="0">
            <x v="0"/>
          </reference>
          <reference field="4" count="1" selected="0">
            <x v="0"/>
          </reference>
          <reference field="5" count="1" selected="0">
            <x v="2"/>
          </reference>
        </references>
      </pivotArea>
    </chartFormat>
    <chartFormat chart="0" format="26">
      <pivotArea type="data" outline="0" fieldPosition="0">
        <references count="3">
          <reference field="4294967294" count="1" selected="0">
            <x v="0"/>
          </reference>
          <reference field="4" count="1" selected="0">
            <x v="1"/>
          </reference>
          <reference field="5" count="1" selected="0">
            <x v="2"/>
          </reference>
        </references>
      </pivotArea>
    </chartFormat>
    <chartFormat chart="0" format="27">
      <pivotArea type="data" outline="0" fieldPosition="0">
        <references count="3">
          <reference field="4294967294" count="1" selected="0">
            <x v="0"/>
          </reference>
          <reference field="4" count="1" selected="0">
            <x v="2"/>
          </reference>
          <reference field="5" count="1" selected="0">
            <x v="2"/>
          </reference>
        </references>
      </pivotArea>
    </chartFormat>
    <chartFormat chart="0" format="28">
      <pivotArea type="data" outline="0" fieldPosition="0">
        <references count="3">
          <reference field="4294967294" count="1" selected="0">
            <x v="0"/>
          </reference>
          <reference field="4" count="1" selected="0">
            <x v="3"/>
          </reference>
          <reference field="5" count="1" selected="0">
            <x v="2"/>
          </reference>
        </references>
      </pivotArea>
    </chartFormat>
    <chartFormat chart="0" format="29">
      <pivotArea type="data" outline="0" fieldPosition="0">
        <references count="3">
          <reference field="4294967294" count="1" selected="0">
            <x v="0"/>
          </reference>
          <reference field="4" count="1" selected="0">
            <x v="4"/>
          </reference>
          <reference field="5" count="1" selected="0">
            <x v="2"/>
          </reference>
        </references>
      </pivotArea>
    </chartFormat>
    <chartFormat chart="0" format="30">
      <pivotArea type="data" outline="0" fieldPosition="0">
        <references count="3">
          <reference field="4294967294" count="1" selected="0">
            <x v="0"/>
          </reference>
          <reference field="4" count="1" selected="0">
            <x v="5"/>
          </reference>
          <reference field="5" count="1" selected="0">
            <x v="2"/>
          </reference>
        </references>
      </pivotArea>
    </chartFormat>
    <chartFormat chart="0" format="31">
      <pivotArea type="data" outline="0" fieldPosition="0">
        <references count="3">
          <reference field="4294967294" count="1" selected="0">
            <x v="0"/>
          </reference>
          <reference field="4" count="1" selected="0">
            <x v="6"/>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AD643C9-7B82-4FAC-B5A6-4FEE5592F07E}" name="PivotTable2" cacheId="2"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
  <location ref="A6:B10" firstHeaderRow="1" firstDataRow="1" firstDataCol="1"/>
  <pivotFields count="8">
    <pivotField compact="0" outline="0" showAll="0"/>
    <pivotField compact="0" outline="0" showAll="0"/>
    <pivotField compact="0" outline="0" showAll="0"/>
    <pivotField dataField="1" compact="0" outline="0" showAll="0"/>
    <pivotField compact="0" outline="0" showAll="0"/>
    <pivotField axis="axisRow" compact="0" outline="0" showAll="0">
      <items count="4">
        <item x="0"/>
        <item x="1"/>
        <item x="2"/>
        <item t="default"/>
      </items>
    </pivotField>
    <pivotField compact="0" outline="0" showAll="0"/>
    <pivotField compact="0" outline="0" showAll="0"/>
  </pivotFields>
  <rowFields count="1">
    <field x="5"/>
  </rowFields>
  <rowItems count="4">
    <i>
      <x/>
    </i>
    <i>
      <x v="1"/>
    </i>
    <i>
      <x v="2"/>
    </i>
    <i t="grand">
      <x/>
    </i>
  </rowItems>
  <colItems count="1">
    <i/>
  </colItems>
  <dataFields count="1">
    <dataField name="Sum of Capacity (MW)" fld="3" baseField="0" baseItem="0" numFmtId="3"/>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1" xr16:uid="{0B27102E-2354-4E6D-9191-01FFF463AD94}" autoFormatId="16" applyNumberFormats="0" applyBorderFormats="0" applyFontFormats="0" applyPatternFormats="0" applyAlignmentFormats="0" applyWidthHeightFormats="0">
  <queryTableRefresh nextId="27">
    <queryTableFields count="14">
      <queryTableField id="1" name="Station" tableColumnId="1"/>
      <queryTableField id="2" name="Country" tableColumnId="2"/>
      <queryTableField id="19" name="GDP(USD Million)" tableColumnId="17"/>
      <queryTableField id="20" name="Population" tableColumnId="18"/>
      <queryTableField id="21" name="GDP per capita(USD)" tableColumnId="19"/>
      <queryTableField id="3" name="Location" tableColumnId="3"/>
      <queryTableField id="4" name="Capacity (MW)" tableColumnId="4"/>
      <queryTableField id="22" name="Fuel Type" tableColumnId="20"/>
      <queryTableField id="6" name="Type" tableColumnId="6"/>
      <queryTableField id="8" name="Year" tableColumnId="8"/>
      <queryTableField id="10" name="Owner" tableColumnId="10"/>
      <queryTableField id="11" name="Operator" tableColumnId="11"/>
      <queryTableField id="13" name="Sponsor/Owner" tableColumnId="13"/>
      <queryTableField id="14" name="Note" tableColumnId="1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6" xr16:uid="{45B53614-08F5-4660-A9D5-4179E3E93852}" autoFormatId="16" applyNumberFormats="0" applyBorderFormats="0" applyFontFormats="0" applyPatternFormats="0" applyAlignmentFormats="0" applyWidthHeightFormats="0">
  <queryTableRefresh nextId="11">
    <queryTableFields count="10">
      <queryTableField id="1" name="Station" tableColumnId="1"/>
      <queryTableField id="2" name="Location" tableColumnId="2"/>
      <queryTableField id="3" name="Country" tableColumnId="3"/>
      <queryTableField id="4" name="Capacity (MW)" tableColumnId="4"/>
      <queryTableField id="5" name="Fuel Type" tableColumnId="5"/>
      <queryTableField id="6" name="Type" tableColumnId="6"/>
      <queryTableField id="7" name="Year" tableColumnId="7"/>
      <queryTableField id="8" name="Status" tableColumnId="8"/>
      <queryTableField id="9" name="Sponsor/Owner" tableColumnId="9"/>
      <queryTableField id="10" name="Note" tableColumnId="1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4" xr16:uid="{071D57B5-7504-42DE-9822-343276422425}" autoFormatId="16" applyNumberFormats="0" applyBorderFormats="0" applyFontFormats="0" applyPatternFormats="0" applyAlignmentFormats="0" applyWidthHeightFormats="0">
  <queryTableRefresh nextId="12">
    <queryTableFields count="11">
      <queryTableField id="1" name="Station" tableColumnId="1"/>
      <queryTableField id="2" name="Location" tableColumnId="2"/>
      <queryTableField id="3" name="Country" tableColumnId="3"/>
      <queryTableField id="4" name="Capacity (MW)" tableColumnId="4"/>
      <queryTableField id="5" name="Fuel Type" tableColumnId="5"/>
      <queryTableField id="6" name="Type" tableColumnId="6"/>
      <queryTableField id="7" name="Year" tableColumnId="7"/>
      <queryTableField id="8" name="Status" tableColumnId="8"/>
      <queryTableField id="9" name="Owner" tableColumnId="9"/>
      <queryTableField id="10" name="Operator" tableColumnId="10"/>
      <queryTableField id="11" name="Water source" tableColumnId="11"/>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3" xr16:uid="{2F1EE01D-61C0-44FD-9893-5FA47D3133EF}" autoFormatId="16" applyNumberFormats="0" applyBorderFormats="0" applyFontFormats="0" applyPatternFormats="0" applyAlignmentFormats="0" applyWidthHeightFormats="0">
  <queryTableRefresh nextId="10">
    <queryTableFields count="7">
      <queryTableField id="8" name="Station" tableColumnId="8"/>
      <queryTableField id="2" name="Location" tableColumnId="2"/>
      <queryTableField id="3" name="Country" tableColumnId="3"/>
      <queryTableField id="4" name="Capacity (MW)" tableColumnId="4"/>
      <queryTableField id="5" name="Fuel Type" tableColumnId="5"/>
      <queryTableField id="6" name="Type" tableColumnId="6"/>
      <queryTableField id="7" name="Year" tableColumnId="7"/>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2" xr16:uid="{38A44806-9BE2-483B-912A-4CAB740D1F37}" autoFormatId="16" applyNumberFormats="0" applyBorderFormats="0" applyFontFormats="0" applyPatternFormats="0" applyAlignmentFormats="0" applyWidthHeightFormats="0">
  <queryTableRefresh nextId="10">
    <queryTableFields count="8">
      <queryTableField id="1" name="Station" tableColumnId="1"/>
      <queryTableField id="2" name="Location" tableColumnId="2"/>
      <queryTableField id="8" name="Country" tableColumnId="8"/>
      <queryTableField id="3" name="Capacity (MW)" tableColumnId="3"/>
      <queryTableField id="4" name="Fuel type" tableColumnId="4"/>
      <queryTableField id="5" name="Type" tableColumnId="5"/>
      <queryTableField id="6" name="Year" tableColumnId="6"/>
      <queryTableField id="7" name="Status" tableColumnId="7"/>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5" xr16:uid="{61A7724A-09ED-4D3D-B3F1-F0924C9A3738}" autoFormatId="16" applyNumberFormats="0" applyBorderFormats="0" applyFontFormats="0" applyPatternFormats="0" applyAlignmentFormats="0" applyWidthHeightFormats="0">
  <queryTableRefresh nextId="8">
    <queryTableFields count="6">
      <queryTableField id="1" name="Station" tableColumnId="1"/>
      <queryTableField id="6" name="Country" tableColumnId="6"/>
      <queryTableField id="2" name="Location" tableColumnId="2"/>
      <queryTableField id="3" name="Capacity (MW)" tableColumnId="3"/>
      <queryTableField id="4" name="Fuel Type" tableColumnId="4"/>
      <queryTableField id="5" name="Type"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2815DF52-540A-4F97-BFB8-B5C05ACD6BF7}" sourceName="Type">
  <pivotTables>
    <pivotTable tabId="30" name="PivotTable21"/>
    <pivotTable tabId="31" name="PivotTable22"/>
  </pivotTables>
  <data>
    <tabular pivotCacheId="67305076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3" xr10:uid="{4DF6BCCA-6F64-415C-BC6E-1B9BCF6C7B39}" sourceName="Country">
  <pivotTables>
    <pivotTable tabId="20" name="PivotTable3"/>
    <pivotTable tabId="22" name="PivotTable5"/>
    <pivotTable tabId="23" name="PivotTable3"/>
    <pivotTable tabId="28" name="PivotTable20"/>
    <pivotTable tabId="30" name="PivotTable21"/>
    <pivotTable tabId="31" name="PivotTable22"/>
  </pivotTables>
  <data>
    <tabular pivotCacheId="673050761">
      <items count="5">
        <i x="1" s="1"/>
        <i x="2" s="1"/>
        <i x="3"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2" xr10:uid="{F2CCD819-C8F9-4AF4-B7AB-64B3593D93DE}" cache="Slicer_Type" caption="Type" rowHeight="209550"/>
  <slicer name="Country 4" xr10:uid="{77C0EE69-549D-435A-B152-E11D054B0E63}" cache="Slicer_Country3" caption="Country"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1" xr10:uid="{F9C0DAFB-7E9F-4216-8C64-292103B2521D}" cache="Slicer_Type" caption="Type" rowHeight="209550"/>
  <slicer name="Country 2" xr10:uid="{69640A4C-4660-4221-980F-D9E32ED34894}" cache="Slicer_Country3" caption="Country" rowHeight="2095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23C9D641-2066-49B4-9C78-3E4836A1CB7B}" cache="Slicer_Type" caption="Type" columnCount="3" rowHeight="209550"/>
  <slicer name="Country 1" xr10:uid="{75C854BD-9D7E-4C2B-82CB-DFBE0D7136F9}" cache="Slicer_Country3" caption="Country" columnCount="5" rowHeight="2095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3" xr10:uid="{545A093C-A396-433C-A772-D3277230A42C}" cache="Slicer_Country3" caption="Country" columnCount="5" rowHeight="2095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98532B3-B5F5-40B8-98A4-47E7E8A6A307}" name="List_of_power_stations_in_Asia" displayName="List_of_power_stations_in_Asia" ref="A1:N539" tableType="queryTable" totalsRowShown="0">
  <autoFilter ref="A1:N539" xr:uid="{237F0FB4-6FB1-4536-9ECB-14D1BDAB43D5}"/>
  <tableColumns count="14">
    <tableColumn id="1" xr3:uid="{96C3E49F-5FAA-46CA-8EDB-17982DAF308C}" uniqueName="1" name="Station" queryTableFieldId="1" dataDxfId="45"/>
    <tableColumn id="2" xr3:uid="{76BE10BC-9A6D-4490-8D2F-B240AC8C3C55}" uniqueName="2" name="Country" queryTableFieldId="2" dataDxfId="44"/>
    <tableColumn id="17" xr3:uid="{F8F033E0-C149-4B0E-B920-E09573585D79}" uniqueName="17" name="GDP(USD Million)" queryTableFieldId="19" dataDxfId="43"/>
    <tableColumn id="18" xr3:uid="{E0578838-3FA3-477B-AF73-EC5ECCCF2400}" uniqueName="18" name="Population" queryTableFieldId="20" dataDxfId="42"/>
    <tableColumn id="19" xr3:uid="{523AB1D7-9874-4DF7-BCCB-30BE295B2012}" uniqueName="19" name="GDP per capita(USD)" queryTableFieldId="21" dataDxfId="41"/>
    <tableColumn id="3" xr3:uid="{C7EF680C-093D-41D8-9760-7E42EC857D32}" uniqueName="3" name="Location" queryTableFieldId="3" dataDxfId="40"/>
    <tableColumn id="4" xr3:uid="{2DCDFA10-6380-4A79-BAA6-C0B178E43DE3}" uniqueName="4" name="Capacity (MW)" queryTableFieldId="4"/>
    <tableColumn id="20" xr3:uid="{33407518-48E0-4029-BD89-99D769F72459}" uniqueName="20" name="Fuel Type" queryTableFieldId="22" dataDxfId="39"/>
    <tableColumn id="6" xr3:uid="{F11EE1AF-C921-448B-973D-CDF6523EC7E6}" uniqueName="6" name="Type" queryTableFieldId="6" dataDxfId="38"/>
    <tableColumn id="8" xr3:uid="{BF91C8EA-3B25-47AC-89F4-7B3233E308D7}" uniqueName="8" name="Year" queryTableFieldId="8"/>
    <tableColumn id="10" xr3:uid="{61836D08-9378-418C-8715-44605F52DF5E}" uniqueName="10" name="Owner" queryTableFieldId="10" dataDxfId="37"/>
    <tableColumn id="11" xr3:uid="{264257E0-C33E-41E0-9F13-19A3B97F28FC}" uniqueName="11" name="Operator" queryTableFieldId="11" dataDxfId="36"/>
    <tableColumn id="13" xr3:uid="{A9A6B2D6-FCD9-4761-9988-39031E5BA08B}" uniqueName="13" name="Sponsor/Owner" queryTableFieldId="13" dataDxfId="35"/>
    <tableColumn id="14" xr3:uid="{542F0CC5-0F2B-4E95-93BE-8BCD06E9BB95}" uniqueName="14" name="Note" queryTableFieldId="14" dataDxfId="3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C136A6-C149-444E-BBEF-6663D2B3C687}" name="List_of_power_stations_in_Vietnam" displayName="List_of_power_stations_in_Vietnam" ref="A1:J249" tableType="queryTable" totalsRowShown="0">
  <autoFilter ref="A1:J249" xr:uid="{99F7F574-2828-4326-B57F-61CA062E7235}"/>
  <tableColumns count="10">
    <tableColumn id="1" xr3:uid="{11E6F9BD-C80B-46F2-9066-451CF8CDAB30}" uniqueName="1" name="Station" queryTableFieldId="1" dataDxfId="32"/>
    <tableColumn id="2" xr3:uid="{9DE31F78-9CE9-465F-A124-003A0AED9445}" uniqueName="2" name="Location" queryTableFieldId="2" dataDxfId="31"/>
    <tableColumn id="3" xr3:uid="{1E879EA0-E467-4A10-8D4B-5E95780A1CEE}" uniqueName="3" name="Country" queryTableFieldId="3" dataDxfId="30"/>
    <tableColumn id="4" xr3:uid="{464608F9-C8E4-46DC-B6E4-C04545526DE1}" uniqueName="4" name="Capacity (MW)" queryTableFieldId="4"/>
    <tableColumn id="5" xr3:uid="{D1AE5D0F-996C-4C4A-979A-9362CE472B54}" uniqueName="5" name="Fuel Type" queryTableFieldId="5" dataDxfId="29"/>
    <tableColumn id="6" xr3:uid="{E6A16D31-B9B1-42F1-BB2B-5FEB6D587DFE}" uniqueName="6" name="Type" queryTableFieldId="6" dataDxfId="28"/>
    <tableColumn id="7" xr3:uid="{6D335BC4-58D1-4EE5-BF28-BD1EAA88A653}" uniqueName="7" name="Year" queryTableFieldId="7"/>
    <tableColumn id="8" xr3:uid="{59B363F9-42E6-4C39-A1B7-E5FE496722D0}" uniqueName="8" name="Status" queryTableFieldId="8" dataDxfId="27"/>
    <tableColumn id="9" xr3:uid="{3F9E7037-7E22-462A-BC0A-A75ACB6BC4AC}" uniqueName="9" name="Sponsor/Owner" queryTableFieldId="9" dataDxfId="26"/>
    <tableColumn id="10" xr3:uid="{3F254462-E900-4F74-8219-21CE845B83FA}" uniqueName="10" name="Note" queryTableFieldId="10" dataDxfId="2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73B643D-8E7D-4DCB-8D5F-D90A3D53053C}" name="List_of_power_stations_in_Sri_Lanka" displayName="List_of_power_stations_in_Sri_Lanka" ref="A1:K48" tableType="queryTable" totalsRowShown="0">
  <autoFilter ref="A1:K48" xr:uid="{ED85FE6B-4DD1-4C97-BC61-0BFD283ADB6F}"/>
  <tableColumns count="11">
    <tableColumn id="1" xr3:uid="{BB043531-89BB-4F50-8F50-983996DC0152}" uniqueName="1" name="Station" queryTableFieldId="1" dataDxfId="24"/>
    <tableColumn id="2" xr3:uid="{6255B1D9-A135-492E-82FA-4045462CCD41}" uniqueName="2" name="Location" queryTableFieldId="2" dataDxfId="23"/>
    <tableColumn id="3" xr3:uid="{67A95603-02F9-43F4-931B-E755A9B41447}" uniqueName="3" name="Country" queryTableFieldId="3" dataDxfId="22"/>
    <tableColumn id="4" xr3:uid="{CA9C8769-BE87-4632-AB81-59C78D530BC3}" uniqueName="4" name="Capacity (MW)" queryTableFieldId="4"/>
    <tableColumn id="5" xr3:uid="{6EB6A23A-EF59-4316-A2D8-750685B7D7FC}" uniqueName="5" name="Fuel Type" queryTableFieldId="5" dataDxfId="21"/>
    <tableColumn id="6" xr3:uid="{E4B1FDE3-54C1-42F1-8F83-34E7E9218A03}" uniqueName="6" name="Type" queryTableFieldId="6" dataDxfId="20"/>
    <tableColumn id="7" xr3:uid="{1B82EDC0-5D56-459E-BD40-DF050374C861}" uniqueName="7" name="Year" queryTableFieldId="7"/>
    <tableColumn id="8" xr3:uid="{D19F7E29-401F-4AAF-ACB1-9B032E0C667B}" uniqueName="8" name="Status" queryTableFieldId="8" dataDxfId="19"/>
    <tableColumn id="9" xr3:uid="{94DA5823-6EAF-408B-AE92-1F211B7C0499}" uniqueName="9" name="Owner" queryTableFieldId="9" dataDxfId="18"/>
    <tableColumn id="10" xr3:uid="{C1133D9A-4419-4073-B0EC-EA73505EF3DA}" uniqueName="10" name="Operator" queryTableFieldId="10" dataDxfId="17"/>
    <tableColumn id="11" xr3:uid="{33CA1B57-DFF8-438A-9DAD-5D8B15FB8016}" uniqueName="11" name="Water source" queryTableFieldId="11" dataDxfId="1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0F4CD2E-E1D4-4830-97F9-2A45A378D5E7}" name="List_of_power_stations_in_Singapore" displayName="List_of_power_stations_in_Singapore" ref="A1:G16" tableType="queryTable" totalsRowShown="0">
  <autoFilter ref="A1:G16" xr:uid="{A890DCCA-605A-4EA9-B560-52EF5C24C169}"/>
  <tableColumns count="7">
    <tableColumn id="8" xr3:uid="{263AEF0E-9085-440F-92C8-871586977FEB}" uniqueName="8" name="Station" queryTableFieldId="8" dataDxfId="15"/>
    <tableColumn id="2" xr3:uid="{6E5DB947-2C2D-4150-8062-822BF566D4C1}" uniqueName="2" name="Location" queryTableFieldId="2" dataDxfId="14"/>
    <tableColumn id="3" xr3:uid="{9EEF186A-371C-432E-AB3C-8561146D90C7}" uniqueName="3" name="Country" queryTableFieldId="3" dataDxfId="13"/>
    <tableColumn id="4" xr3:uid="{BC5FA98F-FBB7-43F9-90C4-0C58598BE075}" uniqueName="4" name="Capacity (MW)" queryTableFieldId="4"/>
    <tableColumn id="5" xr3:uid="{28C7EB0B-BB5A-4B51-B808-215E5854E7A1}" uniqueName="5" name="Fuel Type" queryTableFieldId="5" dataDxfId="12"/>
    <tableColumn id="6" xr3:uid="{43968395-DA99-44B5-B898-4EE3F270A243}" uniqueName="6" name="Type" queryTableFieldId="6" dataDxfId="11"/>
    <tableColumn id="7" xr3:uid="{445AB616-E63D-4424-8DC2-71090563877D}" uniqueName="7" name="Year" queryTableFieldId="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FACC6C4-78CD-434D-8780-4899C3B084A5}" name="List_of_power_stations_in_Japan" displayName="List_of_power_stations_in_Japan" ref="A1:H188" tableType="queryTable" totalsRowShown="0">
  <autoFilter ref="A1:H188" xr:uid="{679D0BE0-DFE3-4802-997D-611645025BF7}"/>
  <tableColumns count="8">
    <tableColumn id="1" xr3:uid="{6C78CE2C-F9FD-4C94-AA19-52522CF5D288}" uniqueName="1" name="Station" queryTableFieldId="1" dataDxfId="10"/>
    <tableColumn id="2" xr3:uid="{D8F3B7AA-6D18-460B-83AC-6E1CC08F0235}" uniqueName="2" name="Location" queryTableFieldId="2" dataDxfId="9"/>
    <tableColumn id="8" xr3:uid="{A1ADCDA4-73D3-4BA2-9770-AC592C784A16}" uniqueName="8" name="Country" queryTableFieldId="8" dataDxfId="8"/>
    <tableColumn id="3" xr3:uid="{4C6F50BF-A182-45FB-B730-2643444C1363}" uniqueName="3" name="Capacity (MW)" queryTableFieldId="3"/>
    <tableColumn id="4" xr3:uid="{172E3012-8B62-40E1-B3CE-7BEE31782D78}" uniqueName="4" name="Fuel type" queryTableFieldId="4" dataDxfId="7"/>
    <tableColumn id="5" xr3:uid="{05E9045D-2590-455C-93FF-04D99E48D1A0}" uniqueName="5" name="Type" queryTableFieldId="5" dataDxfId="6"/>
    <tableColumn id="6" xr3:uid="{4978C68A-57E3-4E26-8005-20693EDDAC7C}" uniqueName="6" name="Year" queryTableFieldId="6"/>
    <tableColumn id="7" xr3:uid="{DDD67509-DA25-4ED5-8B79-A4B8BE50C337}" uniqueName="7" name="Status" queryTableFieldId="7" dataDxfId="5"/>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D91A7DD-E2DE-46F2-8BE6-90CFCB58D0CD}" name="List_of_power_stations_in_Taiwan" displayName="List_of_power_stations_in_Taiwan" ref="A1:F42" tableType="queryTable" totalsRowShown="0">
  <autoFilter ref="A1:F42" xr:uid="{0FEFC93B-4935-4670-AAC8-010A7E97D3AA}"/>
  <tableColumns count="6">
    <tableColumn id="1" xr3:uid="{982F3625-F4D1-4446-AB19-8789D81A3321}" uniqueName="1" name="Station" queryTableFieldId="1" dataDxfId="4"/>
    <tableColumn id="6" xr3:uid="{06BF393D-4A6B-431E-A512-B175DCA2D601}" uniqueName="6" name="Country" queryTableFieldId="6" dataDxfId="3"/>
    <tableColumn id="2" xr3:uid="{9F353190-FF49-47D0-B168-DF51226AE0F7}" uniqueName="2" name="Location" queryTableFieldId="2" dataDxfId="2"/>
    <tableColumn id="3" xr3:uid="{24B58413-288B-429B-8CBC-397FE004C3A5}" uniqueName="3" name="Capacity (MW)" queryTableFieldId="3"/>
    <tableColumn id="4" xr3:uid="{4B9BD01E-3977-42FA-9E29-984E6916222E}" uniqueName="4" name="Fuel Type" queryTableFieldId="4" dataDxfId="1"/>
    <tableColumn id="5" xr3:uid="{F1624B2C-B005-415E-8B81-7AEA9B395A9D}" uniqueName="5" name="Type"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4.bin"/><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0.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1.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5.bin"/><Relationship Id="rId1" Type="http://schemas.openxmlformats.org/officeDocument/2006/relationships/pivotTable" Target="../pivotTables/pivot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3.bin"/><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332AE-71F5-42F9-A399-4E56FDEBF700}">
  <sheetPr>
    <pageSetUpPr fitToPage="1"/>
  </sheetPr>
  <dimension ref="B1:AG53"/>
  <sheetViews>
    <sheetView tabSelected="1" topLeftCell="A19" zoomScale="70" zoomScaleNormal="70" workbookViewId="0">
      <selection activeCell="X56" sqref="X56"/>
    </sheetView>
  </sheetViews>
  <sheetFormatPr defaultRowHeight="13.8" x14ac:dyDescent="0.25"/>
  <sheetData>
    <row r="1" spans="2:33" ht="37.799999999999997" x14ac:dyDescent="0.65">
      <c r="B1" s="49" t="s">
        <v>1046</v>
      </c>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row>
    <row r="2" spans="2:33" x14ac:dyDescent="0.25">
      <c r="B2" s="37"/>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9"/>
    </row>
    <row r="3" spans="2:33" x14ac:dyDescent="0.25">
      <c r="B3" s="40"/>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41"/>
    </row>
    <row r="4" spans="2:33" x14ac:dyDescent="0.25">
      <c r="B4" s="40"/>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41"/>
    </row>
    <row r="5" spans="2:33" x14ac:dyDescent="0.25">
      <c r="B5" s="40"/>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41"/>
    </row>
    <row r="6" spans="2:33" x14ac:dyDescent="0.25">
      <c r="B6" s="40"/>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41"/>
    </row>
    <row r="7" spans="2:33" x14ac:dyDescent="0.25">
      <c r="B7" s="40"/>
      <c r="C7" s="36"/>
      <c r="D7" s="36"/>
      <c r="E7" s="36"/>
      <c r="F7" s="36"/>
      <c r="G7" s="36"/>
      <c r="H7" s="36"/>
      <c r="I7" s="36"/>
      <c r="J7" s="36"/>
      <c r="K7" s="36"/>
      <c r="L7" s="36"/>
      <c r="M7" s="36"/>
      <c r="N7" s="36"/>
      <c r="O7" s="36"/>
      <c r="P7" s="36"/>
      <c r="Q7" s="36"/>
      <c r="R7" s="36"/>
      <c r="S7" s="36"/>
      <c r="T7" s="36"/>
      <c r="U7" s="36"/>
      <c r="V7" s="36"/>
      <c r="W7" s="36"/>
      <c r="X7" s="36"/>
      <c r="Y7" s="36"/>
      <c r="Z7" s="36"/>
      <c r="AA7" s="36"/>
      <c r="AB7" s="36"/>
      <c r="AC7" s="36"/>
      <c r="AD7" s="36"/>
      <c r="AE7" s="36"/>
      <c r="AF7" s="36"/>
      <c r="AG7" s="41"/>
    </row>
    <row r="8" spans="2:33" x14ac:dyDescent="0.25">
      <c r="B8" s="40"/>
      <c r="C8" s="36"/>
      <c r="D8" s="36"/>
      <c r="E8" s="36"/>
      <c r="F8" s="36"/>
      <c r="G8" s="36"/>
      <c r="H8" s="36"/>
      <c r="I8" s="36"/>
      <c r="J8" s="36"/>
      <c r="K8" s="36"/>
      <c r="L8" s="36"/>
      <c r="M8" s="36"/>
      <c r="N8" s="36"/>
      <c r="O8" s="36"/>
      <c r="P8" s="36"/>
      <c r="Q8" s="36"/>
      <c r="R8" s="36"/>
      <c r="S8" s="36"/>
      <c r="T8" s="36"/>
      <c r="U8" s="36"/>
      <c r="V8" s="36"/>
      <c r="W8" s="36"/>
      <c r="X8" s="36"/>
      <c r="Y8" s="36"/>
      <c r="Z8" s="36"/>
      <c r="AA8" s="36"/>
      <c r="AB8" s="36"/>
      <c r="AC8" s="36"/>
      <c r="AD8" s="36"/>
      <c r="AE8" s="36"/>
      <c r="AF8" s="36"/>
      <c r="AG8" s="41"/>
    </row>
    <row r="9" spans="2:33" x14ac:dyDescent="0.25">
      <c r="B9" s="40"/>
      <c r="C9" s="36"/>
      <c r="D9" s="36"/>
      <c r="E9" s="36"/>
      <c r="F9" s="36"/>
      <c r="G9" s="36"/>
      <c r="H9" s="36"/>
      <c r="I9" s="36"/>
      <c r="J9" s="36"/>
      <c r="K9" s="36"/>
      <c r="L9" s="36"/>
      <c r="M9" s="36"/>
      <c r="N9" s="36"/>
      <c r="O9" s="36"/>
      <c r="P9" s="36"/>
      <c r="Q9" s="36"/>
      <c r="R9" s="36"/>
      <c r="S9" s="36"/>
      <c r="T9" s="36"/>
      <c r="U9" s="36"/>
      <c r="V9" s="36"/>
      <c r="W9" s="36"/>
      <c r="X9" s="36"/>
      <c r="Y9" s="36"/>
      <c r="Z9" s="36"/>
      <c r="AA9" s="36"/>
      <c r="AB9" s="36"/>
      <c r="AC9" s="36"/>
      <c r="AD9" s="36"/>
      <c r="AE9" s="36"/>
      <c r="AF9" s="36"/>
      <c r="AG9" s="41"/>
    </row>
    <row r="10" spans="2:33" x14ac:dyDescent="0.25">
      <c r="B10" s="40"/>
      <c r="C10" s="36"/>
      <c r="D10" s="36"/>
      <c r="E10" s="36"/>
      <c r="F10" s="36"/>
      <c r="G10" s="36"/>
      <c r="H10" s="36"/>
      <c r="I10" s="36"/>
      <c r="J10" s="36"/>
      <c r="K10" s="36"/>
      <c r="L10" s="36"/>
      <c r="M10" s="36"/>
      <c r="N10" s="36"/>
      <c r="O10" s="36"/>
      <c r="P10" s="36"/>
      <c r="Q10" s="36"/>
      <c r="R10" s="36"/>
      <c r="S10" s="36"/>
      <c r="T10" s="36"/>
      <c r="U10" s="36"/>
      <c r="V10" s="36"/>
      <c r="W10" s="36"/>
      <c r="X10" s="36"/>
      <c r="Y10" s="36"/>
      <c r="Z10" s="36"/>
      <c r="AA10" s="36"/>
      <c r="AB10" s="36"/>
      <c r="AC10" s="36"/>
      <c r="AD10" s="36"/>
      <c r="AE10" s="36"/>
      <c r="AF10" s="36"/>
      <c r="AG10" s="41"/>
    </row>
    <row r="11" spans="2:33" x14ac:dyDescent="0.25">
      <c r="B11" s="40"/>
      <c r="C11" s="36"/>
      <c r="D11" s="36"/>
      <c r="E11" s="36"/>
      <c r="F11" s="36"/>
      <c r="G11" s="36"/>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41"/>
    </row>
    <row r="12" spans="2:33" x14ac:dyDescent="0.25">
      <c r="B12" s="40"/>
      <c r="C12" s="36"/>
      <c r="D12" s="36"/>
      <c r="E12" s="36"/>
      <c r="F12" s="36"/>
      <c r="G12" s="36"/>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41"/>
    </row>
    <row r="13" spans="2:33" x14ac:dyDescent="0.25">
      <c r="B13" s="40"/>
      <c r="C13" s="36"/>
      <c r="D13" s="36"/>
      <c r="E13" s="36"/>
      <c r="F13" s="36"/>
      <c r="G13" s="36"/>
      <c r="H13" s="36"/>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41"/>
    </row>
    <row r="14" spans="2:33" x14ac:dyDescent="0.25">
      <c r="B14" s="40"/>
      <c r="C14" s="36"/>
      <c r="D14" s="36"/>
      <c r="E14" s="36"/>
      <c r="F14" s="36"/>
      <c r="G14" s="36"/>
      <c r="H14" s="36"/>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41"/>
    </row>
    <row r="15" spans="2:33" x14ac:dyDescent="0.25">
      <c r="B15" s="40"/>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1"/>
    </row>
    <row r="16" spans="2:33" x14ac:dyDescent="0.25">
      <c r="B16" s="40"/>
      <c r="C16" s="36"/>
      <c r="D16" s="36"/>
      <c r="E16" s="36"/>
      <c r="F16" s="36"/>
      <c r="G16" s="36"/>
      <c r="H16" s="36"/>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41"/>
    </row>
    <row r="17" spans="2:33" x14ac:dyDescent="0.25">
      <c r="B17" s="40"/>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41"/>
    </row>
    <row r="18" spans="2:33" x14ac:dyDescent="0.25">
      <c r="B18" s="40"/>
      <c r="C18" s="36"/>
      <c r="D18" s="36"/>
      <c r="E18" s="36"/>
      <c r="F18" s="36"/>
      <c r="G18" s="36"/>
      <c r="H18" s="36"/>
      <c r="I18" s="36"/>
      <c r="J18" s="36"/>
      <c r="K18" s="36"/>
      <c r="L18" s="36"/>
      <c r="M18" s="36"/>
      <c r="N18" s="36"/>
      <c r="O18" s="36"/>
      <c r="P18" s="36"/>
      <c r="Q18" s="36"/>
      <c r="R18" s="36"/>
      <c r="S18" s="36"/>
      <c r="T18" s="36"/>
      <c r="U18" s="36"/>
      <c r="V18" s="36"/>
      <c r="W18" s="36"/>
      <c r="X18" s="36"/>
      <c r="Y18" s="36"/>
      <c r="Z18" s="36"/>
      <c r="AA18" s="36"/>
      <c r="AB18" s="36"/>
      <c r="AC18" s="36"/>
      <c r="AD18" s="36"/>
      <c r="AE18" s="36"/>
      <c r="AF18" s="36"/>
      <c r="AG18" s="41"/>
    </row>
    <row r="19" spans="2:33" x14ac:dyDescent="0.25">
      <c r="B19" s="40"/>
      <c r="C19" s="36"/>
      <c r="D19" s="36"/>
      <c r="E19" s="36"/>
      <c r="F19" s="36"/>
      <c r="G19" s="36"/>
      <c r="H19" s="36"/>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41"/>
    </row>
    <row r="20" spans="2:33" x14ac:dyDescent="0.25">
      <c r="B20" s="40"/>
      <c r="C20" s="36"/>
      <c r="D20" s="36"/>
      <c r="E20" s="36"/>
      <c r="F20" s="36"/>
      <c r="G20" s="36"/>
      <c r="H20" s="36"/>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41"/>
    </row>
    <row r="21" spans="2:33" x14ac:dyDescent="0.25">
      <c r="B21" s="40"/>
      <c r="C21" s="36"/>
      <c r="D21" s="36"/>
      <c r="E21" s="36"/>
      <c r="F21" s="36"/>
      <c r="G21" s="36"/>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41"/>
    </row>
    <row r="22" spans="2:33" x14ac:dyDescent="0.25">
      <c r="B22" s="40"/>
      <c r="C22" s="36"/>
      <c r="D22" s="36"/>
      <c r="E22" s="36"/>
      <c r="F22" s="36"/>
      <c r="G22" s="36"/>
      <c r="H22" s="36"/>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41"/>
    </row>
    <row r="23" spans="2:33" x14ac:dyDescent="0.25">
      <c r="B23" s="40"/>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1"/>
    </row>
    <row r="24" spans="2:33" x14ac:dyDescent="0.25">
      <c r="B24" s="40"/>
      <c r="C24" s="36"/>
      <c r="D24" s="36"/>
      <c r="E24" s="36"/>
      <c r="F24" s="36"/>
      <c r="G24" s="36"/>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41"/>
    </row>
    <row r="25" spans="2:33" x14ac:dyDescent="0.25">
      <c r="B25" s="40"/>
      <c r="C25" s="36"/>
      <c r="D25" s="36"/>
      <c r="E25" s="36"/>
      <c r="F25" s="36"/>
      <c r="G25" s="36"/>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41"/>
    </row>
    <row r="26" spans="2:33" x14ac:dyDescent="0.25">
      <c r="B26" s="40"/>
      <c r="C26" s="36"/>
      <c r="D26" s="36"/>
      <c r="E26" s="36"/>
      <c r="F26" s="36"/>
      <c r="G26" s="36"/>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41"/>
    </row>
    <row r="27" spans="2:33" x14ac:dyDescent="0.25">
      <c r="B27" s="40"/>
      <c r="C27" s="36"/>
      <c r="D27" s="36"/>
      <c r="E27" s="36"/>
      <c r="F27" s="36"/>
      <c r="G27" s="36"/>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41"/>
    </row>
    <row r="28" spans="2:33" x14ac:dyDescent="0.25">
      <c r="B28" s="40"/>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41"/>
    </row>
    <row r="29" spans="2:33" x14ac:dyDescent="0.25">
      <c r="B29" s="40"/>
      <c r="C29" s="36"/>
      <c r="D29" s="36"/>
      <c r="E29" s="36"/>
      <c r="F29" s="36"/>
      <c r="G29" s="36"/>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41"/>
    </row>
    <row r="30" spans="2:33" x14ac:dyDescent="0.25">
      <c r="B30" s="40"/>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1"/>
    </row>
    <row r="31" spans="2:33" x14ac:dyDescent="0.25">
      <c r="B31" s="40"/>
      <c r="C31" s="36"/>
      <c r="D31" s="36"/>
      <c r="E31" s="36"/>
      <c r="F31" s="36"/>
      <c r="G31" s="36"/>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41"/>
    </row>
    <row r="32" spans="2:33" x14ac:dyDescent="0.25">
      <c r="B32" s="40"/>
      <c r="C32" s="36"/>
      <c r="D32" s="36"/>
      <c r="E32" s="36"/>
      <c r="F32" s="36"/>
      <c r="G32" s="36"/>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41"/>
    </row>
    <row r="33" spans="2:33" x14ac:dyDescent="0.25">
      <c r="B33" s="40"/>
      <c r="C33" s="36"/>
      <c r="D33" s="36"/>
      <c r="E33" s="36"/>
      <c r="F33" s="36"/>
      <c r="G33" s="36"/>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41"/>
    </row>
    <row r="34" spans="2:33" x14ac:dyDescent="0.25">
      <c r="B34" s="40"/>
      <c r="C34" s="36"/>
      <c r="D34" s="36"/>
      <c r="E34" s="36"/>
      <c r="F34" s="36"/>
      <c r="G34" s="36"/>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41"/>
    </row>
    <row r="35" spans="2:33" x14ac:dyDescent="0.25">
      <c r="B35" s="40"/>
      <c r="C35" s="36"/>
      <c r="D35" s="36"/>
      <c r="E35" s="36"/>
      <c r="F35" s="36"/>
      <c r="G35" s="36"/>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41"/>
    </row>
    <row r="36" spans="2:33" x14ac:dyDescent="0.25">
      <c r="B36" s="40"/>
      <c r="C36" s="36"/>
      <c r="D36" s="36"/>
      <c r="E36" s="36"/>
      <c r="F36" s="36"/>
      <c r="G36" s="36"/>
      <c r="H36" s="36"/>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41"/>
    </row>
    <row r="37" spans="2:33" x14ac:dyDescent="0.25">
      <c r="B37" s="40"/>
      <c r="C37" s="36"/>
      <c r="D37" s="36"/>
      <c r="E37" s="36"/>
      <c r="F37" s="36"/>
      <c r="G37" s="36"/>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41"/>
    </row>
    <row r="38" spans="2:33" x14ac:dyDescent="0.25">
      <c r="B38" s="40"/>
      <c r="C38" s="36"/>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41"/>
    </row>
    <row r="39" spans="2:33" x14ac:dyDescent="0.25">
      <c r="B39" s="40"/>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41"/>
    </row>
    <row r="40" spans="2:33" x14ac:dyDescent="0.25">
      <c r="B40" s="40"/>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41"/>
    </row>
    <row r="41" spans="2:33" x14ac:dyDescent="0.25">
      <c r="B41" s="40"/>
      <c r="C41" s="36"/>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41"/>
    </row>
    <row r="42" spans="2:33" x14ac:dyDescent="0.25">
      <c r="B42" s="40"/>
      <c r="C42" s="36"/>
      <c r="D42" s="36"/>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41"/>
    </row>
    <row r="43" spans="2:33" x14ac:dyDescent="0.25">
      <c r="B43" s="40"/>
      <c r="C43" s="36"/>
      <c r="D43" s="36"/>
      <c r="E43" s="36"/>
      <c r="F43" s="36"/>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41"/>
    </row>
    <row r="44" spans="2:33" x14ac:dyDescent="0.25">
      <c r="B44" s="40"/>
      <c r="C44" s="36"/>
      <c r="D44" s="36"/>
      <c r="E44" s="36"/>
      <c r="F44" s="36"/>
      <c r="G44" s="36"/>
      <c r="H44" s="36"/>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41"/>
    </row>
    <row r="45" spans="2:33" x14ac:dyDescent="0.25">
      <c r="B45" s="40"/>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41"/>
    </row>
    <row r="46" spans="2:33" x14ac:dyDescent="0.25">
      <c r="B46" s="40"/>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41"/>
    </row>
    <row r="47" spans="2:33" x14ac:dyDescent="0.25">
      <c r="B47" s="40"/>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41"/>
    </row>
    <row r="48" spans="2:33" x14ac:dyDescent="0.25">
      <c r="B48" s="40"/>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41"/>
    </row>
    <row r="49" spans="2:33" x14ac:dyDescent="0.25">
      <c r="B49" s="40"/>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41"/>
    </row>
    <row r="50" spans="2:33" x14ac:dyDescent="0.25">
      <c r="B50" s="40"/>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41"/>
    </row>
    <row r="51" spans="2:33" x14ac:dyDescent="0.25">
      <c r="B51" s="40"/>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41"/>
    </row>
    <row r="52" spans="2:33" x14ac:dyDescent="0.25">
      <c r="B52" s="42"/>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4"/>
    </row>
    <row r="53" spans="2:33" x14ac:dyDescent="0.2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row>
  </sheetData>
  <mergeCells count="1">
    <mergeCell ref="B1:AG1"/>
  </mergeCells>
  <pageMargins left="0.7" right="0.7" top="0.75" bottom="0.75" header="0.3" footer="0.3"/>
  <pageSetup paperSize="8" scale="64" orientation="landscape"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F996B-27BB-425F-BDF5-0342C9332E62}">
  <dimension ref="A1:N539"/>
  <sheetViews>
    <sheetView workbookViewId="0">
      <selection activeCell="C542" sqref="C542"/>
    </sheetView>
  </sheetViews>
  <sheetFormatPr defaultRowHeight="13.8" x14ac:dyDescent="0.25"/>
  <cols>
    <col min="1" max="1" width="43.88671875" customWidth="1"/>
    <col min="2" max="2" width="10.6640625" bestFit="1" customWidth="1"/>
    <col min="3" max="3" width="20" style="4" bestFit="1" customWidth="1"/>
    <col min="4" max="4" width="13.44140625" style="4" bestFit="1" customWidth="1"/>
    <col min="5" max="5" width="12.21875" style="4" customWidth="1"/>
    <col min="6" max="6" width="27.44140625" customWidth="1"/>
    <col min="7" max="7" width="16.77734375" customWidth="1"/>
    <col min="8" max="8" width="12.109375" bestFit="1" customWidth="1"/>
    <col min="9" max="9" width="14.5546875" bestFit="1" customWidth="1"/>
    <col min="10" max="10" width="7.21875" bestFit="1" customWidth="1"/>
    <col min="11" max="11" width="15.88671875" bestFit="1" customWidth="1"/>
    <col min="12" max="12" width="25" bestFit="1" customWidth="1"/>
    <col min="13" max="14" width="80.88671875" bestFit="1" customWidth="1"/>
    <col min="15" max="15" width="25" bestFit="1" customWidth="1"/>
    <col min="16" max="16" width="15.5546875" bestFit="1" customWidth="1"/>
    <col min="17" max="20" width="80.88671875" bestFit="1" customWidth="1"/>
  </cols>
  <sheetData>
    <row r="1" spans="1:14" x14ac:dyDescent="0.25">
      <c r="A1" t="s">
        <v>0</v>
      </c>
      <c r="B1" t="s">
        <v>371</v>
      </c>
      <c r="C1" s="4" t="s">
        <v>1005</v>
      </c>
      <c r="D1" s="4" t="s">
        <v>1006</v>
      </c>
      <c r="E1" s="4" t="s">
        <v>1007</v>
      </c>
      <c r="F1" t="s">
        <v>1</v>
      </c>
      <c r="G1" t="s">
        <v>2</v>
      </c>
      <c r="H1" t="s">
        <v>290</v>
      </c>
      <c r="I1" t="s">
        <v>287</v>
      </c>
      <c r="J1" t="s">
        <v>4</v>
      </c>
      <c r="K1" t="s">
        <v>389</v>
      </c>
      <c r="L1" t="s">
        <v>390</v>
      </c>
      <c r="M1" t="s">
        <v>496</v>
      </c>
      <c r="N1" t="s">
        <v>497</v>
      </c>
    </row>
    <row r="2" spans="1:14" x14ac:dyDescent="0.25">
      <c r="A2" s="1" t="s">
        <v>291</v>
      </c>
      <c r="B2" s="1" t="s">
        <v>372</v>
      </c>
      <c r="C2" s="4">
        <v>586104</v>
      </c>
      <c r="D2" s="4">
        <v>23574334</v>
      </c>
      <c r="E2" s="4">
        <v>24827</v>
      </c>
      <c r="F2" s="1" t="s">
        <v>292</v>
      </c>
      <c r="G2">
        <v>1320</v>
      </c>
      <c r="H2" s="1" t="s">
        <v>8</v>
      </c>
      <c r="I2" s="1" t="s">
        <v>288</v>
      </c>
      <c r="K2" s="1"/>
      <c r="L2" s="1"/>
      <c r="M2" s="1"/>
      <c r="N2" s="1"/>
    </row>
    <row r="3" spans="1:14" x14ac:dyDescent="0.25">
      <c r="A3" s="1" t="s">
        <v>293</v>
      </c>
      <c r="B3" s="1" t="s">
        <v>372</v>
      </c>
      <c r="C3" s="4">
        <v>586104</v>
      </c>
      <c r="D3" s="4">
        <v>23574334</v>
      </c>
      <c r="E3" s="4">
        <v>24827</v>
      </c>
      <c r="F3" s="1" t="s">
        <v>294</v>
      </c>
      <c r="G3">
        <v>4326</v>
      </c>
      <c r="H3" s="1" t="s">
        <v>8</v>
      </c>
      <c r="I3" s="1" t="s">
        <v>288</v>
      </c>
      <c r="K3" s="1"/>
      <c r="L3" s="1"/>
      <c r="M3" s="1"/>
      <c r="N3" s="1"/>
    </row>
    <row r="4" spans="1:14" x14ac:dyDescent="0.25">
      <c r="A4" s="1" t="s">
        <v>295</v>
      </c>
      <c r="B4" s="1" t="s">
        <v>372</v>
      </c>
      <c r="C4" s="4">
        <v>586104</v>
      </c>
      <c r="D4" s="4">
        <v>23574334</v>
      </c>
      <c r="E4" s="4">
        <v>24827</v>
      </c>
      <c r="F4" s="1" t="s">
        <v>296</v>
      </c>
      <c r="G4">
        <v>0</v>
      </c>
      <c r="H4" s="1" t="s">
        <v>8</v>
      </c>
      <c r="I4" s="1" t="s">
        <v>288</v>
      </c>
      <c r="K4" s="1"/>
      <c r="L4" s="1"/>
      <c r="M4" s="1"/>
      <c r="N4" s="1"/>
    </row>
    <row r="5" spans="1:14" x14ac:dyDescent="0.25">
      <c r="A5" s="1" t="s">
        <v>297</v>
      </c>
      <c r="B5" s="1" t="s">
        <v>372</v>
      </c>
      <c r="C5" s="4">
        <v>586104</v>
      </c>
      <c r="D5" s="4">
        <v>23574334</v>
      </c>
      <c r="E5" s="4">
        <v>24827</v>
      </c>
      <c r="F5" s="1" t="s">
        <v>298</v>
      </c>
      <c r="G5">
        <v>4200</v>
      </c>
      <c r="H5" s="1" t="s">
        <v>8</v>
      </c>
      <c r="I5" s="1" t="s">
        <v>288</v>
      </c>
      <c r="K5" s="1"/>
      <c r="L5" s="1"/>
      <c r="M5" s="1"/>
      <c r="N5" s="1"/>
    </row>
    <row r="6" spans="1:14" x14ac:dyDescent="0.25">
      <c r="A6" s="1" t="s">
        <v>299</v>
      </c>
      <c r="B6" s="1" t="s">
        <v>372</v>
      </c>
      <c r="C6" s="4">
        <v>586104</v>
      </c>
      <c r="D6" s="4">
        <v>23574334</v>
      </c>
      <c r="E6" s="4">
        <v>24827</v>
      </c>
      <c r="F6" s="1" t="s">
        <v>300</v>
      </c>
      <c r="G6">
        <v>5824</v>
      </c>
      <c r="H6" s="1" t="s">
        <v>8</v>
      </c>
      <c r="I6" s="1" t="s">
        <v>288</v>
      </c>
      <c r="K6" s="1"/>
      <c r="L6" s="1"/>
      <c r="M6" s="1"/>
      <c r="N6" s="1"/>
    </row>
    <row r="7" spans="1:14" x14ac:dyDescent="0.25">
      <c r="A7" s="1" t="s">
        <v>301</v>
      </c>
      <c r="B7" s="1" t="s">
        <v>372</v>
      </c>
      <c r="C7" s="4">
        <v>586104</v>
      </c>
      <c r="D7" s="4">
        <v>23574334</v>
      </c>
      <c r="E7" s="4">
        <v>24827</v>
      </c>
      <c r="F7" s="1" t="s">
        <v>302</v>
      </c>
      <c r="G7">
        <v>140</v>
      </c>
      <c r="H7" s="1" t="s">
        <v>39</v>
      </c>
      <c r="I7" s="1" t="s">
        <v>288</v>
      </c>
      <c r="K7" s="1"/>
      <c r="L7" s="1"/>
      <c r="M7" s="1"/>
      <c r="N7" s="1"/>
    </row>
    <row r="8" spans="1:14" x14ac:dyDescent="0.25">
      <c r="A8" s="1" t="s">
        <v>303</v>
      </c>
      <c r="B8" s="1" t="s">
        <v>372</v>
      </c>
      <c r="C8" s="4">
        <v>586104</v>
      </c>
      <c r="D8" s="4">
        <v>23574334</v>
      </c>
      <c r="E8" s="4">
        <v>24827</v>
      </c>
      <c r="F8" s="1" t="s">
        <v>304</v>
      </c>
      <c r="G8">
        <v>6.5</v>
      </c>
      <c r="H8" s="1" t="s">
        <v>39</v>
      </c>
      <c r="I8" s="1" t="s">
        <v>288</v>
      </c>
      <c r="K8" s="1"/>
      <c r="L8" s="1"/>
      <c r="M8" s="1"/>
      <c r="N8" s="1"/>
    </row>
    <row r="9" spans="1:14" x14ac:dyDescent="0.25">
      <c r="A9" s="1" t="s">
        <v>305</v>
      </c>
      <c r="B9" s="1" t="s">
        <v>372</v>
      </c>
      <c r="C9" s="4">
        <v>586104</v>
      </c>
      <c r="D9" s="4">
        <v>23574334</v>
      </c>
      <c r="E9" s="4">
        <v>24827</v>
      </c>
      <c r="F9" s="1" t="s">
        <v>306</v>
      </c>
      <c r="H9" s="1" t="s">
        <v>39</v>
      </c>
      <c r="I9" s="1" t="s">
        <v>288</v>
      </c>
      <c r="K9" s="1"/>
      <c r="L9" s="1"/>
      <c r="M9" s="1"/>
      <c r="N9" s="1"/>
    </row>
    <row r="10" spans="1:14" x14ac:dyDescent="0.25">
      <c r="A10" s="1" t="s">
        <v>307</v>
      </c>
      <c r="B10" s="1" t="s">
        <v>372</v>
      </c>
      <c r="C10" s="4">
        <v>586104</v>
      </c>
      <c r="D10" s="4">
        <v>23574334</v>
      </c>
      <c r="E10" s="4">
        <v>24827</v>
      </c>
      <c r="F10" s="1" t="s">
        <v>308</v>
      </c>
      <c r="G10">
        <v>91</v>
      </c>
      <c r="H10" s="1" t="s">
        <v>39</v>
      </c>
      <c r="I10" s="1" t="s">
        <v>288</v>
      </c>
      <c r="K10" s="1"/>
      <c r="L10" s="1"/>
      <c r="M10" s="1"/>
      <c r="N10" s="1"/>
    </row>
    <row r="11" spans="1:14" x14ac:dyDescent="0.25">
      <c r="A11" s="1" t="s">
        <v>309</v>
      </c>
      <c r="B11" s="1" t="s">
        <v>372</v>
      </c>
      <c r="C11" s="4">
        <v>586104</v>
      </c>
      <c r="D11" s="4">
        <v>23574334</v>
      </c>
      <c r="E11" s="4">
        <v>24827</v>
      </c>
      <c r="F11" s="1" t="s">
        <v>310</v>
      </c>
      <c r="G11">
        <v>15.4</v>
      </c>
      <c r="H11" s="1" t="s">
        <v>39</v>
      </c>
      <c r="I11" s="1" t="s">
        <v>288</v>
      </c>
      <c r="K11" s="1"/>
      <c r="L11" s="1"/>
      <c r="M11" s="1"/>
      <c r="N11" s="1"/>
    </row>
    <row r="12" spans="1:14" x14ac:dyDescent="0.25">
      <c r="A12" s="1" t="s">
        <v>311</v>
      </c>
      <c r="B12" s="1" t="s">
        <v>372</v>
      </c>
      <c r="C12" s="4">
        <v>586104</v>
      </c>
      <c r="D12" s="4">
        <v>23574334</v>
      </c>
      <c r="E12" s="4">
        <v>24827</v>
      </c>
      <c r="F12" s="1" t="s">
        <v>312</v>
      </c>
      <c r="G12">
        <v>2000</v>
      </c>
      <c r="H12" s="1" t="s">
        <v>39</v>
      </c>
      <c r="I12" s="1" t="s">
        <v>288</v>
      </c>
      <c r="K12" s="1"/>
      <c r="L12" s="1"/>
      <c r="M12" s="1"/>
      <c r="N12" s="1"/>
    </row>
    <row r="13" spans="1:14" x14ac:dyDescent="0.25">
      <c r="A13" s="1" t="s">
        <v>313</v>
      </c>
      <c r="B13" s="1" t="s">
        <v>372</v>
      </c>
      <c r="C13" s="4">
        <v>586104</v>
      </c>
      <c r="D13" s="4">
        <v>23574334</v>
      </c>
      <c r="E13" s="4">
        <v>24827</v>
      </c>
      <c r="F13" s="1" t="s">
        <v>292</v>
      </c>
      <c r="G13">
        <v>61.2</v>
      </c>
      <c r="H13" s="1" t="s">
        <v>92</v>
      </c>
      <c r="I13" s="1" t="s">
        <v>289</v>
      </c>
      <c r="K13" s="1"/>
      <c r="L13" s="1"/>
      <c r="M13" s="1"/>
      <c r="N13" s="1"/>
    </row>
    <row r="14" spans="1:14" x14ac:dyDescent="0.25">
      <c r="A14" s="1" t="s">
        <v>314</v>
      </c>
      <c r="B14" s="1" t="s">
        <v>372</v>
      </c>
      <c r="C14" s="4">
        <v>586104</v>
      </c>
      <c r="D14" s="4">
        <v>23574334</v>
      </c>
      <c r="E14" s="4">
        <v>24827</v>
      </c>
      <c r="F14" s="1" t="s">
        <v>315</v>
      </c>
      <c r="G14">
        <v>80</v>
      </c>
      <c r="H14" s="1" t="s">
        <v>92</v>
      </c>
      <c r="I14" s="1" t="s">
        <v>289</v>
      </c>
      <c r="K14" s="1"/>
      <c r="L14" s="1"/>
      <c r="M14" s="1"/>
      <c r="N14" s="1"/>
    </row>
    <row r="15" spans="1:14" x14ac:dyDescent="0.25">
      <c r="A15" s="1" t="s">
        <v>316</v>
      </c>
      <c r="B15" s="1" t="s">
        <v>372</v>
      </c>
      <c r="C15" s="4">
        <v>586104</v>
      </c>
      <c r="D15" s="4">
        <v>23574334</v>
      </c>
      <c r="E15" s="4">
        <v>24827</v>
      </c>
      <c r="F15" s="1" t="s">
        <v>317</v>
      </c>
      <c r="G15">
        <v>1008</v>
      </c>
      <c r="H15" s="1" t="s">
        <v>92</v>
      </c>
      <c r="I15" s="1" t="s">
        <v>289</v>
      </c>
      <c r="K15" s="1"/>
      <c r="L15" s="1"/>
      <c r="M15" s="1"/>
      <c r="N15" s="1"/>
    </row>
    <row r="16" spans="1:14" x14ac:dyDescent="0.25">
      <c r="A16" s="1" t="s">
        <v>318</v>
      </c>
      <c r="B16" s="1" t="s">
        <v>372</v>
      </c>
      <c r="C16" s="4">
        <v>586104</v>
      </c>
      <c r="D16" s="4">
        <v>23574334</v>
      </c>
      <c r="E16" s="4">
        <v>24827</v>
      </c>
      <c r="F16" s="1" t="s">
        <v>319</v>
      </c>
      <c r="G16">
        <v>234</v>
      </c>
      <c r="H16" s="1" t="s">
        <v>92</v>
      </c>
      <c r="I16" s="1" t="s">
        <v>289</v>
      </c>
      <c r="K16" s="1"/>
      <c r="L16" s="1"/>
      <c r="M16" s="1"/>
      <c r="N16" s="1"/>
    </row>
    <row r="17" spans="1:14" x14ac:dyDescent="0.25">
      <c r="A17" s="1" t="s">
        <v>320</v>
      </c>
      <c r="B17" s="1" t="s">
        <v>372</v>
      </c>
      <c r="C17" s="4">
        <v>586104</v>
      </c>
      <c r="D17" s="4">
        <v>23574334</v>
      </c>
      <c r="E17" s="4">
        <v>24827</v>
      </c>
      <c r="F17" s="1" t="s">
        <v>321</v>
      </c>
      <c r="G17">
        <v>111</v>
      </c>
      <c r="H17" s="1" t="s">
        <v>92</v>
      </c>
      <c r="I17" s="1" t="s">
        <v>289</v>
      </c>
      <c r="K17" s="1"/>
      <c r="L17" s="1"/>
      <c r="M17" s="1"/>
      <c r="N17" s="1"/>
    </row>
    <row r="18" spans="1:14" x14ac:dyDescent="0.25">
      <c r="A18" s="1" t="s">
        <v>322</v>
      </c>
      <c r="B18" s="1" t="s">
        <v>372</v>
      </c>
      <c r="C18" s="4">
        <v>586104</v>
      </c>
      <c r="D18" s="4">
        <v>23574334</v>
      </c>
      <c r="E18" s="4">
        <v>24827</v>
      </c>
      <c r="F18" s="1" t="s">
        <v>323</v>
      </c>
      <c r="G18">
        <v>7</v>
      </c>
      <c r="H18" s="1" t="s">
        <v>92</v>
      </c>
      <c r="I18" s="1" t="s">
        <v>289</v>
      </c>
      <c r="K18" s="1"/>
      <c r="L18" s="1"/>
      <c r="M18" s="1"/>
      <c r="N18" s="1"/>
    </row>
    <row r="19" spans="1:14" x14ac:dyDescent="0.25">
      <c r="A19" s="1" t="s">
        <v>324</v>
      </c>
      <c r="B19" s="1" t="s">
        <v>372</v>
      </c>
      <c r="C19" s="4">
        <v>586104</v>
      </c>
      <c r="D19" s="4">
        <v>23574334</v>
      </c>
      <c r="E19" s="4">
        <v>24827</v>
      </c>
      <c r="F19" s="1" t="s">
        <v>325</v>
      </c>
      <c r="G19">
        <v>180</v>
      </c>
      <c r="H19" s="1" t="s">
        <v>92</v>
      </c>
      <c r="I19" s="1" t="s">
        <v>289</v>
      </c>
      <c r="K19" s="1"/>
      <c r="L19" s="1"/>
      <c r="M19" s="1"/>
      <c r="N19" s="1"/>
    </row>
    <row r="20" spans="1:14" x14ac:dyDescent="0.25">
      <c r="A20" s="1" t="s">
        <v>326</v>
      </c>
      <c r="B20" s="1" t="s">
        <v>372</v>
      </c>
      <c r="C20" s="4">
        <v>586104</v>
      </c>
      <c r="D20" s="4">
        <v>23574334</v>
      </c>
      <c r="E20" s="4">
        <v>24827</v>
      </c>
      <c r="F20" s="1" t="s">
        <v>327</v>
      </c>
      <c r="G20">
        <v>26</v>
      </c>
      <c r="H20" s="1" t="s">
        <v>92</v>
      </c>
      <c r="I20" s="1" t="s">
        <v>289</v>
      </c>
      <c r="K20" s="1"/>
      <c r="L20" s="1"/>
      <c r="M20" s="1"/>
      <c r="N20" s="1"/>
    </row>
    <row r="21" spans="1:14" x14ac:dyDescent="0.25">
      <c r="A21" s="1" t="s">
        <v>328</v>
      </c>
      <c r="B21" s="1" t="s">
        <v>372</v>
      </c>
      <c r="C21" s="4">
        <v>586104</v>
      </c>
      <c r="D21" s="4">
        <v>23574334</v>
      </c>
      <c r="E21" s="4">
        <v>24827</v>
      </c>
      <c r="F21" s="1" t="s">
        <v>325</v>
      </c>
      <c r="G21">
        <v>133</v>
      </c>
      <c r="H21" s="1" t="s">
        <v>92</v>
      </c>
      <c r="I21" s="1" t="s">
        <v>289</v>
      </c>
      <c r="K21" s="1"/>
      <c r="L21" s="1"/>
      <c r="M21" s="1"/>
      <c r="N21" s="1"/>
    </row>
    <row r="22" spans="1:14" x14ac:dyDescent="0.25">
      <c r="A22" s="1" t="s">
        <v>329</v>
      </c>
      <c r="B22" s="1" t="s">
        <v>372</v>
      </c>
      <c r="C22" s="4">
        <v>586104</v>
      </c>
      <c r="D22" s="4">
        <v>23574334</v>
      </c>
      <c r="E22" s="4">
        <v>24827</v>
      </c>
      <c r="F22" s="1" t="s">
        <v>317</v>
      </c>
      <c r="G22">
        <v>1602</v>
      </c>
      <c r="H22" s="1" t="s">
        <v>92</v>
      </c>
      <c r="I22" s="1" t="s">
        <v>289</v>
      </c>
      <c r="K22" s="1"/>
      <c r="L22" s="1"/>
      <c r="M22" s="1"/>
      <c r="N22" s="1"/>
    </row>
    <row r="23" spans="1:14" x14ac:dyDescent="0.25">
      <c r="A23" s="1" t="s">
        <v>330</v>
      </c>
      <c r="B23" s="1" t="s">
        <v>372</v>
      </c>
      <c r="C23" s="4">
        <v>586104</v>
      </c>
      <c r="D23" s="4">
        <v>23574334</v>
      </c>
      <c r="E23" s="4">
        <v>24827</v>
      </c>
      <c r="F23" s="1" t="s">
        <v>325</v>
      </c>
      <c r="G23">
        <v>360</v>
      </c>
      <c r="H23" s="1" t="s">
        <v>92</v>
      </c>
      <c r="I23" s="1" t="s">
        <v>289</v>
      </c>
      <c r="K23" s="1"/>
      <c r="L23" s="1"/>
      <c r="M23" s="1"/>
      <c r="N23" s="1"/>
    </row>
    <row r="24" spans="1:14" x14ac:dyDescent="0.25">
      <c r="A24" s="1" t="s">
        <v>331</v>
      </c>
      <c r="B24" s="1" t="s">
        <v>372</v>
      </c>
      <c r="C24" s="4">
        <v>586104</v>
      </c>
      <c r="D24" s="4">
        <v>23574334</v>
      </c>
      <c r="E24" s="4">
        <v>24827</v>
      </c>
      <c r="F24" s="1" t="s">
        <v>332</v>
      </c>
      <c r="G24">
        <v>130</v>
      </c>
      <c r="H24" s="1" t="s">
        <v>92</v>
      </c>
      <c r="I24" s="1" t="s">
        <v>289</v>
      </c>
      <c r="K24" s="1"/>
      <c r="L24" s="1"/>
      <c r="M24" s="1"/>
      <c r="N24" s="1"/>
    </row>
    <row r="25" spans="1:14" x14ac:dyDescent="0.25">
      <c r="A25" s="1" t="s">
        <v>333</v>
      </c>
      <c r="B25" s="1" t="s">
        <v>372</v>
      </c>
      <c r="C25" s="4">
        <v>586104</v>
      </c>
      <c r="D25" s="4">
        <v>23574334</v>
      </c>
      <c r="E25" s="4">
        <v>24827</v>
      </c>
      <c r="F25" s="1" t="s">
        <v>325</v>
      </c>
      <c r="G25">
        <v>195</v>
      </c>
      <c r="H25" s="1" t="s">
        <v>92</v>
      </c>
      <c r="I25" s="1" t="s">
        <v>289</v>
      </c>
      <c r="K25" s="1"/>
      <c r="L25" s="1"/>
      <c r="M25" s="1"/>
      <c r="N25" s="1"/>
    </row>
    <row r="26" spans="1:14" x14ac:dyDescent="0.25">
      <c r="A26" s="1" t="s">
        <v>334</v>
      </c>
      <c r="B26" s="1" t="s">
        <v>372</v>
      </c>
      <c r="C26" s="4">
        <v>586104</v>
      </c>
      <c r="D26" s="4">
        <v>23574334</v>
      </c>
      <c r="E26" s="4">
        <v>24827</v>
      </c>
      <c r="F26" s="1" t="s">
        <v>335</v>
      </c>
      <c r="G26">
        <v>50</v>
      </c>
      <c r="H26" s="1" t="s">
        <v>92</v>
      </c>
      <c r="I26" s="1" t="s">
        <v>289</v>
      </c>
      <c r="K26" s="1"/>
      <c r="L26" s="1"/>
      <c r="M26" s="1"/>
      <c r="N26" s="1"/>
    </row>
    <row r="27" spans="1:14" x14ac:dyDescent="0.25">
      <c r="A27" s="1" t="s">
        <v>336</v>
      </c>
      <c r="B27" s="1" t="s">
        <v>372</v>
      </c>
      <c r="C27" s="4">
        <v>586104</v>
      </c>
      <c r="D27" s="4">
        <v>23574334</v>
      </c>
      <c r="E27" s="4">
        <v>24827</v>
      </c>
      <c r="F27" s="1" t="s">
        <v>337</v>
      </c>
      <c r="G27">
        <v>183</v>
      </c>
      <c r="H27" s="1" t="s">
        <v>92</v>
      </c>
      <c r="I27" s="1" t="s">
        <v>289</v>
      </c>
      <c r="K27" s="1"/>
      <c r="L27" s="1"/>
      <c r="M27" s="1"/>
      <c r="N27" s="1"/>
    </row>
    <row r="28" spans="1:14" x14ac:dyDescent="0.25">
      <c r="A28" s="1" t="s">
        <v>338</v>
      </c>
      <c r="B28" s="1" t="s">
        <v>372</v>
      </c>
      <c r="C28" s="4">
        <v>586104</v>
      </c>
      <c r="D28" s="4">
        <v>23574334</v>
      </c>
      <c r="E28" s="4">
        <v>24827</v>
      </c>
      <c r="F28" s="1" t="s">
        <v>339</v>
      </c>
      <c r="G28">
        <v>36</v>
      </c>
      <c r="H28" s="1" t="s">
        <v>92</v>
      </c>
      <c r="I28" s="1" t="s">
        <v>289</v>
      </c>
      <c r="K28" s="1"/>
      <c r="L28" s="1"/>
      <c r="M28" s="1"/>
      <c r="N28" s="1"/>
    </row>
    <row r="29" spans="1:14" x14ac:dyDescent="0.25">
      <c r="A29" s="1" t="s">
        <v>340</v>
      </c>
      <c r="B29" s="1" t="s">
        <v>372</v>
      </c>
      <c r="C29" s="4">
        <v>586104</v>
      </c>
      <c r="D29" s="4">
        <v>23574334</v>
      </c>
      <c r="E29" s="4">
        <v>24827</v>
      </c>
      <c r="F29" s="1" t="s">
        <v>341</v>
      </c>
      <c r="G29">
        <v>2400</v>
      </c>
      <c r="H29" s="1" t="s">
        <v>56</v>
      </c>
      <c r="I29" s="1" t="s">
        <v>288</v>
      </c>
      <c r="K29" s="1"/>
      <c r="L29" s="1"/>
      <c r="M29" s="1"/>
      <c r="N29" s="1"/>
    </row>
    <row r="30" spans="1:14" x14ac:dyDescent="0.25">
      <c r="A30" s="1" t="s">
        <v>343</v>
      </c>
      <c r="B30" s="1" t="s">
        <v>372</v>
      </c>
      <c r="C30" s="4">
        <v>586104</v>
      </c>
      <c r="D30" s="4">
        <v>23574334</v>
      </c>
      <c r="E30" s="4">
        <v>24827</v>
      </c>
      <c r="F30" s="1" t="s">
        <v>344</v>
      </c>
      <c r="G30">
        <v>900</v>
      </c>
      <c r="H30" s="1" t="s">
        <v>56</v>
      </c>
      <c r="I30" s="1" t="s">
        <v>288</v>
      </c>
      <c r="K30" s="1"/>
      <c r="L30" s="1"/>
      <c r="M30" s="1"/>
      <c r="N30" s="1"/>
    </row>
    <row r="31" spans="1:14" x14ac:dyDescent="0.25">
      <c r="A31" s="1" t="s">
        <v>345</v>
      </c>
      <c r="B31" s="1" t="s">
        <v>372</v>
      </c>
      <c r="C31" s="4">
        <v>586104</v>
      </c>
      <c r="D31" s="4">
        <v>23574334</v>
      </c>
      <c r="E31" s="4">
        <v>24827</v>
      </c>
      <c r="F31" s="1" t="s">
        <v>346</v>
      </c>
      <c r="G31">
        <v>670</v>
      </c>
      <c r="H31" s="1" t="s">
        <v>56</v>
      </c>
      <c r="I31" s="1" t="s">
        <v>288</v>
      </c>
      <c r="K31" s="1"/>
      <c r="L31" s="1"/>
      <c r="M31" s="1"/>
      <c r="N31" s="1"/>
    </row>
    <row r="32" spans="1:14" x14ac:dyDescent="0.25">
      <c r="A32" s="1" t="s">
        <v>347</v>
      </c>
      <c r="B32" s="1" t="s">
        <v>372</v>
      </c>
      <c r="C32" s="4">
        <v>586104</v>
      </c>
      <c r="D32" s="4">
        <v>23574334</v>
      </c>
      <c r="E32" s="4">
        <v>24827</v>
      </c>
      <c r="F32" s="1" t="s">
        <v>348</v>
      </c>
      <c r="G32">
        <v>490</v>
      </c>
      <c r="H32" s="1" t="s">
        <v>56</v>
      </c>
      <c r="I32" s="1" t="s">
        <v>288</v>
      </c>
      <c r="K32" s="1"/>
      <c r="L32" s="1"/>
      <c r="M32" s="1"/>
      <c r="N32" s="1"/>
    </row>
    <row r="33" spans="1:14" x14ac:dyDescent="0.25">
      <c r="A33" s="1" t="s">
        <v>349</v>
      </c>
      <c r="B33" s="1" t="s">
        <v>372</v>
      </c>
      <c r="C33" s="4">
        <v>586104</v>
      </c>
      <c r="D33" s="4">
        <v>23574334</v>
      </c>
      <c r="E33" s="4">
        <v>24827</v>
      </c>
      <c r="F33" s="1" t="s">
        <v>348</v>
      </c>
      <c r="G33">
        <v>490</v>
      </c>
      <c r="H33" s="1" t="s">
        <v>56</v>
      </c>
      <c r="I33" s="1" t="s">
        <v>288</v>
      </c>
      <c r="K33" s="1"/>
      <c r="L33" s="1"/>
      <c r="M33" s="1"/>
      <c r="N33" s="1"/>
    </row>
    <row r="34" spans="1:14" x14ac:dyDescent="0.25">
      <c r="A34" s="1" t="s">
        <v>350</v>
      </c>
      <c r="B34" s="1" t="s">
        <v>372</v>
      </c>
      <c r="C34" s="4">
        <v>586104</v>
      </c>
      <c r="D34" s="4">
        <v>23574334</v>
      </c>
      <c r="E34" s="4">
        <v>24827</v>
      </c>
      <c r="F34" s="1" t="s">
        <v>351</v>
      </c>
      <c r="G34">
        <v>600</v>
      </c>
      <c r="H34" s="1" t="s">
        <v>56</v>
      </c>
      <c r="I34" s="1" t="s">
        <v>288</v>
      </c>
      <c r="K34" s="1"/>
      <c r="L34" s="1"/>
      <c r="M34" s="1"/>
      <c r="N34" s="1"/>
    </row>
    <row r="35" spans="1:14" x14ac:dyDescent="0.25">
      <c r="A35" s="1" t="s">
        <v>352</v>
      </c>
      <c r="B35" s="1" t="s">
        <v>372</v>
      </c>
      <c r="C35" s="4">
        <v>586104</v>
      </c>
      <c r="D35" s="4">
        <v>23574334</v>
      </c>
      <c r="E35" s="4">
        <v>24827</v>
      </c>
      <c r="F35" s="1" t="s">
        <v>353</v>
      </c>
      <c r="G35">
        <v>480</v>
      </c>
      <c r="H35" s="1" t="s">
        <v>56</v>
      </c>
      <c r="I35" s="1" t="s">
        <v>288</v>
      </c>
      <c r="K35" s="1"/>
      <c r="L35" s="1"/>
      <c r="M35" s="1"/>
      <c r="N35" s="1"/>
    </row>
    <row r="36" spans="1:14" x14ac:dyDescent="0.25">
      <c r="A36" s="1" t="s">
        <v>354</v>
      </c>
      <c r="B36" s="1" t="s">
        <v>372</v>
      </c>
      <c r="C36" s="4">
        <v>586104</v>
      </c>
      <c r="D36" s="4">
        <v>23574334</v>
      </c>
      <c r="E36" s="4">
        <v>24827</v>
      </c>
      <c r="F36" s="1" t="s">
        <v>355</v>
      </c>
      <c r="G36">
        <v>1118</v>
      </c>
      <c r="H36" s="1" t="s">
        <v>56</v>
      </c>
      <c r="I36" s="1" t="s">
        <v>288</v>
      </c>
      <c r="K36" s="1"/>
      <c r="L36" s="1"/>
      <c r="M36" s="1"/>
      <c r="N36" s="1"/>
    </row>
    <row r="37" spans="1:14" x14ac:dyDescent="0.25">
      <c r="A37" s="1" t="s">
        <v>356</v>
      </c>
      <c r="B37" s="1" t="s">
        <v>372</v>
      </c>
      <c r="C37" s="4">
        <v>586104</v>
      </c>
      <c r="D37" s="4">
        <v>23574334</v>
      </c>
      <c r="E37" s="4">
        <v>24827</v>
      </c>
      <c r="F37" s="1" t="s">
        <v>357</v>
      </c>
      <c r="G37">
        <v>980</v>
      </c>
      <c r="H37" s="1" t="s">
        <v>56</v>
      </c>
      <c r="I37" s="1" t="s">
        <v>288</v>
      </c>
      <c r="K37" s="1"/>
      <c r="L37" s="1"/>
      <c r="M37" s="1"/>
      <c r="N37" s="1"/>
    </row>
    <row r="38" spans="1:14" x14ac:dyDescent="0.25">
      <c r="A38" s="1" t="s">
        <v>358</v>
      </c>
      <c r="B38" s="1" t="s">
        <v>372</v>
      </c>
      <c r="C38" s="4">
        <v>586104</v>
      </c>
      <c r="D38" s="4">
        <v>23574334</v>
      </c>
      <c r="E38" s="4">
        <v>24827</v>
      </c>
      <c r="F38" s="1" t="s">
        <v>359</v>
      </c>
      <c r="G38">
        <v>4384</v>
      </c>
      <c r="H38" s="1" t="s">
        <v>56</v>
      </c>
      <c r="I38" s="1" t="s">
        <v>288</v>
      </c>
      <c r="K38" s="1"/>
      <c r="L38" s="1"/>
      <c r="M38" s="1"/>
      <c r="N38" s="1"/>
    </row>
    <row r="39" spans="1:14" x14ac:dyDescent="0.25">
      <c r="A39" s="1" t="s">
        <v>360</v>
      </c>
      <c r="B39" s="1" t="s">
        <v>372</v>
      </c>
      <c r="C39" s="4">
        <v>586104</v>
      </c>
      <c r="D39" s="4">
        <v>23574334</v>
      </c>
      <c r="E39" s="4">
        <v>24827</v>
      </c>
      <c r="F39" s="1" t="s">
        <v>361</v>
      </c>
      <c r="G39">
        <v>1815</v>
      </c>
      <c r="H39" s="1" t="s">
        <v>56</v>
      </c>
      <c r="I39" s="1" t="s">
        <v>288</v>
      </c>
      <c r="K39" s="1"/>
      <c r="L39" s="1"/>
      <c r="M39" s="1"/>
      <c r="N39" s="1"/>
    </row>
    <row r="40" spans="1:14" x14ac:dyDescent="0.25">
      <c r="A40" s="1" t="s">
        <v>362</v>
      </c>
      <c r="B40" s="1" t="s">
        <v>372</v>
      </c>
      <c r="C40" s="4">
        <v>586104</v>
      </c>
      <c r="D40" s="4">
        <v>23574334</v>
      </c>
      <c r="E40" s="4">
        <v>24827</v>
      </c>
      <c r="F40" s="1" t="s">
        <v>363</v>
      </c>
      <c r="G40">
        <v>1208</v>
      </c>
      <c r="H40" s="1" t="s">
        <v>79</v>
      </c>
      <c r="I40" s="1" t="s">
        <v>79</v>
      </c>
      <c r="K40" s="1"/>
      <c r="L40" s="1"/>
      <c r="M40" s="1"/>
      <c r="N40" s="1"/>
    </row>
    <row r="41" spans="1:14" x14ac:dyDescent="0.25">
      <c r="A41" s="1" t="s">
        <v>364</v>
      </c>
      <c r="B41" s="1" t="s">
        <v>372</v>
      </c>
      <c r="C41" s="4">
        <v>586104</v>
      </c>
      <c r="D41" s="4">
        <v>23574334</v>
      </c>
      <c r="E41" s="4">
        <v>24827</v>
      </c>
      <c r="F41" s="1" t="s">
        <v>365</v>
      </c>
      <c r="G41">
        <v>1896</v>
      </c>
      <c r="H41" s="1" t="s">
        <v>79</v>
      </c>
      <c r="I41" s="1" t="s">
        <v>79</v>
      </c>
      <c r="K41" s="1"/>
      <c r="L41" s="1"/>
      <c r="M41" s="1"/>
      <c r="N41" s="1"/>
    </row>
    <row r="42" spans="1:14" x14ac:dyDescent="0.25">
      <c r="A42" s="1" t="s">
        <v>366</v>
      </c>
      <c r="B42" s="1" t="s">
        <v>372</v>
      </c>
      <c r="C42" s="4">
        <v>586104</v>
      </c>
      <c r="D42" s="4">
        <v>23574334</v>
      </c>
      <c r="E42" s="4">
        <v>24827</v>
      </c>
      <c r="F42" s="1" t="s">
        <v>367</v>
      </c>
      <c r="G42">
        <v>1780</v>
      </c>
      <c r="H42" s="1" t="s">
        <v>79</v>
      </c>
      <c r="I42" s="1" t="s">
        <v>79</v>
      </c>
      <c r="K42" s="1"/>
      <c r="L42" s="1"/>
      <c r="M42" s="1"/>
      <c r="N42" s="1"/>
    </row>
    <row r="43" spans="1:14" x14ac:dyDescent="0.25">
      <c r="A43" s="1" t="s">
        <v>6</v>
      </c>
      <c r="B43" s="1" t="s">
        <v>492</v>
      </c>
      <c r="C43" s="4">
        <v>5154475</v>
      </c>
      <c r="D43" s="4">
        <v>125930000</v>
      </c>
      <c r="E43" s="4">
        <v>40846</v>
      </c>
      <c r="F43" s="1" t="s">
        <v>7</v>
      </c>
      <c r="G43">
        <v>4100</v>
      </c>
      <c r="H43" s="1" t="s">
        <v>8</v>
      </c>
      <c r="I43" s="1" t="s">
        <v>288</v>
      </c>
      <c r="K43" s="1"/>
      <c r="L43" s="1"/>
      <c r="M43" s="1"/>
      <c r="N43" s="1"/>
    </row>
    <row r="44" spans="1:14" x14ac:dyDescent="0.25">
      <c r="A44" s="1" t="s">
        <v>9</v>
      </c>
      <c r="B44" s="1" t="s">
        <v>492</v>
      </c>
      <c r="C44" s="4">
        <v>5154475</v>
      </c>
      <c r="D44" s="4">
        <v>125930000</v>
      </c>
      <c r="E44" s="4">
        <v>40846</v>
      </c>
      <c r="F44" s="1" t="s">
        <v>10</v>
      </c>
      <c r="G44">
        <v>2000</v>
      </c>
      <c r="H44" s="1" t="s">
        <v>8</v>
      </c>
      <c r="I44" s="1" t="s">
        <v>288</v>
      </c>
      <c r="K44" s="1"/>
      <c r="L44" s="1"/>
      <c r="M44" s="1"/>
      <c r="N44" s="1"/>
    </row>
    <row r="45" spans="1:14" x14ac:dyDescent="0.25">
      <c r="A45" s="1" t="s">
        <v>11</v>
      </c>
      <c r="B45" s="1" t="s">
        <v>492</v>
      </c>
      <c r="C45" s="4">
        <v>5154475</v>
      </c>
      <c r="D45" s="4">
        <v>125930000</v>
      </c>
      <c r="E45" s="4">
        <v>40846</v>
      </c>
      <c r="F45" s="1" t="s">
        <v>12</v>
      </c>
      <c r="G45">
        <v>312</v>
      </c>
      <c r="H45" s="1" t="s">
        <v>8</v>
      </c>
      <c r="I45" s="1" t="s">
        <v>288</v>
      </c>
      <c r="K45" s="1"/>
      <c r="L45" s="1"/>
      <c r="M45" s="1"/>
      <c r="N45" s="1"/>
    </row>
    <row r="46" spans="1:14" x14ac:dyDescent="0.25">
      <c r="A46" s="1" t="s">
        <v>13</v>
      </c>
      <c r="B46" s="1" t="s">
        <v>492</v>
      </c>
      <c r="C46" s="4">
        <v>5154475</v>
      </c>
      <c r="D46" s="4">
        <v>125930000</v>
      </c>
      <c r="E46" s="4">
        <v>40846</v>
      </c>
      <c r="F46" s="1" t="s">
        <v>10</v>
      </c>
      <c r="G46">
        <v>507</v>
      </c>
      <c r="H46" s="1" t="s">
        <v>8</v>
      </c>
      <c r="I46" s="1" t="s">
        <v>288</v>
      </c>
      <c r="K46" s="1"/>
      <c r="L46" s="1"/>
      <c r="M46" s="1"/>
      <c r="N46" s="1"/>
    </row>
    <row r="47" spans="1:14" x14ac:dyDescent="0.25">
      <c r="A47" s="1" t="s">
        <v>14</v>
      </c>
      <c r="B47" s="1" t="s">
        <v>492</v>
      </c>
      <c r="C47" s="4">
        <v>5154475</v>
      </c>
      <c r="D47" s="4">
        <v>125930000</v>
      </c>
      <c r="E47" s="4">
        <v>40846</v>
      </c>
      <c r="F47" s="1" t="s">
        <v>12</v>
      </c>
      <c r="G47">
        <v>440</v>
      </c>
      <c r="H47" s="1" t="s">
        <v>8</v>
      </c>
      <c r="I47" s="1" t="s">
        <v>288</v>
      </c>
      <c r="K47" s="1"/>
      <c r="L47" s="1"/>
      <c r="M47" s="1"/>
      <c r="N47" s="1"/>
    </row>
    <row r="48" spans="1:14" x14ac:dyDescent="0.25">
      <c r="A48" s="1" t="s">
        <v>15</v>
      </c>
      <c r="B48" s="1" t="s">
        <v>492</v>
      </c>
      <c r="C48" s="4">
        <v>5154475</v>
      </c>
      <c r="D48" s="4">
        <v>125930000</v>
      </c>
      <c r="E48" s="4">
        <v>40846</v>
      </c>
      <c r="F48" s="1" t="s">
        <v>16</v>
      </c>
      <c r="G48">
        <v>1800</v>
      </c>
      <c r="H48" s="1" t="s">
        <v>8</v>
      </c>
      <c r="I48" s="1" t="s">
        <v>288</v>
      </c>
      <c r="K48" s="1"/>
      <c r="L48" s="1"/>
      <c r="M48" s="1"/>
      <c r="N48" s="1"/>
    </row>
    <row r="49" spans="1:14" x14ac:dyDescent="0.25">
      <c r="A49" s="1" t="s">
        <v>17</v>
      </c>
      <c r="B49" s="1" t="s">
        <v>492</v>
      </c>
      <c r="C49" s="4">
        <v>5154475</v>
      </c>
      <c r="D49" s="4">
        <v>125930000</v>
      </c>
      <c r="E49" s="4">
        <v>40846</v>
      </c>
      <c r="F49" s="1" t="s">
        <v>18</v>
      </c>
      <c r="G49">
        <v>2700</v>
      </c>
      <c r="H49" s="1" t="s">
        <v>8</v>
      </c>
      <c r="I49" s="1" t="s">
        <v>288</v>
      </c>
      <c r="K49" s="1"/>
      <c r="L49" s="1"/>
      <c r="M49" s="1"/>
      <c r="N49" s="1"/>
    </row>
    <row r="50" spans="1:14" x14ac:dyDescent="0.25">
      <c r="A50" s="1" t="s">
        <v>19</v>
      </c>
      <c r="B50" s="1" t="s">
        <v>492</v>
      </c>
      <c r="C50" s="4">
        <v>5154475</v>
      </c>
      <c r="D50" s="4">
        <v>125930000</v>
      </c>
      <c r="E50" s="4">
        <v>40846</v>
      </c>
      <c r="F50" s="1" t="s">
        <v>20</v>
      </c>
      <c r="G50">
        <v>1000</v>
      </c>
      <c r="H50" s="1" t="s">
        <v>8</v>
      </c>
      <c r="I50" s="1" t="s">
        <v>288</v>
      </c>
      <c r="K50" s="1"/>
      <c r="L50" s="1"/>
      <c r="M50" s="1"/>
      <c r="N50" s="1"/>
    </row>
    <row r="51" spans="1:14" x14ac:dyDescent="0.25">
      <c r="A51" s="1" t="s">
        <v>21</v>
      </c>
      <c r="B51" s="1" t="s">
        <v>492</v>
      </c>
      <c r="C51" s="4">
        <v>5154475</v>
      </c>
      <c r="D51" s="4">
        <v>125930000</v>
      </c>
      <c r="E51" s="4">
        <v>40846</v>
      </c>
      <c r="F51" s="1" t="s">
        <v>22</v>
      </c>
      <c r="G51">
        <v>350</v>
      </c>
      <c r="H51" s="1" t="s">
        <v>8</v>
      </c>
      <c r="I51" s="1" t="s">
        <v>288</v>
      </c>
      <c r="K51" s="1"/>
      <c r="L51" s="1"/>
      <c r="M51" s="1"/>
      <c r="N51" s="1"/>
    </row>
    <row r="52" spans="1:14" x14ac:dyDescent="0.25">
      <c r="A52" s="1" t="s">
        <v>23</v>
      </c>
      <c r="B52" s="1" t="s">
        <v>492</v>
      </c>
      <c r="C52" s="4">
        <v>5154475</v>
      </c>
      <c r="D52" s="4">
        <v>125930000</v>
      </c>
      <c r="E52" s="4">
        <v>40846</v>
      </c>
      <c r="F52" s="1" t="s">
        <v>24</v>
      </c>
      <c r="G52">
        <v>1625</v>
      </c>
      <c r="H52" s="1" t="s">
        <v>8</v>
      </c>
      <c r="I52" s="1" t="s">
        <v>288</v>
      </c>
      <c r="K52" s="1"/>
      <c r="L52" s="1"/>
      <c r="M52" s="1"/>
      <c r="N52" s="1"/>
    </row>
    <row r="53" spans="1:14" x14ac:dyDescent="0.25">
      <c r="A53" s="1" t="s">
        <v>25</v>
      </c>
      <c r="B53" s="1" t="s">
        <v>492</v>
      </c>
      <c r="C53" s="4">
        <v>5154475</v>
      </c>
      <c r="D53" s="4">
        <v>125930000</v>
      </c>
      <c r="E53" s="4">
        <v>40846</v>
      </c>
      <c r="F53" s="1" t="s">
        <v>11</v>
      </c>
      <c r="G53">
        <v>1200</v>
      </c>
      <c r="H53" s="1" t="s">
        <v>8</v>
      </c>
      <c r="I53" s="1" t="s">
        <v>288</v>
      </c>
      <c r="K53" s="1"/>
      <c r="L53" s="1"/>
      <c r="M53" s="1"/>
      <c r="N53" s="1"/>
    </row>
    <row r="54" spans="1:14" x14ac:dyDescent="0.25">
      <c r="A54" s="1" t="s">
        <v>26</v>
      </c>
      <c r="B54" s="1" t="s">
        <v>492</v>
      </c>
      <c r="C54" s="4">
        <v>5154475</v>
      </c>
      <c r="D54" s="4">
        <v>125930000</v>
      </c>
      <c r="E54" s="4">
        <v>40846</v>
      </c>
      <c r="F54" s="1" t="s">
        <v>27</v>
      </c>
      <c r="G54">
        <v>150</v>
      </c>
      <c r="H54" s="1" t="s">
        <v>8</v>
      </c>
      <c r="I54" s="1" t="s">
        <v>288</v>
      </c>
      <c r="K54" s="1"/>
      <c r="L54" s="1"/>
      <c r="M54" s="1"/>
      <c r="N54" s="1"/>
    </row>
    <row r="55" spans="1:14" x14ac:dyDescent="0.25">
      <c r="A55" s="1" t="s">
        <v>28</v>
      </c>
      <c r="B55" s="1" t="s">
        <v>492</v>
      </c>
      <c r="C55" s="4">
        <v>5154475</v>
      </c>
      <c r="D55" s="4">
        <v>125930000</v>
      </c>
      <c r="E55" s="4">
        <v>40846</v>
      </c>
      <c r="F55" s="1" t="s">
        <v>29</v>
      </c>
      <c r="G55">
        <v>1400</v>
      </c>
      <c r="H55" s="1" t="s">
        <v>8</v>
      </c>
      <c r="I55" s="1" t="s">
        <v>288</v>
      </c>
      <c r="K55" s="1"/>
      <c r="L55" s="1"/>
      <c r="M55" s="1"/>
      <c r="N55" s="1"/>
    </row>
    <row r="56" spans="1:14" x14ac:dyDescent="0.25">
      <c r="A56" s="1" t="s">
        <v>30</v>
      </c>
      <c r="B56" s="1" t="s">
        <v>492</v>
      </c>
      <c r="C56" s="4">
        <v>5154475</v>
      </c>
      <c r="D56" s="4">
        <v>125930000</v>
      </c>
      <c r="E56" s="4">
        <v>40846</v>
      </c>
      <c r="F56" s="1" t="s">
        <v>31</v>
      </c>
      <c r="G56">
        <v>700</v>
      </c>
      <c r="H56" s="1" t="s">
        <v>8</v>
      </c>
      <c r="I56" s="1" t="s">
        <v>288</v>
      </c>
      <c r="K56" s="1"/>
      <c r="L56" s="1"/>
      <c r="M56" s="1"/>
      <c r="N56" s="1"/>
    </row>
    <row r="57" spans="1:14" x14ac:dyDescent="0.25">
      <c r="A57" s="1" t="s">
        <v>32</v>
      </c>
      <c r="B57" s="1" t="s">
        <v>492</v>
      </c>
      <c r="C57" s="4">
        <v>5154475</v>
      </c>
      <c r="D57" s="4">
        <v>125930000</v>
      </c>
      <c r="E57" s="4">
        <v>40846</v>
      </c>
      <c r="F57" s="1" t="s">
        <v>33</v>
      </c>
      <c r="G57">
        <v>525</v>
      </c>
      <c r="H57" s="1" t="s">
        <v>8</v>
      </c>
      <c r="I57" s="1" t="s">
        <v>288</v>
      </c>
      <c r="K57" s="1"/>
      <c r="L57" s="1"/>
      <c r="M57" s="1"/>
      <c r="N57" s="1"/>
    </row>
    <row r="58" spans="1:14" x14ac:dyDescent="0.25">
      <c r="A58" s="1" t="s">
        <v>34</v>
      </c>
      <c r="B58" s="1" t="s">
        <v>492</v>
      </c>
      <c r="C58" s="4">
        <v>5154475</v>
      </c>
      <c r="D58" s="4">
        <v>125930000</v>
      </c>
      <c r="E58" s="4">
        <v>40846</v>
      </c>
      <c r="F58" s="1" t="s">
        <v>35</v>
      </c>
      <c r="G58">
        <v>250</v>
      </c>
      <c r="H58" s="1" t="s">
        <v>8</v>
      </c>
      <c r="I58" s="1" t="s">
        <v>288</v>
      </c>
      <c r="K58" s="1"/>
      <c r="L58" s="1"/>
      <c r="M58" s="1"/>
      <c r="N58" s="1"/>
    </row>
    <row r="59" spans="1:14" x14ac:dyDescent="0.25">
      <c r="A59" s="1" t="s">
        <v>36</v>
      </c>
      <c r="B59" s="1" t="s">
        <v>492</v>
      </c>
      <c r="C59" s="4">
        <v>5154475</v>
      </c>
      <c r="D59" s="4">
        <v>125930000</v>
      </c>
      <c r="E59" s="4">
        <v>40846</v>
      </c>
      <c r="F59" s="1" t="s">
        <v>37</v>
      </c>
      <c r="G59">
        <v>1650</v>
      </c>
      <c r="H59" s="1" t="s">
        <v>8</v>
      </c>
      <c r="I59" s="1" t="s">
        <v>288</v>
      </c>
      <c r="K59" s="1"/>
      <c r="L59" s="1"/>
      <c r="M59" s="1"/>
      <c r="N59" s="1"/>
    </row>
    <row r="60" spans="1:14" x14ac:dyDescent="0.25">
      <c r="A60" s="1" t="s">
        <v>38</v>
      </c>
      <c r="B60" s="1" t="s">
        <v>492</v>
      </c>
      <c r="C60" s="4">
        <v>5154475</v>
      </c>
      <c r="D60" s="4">
        <v>125930000</v>
      </c>
      <c r="E60" s="4">
        <v>40846</v>
      </c>
      <c r="F60" s="1" t="s">
        <v>7</v>
      </c>
      <c r="G60">
        <v>2400</v>
      </c>
      <c r="H60" s="1" t="s">
        <v>39</v>
      </c>
      <c r="I60" s="1" t="s">
        <v>288</v>
      </c>
      <c r="K60" s="1"/>
      <c r="L60" s="1"/>
      <c r="M60" s="1"/>
      <c r="N60" s="1"/>
    </row>
    <row r="61" spans="1:14" x14ac:dyDescent="0.25">
      <c r="A61" s="1" t="s">
        <v>40</v>
      </c>
      <c r="B61" s="1" t="s">
        <v>492</v>
      </c>
      <c r="C61" s="4">
        <v>5154475</v>
      </c>
      <c r="D61" s="4">
        <v>125930000</v>
      </c>
      <c r="E61" s="4">
        <v>40846</v>
      </c>
      <c r="F61" s="1" t="s">
        <v>35</v>
      </c>
      <c r="G61">
        <v>700</v>
      </c>
      <c r="H61" s="1" t="s">
        <v>39</v>
      </c>
      <c r="I61" s="1" t="s">
        <v>288</v>
      </c>
      <c r="K61" s="1"/>
      <c r="L61" s="1"/>
      <c r="M61" s="1"/>
      <c r="N61" s="1"/>
    </row>
    <row r="62" spans="1:14" x14ac:dyDescent="0.25">
      <c r="A62" s="1" t="s">
        <v>41</v>
      </c>
      <c r="B62" s="1" t="s">
        <v>492</v>
      </c>
      <c r="C62" s="4">
        <v>5154475</v>
      </c>
      <c r="D62" s="4">
        <v>125930000</v>
      </c>
      <c r="E62" s="4">
        <v>40846</v>
      </c>
      <c r="F62" s="1" t="s">
        <v>42</v>
      </c>
      <c r="G62">
        <v>4400</v>
      </c>
      <c r="H62" s="1" t="s">
        <v>39</v>
      </c>
      <c r="I62" s="1" t="s">
        <v>288</v>
      </c>
      <c r="K62" s="1"/>
      <c r="L62" s="1"/>
      <c r="M62" s="1"/>
      <c r="N62" s="1"/>
    </row>
    <row r="63" spans="1:14" x14ac:dyDescent="0.25">
      <c r="A63" s="1" t="s">
        <v>43</v>
      </c>
      <c r="B63" s="1" t="s">
        <v>492</v>
      </c>
      <c r="C63" s="4">
        <v>5154475</v>
      </c>
      <c r="D63" s="4">
        <v>125930000</v>
      </c>
      <c r="E63" s="4">
        <v>40846</v>
      </c>
      <c r="F63" s="1" t="s">
        <v>44</v>
      </c>
      <c r="G63">
        <v>5204</v>
      </c>
      <c r="H63" s="1" t="s">
        <v>39</v>
      </c>
      <c r="I63" s="1" t="s">
        <v>288</v>
      </c>
      <c r="K63" s="1"/>
      <c r="L63" s="1"/>
      <c r="M63" s="1"/>
      <c r="N63" s="1"/>
    </row>
    <row r="64" spans="1:14" x14ac:dyDescent="0.25">
      <c r="A64" s="1" t="s">
        <v>45</v>
      </c>
      <c r="B64" s="1" t="s">
        <v>492</v>
      </c>
      <c r="C64" s="4">
        <v>5154475</v>
      </c>
      <c r="D64" s="4">
        <v>125930000</v>
      </c>
      <c r="E64" s="4">
        <v>40846</v>
      </c>
      <c r="F64" s="1" t="s">
        <v>46</v>
      </c>
      <c r="G64">
        <v>1050</v>
      </c>
      <c r="H64" s="1" t="s">
        <v>39</v>
      </c>
      <c r="I64" s="1" t="s">
        <v>288</v>
      </c>
      <c r="K64" s="1"/>
      <c r="L64" s="1"/>
      <c r="M64" s="1"/>
      <c r="N64" s="1"/>
    </row>
    <row r="65" spans="1:14" x14ac:dyDescent="0.25">
      <c r="A65" s="1" t="s">
        <v>47</v>
      </c>
      <c r="B65" s="1" t="s">
        <v>492</v>
      </c>
      <c r="C65" s="4">
        <v>5154475</v>
      </c>
      <c r="D65" s="4">
        <v>125930000</v>
      </c>
      <c r="E65" s="4">
        <v>40846</v>
      </c>
      <c r="F65" s="1" t="s">
        <v>48</v>
      </c>
      <c r="G65">
        <v>700</v>
      </c>
      <c r="H65" s="1" t="s">
        <v>39</v>
      </c>
      <c r="I65" s="1" t="s">
        <v>288</v>
      </c>
      <c r="K65" s="1"/>
      <c r="L65" s="1"/>
      <c r="M65" s="1"/>
      <c r="N65" s="1"/>
    </row>
    <row r="66" spans="1:14" x14ac:dyDescent="0.25">
      <c r="A66" s="1" t="s">
        <v>49</v>
      </c>
      <c r="B66" s="1" t="s">
        <v>492</v>
      </c>
      <c r="C66" s="4">
        <v>5154475</v>
      </c>
      <c r="D66" s="4">
        <v>125930000</v>
      </c>
      <c r="E66" s="4">
        <v>40846</v>
      </c>
      <c r="F66" s="1" t="s">
        <v>7</v>
      </c>
      <c r="G66">
        <v>1345</v>
      </c>
      <c r="H66" s="1" t="s">
        <v>39</v>
      </c>
      <c r="I66" s="1" t="s">
        <v>288</v>
      </c>
      <c r="K66" s="1"/>
      <c r="L66" s="1"/>
      <c r="M66" s="1"/>
      <c r="N66" s="1"/>
    </row>
    <row r="67" spans="1:14" x14ac:dyDescent="0.25">
      <c r="A67" s="1" t="s">
        <v>50</v>
      </c>
      <c r="B67" s="1" t="s">
        <v>492</v>
      </c>
      <c r="C67" s="4">
        <v>5154475</v>
      </c>
      <c r="D67" s="4">
        <v>125930000</v>
      </c>
      <c r="E67" s="4">
        <v>40846</v>
      </c>
      <c r="F67" s="1" t="s">
        <v>37</v>
      </c>
      <c r="G67">
        <v>250</v>
      </c>
      <c r="H67" s="1" t="s">
        <v>39</v>
      </c>
      <c r="I67" s="1" t="s">
        <v>288</v>
      </c>
      <c r="K67" s="1"/>
      <c r="L67" s="1"/>
      <c r="M67" s="1"/>
      <c r="N67" s="1"/>
    </row>
    <row r="68" spans="1:14" x14ac:dyDescent="0.25">
      <c r="A68" s="1" t="s">
        <v>51</v>
      </c>
      <c r="B68" s="1" t="s">
        <v>492</v>
      </c>
      <c r="C68" s="4">
        <v>5154475</v>
      </c>
      <c r="D68" s="4">
        <v>125930000</v>
      </c>
      <c r="E68" s="4">
        <v>40846</v>
      </c>
      <c r="F68" s="1" t="s">
        <v>52</v>
      </c>
      <c r="G68">
        <v>280</v>
      </c>
      <c r="H68" s="1" t="s">
        <v>39</v>
      </c>
      <c r="I68" s="1" t="s">
        <v>288</v>
      </c>
      <c r="K68" s="1"/>
      <c r="L68" s="1"/>
      <c r="M68" s="1"/>
      <c r="N68" s="1"/>
    </row>
    <row r="69" spans="1:14" x14ac:dyDescent="0.25">
      <c r="A69" s="1" t="s">
        <v>54</v>
      </c>
      <c r="B69" s="1" t="s">
        <v>492</v>
      </c>
      <c r="C69" s="4">
        <v>5154475</v>
      </c>
      <c r="D69" s="4">
        <v>125930000</v>
      </c>
      <c r="E69" s="4">
        <v>40846</v>
      </c>
      <c r="F69" s="1" t="s">
        <v>55</v>
      </c>
      <c r="G69">
        <v>3600</v>
      </c>
      <c r="H69" s="1" t="s">
        <v>56</v>
      </c>
      <c r="I69" s="1" t="s">
        <v>288</v>
      </c>
      <c r="K69" s="1"/>
      <c r="L69" s="1"/>
      <c r="M69" s="1"/>
      <c r="N69" s="1"/>
    </row>
    <row r="70" spans="1:14" x14ac:dyDescent="0.25">
      <c r="A70" s="1" t="s">
        <v>57</v>
      </c>
      <c r="B70" s="1" t="s">
        <v>492</v>
      </c>
      <c r="C70" s="4">
        <v>5154475</v>
      </c>
      <c r="D70" s="4">
        <v>125930000</v>
      </c>
      <c r="E70" s="4">
        <v>40846</v>
      </c>
      <c r="F70" s="1" t="s">
        <v>55</v>
      </c>
      <c r="G70">
        <v>3882</v>
      </c>
      <c r="H70" s="1" t="s">
        <v>56</v>
      </c>
      <c r="I70" s="1" t="s">
        <v>288</v>
      </c>
      <c r="K70" s="1"/>
      <c r="L70" s="1"/>
      <c r="M70" s="1"/>
      <c r="N70" s="1"/>
    </row>
    <row r="71" spans="1:14" x14ac:dyDescent="0.25">
      <c r="A71" s="1" t="s">
        <v>58</v>
      </c>
      <c r="B71" s="1" t="s">
        <v>492</v>
      </c>
      <c r="C71" s="4">
        <v>5154475</v>
      </c>
      <c r="D71" s="4">
        <v>125930000</v>
      </c>
      <c r="E71" s="4">
        <v>40846</v>
      </c>
      <c r="F71" s="1" t="s">
        <v>7</v>
      </c>
      <c r="G71">
        <v>3966</v>
      </c>
      <c r="H71" s="1" t="s">
        <v>56</v>
      </c>
      <c r="I71" s="1" t="s">
        <v>288</v>
      </c>
      <c r="K71" s="1"/>
      <c r="L71" s="1"/>
      <c r="M71" s="1"/>
      <c r="N71" s="1"/>
    </row>
    <row r="72" spans="1:14" x14ac:dyDescent="0.25">
      <c r="A72" s="1" t="s">
        <v>59</v>
      </c>
      <c r="B72" s="1" t="s">
        <v>492</v>
      </c>
      <c r="C72" s="4">
        <v>5154475</v>
      </c>
      <c r="D72" s="4">
        <v>125930000</v>
      </c>
      <c r="E72" s="4">
        <v>40846</v>
      </c>
      <c r="F72" s="1" t="s">
        <v>7</v>
      </c>
      <c r="G72">
        <v>1708</v>
      </c>
      <c r="H72" s="1" t="s">
        <v>56</v>
      </c>
      <c r="I72" s="1" t="s">
        <v>288</v>
      </c>
      <c r="K72" s="1"/>
      <c r="L72" s="1"/>
      <c r="M72" s="1"/>
      <c r="N72" s="1"/>
    </row>
    <row r="73" spans="1:14" x14ac:dyDescent="0.25">
      <c r="A73" s="1" t="s">
        <v>60</v>
      </c>
      <c r="B73" s="1" t="s">
        <v>492</v>
      </c>
      <c r="C73" s="4">
        <v>5154475</v>
      </c>
      <c r="D73" s="4">
        <v>125930000</v>
      </c>
      <c r="E73" s="4">
        <v>40846</v>
      </c>
      <c r="F73" s="1" t="s">
        <v>55</v>
      </c>
      <c r="G73">
        <v>5040</v>
      </c>
      <c r="H73" s="1" t="s">
        <v>56</v>
      </c>
      <c r="I73" s="1" t="s">
        <v>288</v>
      </c>
      <c r="K73" s="1"/>
      <c r="L73" s="1"/>
      <c r="M73" s="1"/>
      <c r="N73" s="1"/>
    </row>
    <row r="74" spans="1:14" x14ac:dyDescent="0.25">
      <c r="A74" s="1" t="s">
        <v>61</v>
      </c>
      <c r="B74" s="1" t="s">
        <v>492</v>
      </c>
      <c r="C74" s="4">
        <v>5154475</v>
      </c>
      <c r="D74" s="4">
        <v>125930000</v>
      </c>
      <c r="E74" s="4">
        <v>40846</v>
      </c>
      <c r="F74" s="1" t="s">
        <v>55</v>
      </c>
      <c r="G74">
        <v>1886</v>
      </c>
      <c r="H74" s="1" t="s">
        <v>56</v>
      </c>
      <c r="I74" s="1" t="s">
        <v>288</v>
      </c>
      <c r="K74" s="1"/>
      <c r="L74" s="1"/>
      <c r="M74" s="1"/>
      <c r="N74" s="1"/>
    </row>
    <row r="75" spans="1:14" x14ac:dyDescent="0.25">
      <c r="A75" s="1" t="s">
        <v>62</v>
      </c>
      <c r="B75" s="1" t="s">
        <v>492</v>
      </c>
      <c r="C75" s="4">
        <v>5154475</v>
      </c>
      <c r="D75" s="4">
        <v>125930000</v>
      </c>
      <c r="E75" s="4">
        <v>40846</v>
      </c>
      <c r="F75" s="1" t="s">
        <v>63</v>
      </c>
      <c r="G75">
        <v>2000</v>
      </c>
      <c r="H75" s="1" t="s">
        <v>56</v>
      </c>
      <c r="I75" s="1" t="s">
        <v>288</v>
      </c>
      <c r="K75" s="1"/>
      <c r="L75" s="1"/>
      <c r="M75" s="1"/>
      <c r="N75" s="1"/>
    </row>
    <row r="76" spans="1:14" x14ac:dyDescent="0.25">
      <c r="A76" s="1" t="s">
        <v>64</v>
      </c>
      <c r="B76" s="1" t="s">
        <v>492</v>
      </c>
      <c r="C76" s="4">
        <v>5154475</v>
      </c>
      <c r="D76" s="4">
        <v>125930000</v>
      </c>
      <c r="E76" s="4">
        <v>40846</v>
      </c>
      <c r="F76" s="1" t="s">
        <v>65</v>
      </c>
      <c r="G76">
        <v>3992</v>
      </c>
      <c r="H76" s="1" t="s">
        <v>56</v>
      </c>
      <c r="I76" s="1" t="s">
        <v>288</v>
      </c>
      <c r="K76" s="1"/>
      <c r="L76" s="1"/>
      <c r="M76" s="1"/>
      <c r="N76" s="1"/>
    </row>
    <row r="77" spans="1:14" x14ac:dyDescent="0.25">
      <c r="A77" s="1" t="s">
        <v>66</v>
      </c>
      <c r="B77" s="1" t="s">
        <v>492</v>
      </c>
      <c r="C77" s="4">
        <v>5154475</v>
      </c>
      <c r="D77" s="4">
        <v>125930000</v>
      </c>
      <c r="E77" s="4">
        <v>40846</v>
      </c>
      <c r="F77" s="1" t="s">
        <v>67</v>
      </c>
      <c r="G77">
        <v>4802</v>
      </c>
      <c r="H77" s="1" t="s">
        <v>56</v>
      </c>
      <c r="I77" s="1" t="s">
        <v>288</v>
      </c>
      <c r="K77" s="1"/>
      <c r="L77" s="1"/>
      <c r="M77" s="1"/>
      <c r="N77" s="1"/>
    </row>
    <row r="78" spans="1:14" x14ac:dyDescent="0.25">
      <c r="A78" s="1" t="s">
        <v>68</v>
      </c>
      <c r="B78" s="1" t="s">
        <v>492</v>
      </c>
      <c r="C78" s="4">
        <v>5154475</v>
      </c>
      <c r="D78" s="4">
        <v>125930000</v>
      </c>
      <c r="E78" s="4">
        <v>40846</v>
      </c>
      <c r="F78" s="1" t="s">
        <v>63</v>
      </c>
      <c r="G78">
        <v>1150</v>
      </c>
      <c r="H78" s="1" t="s">
        <v>56</v>
      </c>
      <c r="I78" s="1" t="s">
        <v>288</v>
      </c>
      <c r="K78" s="1"/>
      <c r="L78" s="1"/>
      <c r="M78" s="1"/>
      <c r="N78" s="1"/>
    </row>
    <row r="79" spans="1:14" x14ac:dyDescent="0.25">
      <c r="A79" s="1" t="s">
        <v>69</v>
      </c>
      <c r="B79" s="1" t="s">
        <v>492</v>
      </c>
      <c r="C79" s="4">
        <v>5154475</v>
      </c>
      <c r="D79" s="4">
        <v>125930000</v>
      </c>
      <c r="E79" s="4">
        <v>40846</v>
      </c>
      <c r="F79" s="1" t="s">
        <v>70</v>
      </c>
      <c r="G79">
        <v>1800</v>
      </c>
      <c r="H79" s="1" t="s">
        <v>56</v>
      </c>
      <c r="I79" s="1" t="s">
        <v>288</v>
      </c>
      <c r="K79" s="1"/>
      <c r="L79" s="1"/>
      <c r="M79" s="1"/>
      <c r="N79" s="1"/>
    </row>
    <row r="80" spans="1:14" x14ac:dyDescent="0.25">
      <c r="A80" s="1" t="s">
        <v>71</v>
      </c>
      <c r="B80" s="1" t="s">
        <v>492</v>
      </c>
      <c r="C80" s="4">
        <v>5154475</v>
      </c>
      <c r="D80" s="4">
        <v>125930000</v>
      </c>
      <c r="E80" s="4">
        <v>40846</v>
      </c>
      <c r="F80" s="1" t="s">
        <v>70</v>
      </c>
      <c r="G80">
        <v>2000</v>
      </c>
      <c r="H80" s="1" t="s">
        <v>56</v>
      </c>
      <c r="I80" s="1" t="s">
        <v>288</v>
      </c>
      <c r="K80" s="1"/>
      <c r="L80" s="1"/>
      <c r="M80" s="1"/>
      <c r="N80" s="1"/>
    </row>
    <row r="81" spans="1:14" x14ac:dyDescent="0.25">
      <c r="A81" s="1" t="s">
        <v>72</v>
      </c>
      <c r="B81" s="1" t="s">
        <v>492</v>
      </c>
      <c r="C81" s="4">
        <v>5154475</v>
      </c>
      <c r="D81" s="4">
        <v>125930000</v>
      </c>
      <c r="E81" s="4">
        <v>40846</v>
      </c>
      <c r="F81" s="1" t="s">
        <v>73</v>
      </c>
      <c r="G81">
        <v>1140</v>
      </c>
      <c r="H81" s="1" t="s">
        <v>56</v>
      </c>
      <c r="I81" s="1" t="s">
        <v>288</v>
      </c>
      <c r="K81" s="1"/>
      <c r="L81" s="1"/>
      <c r="M81" s="1"/>
      <c r="N81" s="1"/>
    </row>
    <row r="82" spans="1:14" x14ac:dyDescent="0.25">
      <c r="A82" s="1" t="s">
        <v>74</v>
      </c>
      <c r="B82" s="1" t="s">
        <v>492</v>
      </c>
      <c r="C82" s="4">
        <v>5154475</v>
      </c>
      <c r="D82" s="4">
        <v>125930000</v>
      </c>
      <c r="E82" s="4">
        <v>40846</v>
      </c>
      <c r="F82" s="1" t="s">
        <v>7</v>
      </c>
      <c r="G82">
        <v>2992</v>
      </c>
      <c r="H82" s="1" t="s">
        <v>56</v>
      </c>
      <c r="I82" s="1" t="s">
        <v>288</v>
      </c>
      <c r="K82" s="1"/>
      <c r="L82" s="1"/>
      <c r="M82" s="1"/>
      <c r="N82" s="1"/>
    </row>
    <row r="83" spans="1:14" x14ac:dyDescent="0.25">
      <c r="A83" s="1" t="s">
        <v>75</v>
      </c>
      <c r="B83" s="1" t="s">
        <v>492</v>
      </c>
      <c r="C83" s="4">
        <v>5154475</v>
      </c>
      <c r="D83" s="4">
        <v>125930000</v>
      </c>
      <c r="E83" s="4">
        <v>40846</v>
      </c>
      <c r="F83" s="1" t="s">
        <v>55</v>
      </c>
      <c r="G83">
        <v>3600</v>
      </c>
      <c r="H83" s="1" t="s">
        <v>56</v>
      </c>
      <c r="I83" s="1" t="s">
        <v>288</v>
      </c>
      <c r="K83" s="1"/>
      <c r="L83" s="1"/>
      <c r="M83" s="1"/>
      <c r="N83" s="1"/>
    </row>
    <row r="84" spans="1:14" x14ac:dyDescent="0.25">
      <c r="A84" s="1" t="s">
        <v>76</v>
      </c>
      <c r="B84" s="1" t="s">
        <v>492</v>
      </c>
      <c r="C84" s="4">
        <v>5154475</v>
      </c>
      <c r="D84" s="4">
        <v>125930000</v>
      </c>
      <c r="E84" s="4">
        <v>40846</v>
      </c>
      <c r="F84" s="1" t="s">
        <v>67</v>
      </c>
      <c r="G84">
        <v>1245</v>
      </c>
      <c r="H84" s="1" t="s">
        <v>56</v>
      </c>
      <c r="I84" s="1" t="s">
        <v>288</v>
      </c>
      <c r="K84" s="1"/>
      <c r="L84" s="1"/>
      <c r="M84" s="1"/>
      <c r="N84" s="1"/>
    </row>
    <row r="85" spans="1:14" x14ac:dyDescent="0.25">
      <c r="A85" s="1" t="s">
        <v>77</v>
      </c>
      <c r="B85" s="1" t="s">
        <v>492</v>
      </c>
      <c r="C85" s="4">
        <v>5154475</v>
      </c>
      <c r="D85" s="4">
        <v>125930000</v>
      </c>
      <c r="E85" s="4">
        <v>40846</v>
      </c>
      <c r="F85" s="1" t="s">
        <v>63</v>
      </c>
      <c r="G85">
        <v>3325</v>
      </c>
      <c r="H85" s="1" t="s">
        <v>56</v>
      </c>
      <c r="I85" s="1" t="s">
        <v>288</v>
      </c>
      <c r="K85" s="1"/>
      <c r="L85" s="1"/>
      <c r="M85" s="1"/>
      <c r="N85" s="1"/>
    </row>
    <row r="86" spans="1:14" x14ac:dyDescent="0.25">
      <c r="A86" s="1" t="s">
        <v>78</v>
      </c>
      <c r="B86" s="1" t="s">
        <v>492</v>
      </c>
      <c r="C86" s="4">
        <v>5154475</v>
      </c>
      <c r="D86" s="4">
        <v>125930000</v>
      </c>
      <c r="E86" s="4">
        <v>40846</v>
      </c>
      <c r="F86" s="1" t="s">
        <v>63</v>
      </c>
      <c r="G86">
        <v>230</v>
      </c>
      <c r="H86" s="1" t="s">
        <v>56</v>
      </c>
      <c r="I86" s="1" t="s">
        <v>288</v>
      </c>
      <c r="K86" s="1"/>
      <c r="L86" s="1"/>
      <c r="M86" s="1"/>
      <c r="N86" s="1"/>
    </row>
    <row r="87" spans="1:14" x14ac:dyDescent="0.25">
      <c r="A87" s="1" t="s">
        <v>80</v>
      </c>
      <c r="B87" s="1" t="s">
        <v>492</v>
      </c>
      <c r="C87" s="4">
        <v>5154475</v>
      </c>
      <c r="D87" s="4">
        <v>125930000</v>
      </c>
      <c r="E87" s="4">
        <v>40846</v>
      </c>
      <c r="F87" s="1" t="s">
        <v>18</v>
      </c>
      <c r="G87">
        <v>3478</v>
      </c>
      <c r="H87" s="1" t="s">
        <v>79</v>
      </c>
      <c r="I87" s="1" t="s">
        <v>79</v>
      </c>
      <c r="K87" s="1"/>
      <c r="L87" s="1"/>
      <c r="M87" s="1"/>
      <c r="N87" s="1"/>
    </row>
    <row r="88" spans="1:14" x14ac:dyDescent="0.25">
      <c r="A88" s="1" t="s">
        <v>84</v>
      </c>
      <c r="B88" s="1" t="s">
        <v>492</v>
      </c>
      <c r="C88" s="4">
        <v>5154475</v>
      </c>
      <c r="D88" s="4">
        <v>125930000</v>
      </c>
      <c r="E88" s="4">
        <v>40846</v>
      </c>
      <c r="F88" s="1" t="s">
        <v>85</v>
      </c>
      <c r="G88">
        <v>2022</v>
      </c>
      <c r="H88" s="1" t="s">
        <v>79</v>
      </c>
      <c r="I88" s="1" t="s">
        <v>79</v>
      </c>
      <c r="K88" s="1"/>
      <c r="L88" s="1"/>
      <c r="M88" s="1"/>
      <c r="N88" s="1"/>
    </row>
    <row r="89" spans="1:14" x14ac:dyDescent="0.25">
      <c r="A89" s="1" t="s">
        <v>88</v>
      </c>
      <c r="B89" s="1" t="s">
        <v>492</v>
      </c>
      <c r="C89" s="4">
        <v>5154475</v>
      </c>
      <c r="D89" s="4">
        <v>125930000</v>
      </c>
      <c r="E89" s="4">
        <v>40846</v>
      </c>
      <c r="F89" s="1" t="s">
        <v>89</v>
      </c>
      <c r="G89">
        <v>1780</v>
      </c>
      <c r="H89" s="1" t="s">
        <v>79</v>
      </c>
      <c r="I89" s="1" t="s">
        <v>79</v>
      </c>
      <c r="K89" s="1"/>
      <c r="L89" s="1"/>
      <c r="M89" s="1"/>
      <c r="N89" s="1"/>
    </row>
    <row r="90" spans="1:14" x14ac:dyDescent="0.25">
      <c r="A90" s="1" t="s">
        <v>90</v>
      </c>
      <c r="B90" s="1" t="s">
        <v>492</v>
      </c>
      <c r="C90" s="4">
        <v>5154475</v>
      </c>
      <c r="D90" s="4">
        <v>125930000</v>
      </c>
      <c r="E90" s="4">
        <v>40846</v>
      </c>
      <c r="F90" s="1" t="s">
        <v>87</v>
      </c>
      <c r="G90">
        <v>3304</v>
      </c>
      <c r="H90" s="1" t="s">
        <v>79</v>
      </c>
      <c r="I90" s="1" t="s">
        <v>79</v>
      </c>
      <c r="K90" s="1"/>
      <c r="L90" s="1"/>
      <c r="M90" s="1"/>
      <c r="N90" s="1"/>
    </row>
    <row r="91" spans="1:14" x14ac:dyDescent="0.25">
      <c r="A91" s="1" t="s">
        <v>91</v>
      </c>
      <c r="B91" s="1" t="s">
        <v>492</v>
      </c>
      <c r="C91" s="4">
        <v>5154475</v>
      </c>
      <c r="D91" s="4">
        <v>125930000</v>
      </c>
      <c r="E91" s="4">
        <v>40846</v>
      </c>
      <c r="F91" s="1" t="s">
        <v>82</v>
      </c>
      <c r="G91">
        <v>127.1</v>
      </c>
      <c r="H91" s="1" t="s">
        <v>92</v>
      </c>
      <c r="I91" s="1" t="s">
        <v>289</v>
      </c>
      <c r="K91" s="1"/>
      <c r="L91" s="1"/>
      <c r="M91" s="1"/>
      <c r="N91" s="1"/>
    </row>
    <row r="92" spans="1:14" x14ac:dyDescent="0.25">
      <c r="A92" s="1" t="s">
        <v>93</v>
      </c>
      <c r="B92" s="1" t="s">
        <v>492</v>
      </c>
      <c r="C92" s="4">
        <v>5154475</v>
      </c>
      <c r="D92" s="4">
        <v>125930000</v>
      </c>
      <c r="E92" s="4">
        <v>40846</v>
      </c>
      <c r="F92" s="1" t="s">
        <v>94</v>
      </c>
      <c r="G92">
        <v>53.4</v>
      </c>
      <c r="H92" s="1" t="s">
        <v>92</v>
      </c>
      <c r="I92" s="1" t="s">
        <v>289</v>
      </c>
      <c r="K92" s="1"/>
      <c r="L92" s="1"/>
      <c r="M92" s="1"/>
      <c r="N92" s="1"/>
    </row>
    <row r="93" spans="1:14" x14ac:dyDescent="0.25">
      <c r="A93" s="1" t="s">
        <v>95</v>
      </c>
      <c r="B93" s="1" t="s">
        <v>492</v>
      </c>
      <c r="C93" s="4">
        <v>5154475</v>
      </c>
      <c r="D93" s="4">
        <v>125930000</v>
      </c>
      <c r="E93" s="4">
        <v>40846</v>
      </c>
      <c r="F93" s="1" t="s">
        <v>94</v>
      </c>
      <c r="G93">
        <v>124</v>
      </c>
      <c r="H93" s="1" t="s">
        <v>92</v>
      </c>
      <c r="I93" s="1" t="s">
        <v>289</v>
      </c>
      <c r="K93" s="1"/>
      <c r="L93" s="1"/>
      <c r="M93" s="1"/>
      <c r="N93" s="1"/>
    </row>
    <row r="94" spans="1:14" x14ac:dyDescent="0.25">
      <c r="A94" s="1" t="s">
        <v>96</v>
      </c>
      <c r="B94" s="1" t="s">
        <v>492</v>
      </c>
      <c r="C94" s="4">
        <v>5154475</v>
      </c>
      <c r="D94" s="4">
        <v>125930000</v>
      </c>
      <c r="E94" s="4">
        <v>40846</v>
      </c>
      <c r="F94" s="1" t="s">
        <v>82</v>
      </c>
      <c r="G94">
        <v>32</v>
      </c>
      <c r="H94" s="1" t="s">
        <v>92</v>
      </c>
      <c r="I94" s="1" t="s">
        <v>289</v>
      </c>
      <c r="K94" s="1"/>
      <c r="L94" s="1"/>
      <c r="M94" s="1"/>
      <c r="N94" s="1"/>
    </row>
    <row r="95" spans="1:14" x14ac:dyDescent="0.25">
      <c r="A95" s="1" t="s">
        <v>97</v>
      </c>
      <c r="B95" s="1" t="s">
        <v>492</v>
      </c>
      <c r="C95" s="4">
        <v>5154475</v>
      </c>
      <c r="D95" s="4">
        <v>125930000</v>
      </c>
      <c r="E95" s="4">
        <v>40846</v>
      </c>
      <c r="F95" s="1" t="s">
        <v>82</v>
      </c>
      <c r="G95">
        <v>137</v>
      </c>
      <c r="H95" s="1" t="s">
        <v>92</v>
      </c>
      <c r="I95" s="1" t="s">
        <v>289</v>
      </c>
      <c r="K95" s="1"/>
      <c r="L95" s="1"/>
      <c r="M95" s="1"/>
      <c r="N95" s="1"/>
    </row>
    <row r="96" spans="1:14" x14ac:dyDescent="0.25">
      <c r="A96" s="1" t="s">
        <v>98</v>
      </c>
      <c r="B96" s="1" t="s">
        <v>492</v>
      </c>
      <c r="C96" s="4">
        <v>5154475</v>
      </c>
      <c r="D96" s="4">
        <v>125930000</v>
      </c>
      <c r="E96" s="4">
        <v>40846</v>
      </c>
      <c r="F96" s="1" t="s">
        <v>82</v>
      </c>
      <c r="G96">
        <v>85</v>
      </c>
      <c r="H96" s="1" t="s">
        <v>92</v>
      </c>
      <c r="I96" s="1" t="s">
        <v>289</v>
      </c>
      <c r="K96" s="1"/>
      <c r="L96" s="1"/>
      <c r="M96" s="1"/>
      <c r="N96" s="1"/>
    </row>
    <row r="97" spans="1:14" x14ac:dyDescent="0.25">
      <c r="A97" s="1" t="s">
        <v>99</v>
      </c>
      <c r="B97" s="1" t="s">
        <v>492</v>
      </c>
      <c r="C97" s="4">
        <v>5154475</v>
      </c>
      <c r="D97" s="4">
        <v>125930000</v>
      </c>
      <c r="E97" s="4">
        <v>40846</v>
      </c>
      <c r="F97" s="1" t="s">
        <v>100</v>
      </c>
      <c r="G97">
        <v>101</v>
      </c>
      <c r="H97" s="1" t="s">
        <v>92</v>
      </c>
      <c r="I97" s="1" t="s">
        <v>289</v>
      </c>
      <c r="K97" s="1"/>
      <c r="L97" s="1"/>
      <c r="M97" s="1"/>
      <c r="N97" s="1"/>
    </row>
    <row r="98" spans="1:14" x14ac:dyDescent="0.25">
      <c r="A98" s="1" t="s">
        <v>101</v>
      </c>
      <c r="B98" s="1" t="s">
        <v>492</v>
      </c>
      <c r="C98" s="4">
        <v>5154475</v>
      </c>
      <c r="D98" s="4">
        <v>125930000</v>
      </c>
      <c r="E98" s="4">
        <v>40846</v>
      </c>
      <c r="F98" s="1" t="s">
        <v>102</v>
      </c>
      <c r="G98">
        <v>600</v>
      </c>
      <c r="H98" s="1" t="s">
        <v>92</v>
      </c>
      <c r="I98" s="1" t="s">
        <v>289</v>
      </c>
      <c r="K98" s="1"/>
      <c r="L98" s="1"/>
      <c r="M98" s="1"/>
      <c r="N98" s="1"/>
    </row>
    <row r="99" spans="1:14" x14ac:dyDescent="0.25">
      <c r="A99" s="1" t="s">
        <v>104</v>
      </c>
      <c r="B99" s="1" t="s">
        <v>492</v>
      </c>
      <c r="C99" s="4">
        <v>5154475</v>
      </c>
      <c r="D99" s="4">
        <v>125930000</v>
      </c>
      <c r="E99" s="4">
        <v>40846</v>
      </c>
      <c r="F99" s="1" t="s">
        <v>82</v>
      </c>
      <c r="G99">
        <v>62</v>
      </c>
      <c r="H99" s="1" t="s">
        <v>92</v>
      </c>
      <c r="I99" s="1" t="s">
        <v>289</v>
      </c>
      <c r="K99" s="1"/>
      <c r="L99" s="1"/>
      <c r="M99" s="1"/>
      <c r="N99" s="1"/>
    </row>
    <row r="100" spans="1:14" x14ac:dyDescent="0.25">
      <c r="A100" s="1" t="s">
        <v>105</v>
      </c>
      <c r="B100" s="1" t="s">
        <v>492</v>
      </c>
      <c r="C100" s="4">
        <v>5154475</v>
      </c>
      <c r="D100" s="4">
        <v>125930000</v>
      </c>
      <c r="E100" s="4">
        <v>40846</v>
      </c>
      <c r="F100" s="1" t="s">
        <v>106</v>
      </c>
      <c r="G100">
        <v>350</v>
      </c>
      <c r="H100" s="1" t="s">
        <v>92</v>
      </c>
      <c r="I100" s="1" t="s">
        <v>289</v>
      </c>
      <c r="K100" s="1"/>
      <c r="L100" s="1"/>
      <c r="M100" s="1"/>
      <c r="N100" s="1"/>
    </row>
    <row r="101" spans="1:14" x14ac:dyDescent="0.25">
      <c r="A101" s="1" t="s">
        <v>107</v>
      </c>
      <c r="B101" s="1" t="s">
        <v>492</v>
      </c>
      <c r="C101" s="4">
        <v>5154475</v>
      </c>
      <c r="D101" s="4">
        <v>125930000</v>
      </c>
      <c r="E101" s="4">
        <v>40846</v>
      </c>
      <c r="F101" s="1" t="s">
        <v>108</v>
      </c>
      <c r="G101">
        <v>1050</v>
      </c>
      <c r="H101" s="1" t="s">
        <v>92</v>
      </c>
      <c r="I101" s="1" t="s">
        <v>289</v>
      </c>
      <c r="K101" s="1"/>
      <c r="L101" s="1"/>
      <c r="M101" s="1"/>
      <c r="N101" s="1"/>
    </row>
    <row r="102" spans="1:14" x14ac:dyDescent="0.25">
      <c r="A102" s="1" t="s">
        <v>109</v>
      </c>
      <c r="B102" s="1" t="s">
        <v>492</v>
      </c>
      <c r="C102" s="4">
        <v>5154475</v>
      </c>
      <c r="D102" s="4">
        <v>125930000</v>
      </c>
      <c r="E102" s="4">
        <v>40846</v>
      </c>
      <c r="F102" s="1" t="s">
        <v>110</v>
      </c>
      <c r="G102">
        <v>800</v>
      </c>
      <c r="H102" s="1" t="s">
        <v>92</v>
      </c>
      <c r="I102" s="1" t="s">
        <v>289</v>
      </c>
      <c r="K102" s="1"/>
      <c r="L102" s="1"/>
      <c r="M102" s="1"/>
      <c r="N102" s="1"/>
    </row>
    <row r="103" spans="1:14" x14ac:dyDescent="0.25">
      <c r="A103" s="1" t="s">
        <v>111</v>
      </c>
      <c r="B103" s="1" t="s">
        <v>492</v>
      </c>
      <c r="C103" s="4">
        <v>5154475</v>
      </c>
      <c r="D103" s="4">
        <v>125930000</v>
      </c>
      <c r="E103" s="4">
        <v>40846</v>
      </c>
      <c r="F103" s="1" t="s">
        <v>100</v>
      </c>
      <c r="G103">
        <v>940</v>
      </c>
      <c r="H103" s="1" t="s">
        <v>92</v>
      </c>
      <c r="I103" s="1" t="s">
        <v>289</v>
      </c>
      <c r="K103" s="1"/>
      <c r="L103" s="1"/>
      <c r="M103" s="1"/>
      <c r="N103" s="1"/>
    </row>
    <row r="104" spans="1:14" x14ac:dyDescent="0.25">
      <c r="A104" s="1" t="s">
        <v>112</v>
      </c>
      <c r="B104" s="1" t="s">
        <v>492</v>
      </c>
      <c r="C104" s="4">
        <v>5154475</v>
      </c>
      <c r="D104" s="4">
        <v>125930000</v>
      </c>
      <c r="E104" s="4">
        <v>40846</v>
      </c>
      <c r="F104" s="1" t="s">
        <v>110</v>
      </c>
      <c r="G104">
        <v>1600</v>
      </c>
      <c r="H104" s="1" t="s">
        <v>92</v>
      </c>
      <c r="I104" s="1" t="s">
        <v>289</v>
      </c>
      <c r="K104" s="1"/>
      <c r="L104" s="1"/>
      <c r="M104" s="1"/>
      <c r="N104" s="1"/>
    </row>
    <row r="105" spans="1:14" x14ac:dyDescent="0.25">
      <c r="A105" s="1" t="s">
        <v>113</v>
      </c>
      <c r="B105" s="1" t="s">
        <v>492</v>
      </c>
      <c r="C105" s="4">
        <v>5154475</v>
      </c>
      <c r="D105" s="4">
        <v>125930000</v>
      </c>
      <c r="E105" s="4">
        <v>40846</v>
      </c>
      <c r="F105" s="1" t="s">
        <v>108</v>
      </c>
      <c r="G105">
        <v>127</v>
      </c>
      <c r="H105" s="1" t="s">
        <v>92</v>
      </c>
      <c r="I105" s="1" t="s">
        <v>289</v>
      </c>
      <c r="K105" s="1"/>
      <c r="L105" s="1"/>
      <c r="M105" s="1"/>
      <c r="N105" s="1"/>
    </row>
    <row r="106" spans="1:14" x14ac:dyDescent="0.25">
      <c r="A106" s="1" t="s">
        <v>114</v>
      </c>
      <c r="B106" s="1" t="s">
        <v>492</v>
      </c>
      <c r="C106" s="4">
        <v>5154475</v>
      </c>
      <c r="D106" s="4">
        <v>125930000</v>
      </c>
      <c r="E106" s="4">
        <v>40846</v>
      </c>
      <c r="F106" s="1" t="s">
        <v>115</v>
      </c>
      <c r="G106">
        <v>466</v>
      </c>
      <c r="H106" s="1" t="s">
        <v>92</v>
      </c>
      <c r="I106" s="1" t="s">
        <v>289</v>
      </c>
      <c r="K106" s="1"/>
      <c r="L106" s="1"/>
      <c r="M106" s="1"/>
      <c r="N106" s="1"/>
    </row>
    <row r="107" spans="1:14" x14ac:dyDescent="0.25">
      <c r="A107" s="1" t="s">
        <v>116</v>
      </c>
      <c r="B107" s="1" t="s">
        <v>492</v>
      </c>
      <c r="C107" s="4">
        <v>5154475</v>
      </c>
      <c r="D107" s="4">
        <v>125930000</v>
      </c>
      <c r="E107" s="4">
        <v>40846</v>
      </c>
      <c r="F107" s="1" t="s">
        <v>86</v>
      </c>
      <c r="G107">
        <v>126</v>
      </c>
      <c r="H107" s="1" t="s">
        <v>92</v>
      </c>
      <c r="I107" s="1" t="s">
        <v>289</v>
      </c>
      <c r="K107" s="1"/>
      <c r="L107" s="1"/>
      <c r="M107" s="1"/>
      <c r="N107" s="1"/>
    </row>
    <row r="108" spans="1:14" x14ac:dyDescent="0.25">
      <c r="A108" s="1" t="s">
        <v>117</v>
      </c>
      <c r="B108" s="1" t="s">
        <v>492</v>
      </c>
      <c r="C108" s="4">
        <v>5154475</v>
      </c>
      <c r="D108" s="4">
        <v>125930000</v>
      </c>
      <c r="E108" s="4">
        <v>40846</v>
      </c>
      <c r="F108" s="1" t="s">
        <v>94</v>
      </c>
      <c r="G108">
        <v>335</v>
      </c>
      <c r="H108" s="1" t="s">
        <v>92</v>
      </c>
      <c r="I108" s="1" t="s">
        <v>289</v>
      </c>
      <c r="K108" s="1"/>
      <c r="L108" s="1"/>
      <c r="M108" s="1"/>
      <c r="N108" s="1"/>
    </row>
    <row r="109" spans="1:14" x14ac:dyDescent="0.25">
      <c r="A109" s="1" t="s">
        <v>118</v>
      </c>
      <c r="B109" s="1" t="s">
        <v>492</v>
      </c>
      <c r="C109" s="4">
        <v>5154475</v>
      </c>
      <c r="D109" s="4">
        <v>125930000</v>
      </c>
      <c r="E109" s="4">
        <v>40846</v>
      </c>
      <c r="F109" s="1" t="s">
        <v>7</v>
      </c>
      <c r="G109">
        <v>315</v>
      </c>
      <c r="H109" s="1" t="s">
        <v>92</v>
      </c>
      <c r="I109" s="1" t="s">
        <v>289</v>
      </c>
      <c r="K109" s="1"/>
      <c r="L109" s="1"/>
      <c r="M109" s="1"/>
      <c r="N109" s="1"/>
    </row>
    <row r="110" spans="1:14" x14ac:dyDescent="0.25">
      <c r="A110" s="1" t="s">
        <v>119</v>
      </c>
      <c r="B110" s="1" t="s">
        <v>492</v>
      </c>
      <c r="C110" s="4">
        <v>5154475</v>
      </c>
      <c r="D110" s="4">
        <v>125930000</v>
      </c>
      <c r="E110" s="4">
        <v>40846</v>
      </c>
      <c r="F110" s="1" t="s">
        <v>120</v>
      </c>
      <c r="G110">
        <v>185</v>
      </c>
      <c r="H110" s="1" t="s">
        <v>92</v>
      </c>
      <c r="I110" s="1" t="s">
        <v>289</v>
      </c>
      <c r="K110" s="1"/>
      <c r="L110" s="1"/>
      <c r="M110" s="1"/>
      <c r="N110" s="1"/>
    </row>
    <row r="111" spans="1:14" x14ac:dyDescent="0.25">
      <c r="A111" s="1" t="s">
        <v>121</v>
      </c>
      <c r="B111" s="1" t="s">
        <v>492</v>
      </c>
      <c r="C111" s="4">
        <v>5154475</v>
      </c>
      <c r="D111" s="4">
        <v>125930000</v>
      </c>
      <c r="E111" s="4">
        <v>40846</v>
      </c>
      <c r="F111" s="1" t="s">
        <v>120</v>
      </c>
      <c r="G111">
        <v>288</v>
      </c>
      <c r="H111" s="1" t="s">
        <v>92</v>
      </c>
      <c r="I111" s="1" t="s">
        <v>289</v>
      </c>
      <c r="K111" s="1"/>
      <c r="L111" s="1"/>
      <c r="M111" s="1"/>
      <c r="N111" s="1"/>
    </row>
    <row r="112" spans="1:14" x14ac:dyDescent="0.25">
      <c r="A112" s="1" t="s">
        <v>122</v>
      </c>
      <c r="B112" s="1" t="s">
        <v>492</v>
      </c>
      <c r="C112" s="4">
        <v>5154475</v>
      </c>
      <c r="D112" s="4">
        <v>125930000</v>
      </c>
      <c r="E112" s="4">
        <v>40846</v>
      </c>
      <c r="F112" s="1" t="s">
        <v>123</v>
      </c>
      <c r="G112">
        <v>1500</v>
      </c>
      <c r="H112" s="1" t="s">
        <v>92</v>
      </c>
      <c r="I112" s="1" t="s">
        <v>289</v>
      </c>
      <c r="K112" s="1"/>
      <c r="L112" s="1"/>
      <c r="M112" s="1"/>
      <c r="N112" s="1"/>
    </row>
    <row r="113" spans="1:14" x14ac:dyDescent="0.25">
      <c r="A113" s="1" t="s">
        <v>124</v>
      </c>
      <c r="B113" s="1" t="s">
        <v>492</v>
      </c>
      <c r="C113" s="4">
        <v>5154475</v>
      </c>
      <c r="D113" s="4">
        <v>125930000</v>
      </c>
      <c r="E113" s="4">
        <v>40846</v>
      </c>
      <c r="F113" s="1" t="s">
        <v>120</v>
      </c>
      <c r="G113">
        <v>215</v>
      </c>
      <c r="H113" s="1" t="s">
        <v>92</v>
      </c>
      <c r="I113" s="1" t="s">
        <v>289</v>
      </c>
      <c r="K113" s="1"/>
      <c r="L113" s="1"/>
      <c r="M113" s="1"/>
      <c r="N113" s="1"/>
    </row>
    <row r="114" spans="1:14" x14ac:dyDescent="0.25">
      <c r="A114" s="1" t="s">
        <v>125</v>
      </c>
      <c r="B114" s="1" t="s">
        <v>492</v>
      </c>
      <c r="C114" s="4">
        <v>5154475</v>
      </c>
      <c r="D114" s="4">
        <v>125930000</v>
      </c>
      <c r="E114" s="4">
        <v>40846</v>
      </c>
      <c r="F114" s="1" t="s">
        <v>100</v>
      </c>
      <c r="G114">
        <v>245</v>
      </c>
      <c r="H114" s="1" t="s">
        <v>92</v>
      </c>
      <c r="I114" s="1" t="s">
        <v>289</v>
      </c>
      <c r="K114" s="1"/>
      <c r="L114" s="1"/>
      <c r="M114" s="1"/>
      <c r="N114" s="1"/>
    </row>
    <row r="115" spans="1:14" x14ac:dyDescent="0.25">
      <c r="A115" s="1" t="s">
        <v>126</v>
      </c>
      <c r="B115" s="1" t="s">
        <v>492</v>
      </c>
      <c r="C115" s="4">
        <v>5154475</v>
      </c>
      <c r="D115" s="4">
        <v>125930000</v>
      </c>
      <c r="E115" s="4">
        <v>40846</v>
      </c>
      <c r="F115" s="1" t="s">
        <v>63</v>
      </c>
      <c r="G115">
        <v>7.4</v>
      </c>
      <c r="H115" s="1" t="s">
        <v>92</v>
      </c>
      <c r="I115" s="1" t="s">
        <v>289</v>
      </c>
      <c r="K115" s="1"/>
      <c r="L115" s="1"/>
      <c r="M115" s="1"/>
      <c r="N115" s="1"/>
    </row>
    <row r="116" spans="1:14" x14ac:dyDescent="0.25">
      <c r="A116" s="1" t="s">
        <v>127</v>
      </c>
      <c r="B116" s="1" t="s">
        <v>492</v>
      </c>
      <c r="C116" s="4">
        <v>5154475</v>
      </c>
      <c r="D116" s="4">
        <v>125930000</v>
      </c>
      <c r="E116" s="4">
        <v>40846</v>
      </c>
      <c r="F116" s="1" t="s">
        <v>82</v>
      </c>
      <c r="G116">
        <v>50</v>
      </c>
      <c r="H116" s="1" t="s">
        <v>92</v>
      </c>
      <c r="I116" s="1" t="s">
        <v>289</v>
      </c>
      <c r="K116" s="1"/>
      <c r="L116" s="1"/>
      <c r="M116" s="1"/>
      <c r="N116" s="1"/>
    </row>
    <row r="117" spans="1:14" x14ac:dyDescent="0.25">
      <c r="A117" s="1" t="s">
        <v>128</v>
      </c>
      <c r="B117" s="1" t="s">
        <v>492</v>
      </c>
      <c r="C117" s="4">
        <v>5154475</v>
      </c>
      <c r="D117" s="4">
        <v>125930000</v>
      </c>
      <c r="E117" s="4">
        <v>40846</v>
      </c>
      <c r="F117" s="1" t="s">
        <v>63</v>
      </c>
      <c r="G117">
        <v>24</v>
      </c>
      <c r="H117" s="1" t="s">
        <v>92</v>
      </c>
      <c r="I117" s="1" t="s">
        <v>289</v>
      </c>
      <c r="K117" s="1"/>
      <c r="L117" s="1"/>
      <c r="M117" s="1"/>
      <c r="N117" s="1"/>
    </row>
    <row r="118" spans="1:14" x14ac:dyDescent="0.25">
      <c r="A118" s="1" t="s">
        <v>129</v>
      </c>
      <c r="B118" s="1" t="s">
        <v>492</v>
      </c>
      <c r="C118" s="4">
        <v>5154475</v>
      </c>
      <c r="D118" s="4">
        <v>125930000</v>
      </c>
      <c r="E118" s="4">
        <v>40846</v>
      </c>
      <c r="F118" s="1" t="s">
        <v>86</v>
      </c>
      <c r="G118">
        <v>449</v>
      </c>
      <c r="H118" s="1" t="s">
        <v>92</v>
      </c>
      <c r="I118" s="1" t="s">
        <v>289</v>
      </c>
      <c r="K118" s="1"/>
      <c r="L118" s="1"/>
      <c r="M118" s="1"/>
      <c r="N118" s="1"/>
    </row>
    <row r="119" spans="1:14" x14ac:dyDescent="0.25">
      <c r="A119" s="1" t="s">
        <v>130</v>
      </c>
      <c r="B119" s="1" t="s">
        <v>492</v>
      </c>
      <c r="C119" s="4">
        <v>5154475</v>
      </c>
      <c r="D119" s="4">
        <v>125930000</v>
      </c>
      <c r="E119" s="4">
        <v>40846</v>
      </c>
      <c r="F119" s="1" t="s">
        <v>87</v>
      </c>
      <c r="G119">
        <v>220</v>
      </c>
      <c r="H119" s="1" t="s">
        <v>92</v>
      </c>
      <c r="I119" s="1" t="s">
        <v>289</v>
      </c>
      <c r="K119" s="1"/>
      <c r="L119" s="1"/>
      <c r="M119" s="1"/>
      <c r="N119" s="1"/>
    </row>
    <row r="120" spans="1:14" x14ac:dyDescent="0.25">
      <c r="A120" s="1" t="s">
        <v>131</v>
      </c>
      <c r="B120" s="1" t="s">
        <v>492</v>
      </c>
      <c r="C120" s="4">
        <v>5154475</v>
      </c>
      <c r="D120" s="4">
        <v>125930000</v>
      </c>
      <c r="E120" s="4">
        <v>40846</v>
      </c>
      <c r="F120" s="1" t="s">
        <v>35</v>
      </c>
      <c r="G120">
        <v>200</v>
      </c>
      <c r="H120" s="1" t="s">
        <v>92</v>
      </c>
      <c r="I120" s="1" t="s">
        <v>289</v>
      </c>
      <c r="K120" s="1"/>
      <c r="L120" s="1"/>
      <c r="M120" s="1"/>
      <c r="N120" s="1"/>
    </row>
    <row r="121" spans="1:14" x14ac:dyDescent="0.25">
      <c r="A121" s="1" t="s">
        <v>132</v>
      </c>
      <c r="B121" s="1" t="s">
        <v>492</v>
      </c>
      <c r="C121" s="4">
        <v>5154475</v>
      </c>
      <c r="D121" s="4">
        <v>125930000</v>
      </c>
      <c r="E121" s="4">
        <v>40846</v>
      </c>
      <c r="F121" s="1" t="s">
        <v>100</v>
      </c>
      <c r="G121">
        <v>234</v>
      </c>
      <c r="H121" s="1" t="s">
        <v>92</v>
      </c>
      <c r="I121" s="1" t="s">
        <v>289</v>
      </c>
      <c r="K121" s="1"/>
      <c r="L121" s="1"/>
      <c r="M121" s="1"/>
      <c r="N121" s="1"/>
    </row>
    <row r="122" spans="1:14" x14ac:dyDescent="0.25">
      <c r="A122" s="1" t="s">
        <v>133</v>
      </c>
      <c r="B122" s="1" t="s">
        <v>492</v>
      </c>
      <c r="C122" s="4">
        <v>5154475</v>
      </c>
      <c r="D122" s="4">
        <v>125930000</v>
      </c>
      <c r="E122" s="4">
        <v>40846</v>
      </c>
      <c r="F122" s="1" t="s">
        <v>108</v>
      </c>
      <c r="G122">
        <v>675</v>
      </c>
      <c r="H122" s="1" t="s">
        <v>92</v>
      </c>
      <c r="I122" s="1" t="s">
        <v>289</v>
      </c>
      <c r="K122" s="1"/>
      <c r="L122" s="1"/>
      <c r="M122" s="1"/>
      <c r="N122" s="1"/>
    </row>
    <row r="123" spans="1:14" x14ac:dyDescent="0.25">
      <c r="A123" s="1" t="s">
        <v>134</v>
      </c>
      <c r="B123" s="1" t="s">
        <v>492</v>
      </c>
      <c r="C123" s="4">
        <v>5154475</v>
      </c>
      <c r="D123" s="4">
        <v>125930000</v>
      </c>
      <c r="E123" s="4">
        <v>40846</v>
      </c>
      <c r="F123" s="1" t="s">
        <v>135</v>
      </c>
      <c r="G123">
        <v>615</v>
      </c>
      <c r="H123" s="1" t="s">
        <v>92</v>
      </c>
      <c r="I123" s="1" t="s">
        <v>289</v>
      </c>
      <c r="K123" s="1"/>
      <c r="L123" s="1"/>
      <c r="M123" s="1"/>
      <c r="N123" s="1"/>
    </row>
    <row r="124" spans="1:14" x14ac:dyDescent="0.25">
      <c r="A124" s="1" t="s">
        <v>136</v>
      </c>
      <c r="B124" s="1" t="s">
        <v>492</v>
      </c>
      <c r="C124" s="4">
        <v>5154475</v>
      </c>
      <c r="D124" s="4">
        <v>125930000</v>
      </c>
      <c r="E124" s="4">
        <v>40846</v>
      </c>
      <c r="F124" s="1" t="s">
        <v>82</v>
      </c>
      <c r="G124">
        <v>68.2</v>
      </c>
      <c r="H124" s="1" t="s">
        <v>92</v>
      </c>
      <c r="I124" s="1" t="s">
        <v>289</v>
      </c>
      <c r="K124" s="1"/>
      <c r="L124" s="1"/>
      <c r="M124" s="1"/>
      <c r="N124" s="1"/>
    </row>
    <row r="125" spans="1:14" x14ac:dyDescent="0.25">
      <c r="A125" s="1" t="s">
        <v>137</v>
      </c>
      <c r="B125" s="1" t="s">
        <v>492</v>
      </c>
      <c r="C125" s="4">
        <v>5154475</v>
      </c>
      <c r="D125" s="4">
        <v>125930000</v>
      </c>
      <c r="E125" s="4">
        <v>40846</v>
      </c>
      <c r="F125" s="1" t="s">
        <v>65</v>
      </c>
      <c r="G125">
        <v>1280</v>
      </c>
      <c r="H125" s="1" t="s">
        <v>92</v>
      </c>
      <c r="I125" s="1" t="s">
        <v>289</v>
      </c>
      <c r="K125" s="1"/>
      <c r="L125" s="1"/>
      <c r="M125" s="1"/>
      <c r="N125" s="1"/>
    </row>
    <row r="126" spans="1:14" x14ac:dyDescent="0.25">
      <c r="A126" s="1" t="s">
        <v>138</v>
      </c>
      <c r="B126" s="1" t="s">
        <v>492</v>
      </c>
      <c r="C126" s="4">
        <v>5154475</v>
      </c>
      <c r="D126" s="4">
        <v>125930000</v>
      </c>
      <c r="E126" s="4">
        <v>40846</v>
      </c>
      <c r="F126" s="1" t="s">
        <v>12</v>
      </c>
      <c r="G126">
        <v>30</v>
      </c>
      <c r="H126" s="1" t="s">
        <v>92</v>
      </c>
      <c r="I126" s="1" t="s">
        <v>289</v>
      </c>
      <c r="K126" s="1"/>
      <c r="L126" s="1"/>
      <c r="M126" s="1"/>
      <c r="N126" s="1"/>
    </row>
    <row r="127" spans="1:14" x14ac:dyDescent="0.25">
      <c r="A127" s="1" t="s">
        <v>139</v>
      </c>
      <c r="B127" s="1" t="s">
        <v>492</v>
      </c>
      <c r="C127" s="4">
        <v>5154475</v>
      </c>
      <c r="D127" s="4">
        <v>125930000</v>
      </c>
      <c r="E127" s="4">
        <v>40846</v>
      </c>
      <c r="F127" s="1" t="s">
        <v>86</v>
      </c>
      <c r="G127">
        <v>1600</v>
      </c>
      <c r="H127" s="1" t="s">
        <v>92</v>
      </c>
      <c r="I127" s="1" t="s">
        <v>289</v>
      </c>
      <c r="K127" s="1"/>
      <c r="L127" s="1"/>
      <c r="M127" s="1"/>
      <c r="N127" s="1"/>
    </row>
    <row r="128" spans="1:14" x14ac:dyDescent="0.25">
      <c r="A128" s="1" t="s">
        <v>140</v>
      </c>
      <c r="B128" s="1" t="s">
        <v>492</v>
      </c>
      <c r="C128" s="4">
        <v>5154475</v>
      </c>
      <c r="D128" s="4">
        <v>125930000</v>
      </c>
      <c r="E128" s="4">
        <v>40846</v>
      </c>
      <c r="F128" s="1" t="s">
        <v>86</v>
      </c>
      <c r="G128">
        <v>560</v>
      </c>
      <c r="H128" s="1" t="s">
        <v>92</v>
      </c>
      <c r="I128" s="1" t="s">
        <v>289</v>
      </c>
      <c r="K128" s="1"/>
      <c r="L128" s="1"/>
      <c r="M128" s="1"/>
      <c r="N128" s="1"/>
    </row>
    <row r="129" spans="1:14" x14ac:dyDescent="0.25">
      <c r="A129" s="1" t="s">
        <v>141</v>
      </c>
      <c r="B129" s="1" t="s">
        <v>492</v>
      </c>
      <c r="C129" s="4">
        <v>5154475</v>
      </c>
      <c r="D129" s="4">
        <v>125930000</v>
      </c>
      <c r="E129" s="4">
        <v>40846</v>
      </c>
      <c r="F129" s="1" t="s">
        <v>142</v>
      </c>
      <c r="G129">
        <v>1932</v>
      </c>
      <c r="H129" s="1" t="s">
        <v>92</v>
      </c>
      <c r="I129" s="1" t="s">
        <v>289</v>
      </c>
      <c r="K129" s="1"/>
      <c r="L129" s="1"/>
      <c r="M129" s="1"/>
      <c r="N129" s="1"/>
    </row>
    <row r="130" spans="1:14" x14ac:dyDescent="0.25">
      <c r="A130" s="1" t="s">
        <v>143</v>
      </c>
      <c r="B130" s="1" t="s">
        <v>492</v>
      </c>
      <c r="C130" s="4">
        <v>5154475</v>
      </c>
      <c r="D130" s="4">
        <v>125930000</v>
      </c>
      <c r="E130" s="4">
        <v>40846</v>
      </c>
      <c r="F130" s="1" t="s">
        <v>106</v>
      </c>
      <c r="G130">
        <v>1206</v>
      </c>
      <c r="H130" s="1" t="s">
        <v>92</v>
      </c>
      <c r="I130" s="1" t="s">
        <v>289</v>
      </c>
      <c r="K130" s="1"/>
      <c r="L130" s="1"/>
      <c r="M130" s="1"/>
      <c r="N130" s="1"/>
    </row>
    <row r="131" spans="1:14" x14ac:dyDescent="0.25">
      <c r="A131" s="1" t="s">
        <v>144</v>
      </c>
      <c r="B131" s="1" t="s">
        <v>492</v>
      </c>
      <c r="C131" s="4">
        <v>5154475</v>
      </c>
      <c r="D131" s="4">
        <v>125930000</v>
      </c>
      <c r="E131" s="4">
        <v>40846</v>
      </c>
      <c r="F131" s="1" t="s">
        <v>145</v>
      </c>
      <c r="G131">
        <v>1200</v>
      </c>
      <c r="H131" s="1" t="s">
        <v>92</v>
      </c>
      <c r="I131" s="1" t="s">
        <v>289</v>
      </c>
      <c r="K131" s="1"/>
      <c r="L131" s="1"/>
      <c r="M131" s="1"/>
      <c r="N131" s="1"/>
    </row>
    <row r="132" spans="1:14" x14ac:dyDescent="0.25">
      <c r="A132" s="1" t="s">
        <v>146</v>
      </c>
      <c r="B132" s="1" t="s">
        <v>492</v>
      </c>
      <c r="C132" s="4">
        <v>5154475</v>
      </c>
      <c r="D132" s="4">
        <v>125930000</v>
      </c>
      <c r="E132" s="4">
        <v>40846</v>
      </c>
      <c r="F132" s="1" t="s">
        <v>24</v>
      </c>
      <c r="G132">
        <v>182</v>
      </c>
      <c r="H132" s="1" t="s">
        <v>92</v>
      </c>
      <c r="I132" s="1" t="s">
        <v>289</v>
      </c>
      <c r="K132" s="1"/>
      <c r="L132" s="1"/>
      <c r="M132" s="1"/>
      <c r="N132" s="1"/>
    </row>
    <row r="133" spans="1:14" x14ac:dyDescent="0.25">
      <c r="A133" s="1" t="s">
        <v>147</v>
      </c>
      <c r="B133" s="1" t="s">
        <v>492</v>
      </c>
      <c r="C133" s="4">
        <v>5154475</v>
      </c>
      <c r="D133" s="4">
        <v>125930000</v>
      </c>
      <c r="E133" s="4">
        <v>40846</v>
      </c>
      <c r="F133" s="1" t="s">
        <v>24</v>
      </c>
      <c r="G133">
        <v>1000</v>
      </c>
      <c r="H133" s="1" t="s">
        <v>92</v>
      </c>
      <c r="I133" s="1" t="s">
        <v>289</v>
      </c>
      <c r="K133" s="1"/>
      <c r="L133" s="1"/>
      <c r="M133" s="1"/>
      <c r="N133" s="1"/>
    </row>
    <row r="134" spans="1:14" x14ac:dyDescent="0.25">
      <c r="A134" s="1" t="s">
        <v>148</v>
      </c>
      <c r="B134" s="1" t="s">
        <v>492</v>
      </c>
      <c r="C134" s="4">
        <v>5154475</v>
      </c>
      <c r="D134" s="4">
        <v>125930000</v>
      </c>
      <c r="E134" s="4">
        <v>40846</v>
      </c>
      <c r="F134" s="1" t="s">
        <v>63</v>
      </c>
      <c r="G134">
        <v>31</v>
      </c>
      <c r="H134" s="1" t="s">
        <v>92</v>
      </c>
      <c r="I134" s="1" t="s">
        <v>289</v>
      </c>
      <c r="K134" s="1"/>
      <c r="L134" s="1"/>
      <c r="M134" s="1"/>
      <c r="N134" s="1"/>
    </row>
    <row r="135" spans="1:14" x14ac:dyDescent="0.25">
      <c r="A135" s="1" t="s">
        <v>149</v>
      </c>
      <c r="B135" s="1" t="s">
        <v>492</v>
      </c>
      <c r="C135" s="4">
        <v>5154475</v>
      </c>
      <c r="D135" s="4">
        <v>125930000</v>
      </c>
      <c r="E135" s="4">
        <v>40846</v>
      </c>
      <c r="F135" s="1" t="s">
        <v>7</v>
      </c>
      <c r="G135">
        <v>350</v>
      </c>
      <c r="H135" s="1" t="s">
        <v>92</v>
      </c>
      <c r="I135" s="1" t="s">
        <v>289</v>
      </c>
      <c r="K135" s="1"/>
      <c r="L135" s="1"/>
      <c r="M135" s="1"/>
      <c r="N135" s="1"/>
    </row>
    <row r="136" spans="1:14" x14ac:dyDescent="0.25">
      <c r="A136" s="1" t="s">
        <v>150</v>
      </c>
      <c r="B136" s="1" t="s">
        <v>492</v>
      </c>
      <c r="C136" s="4">
        <v>5154475</v>
      </c>
      <c r="D136" s="4">
        <v>125930000</v>
      </c>
      <c r="E136" s="4">
        <v>40846</v>
      </c>
      <c r="F136" s="1" t="s">
        <v>82</v>
      </c>
      <c r="G136">
        <v>58</v>
      </c>
      <c r="H136" s="1" t="s">
        <v>92</v>
      </c>
      <c r="I136" s="1" t="s">
        <v>289</v>
      </c>
      <c r="K136" s="1"/>
      <c r="L136" s="1"/>
      <c r="M136" s="1"/>
      <c r="N136" s="1"/>
    </row>
    <row r="137" spans="1:14" x14ac:dyDescent="0.25">
      <c r="A137" s="1" t="s">
        <v>151</v>
      </c>
      <c r="B137" s="1" t="s">
        <v>492</v>
      </c>
      <c r="C137" s="4">
        <v>5154475</v>
      </c>
      <c r="D137" s="4">
        <v>125930000</v>
      </c>
      <c r="E137" s="4">
        <v>40846</v>
      </c>
      <c r="F137" s="1" t="s">
        <v>82</v>
      </c>
      <c r="G137">
        <v>22.2</v>
      </c>
      <c r="H137" s="1" t="s">
        <v>92</v>
      </c>
      <c r="I137" s="1" t="s">
        <v>289</v>
      </c>
      <c r="K137" s="1"/>
      <c r="L137" s="1"/>
      <c r="M137" s="1"/>
      <c r="N137" s="1"/>
    </row>
    <row r="138" spans="1:14" x14ac:dyDescent="0.25">
      <c r="A138" s="1" t="s">
        <v>152</v>
      </c>
      <c r="B138" s="1" t="s">
        <v>492</v>
      </c>
      <c r="C138" s="4">
        <v>5154475</v>
      </c>
      <c r="D138" s="4">
        <v>125930000</v>
      </c>
      <c r="E138" s="4">
        <v>40846</v>
      </c>
      <c r="F138" s="1" t="s">
        <v>100</v>
      </c>
      <c r="G138">
        <v>1280</v>
      </c>
      <c r="H138" s="1" t="s">
        <v>92</v>
      </c>
      <c r="I138" s="1" t="s">
        <v>289</v>
      </c>
      <c r="K138" s="1"/>
      <c r="L138" s="1"/>
      <c r="M138" s="1"/>
      <c r="N138" s="1"/>
    </row>
    <row r="139" spans="1:14" x14ac:dyDescent="0.25">
      <c r="A139" s="1" t="s">
        <v>153</v>
      </c>
      <c r="B139" s="1" t="s">
        <v>492</v>
      </c>
      <c r="C139" s="4">
        <v>5154475</v>
      </c>
      <c r="D139" s="4">
        <v>125930000</v>
      </c>
      <c r="E139" s="4">
        <v>40846</v>
      </c>
      <c r="F139" s="1" t="s">
        <v>86</v>
      </c>
      <c r="G139">
        <v>449</v>
      </c>
      <c r="H139" s="1" t="s">
        <v>92</v>
      </c>
      <c r="I139" s="1" t="s">
        <v>289</v>
      </c>
      <c r="K139" s="1"/>
      <c r="L139" s="1"/>
      <c r="M139" s="1"/>
      <c r="N139" s="1"/>
    </row>
    <row r="140" spans="1:14" x14ac:dyDescent="0.25">
      <c r="A140" s="1" t="s">
        <v>154</v>
      </c>
      <c r="B140" s="1" t="s">
        <v>492</v>
      </c>
      <c r="C140" s="4">
        <v>5154475</v>
      </c>
      <c r="D140" s="4">
        <v>125930000</v>
      </c>
      <c r="E140" s="4">
        <v>40846</v>
      </c>
      <c r="F140" s="1" t="s">
        <v>7</v>
      </c>
      <c r="G140">
        <v>1120</v>
      </c>
      <c r="H140" s="1" t="s">
        <v>92</v>
      </c>
      <c r="I140" s="1" t="s">
        <v>289</v>
      </c>
      <c r="K140" s="1"/>
      <c r="L140" s="1"/>
      <c r="M140" s="1"/>
      <c r="N140" s="1"/>
    </row>
    <row r="141" spans="1:14" x14ac:dyDescent="0.25">
      <c r="A141" s="1" t="s">
        <v>155</v>
      </c>
      <c r="B141" s="1" t="s">
        <v>492</v>
      </c>
      <c r="C141" s="4">
        <v>5154475</v>
      </c>
      <c r="D141" s="4">
        <v>125930000</v>
      </c>
      <c r="E141" s="4">
        <v>40846</v>
      </c>
      <c r="F141" s="1" t="s">
        <v>10</v>
      </c>
      <c r="G141">
        <v>900</v>
      </c>
      <c r="H141" s="1" t="s">
        <v>92</v>
      </c>
      <c r="I141" s="1" t="s">
        <v>289</v>
      </c>
      <c r="K141" s="1"/>
      <c r="L141" s="1"/>
      <c r="M141" s="1"/>
      <c r="N141" s="1"/>
    </row>
    <row r="142" spans="1:14" x14ac:dyDescent="0.25">
      <c r="A142" s="1" t="s">
        <v>156</v>
      </c>
      <c r="B142" s="1" t="s">
        <v>492</v>
      </c>
      <c r="C142" s="4">
        <v>5154475</v>
      </c>
      <c r="D142" s="4">
        <v>125930000</v>
      </c>
      <c r="E142" s="4">
        <v>40846</v>
      </c>
      <c r="F142" s="1" t="s">
        <v>82</v>
      </c>
      <c r="G142">
        <v>58</v>
      </c>
      <c r="H142" s="1" t="s">
        <v>92</v>
      </c>
      <c r="I142" s="1" t="s">
        <v>289</v>
      </c>
      <c r="K142" s="1"/>
      <c r="L142" s="1"/>
      <c r="M142" s="1"/>
      <c r="N142" s="1"/>
    </row>
    <row r="143" spans="1:14" x14ac:dyDescent="0.25">
      <c r="A143" s="1" t="s">
        <v>157</v>
      </c>
      <c r="B143" s="1" t="s">
        <v>492</v>
      </c>
      <c r="C143" s="4">
        <v>5154475</v>
      </c>
      <c r="D143" s="4">
        <v>125930000</v>
      </c>
      <c r="E143" s="4">
        <v>40846</v>
      </c>
      <c r="F143" s="1" t="s">
        <v>63</v>
      </c>
      <c r="G143">
        <v>275</v>
      </c>
      <c r="H143" s="1" t="s">
        <v>92</v>
      </c>
      <c r="I143" s="1" t="s">
        <v>289</v>
      </c>
      <c r="K143" s="1"/>
      <c r="L143" s="1"/>
      <c r="M143" s="1"/>
      <c r="N143" s="1"/>
    </row>
    <row r="144" spans="1:14" x14ac:dyDescent="0.25">
      <c r="A144" s="1" t="s">
        <v>158</v>
      </c>
      <c r="B144" s="1" t="s">
        <v>492</v>
      </c>
      <c r="C144" s="4">
        <v>5154475</v>
      </c>
      <c r="D144" s="4">
        <v>125930000</v>
      </c>
      <c r="E144" s="4">
        <v>40846</v>
      </c>
      <c r="F144" s="1" t="s">
        <v>24</v>
      </c>
      <c r="G144">
        <v>390</v>
      </c>
      <c r="H144" s="1" t="s">
        <v>92</v>
      </c>
      <c r="I144" s="1" t="s">
        <v>289</v>
      </c>
      <c r="K144" s="1"/>
      <c r="L144" s="1"/>
      <c r="M144" s="1"/>
      <c r="N144" s="1"/>
    </row>
    <row r="145" spans="1:14" x14ac:dyDescent="0.25">
      <c r="A145" s="1" t="s">
        <v>159</v>
      </c>
      <c r="B145" s="1" t="s">
        <v>492</v>
      </c>
      <c r="C145" s="4">
        <v>5154475</v>
      </c>
      <c r="D145" s="4">
        <v>125930000</v>
      </c>
      <c r="E145" s="4">
        <v>40846</v>
      </c>
      <c r="F145" s="1" t="s">
        <v>35</v>
      </c>
      <c r="G145">
        <v>200</v>
      </c>
      <c r="H145" s="1" t="s">
        <v>92</v>
      </c>
      <c r="I145" s="1" t="s">
        <v>289</v>
      </c>
      <c r="K145" s="1"/>
      <c r="L145" s="1"/>
      <c r="M145" s="1"/>
      <c r="N145" s="1"/>
    </row>
    <row r="146" spans="1:14" x14ac:dyDescent="0.25">
      <c r="A146" s="1" t="s">
        <v>160</v>
      </c>
      <c r="B146" s="1" t="s">
        <v>492</v>
      </c>
      <c r="C146" s="4">
        <v>5154475</v>
      </c>
      <c r="D146" s="4">
        <v>125930000</v>
      </c>
      <c r="E146" s="4">
        <v>40846</v>
      </c>
      <c r="F146" s="1" t="s">
        <v>24</v>
      </c>
      <c r="G146">
        <v>92</v>
      </c>
      <c r="H146" s="1" t="s">
        <v>92</v>
      </c>
      <c r="I146" s="1" t="s">
        <v>289</v>
      </c>
      <c r="K146" s="1"/>
      <c r="L146" s="1"/>
      <c r="M146" s="1"/>
      <c r="N146" s="1"/>
    </row>
    <row r="147" spans="1:14" x14ac:dyDescent="0.25">
      <c r="A147" s="1" t="s">
        <v>161</v>
      </c>
      <c r="B147" s="1" t="s">
        <v>492</v>
      </c>
      <c r="C147" s="4">
        <v>5154475</v>
      </c>
      <c r="D147" s="4">
        <v>125930000</v>
      </c>
      <c r="E147" s="4">
        <v>40846</v>
      </c>
      <c r="F147" s="1" t="s">
        <v>162</v>
      </c>
      <c r="G147">
        <v>1200</v>
      </c>
      <c r="H147" s="1" t="s">
        <v>92</v>
      </c>
      <c r="I147" s="1" t="s">
        <v>289</v>
      </c>
      <c r="K147" s="1"/>
      <c r="L147" s="1"/>
      <c r="M147" s="1"/>
      <c r="N147" s="1"/>
    </row>
    <row r="148" spans="1:14" x14ac:dyDescent="0.25">
      <c r="A148" s="1" t="s">
        <v>163</v>
      </c>
      <c r="B148" s="1" t="s">
        <v>492</v>
      </c>
      <c r="C148" s="4">
        <v>5154475</v>
      </c>
      <c r="D148" s="4">
        <v>125930000</v>
      </c>
      <c r="E148" s="4">
        <v>40846</v>
      </c>
      <c r="F148" s="1" t="s">
        <v>82</v>
      </c>
      <c r="G148">
        <v>40.1</v>
      </c>
      <c r="H148" s="1" t="s">
        <v>92</v>
      </c>
      <c r="I148" s="1" t="s">
        <v>289</v>
      </c>
      <c r="K148" s="1"/>
      <c r="L148" s="1"/>
      <c r="M148" s="1"/>
      <c r="N148" s="1"/>
    </row>
    <row r="149" spans="1:14" x14ac:dyDescent="0.25">
      <c r="A149" s="1" t="s">
        <v>164</v>
      </c>
      <c r="B149" s="1" t="s">
        <v>492</v>
      </c>
      <c r="C149" s="4">
        <v>5154475</v>
      </c>
      <c r="D149" s="4">
        <v>125930000</v>
      </c>
      <c r="E149" s="4">
        <v>40846</v>
      </c>
      <c r="F149" s="1" t="s">
        <v>11</v>
      </c>
      <c r="G149">
        <v>250</v>
      </c>
      <c r="H149" s="1" t="s">
        <v>92</v>
      </c>
      <c r="I149" s="1" t="s">
        <v>289</v>
      </c>
      <c r="K149" s="1"/>
      <c r="L149" s="1"/>
      <c r="M149" s="1"/>
      <c r="N149" s="1"/>
    </row>
    <row r="150" spans="1:14" x14ac:dyDescent="0.25">
      <c r="A150" s="1" t="s">
        <v>165</v>
      </c>
      <c r="B150" s="1" t="s">
        <v>492</v>
      </c>
      <c r="C150" s="4">
        <v>5154475</v>
      </c>
      <c r="D150" s="4">
        <v>125930000</v>
      </c>
      <c r="E150" s="4">
        <v>40846</v>
      </c>
      <c r="F150" s="1" t="s">
        <v>120</v>
      </c>
      <c r="G150">
        <v>153</v>
      </c>
      <c r="H150" s="1" t="s">
        <v>92</v>
      </c>
      <c r="I150" s="1" t="s">
        <v>289</v>
      </c>
      <c r="K150" s="1"/>
      <c r="L150" s="1"/>
      <c r="M150" s="1"/>
      <c r="N150" s="1"/>
    </row>
    <row r="151" spans="1:14" x14ac:dyDescent="0.25">
      <c r="A151" s="1" t="s">
        <v>166</v>
      </c>
      <c r="B151" s="1" t="s">
        <v>492</v>
      </c>
      <c r="C151" s="4">
        <v>5154475</v>
      </c>
      <c r="D151" s="4">
        <v>125930000</v>
      </c>
      <c r="E151" s="4">
        <v>40846</v>
      </c>
      <c r="F151" s="1" t="s">
        <v>7</v>
      </c>
      <c r="G151">
        <v>1095</v>
      </c>
      <c r="H151" s="1" t="s">
        <v>92</v>
      </c>
      <c r="I151" s="1" t="s">
        <v>289</v>
      </c>
      <c r="K151" s="1"/>
      <c r="L151" s="1"/>
      <c r="M151" s="1"/>
      <c r="N151" s="1"/>
    </row>
    <row r="152" spans="1:14" x14ac:dyDescent="0.25">
      <c r="A152" s="1" t="s">
        <v>167</v>
      </c>
      <c r="B152" s="1" t="s">
        <v>492</v>
      </c>
      <c r="C152" s="4">
        <v>5154475</v>
      </c>
      <c r="D152" s="4">
        <v>125930000</v>
      </c>
      <c r="E152" s="4">
        <v>40846</v>
      </c>
      <c r="F152" s="1" t="s">
        <v>162</v>
      </c>
      <c r="G152">
        <v>240</v>
      </c>
      <c r="H152" s="1" t="s">
        <v>92</v>
      </c>
      <c r="I152" s="1" t="s">
        <v>289</v>
      </c>
      <c r="K152" s="1"/>
      <c r="L152" s="1"/>
      <c r="M152" s="1"/>
      <c r="N152" s="1"/>
    </row>
    <row r="153" spans="1:14" x14ac:dyDescent="0.25">
      <c r="A153" s="1" t="s">
        <v>168</v>
      </c>
      <c r="B153" s="1" t="s">
        <v>492</v>
      </c>
      <c r="C153" s="4">
        <v>5154475</v>
      </c>
      <c r="D153" s="4">
        <v>125930000</v>
      </c>
      <c r="E153" s="4">
        <v>40846</v>
      </c>
      <c r="F153" s="1" t="s">
        <v>100</v>
      </c>
      <c r="G153">
        <v>117</v>
      </c>
      <c r="H153" s="1" t="s">
        <v>92</v>
      </c>
      <c r="I153" s="1" t="s">
        <v>289</v>
      </c>
      <c r="K153" s="1"/>
      <c r="L153" s="1"/>
      <c r="M153" s="1"/>
      <c r="N153" s="1"/>
    </row>
    <row r="154" spans="1:14" x14ac:dyDescent="0.25">
      <c r="A154" s="1" t="s">
        <v>169</v>
      </c>
      <c r="B154" s="1" t="s">
        <v>492</v>
      </c>
      <c r="C154" s="4">
        <v>5154475</v>
      </c>
      <c r="D154" s="4">
        <v>125930000</v>
      </c>
      <c r="E154" s="4">
        <v>40846</v>
      </c>
      <c r="F154" s="1" t="s">
        <v>170</v>
      </c>
      <c r="G154">
        <v>235</v>
      </c>
      <c r="H154" s="1" t="s">
        <v>439</v>
      </c>
      <c r="I154" s="1" t="s">
        <v>289</v>
      </c>
      <c r="J154">
        <v>2018</v>
      </c>
      <c r="K154" s="1"/>
      <c r="L154" s="1"/>
      <c r="M154" s="1"/>
      <c r="N154" s="1"/>
    </row>
    <row r="155" spans="1:14" x14ac:dyDescent="0.25">
      <c r="A155" s="1" t="s">
        <v>172</v>
      </c>
      <c r="B155" s="1" t="s">
        <v>492</v>
      </c>
      <c r="C155" s="4">
        <v>5154475</v>
      </c>
      <c r="D155" s="4">
        <v>125930000</v>
      </c>
      <c r="E155" s="4">
        <v>40846</v>
      </c>
      <c r="F155" s="1" t="s">
        <v>173</v>
      </c>
      <c r="G155">
        <v>148</v>
      </c>
      <c r="H155" s="1" t="s">
        <v>439</v>
      </c>
      <c r="I155" s="1" t="s">
        <v>289</v>
      </c>
      <c r="J155">
        <v>2015</v>
      </c>
      <c r="K155" s="1"/>
      <c r="L155" s="1"/>
      <c r="M155" s="1"/>
      <c r="N155" s="1"/>
    </row>
    <row r="156" spans="1:14" x14ac:dyDescent="0.25">
      <c r="A156" s="1" t="s">
        <v>174</v>
      </c>
      <c r="B156" s="1" t="s">
        <v>492</v>
      </c>
      <c r="C156" s="4">
        <v>5154475</v>
      </c>
      <c r="D156" s="4">
        <v>125930000</v>
      </c>
      <c r="E156" s="4">
        <v>40846</v>
      </c>
      <c r="F156" s="1" t="s">
        <v>175</v>
      </c>
      <c r="G156">
        <v>111</v>
      </c>
      <c r="H156" s="1" t="s">
        <v>439</v>
      </c>
      <c r="I156" s="1" t="s">
        <v>289</v>
      </c>
      <c r="J156">
        <v>2015</v>
      </c>
      <c r="K156" s="1"/>
      <c r="L156" s="1"/>
      <c r="M156" s="1"/>
      <c r="N156" s="1"/>
    </row>
    <row r="157" spans="1:14" x14ac:dyDescent="0.25">
      <c r="A157" s="1" t="s">
        <v>176</v>
      </c>
      <c r="B157" s="1" t="s">
        <v>492</v>
      </c>
      <c r="C157" s="4">
        <v>5154475</v>
      </c>
      <c r="D157" s="4">
        <v>125930000</v>
      </c>
      <c r="E157" s="4">
        <v>40846</v>
      </c>
      <c r="F157" s="1" t="s">
        <v>177</v>
      </c>
      <c r="G157">
        <v>82</v>
      </c>
      <c r="H157" s="1" t="s">
        <v>439</v>
      </c>
      <c r="I157" s="1" t="s">
        <v>289</v>
      </c>
      <c r="J157">
        <v>2014</v>
      </c>
      <c r="K157" s="1"/>
      <c r="L157" s="1"/>
      <c r="M157" s="1"/>
      <c r="N157" s="1"/>
    </row>
    <row r="158" spans="1:14" x14ac:dyDescent="0.25">
      <c r="A158" s="1" t="s">
        <v>178</v>
      </c>
      <c r="B158" s="1" t="s">
        <v>492</v>
      </c>
      <c r="C158" s="4">
        <v>5154475</v>
      </c>
      <c r="D158" s="4">
        <v>125930000</v>
      </c>
      <c r="E158" s="4">
        <v>40846</v>
      </c>
      <c r="F158" s="1" t="s">
        <v>179</v>
      </c>
      <c r="G158">
        <v>70</v>
      </c>
      <c r="H158" s="1" t="s">
        <v>439</v>
      </c>
      <c r="I158" s="1" t="s">
        <v>289</v>
      </c>
      <c r="J158">
        <v>2013</v>
      </c>
      <c r="K158" s="1"/>
      <c r="L158" s="1"/>
      <c r="M158" s="1"/>
      <c r="N158" s="1"/>
    </row>
    <row r="159" spans="1:14" x14ac:dyDescent="0.25">
      <c r="A159" s="1" t="s">
        <v>180</v>
      </c>
      <c r="B159" s="1" t="s">
        <v>492</v>
      </c>
      <c r="C159" s="4">
        <v>5154475</v>
      </c>
      <c r="D159" s="4">
        <v>125930000</v>
      </c>
      <c r="E159" s="4">
        <v>40846</v>
      </c>
      <c r="F159" s="1" t="s">
        <v>181</v>
      </c>
      <c r="G159">
        <v>56.3</v>
      </c>
      <c r="H159" s="1" t="s">
        <v>439</v>
      </c>
      <c r="I159" s="1" t="s">
        <v>289</v>
      </c>
      <c r="J159">
        <v>2018</v>
      </c>
      <c r="K159" s="1"/>
      <c r="L159" s="1"/>
      <c r="M159" s="1"/>
      <c r="N159" s="1"/>
    </row>
    <row r="160" spans="1:14" x14ac:dyDescent="0.25">
      <c r="A160" s="1" t="s">
        <v>182</v>
      </c>
      <c r="B160" s="1" t="s">
        <v>492</v>
      </c>
      <c r="C160" s="4">
        <v>5154475</v>
      </c>
      <c r="D160" s="4">
        <v>125930000</v>
      </c>
      <c r="E160" s="4">
        <v>40846</v>
      </c>
      <c r="F160" s="1" t="s">
        <v>183</v>
      </c>
      <c r="G160">
        <v>50</v>
      </c>
      <c r="H160" s="1" t="s">
        <v>439</v>
      </c>
      <c r="I160" s="1" t="s">
        <v>289</v>
      </c>
      <c r="J160">
        <v>2014</v>
      </c>
      <c r="K160" s="1"/>
      <c r="L160" s="1"/>
      <c r="M160" s="1"/>
      <c r="N160" s="1"/>
    </row>
    <row r="161" spans="1:14" x14ac:dyDescent="0.25">
      <c r="A161" s="1" t="s">
        <v>184</v>
      </c>
      <c r="B161" s="1" t="s">
        <v>492</v>
      </c>
      <c r="C161" s="4">
        <v>5154475</v>
      </c>
      <c r="D161" s="4">
        <v>125930000</v>
      </c>
      <c r="E161" s="4">
        <v>40846</v>
      </c>
      <c r="F161" s="1" t="s">
        <v>185</v>
      </c>
      <c r="G161">
        <v>49</v>
      </c>
      <c r="H161" s="1" t="s">
        <v>439</v>
      </c>
      <c r="I161" s="1" t="s">
        <v>289</v>
      </c>
      <c r="J161">
        <v>2014</v>
      </c>
      <c r="K161" s="1"/>
      <c r="L161" s="1"/>
      <c r="M161" s="1"/>
      <c r="N161" s="1"/>
    </row>
    <row r="162" spans="1:14" x14ac:dyDescent="0.25">
      <c r="A162" s="1" t="s">
        <v>186</v>
      </c>
      <c r="B162" s="1" t="s">
        <v>492</v>
      </c>
      <c r="C162" s="4">
        <v>5154475</v>
      </c>
      <c r="D162" s="4">
        <v>125930000</v>
      </c>
      <c r="E162" s="4">
        <v>40846</v>
      </c>
      <c r="F162" s="1" t="s">
        <v>183</v>
      </c>
      <c r="G162">
        <v>40.700000000000003</v>
      </c>
      <c r="H162" s="1" t="s">
        <v>439</v>
      </c>
      <c r="I162" s="1" t="s">
        <v>289</v>
      </c>
      <c r="J162">
        <v>2015</v>
      </c>
      <c r="K162" s="1"/>
      <c r="L162" s="1"/>
      <c r="M162" s="1"/>
      <c r="N162" s="1"/>
    </row>
    <row r="163" spans="1:14" x14ac:dyDescent="0.25">
      <c r="A163" s="1" t="s">
        <v>187</v>
      </c>
      <c r="B163" s="1" t="s">
        <v>492</v>
      </c>
      <c r="C163" s="4">
        <v>5154475</v>
      </c>
      <c r="D163" s="4">
        <v>125930000</v>
      </c>
      <c r="E163" s="4">
        <v>40846</v>
      </c>
      <c r="F163" s="1" t="s">
        <v>188</v>
      </c>
      <c r="G163">
        <v>40.36</v>
      </c>
      <c r="H163" s="1" t="s">
        <v>439</v>
      </c>
      <c r="I163" s="1" t="s">
        <v>289</v>
      </c>
      <c r="J163">
        <v>2014</v>
      </c>
      <c r="K163" s="1"/>
      <c r="L163" s="1"/>
      <c r="M163" s="1"/>
      <c r="N163" s="1"/>
    </row>
    <row r="164" spans="1:14" x14ac:dyDescent="0.25">
      <c r="A164" s="1" t="s">
        <v>189</v>
      </c>
      <c r="B164" s="1" t="s">
        <v>492</v>
      </c>
      <c r="C164" s="4">
        <v>5154475</v>
      </c>
      <c r="D164" s="4">
        <v>125930000</v>
      </c>
      <c r="E164" s="4">
        <v>40846</v>
      </c>
      <c r="F164" s="1" t="s">
        <v>183</v>
      </c>
      <c r="G164">
        <v>40.200000000000003</v>
      </c>
      <c r="H164" s="1" t="s">
        <v>439</v>
      </c>
      <c r="I164" s="1" t="s">
        <v>289</v>
      </c>
      <c r="J164">
        <v>2015</v>
      </c>
      <c r="K164" s="1"/>
      <c r="L164" s="1"/>
      <c r="M164" s="1"/>
      <c r="N164" s="1"/>
    </row>
    <row r="165" spans="1:14" x14ac:dyDescent="0.25">
      <c r="A165" s="1" t="s">
        <v>190</v>
      </c>
      <c r="B165" s="1" t="s">
        <v>492</v>
      </c>
      <c r="C165" s="4">
        <v>5154475</v>
      </c>
      <c r="D165" s="4">
        <v>125930000</v>
      </c>
      <c r="E165" s="4">
        <v>40846</v>
      </c>
      <c r="F165" s="1" t="s">
        <v>191</v>
      </c>
      <c r="G165">
        <v>39.21</v>
      </c>
      <c r="H165" s="1" t="s">
        <v>439</v>
      </c>
      <c r="I165" s="1" t="s">
        <v>289</v>
      </c>
      <c r="J165">
        <v>2015</v>
      </c>
      <c r="K165" s="1"/>
      <c r="L165" s="1"/>
      <c r="M165" s="1"/>
      <c r="N165" s="1"/>
    </row>
    <row r="166" spans="1:14" x14ac:dyDescent="0.25">
      <c r="A166" s="1" t="s">
        <v>192</v>
      </c>
      <c r="B166" s="1" t="s">
        <v>492</v>
      </c>
      <c r="C166" s="4">
        <v>5154475</v>
      </c>
      <c r="D166" s="4">
        <v>125930000</v>
      </c>
      <c r="E166" s="4">
        <v>40846</v>
      </c>
      <c r="F166" s="1" t="s">
        <v>193</v>
      </c>
      <c r="G166">
        <v>34.700000000000003</v>
      </c>
      <c r="H166" s="1" t="s">
        <v>439</v>
      </c>
      <c r="I166" s="1" t="s">
        <v>289</v>
      </c>
      <c r="J166">
        <v>2014</v>
      </c>
      <c r="K166" s="1"/>
      <c r="L166" s="1"/>
      <c r="M166" s="1"/>
      <c r="N166" s="1"/>
    </row>
    <row r="167" spans="1:14" x14ac:dyDescent="0.25">
      <c r="A167" s="1" t="s">
        <v>194</v>
      </c>
      <c r="B167" s="1" t="s">
        <v>492</v>
      </c>
      <c r="C167" s="4">
        <v>5154475</v>
      </c>
      <c r="D167" s="4">
        <v>125930000</v>
      </c>
      <c r="E167" s="4">
        <v>40846</v>
      </c>
      <c r="F167" s="1" t="s">
        <v>195</v>
      </c>
      <c r="G167">
        <v>32.520000000000003</v>
      </c>
      <c r="H167" s="1" t="s">
        <v>439</v>
      </c>
      <c r="I167" s="1" t="s">
        <v>289</v>
      </c>
      <c r="J167">
        <v>2014</v>
      </c>
      <c r="K167" s="1"/>
      <c r="L167" s="1"/>
      <c r="M167" s="1"/>
      <c r="N167" s="1"/>
    </row>
    <row r="168" spans="1:14" x14ac:dyDescent="0.25">
      <c r="A168" s="1" t="s">
        <v>196</v>
      </c>
      <c r="B168" s="1" t="s">
        <v>492</v>
      </c>
      <c r="C168" s="4">
        <v>5154475</v>
      </c>
      <c r="D168" s="4">
        <v>125930000</v>
      </c>
      <c r="E168" s="4">
        <v>40846</v>
      </c>
      <c r="F168" s="1" t="s">
        <v>197</v>
      </c>
      <c r="G168">
        <v>31.210999999999999</v>
      </c>
      <c r="H168" s="1" t="s">
        <v>439</v>
      </c>
      <c r="I168" s="1" t="s">
        <v>289</v>
      </c>
      <c r="J168">
        <v>2015</v>
      </c>
      <c r="K168" s="1"/>
      <c r="L168" s="1"/>
      <c r="M168" s="1"/>
      <c r="N168" s="1"/>
    </row>
    <row r="169" spans="1:14" x14ac:dyDescent="0.25">
      <c r="A169" s="1" t="s">
        <v>198</v>
      </c>
      <c r="B169" s="1" t="s">
        <v>492</v>
      </c>
      <c r="C169" s="4">
        <v>5154475</v>
      </c>
      <c r="D169" s="4">
        <v>125930000</v>
      </c>
      <c r="E169" s="4">
        <v>40846</v>
      </c>
      <c r="F169" s="1" t="s">
        <v>199</v>
      </c>
      <c r="G169">
        <v>27.4</v>
      </c>
      <c r="H169" s="1" t="s">
        <v>439</v>
      </c>
      <c r="I169" s="1" t="s">
        <v>289</v>
      </c>
      <c r="J169">
        <v>2015</v>
      </c>
      <c r="K169" s="1"/>
      <c r="L169" s="1"/>
      <c r="M169" s="1"/>
      <c r="N169" s="1"/>
    </row>
    <row r="170" spans="1:14" x14ac:dyDescent="0.25">
      <c r="A170" s="1" t="s">
        <v>200</v>
      </c>
      <c r="B170" s="1" t="s">
        <v>492</v>
      </c>
      <c r="C170" s="4">
        <v>5154475</v>
      </c>
      <c r="D170" s="4">
        <v>125930000</v>
      </c>
      <c r="E170" s="4">
        <v>40846</v>
      </c>
      <c r="F170" s="1" t="s">
        <v>177</v>
      </c>
      <c r="G170">
        <v>26.54</v>
      </c>
      <c r="H170" s="1" t="s">
        <v>439</v>
      </c>
      <c r="I170" s="1" t="s">
        <v>289</v>
      </c>
      <c r="J170">
        <v>2013</v>
      </c>
      <c r="K170" s="1"/>
      <c r="L170" s="1"/>
      <c r="M170" s="1"/>
      <c r="N170" s="1"/>
    </row>
    <row r="171" spans="1:14" x14ac:dyDescent="0.25">
      <c r="A171" s="1" t="s">
        <v>201</v>
      </c>
      <c r="B171" s="1" t="s">
        <v>492</v>
      </c>
      <c r="C171" s="4">
        <v>5154475</v>
      </c>
      <c r="D171" s="4">
        <v>125930000</v>
      </c>
      <c r="E171" s="4">
        <v>40846</v>
      </c>
      <c r="F171" s="1" t="s">
        <v>202</v>
      </c>
      <c r="G171">
        <v>26.228999999999999</v>
      </c>
      <c r="H171" s="1" t="s">
        <v>439</v>
      </c>
      <c r="I171" s="1" t="s">
        <v>289</v>
      </c>
      <c r="J171">
        <v>2015</v>
      </c>
      <c r="K171" s="1"/>
      <c r="L171" s="1"/>
      <c r="M171" s="1"/>
      <c r="N171" s="1"/>
    </row>
    <row r="172" spans="1:14" x14ac:dyDescent="0.25">
      <c r="A172" s="1" t="s">
        <v>203</v>
      </c>
      <c r="B172" s="1" t="s">
        <v>492</v>
      </c>
      <c r="C172" s="4">
        <v>5154475</v>
      </c>
      <c r="D172" s="4">
        <v>125930000</v>
      </c>
      <c r="E172" s="4">
        <v>40846</v>
      </c>
      <c r="F172" s="1" t="s">
        <v>204</v>
      </c>
      <c r="G172">
        <v>24.47</v>
      </c>
      <c r="H172" s="1" t="s">
        <v>439</v>
      </c>
      <c r="I172" s="1" t="s">
        <v>289</v>
      </c>
      <c r="J172">
        <v>2015</v>
      </c>
      <c r="K172" s="1"/>
      <c r="L172" s="1"/>
      <c r="M172" s="1"/>
      <c r="N172" s="1"/>
    </row>
    <row r="173" spans="1:14" x14ac:dyDescent="0.25">
      <c r="A173" s="1" t="s">
        <v>205</v>
      </c>
      <c r="B173" s="1" t="s">
        <v>492</v>
      </c>
      <c r="C173" s="4">
        <v>5154475</v>
      </c>
      <c r="D173" s="4">
        <v>125930000</v>
      </c>
      <c r="E173" s="4">
        <v>40846</v>
      </c>
      <c r="F173" s="1" t="s">
        <v>206</v>
      </c>
      <c r="G173">
        <v>23</v>
      </c>
      <c r="H173" s="1" t="s">
        <v>439</v>
      </c>
      <c r="I173" s="1" t="s">
        <v>289</v>
      </c>
      <c r="J173">
        <v>2014</v>
      </c>
      <c r="K173" s="1"/>
      <c r="L173" s="1"/>
      <c r="M173" s="1"/>
      <c r="N173" s="1"/>
    </row>
    <row r="174" spans="1:14" x14ac:dyDescent="0.25">
      <c r="A174" s="1" t="s">
        <v>207</v>
      </c>
      <c r="B174" s="1" t="s">
        <v>492</v>
      </c>
      <c r="C174" s="4">
        <v>5154475</v>
      </c>
      <c r="D174" s="4">
        <v>125930000</v>
      </c>
      <c r="E174" s="4">
        <v>40846</v>
      </c>
      <c r="F174" s="1" t="s">
        <v>208</v>
      </c>
      <c r="G174">
        <v>22.898</v>
      </c>
      <c r="H174" s="1" t="s">
        <v>439</v>
      </c>
      <c r="I174" s="1" t="s">
        <v>289</v>
      </c>
      <c r="J174">
        <v>2013</v>
      </c>
      <c r="K174" s="1"/>
      <c r="L174" s="1"/>
      <c r="M174" s="1"/>
      <c r="N174" s="1"/>
    </row>
    <row r="175" spans="1:14" x14ac:dyDescent="0.25">
      <c r="A175" s="1" t="s">
        <v>209</v>
      </c>
      <c r="B175" s="1" t="s">
        <v>492</v>
      </c>
      <c r="C175" s="4">
        <v>5154475</v>
      </c>
      <c r="D175" s="4">
        <v>125930000</v>
      </c>
      <c r="E175" s="4">
        <v>40846</v>
      </c>
      <c r="F175" s="1" t="s">
        <v>210</v>
      </c>
      <c r="G175">
        <v>22.4</v>
      </c>
      <c r="H175" s="1" t="s">
        <v>439</v>
      </c>
      <c r="I175" s="1" t="s">
        <v>289</v>
      </c>
      <c r="J175">
        <v>2015</v>
      </c>
      <c r="K175" s="1"/>
      <c r="L175" s="1"/>
      <c r="M175" s="1"/>
      <c r="N175" s="1"/>
    </row>
    <row r="176" spans="1:14" x14ac:dyDescent="0.25">
      <c r="A176" s="1" t="s">
        <v>211</v>
      </c>
      <c r="B176" s="1" t="s">
        <v>492</v>
      </c>
      <c r="C176" s="4">
        <v>5154475</v>
      </c>
      <c r="D176" s="4">
        <v>125930000</v>
      </c>
      <c r="E176" s="4">
        <v>40846</v>
      </c>
      <c r="F176" s="1" t="s">
        <v>212</v>
      </c>
      <c r="G176">
        <v>21.52</v>
      </c>
      <c r="H176" s="1" t="s">
        <v>439</v>
      </c>
      <c r="I176" s="1" t="s">
        <v>289</v>
      </c>
      <c r="J176">
        <v>2014</v>
      </c>
      <c r="K176" s="1"/>
      <c r="L176" s="1"/>
      <c r="M176" s="1"/>
      <c r="N176" s="1"/>
    </row>
    <row r="177" spans="1:14" x14ac:dyDescent="0.25">
      <c r="A177" s="1" t="s">
        <v>213</v>
      </c>
      <c r="B177" s="1" t="s">
        <v>492</v>
      </c>
      <c r="C177" s="4">
        <v>5154475</v>
      </c>
      <c r="D177" s="4">
        <v>125930000</v>
      </c>
      <c r="E177" s="4">
        <v>40846</v>
      </c>
      <c r="F177" s="1" t="s">
        <v>214</v>
      </c>
      <c r="G177">
        <v>21.29</v>
      </c>
      <c r="H177" s="1" t="s">
        <v>439</v>
      </c>
      <c r="I177" s="1" t="s">
        <v>289</v>
      </c>
      <c r="J177">
        <v>2014</v>
      </c>
      <c r="K177" s="1"/>
      <c r="L177" s="1"/>
      <c r="M177" s="1"/>
      <c r="N177" s="1"/>
    </row>
    <row r="178" spans="1:14" x14ac:dyDescent="0.25">
      <c r="A178" s="1" t="s">
        <v>215</v>
      </c>
      <c r="B178" s="1" t="s">
        <v>492</v>
      </c>
      <c r="C178" s="4">
        <v>5154475</v>
      </c>
      <c r="D178" s="4">
        <v>125930000</v>
      </c>
      <c r="E178" s="4">
        <v>40846</v>
      </c>
      <c r="F178" s="1" t="s">
        <v>177</v>
      </c>
      <c r="G178">
        <v>21</v>
      </c>
      <c r="H178" s="1" t="s">
        <v>439</v>
      </c>
      <c r="I178" s="1" t="s">
        <v>289</v>
      </c>
      <c r="J178">
        <v>2015</v>
      </c>
      <c r="K178" s="1"/>
      <c r="L178" s="1"/>
      <c r="M178" s="1"/>
      <c r="N178" s="1"/>
    </row>
    <row r="179" spans="1:14" x14ac:dyDescent="0.25">
      <c r="A179" s="1" t="s">
        <v>216</v>
      </c>
      <c r="B179" s="1" t="s">
        <v>492</v>
      </c>
      <c r="C179" s="4">
        <v>5154475</v>
      </c>
      <c r="D179" s="4">
        <v>125930000</v>
      </c>
      <c r="E179" s="4">
        <v>40846</v>
      </c>
      <c r="F179" s="1" t="s">
        <v>217</v>
      </c>
      <c r="G179">
        <v>21</v>
      </c>
      <c r="H179" s="1" t="s">
        <v>439</v>
      </c>
      <c r="I179" s="1" t="s">
        <v>289</v>
      </c>
      <c r="J179">
        <v>2015</v>
      </c>
      <c r="K179" s="1"/>
      <c r="L179" s="1"/>
      <c r="M179" s="1"/>
      <c r="N179" s="1"/>
    </row>
    <row r="180" spans="1:14" x14ac:dyDescent="0.25">
      <c r="A180" s="1" t="s">
        <v>218</v>
      </c>
      <c r="B180" s="1" t="s">
        <v>492</v>
      </c>
      <c r="C180" s="4">
        <v>5154475</v>
      </c>
      <c r="D180" s="4">
        <v>125930000</v>
      </c>
      <c r="E180" s="4">
        <v>40846</v>
      </c>
      <c r="F180" s="1" t="s">
        <v>219</v>
      </c>
      <c r="G180">
        <v>20.5</v>
      </c>
      <c r="H180" s="1" t="s">
        <v>439</v>
      </c>
      <c r="I180" s="1" t="s">
        <v>289</v>
      </c>
      <c r="J180">
        <v>2014</v>
      </c>
      <c r="K180" s="1"/>
      <c r="L180" s="1"/>
      <c r="M180" s="1"/>
      <c r="N180" s="1"/>
    </row>
    <row r="181" spans="1:14" x14ac:dyDescent="0.25">
      <c r="A181" s="1" t="s">
        <v>220</v>
      </c>
      <c r="B181" s="1" t="s">
        <v>492</v>
      </c>
      <c r="C181" s="4">
        <v>5154475</v>
      </c>
      <c r="D181" s="4">
        <v>125930000</v>
      </c>
      <c r="E181" s="4">
        <v>40846</v>
      </c>
      <c r="F181" s="1" t="s">
        <v>221</v>
      </c>
      <c r="G181">
        <v>19.600000000000001</v>
      </c>
      <c r="H181" s="1" t="s">
        <v>439</v>
      </c>
      <c r="I181" s="1" t="s">
        <v>289</v>
      </c>
      <c r="J181">
        <v>2015</v>
      </c>
      <c r="K181" s="1"/>
      <c r="L181" s="1"/>
      <c r="M181" s="1"/>
      <c r="N181" s="1"/>
    </row>
    <row r="182" spans="1:14" x14ac:dyDescent="0.25">
      <c r="A182" s="1" t="s">
        <v>222</v>
      </c>
      <c r="B182" s="1" t="s">
        <v>492</v>
      </c>
      <c r="C182" s="4">
        <v>5154475</v>
      </c>
      <c r="D182" s="4">
        <v>125930000</v>
      </c>
      <c r="E182" s="4">
        <v>40846</v>
      </c>
      <c r="F182" s="1" t="s">
        <v>223</v>
      </c>
      <c r="G182">
        <v>13</v>
      </c>
      <c r="H182" s="1" t="s">
        <v>439</v>
      </c>
      <c r="I182" s="1" t="s">
        <v>289</v>
      </c>
      <c r="J182">
        <v>2011</v>
      </c>
      <c r="K182" s="1"/>
      <c r="L182" s="1"/>
      <c r="M182" s="1"/>
      <c r="N182" s="1"/>
    </row>
    <row r="183" spans="1:14" x14ac:dyDescent="0.25">
      <c r="A183" s="1" t="s">
        <v>224</v>
      </c>
      <c r="B183" s="1" t="s">
        <v>492</v>
      </c>
      <c r="C183" s="4">
        <v>5154475</v>
      </c>
      <c r="D183" s="4">
        <v>125930000</v>
      </c>
      <c r="E183" s="4">
        <v>40846</v>
      </c>
      <c r="F183" s="1" t="s">
        <v>225</v>
      </c>
      <c r="G183">
        <v>10</v>
      </c>
      <c r="H183" s="1" t="s">
        <v>439</v>
      </c>
      <c r="I183" s="1" t="s">
        <v>289</v>
      </c>
      <c r="J183">
        <v>2012</v>
      </c>
      <c r="K183" s="1"/>
      <c r="L183" s="1"/>
      <c r="M183" s="1"/>
      <c r="N183" s="1"/>
    </row>
    <row r="184" spans="1:14" x14ac:dyDescent="0.25">
      <c r="A184" s="1" t="s">
        <v>226</v>
      </c>
      <c r="B184" s="1" t="s">
        <v>492</v>
      </c>
      <c r="C184" s="4">
        <v>5154475</v>
      </c>
      <c r="D184" s="4">
        <v>125930000</v>
      </c>
      <c r="E184" s="4">
        <v>40846</v>
      </c>
      <c r="F184" s="1" t="s">
        <v>103</v>
      </c>
      <c r="G184">
        <v>50</v>
      </c>
      <c r="H184" s="1" t="s">
        <v>227</v>
      </c>
      <c r="I184" s="1" t="s">
        <v>289</v>
      </c>
      <c r="J184">
        <v>1982</v>
      </c>
      <c r="K184" s="1"/>
      <c r="L184" s="1"/>
      <c r="M184" s="1"/>
      <c r="N184" s="1"/>
    </row>
    <row r="185" spans="1:14" x14ac:dyDescent="0.25">
      <c r="A185" s="1" t="s">
        <v>228</v>
      </c>
      <c r="B185" s="1" t="s">
        <v>492</v>
      </c>
      <c r="C185" s="4">
        <v>5154475</v>
      </c>
      <c r="D185" s="4">
        <v>125930000</v>
      </c>
      <c r="E185" s="4">
        <v>40846</v>
      </c>
      <c r="F185" s="1" t="s">
        <v>103</v>
      </c>
      <c r="G185">
        <v>9.5</v>
      </c>
      <c r="H185" s="1" t="s">
        <v>227</v>
      </c>
      <c r="I185" s="1" t="s">
        <v>289</v>
      </c>
      <c r="J185">
        <v>1974</v>
      </c>
      <c r="K185" s="1"/>
      <c r="L185" s="1"/>
      <c r="M185" s="1"/>
      <c r="N185" s="1"/>
    </row>
    <row r="186" spans="1:14" x14ac:dyDescent="0.25">
      <c r="A186" s="1" t="s">
        <v>229</v>
      </c>
      <c r="B186" s="1" t="s">
        <v>492</v>
      </c>
      <c r="C186" s="4">
        <v>5154475</v>
      </c>
      <c r="D186" s="4">
        <v>125930000</v>
      </c>
      <c r="E186" s="4">
        <v>40846</v>
      </c>
      <c r="F186" s="1" t="s">
        <v>103</v>
      </c>
      <c r="G186">
        <v>50</v>
      </c>
      <c r="H186" s="1" t="s">
        <v>227</v>
      </c>
      <c r="I186" s="1" t="s">
        <v>289</v>
      </c>
      <c r="J186">
        <v>1995</v>
      </c>
      <c r="K186" s="1"/>
      <c r="L186" s="1"/>
      <c r="M186" s="1"/>
      <c r="N186" s="1"/>
    </row>
    <row r="187" spans="1:14" x14ac:dyDescent="0.25">
      <c r="A187" s="1" t="s">
        <v>230</v>
      </c>
      <c r="B187" s="1" t="s">
        <v>492</v>
      </c>
      <c r="C187" s="4">
        <v>5154475</v>
      </c>
      <c r="D187" s="4">
        <v>125930000</v>
      </c>
      <c r="E187" s="4">
        <v>40846</v>
      </c>
      <c r="F187" s="1" t="s">
        <v>103</v>
      </c>
      <c r="G187">
        <v>23.5</v>
      </c>
      <c r="H187" s="1" t="s">
        <v>227</v>
      </c>
      <c r="I187" s="1" t="s">
        <v>289</v>
      </c>
      <c r="J187">
        <v>1966</v>
      </c>
      <c r="K187" s="1"/>
      <c r="L187" s="1"/>
      <c r="M187" s="1"/>
      <c r="N187" s="1"/>
    </row>
    <row r="188" spans="1:14" x14ac:dyDescent="0.25">
      <c r="A188" s="1" t="s">
        <v>231</v>
      </c>
      <c r="B188" s="1" t="s">
        <v>492</v>
      </c>
      <c r="C188" s="4">
        <v>5154475</v>
      </c>
      <c r="D188" s="4">
        <v>125930000</v>
      </c>
      <c r="E188" s="4">
        <v>40846</v>
      </c>
      <c r="F188" s="1" t="s">
        <v>103</v>
      </c>
      <c r="G188">
        <v>80</v>
      </c>
      <c r="H188" s="1" t="s">
        <v>227</v>
      </c>
      <c r="I188" s="1" t="s">
        <v>289</v>
      </c>
      <c r="J188">
        <v>1995</v>
      </c>
      <c r="K188" s="1"/>
      <c r="L188" s="1"/>
      <c r="M188" s="1"/>
      <c r="N188" s="1"/>
    </row>
    <row r="189" spans="1:14" x14ac:dyDescent="0.25">
      <c r="A189" s="1" t="s">
        <v>232</v>
      </c>
      <c r="B189" s="1" t="s">
        <v>492</v>
      </c>
      <c r="C189" s="4">
        <v>5154475</v>
      </c>
      <c r="D189" s="4">
        <v>125930000</v>
      </c>
      <c r="E189" s="4">
        <v>40846</v>
      </c>
      <c r="F189" s="1" t="s">
        <v>103</v>
      </c>
      <c r="G189">
        <v>28.8</v>
      </c>
      <c r="H189" s="1" t="s">
        <v>227</v>
      </c>
      <c r="I189" s="1" t="s">
        <v>289</v>
      </c>
      <c r="J189">
        <v>1994</v>
      </c>
      <c r="K189" s="1"/>
      <c r="L189" s="1"/>
      <c r="M189" s="1"/>
      <c r="N189" s="1"/>
    </row>
    <row r="190" spans="1:14" x14ac:dyDescent="0.25">
      <c r="A190" s="1" t="s">
        <v>233</v>
      </c>
      <c r="B190" s="1" t="s">
        <v>492</v>
      </c>
      <c r="C190" s="4">
        <v>5154475</v>
      </c>
      <c r="D190" s="4">
        <v>125930000</v>
      </c>
      <c r="E190" s="4">
        <v>40846</v>
      </c>
      <c r="F190" s="1" t="s">
        <v>103</v>
      </c>
      <c r="G190">
        <v>15</v>
      </c>
      <c r="H190" s="1" t="s">
        <v>227</v>
      </c>
      <c r="I190" s="1" t="s">
        <v>289</v>
      </c>
      <c r="J190">
        <v>1975</v>
      </c>
      <c r="K190" s="1"/>
      <c r="L190" s="1"/>
      <c r="M190" s="1"/>
      <c r="N190" s="1"/>
    </row>
    <row r="191" spans="1:14" x14ac:dyDescent="0.25">
      <c r="A191" s="1" t="s">
        <v>234</v>
      </c>
      <c r="B191" s="1" t="s">
        <v>492</v>
      </c>
      <c r="C191" s="4">
        <v>5154475</v>
      </c>
      <c r="D191" s="4">
        <v>125930000</v>
      </c>
      <c r="E191" s="4">
        <v>40846</v>
      </c>
      <c r="F191" s="1" t="s">
        <v>103</v>
      </c>
      <c r="G191">
        <v>65</v>
      </c>
      <c r="H191" s="1" t="s">
        <v>227</v>
      </c>
      <c r="I191" s="1" t="s">
        <v>289</v>
      </c>
      <c r="J191">
        <v>1995</v>
      </c>
      <c r="K191" s="1"/>
      <c r="L191" s="1"/>
      <c r="M191" s="1"/>
      <c r="N191" s="1"/>
    </row>
    <row r="192" spans="1:14" x14ac:dyDescent="0.25">
      <c r="A192" s="1" t="s">
        <v>235</v>
      </c>
      <c r="B192" s="1" t="s">
        <v>492</v>
      </c>
      <c r="C192" s="4">
        <v>5154475</v>
      </c>
      <c r="D192" s="4">
        <v>125930000</v>
      </c>
      <c r="E192" s="4">
        <v>40846</v>
      </c>
      <c r="F192" s="1" t="s">
        <v>103</v>
      </c>
      <c r="G192">
        <v>3.3</v>
      </c>
      <c r="H192" s="1" t="s">
        <v>227</v>
      </c>
      <c r="I192" s="1" t="s">
        <v>289</v>
      </c>
      <c r="J192">
        <v>1999</v>
      </c>
      <c r="K192" s="1"/>
      <c r="L192" s="1"/>
      <c r="M192" s="1"/>
      <c r="N192" s="1"/>
    </row>
    <row r="193" spans="1:14" x14ac:dyDescent="0.25">
      <c r="A193" s="1" t="s">
        <v>236</v>
      </c>
      <c r="B193" s="1" t="s">
        <v>492</v>
      </c>
      <c r="C193" s="4">
        <v>5154475</v>
      </c>
      <c r="D193" s="4">
        <v>125930000</v>
      </c>
      <c r="E193" s="4">
        <v>40846</v>
      </c>
      <c r="F193" s="1" t="s">
        <v>103</v>
      </c>
      <c r="G193">
        <v>1.9</v>
      </c>
      <c r="H193" s="1" t="s">
        <v>227</v>
      </c>
      <c r="I193" s="1" t="s">
        <v>289</v>
      </c>
      <c r="J193">
        <v>1981</v>
      </c>
      <c r="K193" s="1"/>
      <c r="L193" s="1"/>
      <c r="M193" s="1"/>
      <c r="N193" s="1"/>
    </row>
    <row r="194" spans="1:14" x14ac:dyDescent="0.25">
      <c r="A194" s="1" t="s">
        <v>237</v>
      </c>
      <c r="B194" s="1" t="s">
        <v>492</v>
      </c>
      <c r="C194" s="4">
        <v>5154475</v>
      </c>
      <c r="D194" s="4">
        <v>125930000</v>
      </c>
      <c r="E194" s="4">
        <v>40846</v>
      </c>
      <c r="F194" s="1" t="s">
        <v>103</v>
      </c>
      <c r="G194">
        <v>25</v>
      </c>
      <c r="H194" s="1" t="s">
        <v>227</v>
      </c>
      <c r="I194" s="1" t="s">
        <v>289</v>
      </c>
      <c r="J194">
        <v>1996</v>
      </c>
      <c r="K194" s="1"/>
      <c r="L194" s="1"/>
      <c r="M194" s="1"/>
      <c r="N194" s="1"/>
    </row>
    <row r="195" spans="1:14" x14ac:dyDescent="0.25">
      <c r="A195" s="1" t="s">
        <v>238</v>
      </c>
      <c r="B195" s="1" t="s">
        <v>492</v>
      </c>
      <c r="C195" s="4">
        <v>5154475</v>
      </c>
      <c r="D195" s="4">
        <v>125930000</v>
      </c>
      <c r="E195" s="4">
        <v>40846</v>
      </c>
      <c r="F195" s="1" t="s">
        <v>103</v>
      </c>
      <c r="G195">
        <v>12.5</v>
      </c>
      <c r="H195" s="1" t="s">
        <v>227</v>
      </c>
      <c r="I195" s="1" t="s">
        <v>289</v>
      </c>
      <c r="J195">
        <v>1967</v>
      </c>
      <c r="K195" s="1"/>
      <c r="L195" s="1"/>
      <c r="M195" s="1"/>
      <c r="N195" s="1"/>
    </row>
    <row r="196" spans="1:14" x14ac:dyDescent="0.25">
      <c r="A196" s="1" t="s">
        <v>239</v>
      </c>
      <c r="B196" s="1" t="s">
        <v>492</v>
      </c>
      <c r="C196" s="4">
        <v>5154475</v>
      </c>
      <c r="D196" s="4">
        <v>125930000</v>
      </c>
      <c r="E196" s="4">
        <v>40846</v>
      </c>
      <c r="F196" s="1" t="s">
        <v>103</v>
      </c>
      <c r="G196">
        <v>112</v>
      </c>
      <c r="H196" s="1" t="s">
        <v>227</v>
      </c>
      <c r="I196" s="1" t="s">
        <v>289</v>
      </c>
      <c r="J196">
        <v>2006</v>
      </c>
      <c r="K196" s="1"/>
      <c r="L196" s="1"/>
      <c r="M196" s="1"/>
      <c r="N196" s="1"/>
    </row>
    <row r="197" spans="1:14" x14ac:dyDescent="0.25">
      <c r="A197" s="1" t="s">
        <v>240</v>
      </c>
      <c r="B197" s="1" t="s">
        <v>492</v>
      </c>
      <c r="C197" s="4">
        <v>5154475</v>
      </c>
      <c r="D197" s="4">
        <v>125930000</v>
      </c>
      <c r="E197" s="4">
        <v>40846</v>
      </c>
      <c r="F197" s="1" t="s">
        <v>103</v>
      </c>
      <c r="G197">
        <v>0.99</v>
      </c>
      <c r="H197" s="1" t="s">
        <v>227</v>
      </c>
      <c r="I197" s="1" t="s">
        <v>289</v>
      </c>
      <c r="J197">
        <v>1998</v>
      </c>
      <c r="K197" s="1"/>
      <c r="L197" s="1"/>
      <c r="M197" s="1"/>
      <c r="N197" s="1"/>
    </row>
    <row r="198" spans="1:14" x14ac:dyDescent="0.25">
      <c r="A198" s="1" t="s">
        <v>241</v>
      </c>
      <c r="B198" s="1" t="s">
        <v>492</v>
      </c>
      <c r="C198" s="4">
        <v>5154475</v>
      </c>
      <c r="D198" s="4">
        <v>125930000</v>
      </c>
      <c r="E198" s="4">
        <v>40846</v>
      </c>
      <c r="F198" s="1" t="s">
        <v>103</v>
      </c>
      <c r="G198">
        <v>30</v>
      </c>
      <c r="H198" s="1" t="s">
        <v>227</v>
      </c>
      <c r="I198" s="1" t="s">
        <v>289</v>
      </c>
      <c r="J198">
        <v>1996</v>
      </c>
      <c r="K198" s="1"/>
      <c r="L198" s="1"/>
      <c r="M198" s="1"/>
      <c r="N198" s="1"/>
    </row>
    <row r="199" spans="1:14" x14ac:dyDescent="0.25">
      <c r="A199" s="1" t="s">
        <v>242</v>
      </c>
      <c r="B199" s="1" t="s">
        <v>492</v>
      </c>
      <c r="C199" s="4">
        <v>5154475</v>
      </c>
      <c r="D199" s="4">
        <v>125930000</v>
      </c>
      <c r="E199" s="4">
        <v>40846</v>
      </c>
      <c r="F199" s="1" t="s">
        <v>103</v>
      </c>
      <c r="G199">
        <v>30</v>
      </c>
      <c r="H199" s="1" t="s">
        <v>227</v>
      </c>
      <c r="I199" s="1" t="s">
        <v>289</v>
      </c>
      <c r="J199">
        <v>1995</v>
      </c>
      <c r="K199" s="1"/>
      <c r="L199" s="1"/>
      <c r="M199" s="1"/>
      <c r="N199" s="1"/>
    </row>
    <row r="200" spans="1:14" x14ac:dyDescent="0.25">
      <c r="A200" s="1" t="s">
        <v>243</v>
      </c>
      <c r="B200" s="1" t="s">
        <v>492</v>
      </c>
      <c r="C200" s="4">
        <v>5154475</v>
      </c>
      <c r="D200" s="4">
        <v>125930000</v>
      </c>
      <c r="E200" s="4">
        <v>40846</v>
      </c>
      <c r="F200" s="1" t="s">
        <v>244</v>
      </c>
      <c r="G200">
        <v>95</v>
      </c>
      <c r="H200" s="1" t="s">
        <v>451</v>
      </c>
      <c r="I200" s="1" t="s">
        <v>289</v>
      </c>
      <c r="K200" s="1"/>
      <c r="L200" s="1"/>
      <c r="M200" s="1"/>
      <c r="N200" s="1"/>
    </row>
    <row r="201" spans="1:14" x14ac:dyDescent="0.25">
      <c r="A201" s="1" t="s">
        <v>246</v>
      </c>
      <c r="B201" s="1" t="s">
        <v>492</v>
      </c>
      <c r="C201" s="4">
        <v>5154475</v>
      </c>
      <c r="D201" s="4">
        <v>125930000</v>
      </c>
      <c r="E201" s="4">
        <v>40846</v>
      </c>
      <c r="F201" s="1" t="s">
        <v>247</v>
      </c>
      <c r="G201">
        <v>13</v>
      </c>
      <c r="H201" s="1" t="s">
        <v>451</v>
      </c>
      <c r="I201" s="1" t="s">
        <v>289</v>
      </c>
      <c r="K201" s="1"/>
      <c r="L201" s="1"/>
      <c r="M201" s="1"/>
      <c r="N201" s="1"/>
    </row>
    <row r="202" spans="1:14" x14ac:dyDescent="0.25">
      <c r="A202" s="1" t="s">
        <v>248</v>
      </c>
      <c r="B202" s="1" t="s">
        <v>492</v>
      </c>
      <c r="C202" s="4">
        <v>5154475</v>
      </c>
      <c r="D202" s="4">
        <v>125930000</v>
      </c>
      <c r="E202" s="4">
        <v>40846</v>
      </c>
      <c r="F202" s="1" t="s">
        <v>35</v>
      </c>
      <c r="G202">
        <v>10</v>
      </c>
      <c r="H202" s="1" t="s">
        <v>451</v>
      </c>
      <c r="I202" s="1" t="s">
        <v>289</v>
      </c>
      <c r="K202" s="1"/>
      <c r="L202" s="1"/>
      <c r="M202" s="1"/>
      <c r="N202" s="1"/>
    </row>
    <row r="203" spans="1:14" x14ac:dyDescent="0.25">
      <c r="A203" s="1" t="s">
        <v>249</v>
      </c>
      <c r="B203" s="1" t="s">
        <v>492</v>
      </c>
      <c r="C203" s="4">
        <v>5154475</v>
      </c>
      <c r="D203" s="4">
        <v>125930000</v>
      </c>
      <c r="E203" s="4">
        <v>40846</v>
      </c>
      <c r="F203" s="1" t="s">
        <v>35</v>
      </c>
      <c r="G203">
        <v>3</v>
      </c>
      <c r="H203" s="1" t="s">
        <v>451</v>
      </c>
      <c r="I203" s="1" t="s">
        <v>289</v>
      </c>
      <c r="K203" s="1"/>
      <c r="L203" s="1"/>
      <c r="M203" s="1"/>
      <c r="N203" s="1"/>
    </row>
    <row r="204" spans="1:14" x14ac:dyDescent="0.25">
      <c r="A204" s="1" t="s">
        <v>250</v>
      </c>
      <c r="B204" s="1" t="s">
        <v>492</v>
      </c>
      <c r="C204" s="4">
        <v>5154475</v>
      </c>
      <c r="D204" s="4">
        <v>125930000</v>
      </c>
      <c r="E204" s="4">
        <v>40846</v>
      </c>
      <c r="F204" s="1" t="s">
        <v>35</v>
      </c>
      <c r="G204">
        <v>20</v>
      </c>
      <c r="H204" s="1" t="s">
        <v>451</v>
      </c>
      <c r="I204" s="1" t="s">
        <v>289</v>
      </c>
      <c r="K204" s="1"/>
      <c r="L204" s="1"/>
      <c r="M204" s="1"/>
      <c r="N204" s="1"/>
    </row>
    <row r="205" spans="1:14" x14ac:dyDescent="0.25">
      <c r="A205" s="1" t="s">
        <v>251</v>
      </c>
      <c r="B205" s="1" t="s">
        <v>492</v>
      </c>
      <c r="C205" s="4">
        <v>5154475</v>
      </c>
      <c r="D205" s="4">
        <v>125930000</v>
      </c>
      <c r="E205" s="4">
        <v>40846</v>
      </c>
      <c r="F205" s="1" t="s">
        <v>83</v>
      </c>
      <c r="G205">
        <v>12</v>
      </c>
      <c r="H205" s="1" t="s">
        <v>451</v>
      </c>
      <c r="I205" s="1" t="s">
        <v>289</v>
      </c>
      <c r="K205" s="1"/>
      <c r="L205" s="1"/>
      <c r="M205" s="1"/>
      <c r="N205" s="1"/>
    </row>
    <row r="206" spans="1:14" x14ac:dyDescent="0.25">
      <c r="A206" s="1" t="s">
        <v>252</v>
      </c>
      <c r="B206" s="1" t="s">
        <v>492</v>
      </c>
      <c r="C206" s="4">
        <v>5154475</v>
      </c>
      <c r="D206" s="4">
        <v>125930000</v>
      </c>
      <c r="E206" s="4">
        <v>40846</v>
      </c>
      <c r="F206" s="1" t="s">
        <v>35</v>
      </c>
      <c r="G206">
        <v>4</v>
      </c>
      <c r="H206" s="1" t="s">
        <v>451</v>
      </c>
      <c r="I206" s="1" t="s">
        <v>289</v>
      </c>
      <c r="K206" s="1"/>
      <c r="L206" s="1"/>
      <c r="M206" s="1"/>
      <c r="N206" s="1"/>
    </row>
    <row r="207" spans="1:14" x14ac:dyDescent="0.25">
      <c r="A207" s="1" t="s">
        <v>253</v>
      </c>
      <c r="B207" s="1" t="s">
        <v>492</v>
      </c>
      <c r="C207" s="4">
        <v>5154475</v>
      </c>
      <c r="D207" s="4">
        <v>125930000</v>
      </c>
      <c r="E207" s="4">
        <v>40846</v>
      </c>
      <c r="F207" s="1" t="s">
        <v>254</v>
      </c>
      <c r="G207">
        <v>25</v>
      </c>
      <c r="H207" s="1" t="s">
        <v>451</v>
      </c>
      <c r="I207" s="1" t="s">
        <v>289</v>
      </c>
      <c r="K207" s="1"/>
      <c r="L207" s="1"/>
      <c r="M207" s="1"/>
      <c r="N207" s="1"/>
    </row>
    <row r="208" spans="1:14" x14ac:dyDescent="0.25">
      <c r="A208" s="1" t="s">
        <v>255</v>
      </c>
      <c r="B208" s="1" t="s">
        <v>492</v>
      </c>
      <c r="C208" s="4">
        <v>5154475</v>
      </c>
      <c r="D208" s="4">
        <v>125930000</v>
      </c>
      <c r="E208" s="4">
        <v>40846</v>
      </c>
      <c r="F208" s="1" t="s">
        <v>83</v>
      </c>
      <c r="G208">
        <v>33</v>
      </c>
      <c r="H208" s="1" t="s">
        <v>451</v>
      </c>
      <c r="I208" s="1" t="s">
        <v>289</v>
      </c>
      <c r="K208" s="1"/>
      <c r="L208" s="1"/>
      <c r="M208" s="1"/>
      <c r="N208" s="1"/>
    </row>
    <row r="209" spans="1:14" x14ac:dyDescent="0.25">
      <c r="A209" s="1" t="s">
        <v>256</v>
      </c>
      <c r="B209" s="1" t="s">
        <v>492</v>
      </c>
      <c r="C209" s="4">
        <v>5154475</v>
      </c>
      <c r="D209" s="4">
        <v>125930000</v>
      </c>
      <c r="E209" s="4">
        <v>40846</v>
      </c>
      <c r="F209" s="1" t="s">
        <v>65</v>
      </c>
      <c r="G209">
        <v>38</v>
      </c>
      <c r="H209" s="1" t="s">
        <v>451</v>
      </c>
      <c r="I209" s="1" t="s">
        <v>289</v>
      </c>
      <c r="K209" s="1"/>
      <c r="L209" s="1"/>
      <c r="M209" s="1"/>
      <c r="N209" s="1"/>
    </row>
    <row r="210" spans="1:14" x14ac:dyDescent="0.25">
      <c r="A210" s="1" t="s">
        <v>257</v>
      </c>
      <c r="B210" s="1" t="s">
        <v>492</v>
      </c>
      <c r="C210" s="4">
        <v>5154475</v>
      </c>
      <c r="D210" s="4">
        <v>125930000</v>
      </c>
      <c r="E210" s="4">
        <v>40846</v>
      </c>
      <c r="F210" s="1" t="s">
        <v>258</v>
      </c>
      <c r="G210">
        <v>43</v>
      </c>
      <c r="H210" s="1" t="s">
        <v>451</v>
      </c>
      <c r="I210" s="1" t="s">
        <v>289</v>
      </c>
      <c r="K210" s="1"/>
      <c r="L210" s="1"/>
      <c r="M210" s="1"/>
      <c r="N210" s="1"/>
    </row>
    <row r="211" spans="1:14" x14ac:dyDescent="0.25">
      <c r="A211" s="1" t="s">
        <v>259</v>
      </c>
      <c r="B211" s="1" t="s">
        <v>492</v>
      </c>
      <c r="C211" s="4">
        <v>5154475</v>
      </c>
      <c r="D211" s="4">
        <v>125930000</v>
      </c>
      <c r="E211" s="4">
        <v>40846</v>
      </c>
      <c r="F211" s="1" t="s">
        <v>89</v>
      </c>
      <c r="G211">
        <v>21</v>
      </c>
      <c r="H211" s="1" t="s">
        <v>451</v>
      </c>
      <c r="I211" s="1" t="s">
        <v>289</v>
      </c>
      <c r="K211" s="1"/>
      <c r="L211" s="1"/>
      <c r="M211" s="1"/>
      <c r="N211" s="1"/>
    </row>
    <row r="212" spans="1:14" x14ac:dyDescent="0.25">
      <c r="A212" s="1" t="s">
        <v>260</v>
      </c>
      <c r="B212" s="1" t="s">
        <v>492</v>
      </c>
      <c r="C212" s="4">
        <v>5154475</v>
      </c>
      <c r="D212" s="4">
        <v>125930000</v>
      </c>
      <c r="E212" s="4">
        <v>40846</v>
      </c>
      <c r="F212" s="1" t="s">
        <v>89</v>
      </c>
      <c r="G212">
        <v>30</v>
      </c>
      <c r="H212" s="1" t="s">
        <v>451</v>
      </c>
      <c r="I212" s="1" t="s">
        <v>289</v>
      </c>
      <c r="K212" s="1"/>
      <c r="L212" s="1"/>
      <c r="M212" s="1"/>
      <c r="N212" s="1"/>
    </row>
    <row r="213" spans="1:14" x14ac:dyDescent="0.25">
      <c r="A213" s="1" t="s">
        <v>261</v>
      </c>
      <c r="B213" s="1" t="s">
        <v>492</v>
      </c>
      <c r="C213" s="4">
        <v>5154475</v>
      </c>
      <c r="D213" s="4">
        <v>125930000</v>
      </c>
      <c r="E213" s="4">
        <v>40846</v>
      </c>
      <c r="F213" s="1" t="s">
        <v>83</v>
      </c>
      <c r="G213">
        <v>11</v>
      </c>
      <c r="H213" s="1" t="s">
        <v>451</v>
      </c>
      <c r="I213" s="1" t="s">
        <v>289</v>
      </c>
      <c r="K213" s="1"/>
      <c r="L213" s="1"/>
      <c r="M213" s="1"/>
      <c r="N213" s="1"/>
    </row>
    <row r="214" spans="1:14" x14ac:dyDescent="0.25">
      <c r="A214" s="1" t="s">
        <v>262</v>
      </c>
      <c r="B214" s="1" t="s">
        <v>492</v>
      </c>
      <c r="C214" s="4">
        <v>5154475</v>
      </c>
      <c r="D214" s="4">
        <v>125930000</v>
      </c>
      <c r="E214" s="4">
        <v>40846</v>
      </c>
      <c r="F214" s="1" t="s">
        <v>83</v>
      </c>
      <c r="G214">
        <v>50</v>
      </c>
      <c r="H214" s="1" t="s">
        <v>451</v>
      </c>
      <c r="I214" s="1" t="s">
        <v>289</v>
      </c>
      <c r="K214" s="1"/>
      <c r="L214" s="1"/>
      <c r="M214" s="1"/>
      <c r="N214" s="1"/>
    </row>
    <row r="215" spans="1:14" x14ac:dyDescent="0.25">
      <c r="A215" s="1" t="s">
        <v>263</v>
      </c>
      <c r="B215" s="1" t="s">
        <v>492</v>
      </c>
      <c r="C215" s="4">
        <v>5154475</v>
      </c>
      <c r="D215" s="4">
        <v>125930000</v>
      </c>
      <c r="E215" s="4">
        <v>40846</v>
      </c>
      <c r="F215" s="1" t="s">
        <v>264</v>
      </c>
      <c r="G215">
        <v>30</v>
      </c>
      <c r="H215" s="1" t="s">
        <v>451</v>
      </c>
      <c r="I215" s="1" t="s">
        <v>289</v>
      </c>
      <c r="K215" s="1"/>
      <c r="L215" s="1"/>
      <c r="M215" s="1"/>
      <c r="N215" s="1"/>
    </row>
    <row r="216" spans="1:14" x14ac:dyDescent="0.25">
      <c r="A216" s="1" t="s">
        <v>265</v>
      </c>
      <c r="B216" s="1" t="s">
        <v>492</v>
      </c>
      <c r="C216" s="4">
        <v>5154475</v>
      </c>
      <c r="D216" s="4">
        <v>125930000</v>
      </c>
      <c r="E216" s="4">
        <v>40846</v>
      </c>
      <c r="F216" s="1" t="s">
        <v>24</v>
      </c>
      <c r="G216">
        <v>69</v>
      </c>
      <c r="H216" s="1" t="s">
        <v>451</v>
      </c>
      <c r="I216" s="1" t="s">
        <v>289</v>
      </c>
      <c r="K216" s="1"/>
      <c r="L216" s="1"/>
      <c r="M216" s="1"/>
      <c r="N216" s="1"/>
    </row>
    <row r="217" spans="1:14" x14ac:dyDescent="0.25">
      <c r="A217" s="1" t="s">
        <v>266</v>
      </c>
      <c r="B217" s="1" t="s">
        <v>492</v>
      </c>
      <c r="C217" s="4">
        <v>5154475</v>
      </c>
      <c r="D217" s="4">
        <v>125930000</v>
      </c>
      <c r="E217" s="4">
        <v>40846</v>
      </c>
      <c r="F217" s="1" t="s">
        <v>83</v>
      </c>
      <c r="G217">
        <v>13</v>
      </c>
      <c r="H217" s="1" t="s">
        <v>451</v>
      </c>
      <c r="I217" s="1" t="s">
        <v>289</v>
      </c>
      <c r="K217" s="1"/>
      <c r="L217" s="1"/>
      <c r="M217" s="1"/>
      <c r="N217" s="1"/>
    </row>
    <row r="218" spans="1:14" x14ac:dyDescent="0.25">
      <c r="A218" s="1" t="s">
        <v>267</v>
      </c>
      <c r="B218" s="1" t="s">
        <v>492</v>
      </c>
      <c r="C218" s="4">
        <v>5154475</v>
      </c>
      <c r="D218" s="4">
        <v>125930000</v>
      </c>
      <c r="E218" s="4">
        <v>40846</v>
      </c>
      <c r="F218" s="1" t="s">
        <v>268</v>
      </c>
      <c r="G218">
        <v>20</v>
      </c>
      <c r="H218" s="1" t="s">
        <v>451</v>
      </c>
      <c r="I218" s="1" t="s">
        <v>289</v>
      </c>
      <c r="K218" s="1"/>
      <c r="L218" s="1"/>
      <c r="M218" s="1"/>
      <c r="N218" s="1"/>
    </row>
    <row r="219" spans="1:14" x14ac:dyDescent="0.25">
      <c r="A219" s="1" t="s">
        <v>269</v>
      </c>
      <c r="B219" s="1" t="s">
        <v>492</v>
      </c>
      <c r="C219" s="4">
        <v>5154475</v>
      </c>
      <c r="D219" s="4">
        <v>125930000</v>
      </c>
      <c r="E219" s="4">
        <v>40846</v>
      </c>
      <c r="F219" s="1" t="s">
        <v>10</v>
      </c>
      <c r="G219">
        <v>10</v>
      </c>
      <c r="H219" s="1" t="s">
        <v>451</v>
      </c>
      <c r="I219" s="1" t="s">
        <v>289</v>
      </c>
      <c r="K219" s="1"/>
      <c r="L219" s="1"/>
      <c r="M219" s="1"/>
      <c r="N219" s="1"/>
    </row>
    <row r="220" spans="1:14" x14ac:dyDescent="0.25">
      <c r="A220" s="1" t="s">
        <v>270</v>
      </c>
      <c r="B220" s="1" t="s">
        <v>492</v>
      </c>
      <c r="C220" s="4">
        <v>5154475</v>
      </c>
      <c r="D220" s="4">
        <v>125930000</v>
      </c>
      <c r="E220" s="4">
        <v>40846</v>
      </c>
      <c r="F220" s="1" t="s">
        <v>85</v>
      </c>
      <c r="G220">
        <v>8</v>
      </c>
      <c r="H220" s="1" t="s">
        <v>451</v>
      </c>
      <c r="I220" s="1" t="s">
        <v>289</v>
      </c>
      <c r="K220" s="1"/>
      <c r="L220" s="1"/>
      <c r="M220" s="1"/>
      <c r="N220" s="1"/>
    </row>
    <row r="221" spans="1:14" x14ac:dyDescent="0.25">
      <c r="A221" s="1" t="s">
        <v>271</v>
      </c>
      <c r="B221" s="1" t="s">
        <v>492</v>
      </c>
      <c r="C221" s="4">
        <v>5154475</v>
      </c>
      <c r="D221" s="4">
        <v>125930000</v>
      </c>
      <c r="E221" s="4">
        <v>40846</v>
      </c>
      <c r="F221" s="1" t="s">
        <v>20</v>
      </c>
      <c r="G221">
        <v>78</v>
      </c>
      <c r="H221" s="1" t="s">
        <v>451</v>
      </c>
      <c r="I221" s="1" t="s">
        <v>289</v>
      </c>
      <c r="K221" s="1"/>
      <c r="L221" s="1"/>
      <c r="M221" s="1"/>
      <c r="N221" s="1"/>
    </row>
    <row r="222" spans="1:14" x14ac:dyDescent="0.25">
      <c r="A222" s="1" t="s">
        <v>272</v>
      </c>
      <c r="B222" s="1" t="s">
        <v>492</v>
      </c>
      <c r="C222" s="4">
        <v>5154475</v>
      </c>
      <c r="D222" s="4">
        <v>125930000</v>
      </c>
      <c r="E222" s="4">
        <v>40846</v>
      </c>
      <c r="F222" s="1" t="s">
        <v>254</v>
      </c>
      <c r="G222">
        <v>50</v>
      </c>
      <c r="H222" s="1" t="s">
        <v>451</v>
      </c>
      <c r="I222" s="1" t="s">
        <v>289</v>
      </c>
      <c r="K222" s="1"/>
      <c r="L222" s="1"/>
      <c r="M222" s="1"/>
      <c r="N222" s="1"/>
    </row>
    <row r="223" spans="1:14" x14ac:dyDescent="0.25">
      <c r="A223" s="1" t="s">
        <v>273</v>
      </c>
      <c r="B223" s="1" t="s">
        <v>492</v>
      </c>
      <c r="C223" s="4">
        <v>5154475</v>
      </c>
      <c r="D223" s="4">
        <v>125930000</v>
      </c>
      <c r="E223" s="4">
        <v>40846</v>
      </c>
      <c r="F223" s="1" t="s">
        <v>83</v>
      </c>
      <c r="G223">
        <v>19</v>
      </c>
      <c r="H223" s="1" t="s">
        <v>451</v>
      </c>
      <c r="I223" s="1" t="s">
        <v>289</v>
      </c>
      <c r="K223" s="1"/>
      <c r="L223" s="1"/>
      <c r="M223" s="1"/>
      <c r="N223" s="1"/>
    </row>
    <row r="224" spans="1:14" x14ac:dyDescent="0.25">
      <c r="A224" s="1" t="s">
        <v>274</v>
      </c>
      <c r="B224" s="1" t="s">
        <v>492</v>
      </c>
      <c r="C224" s="4">
        <v>5154475</v>
      </c>
      <c r="D224" s="4">
        <v>125930000</v>
      </c>
      <c r="E224" s="4">
        <v>40846</v>
      </c>
      <c r="F224" s="1" t="s">
        <v>35</v>
      </c>
      <c r="G224">
        <v>57</v>
      </c>
      <c r="H224" s="1" t="s">
        <v>451</v>
      </c>
      <c r="I224" s="1" t="s">
        <v>289</v>
      </c>
      <c r="K224" s="1"/>
      <c r="L224" s="1"/>
      <c r="M224" s="1"/>
      <c r="N224" s="1"/>
    </row>
    <row r="225" spans="1:14" x14ac:dyDescent="0.25">
      <c r="A225" s="1" t="s">
        <v>275</v>
      </c>
      <c r="B225" s="1" t="s">
        <v>492</v>
      </c>
      <c r="C225" s="4">
        <v>5154475</v>
      </c>
      <c r="D225" s="4">
        <v>125930000</v>
      </c>
      <c r="E225" s="4">
        <v>40846</v>
      </c>
      <c r="F225" s="1" t="s">
        <v>31</v>
      </c>
      <c r="G225">
        <v>2</v>
      </c>
      <c r="H225" s="1" t="s">
        <v>451</v>
      </c>
      <c r="I225" s="1" t="s">
        <v>289</v>
      </c>
      <c r="K225" s="1"/>
      <c r="L225" s="1"/>
      <c r="M225" s="1"/>
      <c r="N225" s="1"/>
    </row>
    <row r="226" spans="1:14" x14ac:dyDescent="0.25">
      <c r="A226" s="1" t="s">
        <v>276</v>
      </c>
      <c r="B226" s="1" t="s">
        <v>492</v>
      </c>
      <c r="C226" s="4">
        <v>5154475</v>
      </c>
      <c r="D226" s="4">
        <v>125930000</v>
      </c>
      <c r="E226" s="4">
        <v>40846</v>
      </c>
      <c r="F226" s="1" t="s">
        <v>24</v>
      </c>
      <c r="G226">
        <v>46</v>
      </c>
      <c r="H226" s="1" t="s">
        <v>451</v>
      </c>
      <c r="I226" s="1" t="s">
        <v>289</v>
      </c>
      <c r="K226" s="1"/>
      <c r="L226" s="1"/>
      <c r="M226" s="1"/>
      <c r="N226" s="1"/>
    </row>
    <row r="227" spans="1:14" x14ac:dyDescent="0.25">
      <c r="A227" s="1" t="s">
        <v>277</v>
      </c>
      <c r="B227" s="1" t="s">
        <v>492</v>
      </c>
      <c r="C227" s="4">
        <v>5154475</v>
      </c>
      <c r="D227" s="4">
        <v>125930000</v>
      </c>
      <c r="E227" s="4">
        <v>40846</v>
      </c>
      <c r="F227" s="1" t="s">
        <v>264</v>
      </c>
      <c r="G227">
        <v>8</v>
      </c>
      <c r="H227" s="1" t="s">
        <v>451</v>
      </c>
      <c r="I227" s="1" t="s">
        <v>289</v>
      </c>
      <c r="K227" s="1"/>
      <c r="L227" s="1"/>
      <c r="M227" s="1"/>
      <c r="N227" s="1"/>
    </row>
    <row r="228" spans="1:14" x14ac:dyDescent="0.25">
      <c r="A228" s="1" t="s">
        <v>278</v>
      </c>
      <c r="B228" s="1" t="s">
        <v>492</v>
      </c>
      <c r="C228" s="4">
        <v>5154475</v>
      </c>
      <c r="D228" s="4">
        <v>125930000</v>
      </c>
      <c r="E228" s="4">
        <v>40846</v>
      </c>
      <c r="F228" s="1" t="s">
        <v>35</v>
      </c>
      <c r="G228">
        <v>20</v>
      </c>
      <c r="H228" s="1" t="s">
        <v>451</v>
      </c>
      <c r="I228" s="1" t="s">
        <v>289</v>
      </c>
      <c r="K228" s="1"/>
      <c r="L228" s="1"/>
      <c r="M228" s="1"/>
      <c r="N228" s="1"/>
    </row>
    <row r="229" spans="1:14" x14ac:dyDescent="0.25">
      <c r="A229" s="1" t="s">
        <v>279</v>
      </c>
      <c r="B229" s="1" t="s">
        <v>492</v>
      </c>
      <c r="C229" s="4">
        <v>5154475</v>
      </c>
      <c r="D229" s="4">
        <v>125930000</v>
      </c>
      <c r="E229" s="4">
        <v>40846</v>
      </c>
      <c r="F229" s="1" t="s">
        <v>10</v>
      </c>
      <c r="G229">
        <v>14</v>
      </c>
      <c r="H229" s="1" t="s">
        <v>451</v>
      </c>
      <c r="I229" s="1" t="s">
        <v>289</v>
      </c>
      <c r="K229" s="1"/>
      <c r="L229" s="1"/>
      <c r="M229" s="1"/>
      <c r="N229" s="1"/>
    </row>
    <row r="230" spans="1:14" x14ac:dyDescent="0.25">
      <c r="A230" s="1" t="s">
        <v>373</v>
      </c>
      <c r="B230" s="1" t="s">
        <v>374</v>
      </c>
      <c r="C230" s="4">
        <v>362818</v>
      </c>
      <c r="D230" s="4">
        <v>5703600</v>
      </c>
      <c r="E230" s="4">
        <v>63987</v>
      </c>
      <c r="F230" s="1" t="s">
        <v>103</v>
      </c>
      <c r="G230">
        <v>800</v>
      </c>
      <c r="H230" s="1" t="s">
        <v>56</v>
      </c>
      <c r="I230" s="1" t="s">
        <v>288</v>
      </c>
      <c r="J230">
        <v>2014</v>
      </c>
      <c r="K230" s="1"/>
      <c r="L230" s="1"/>
      <c r="M230" s="1"/>
      <c r="N230" s="1"/>
    </row>
    <row r="231" spans="1:14" x14ac:dyDescent="0.25">
      <c r="A231" s="1" t="s">
        <v>375</v>
      </c>
      <c r="B231" s="1" t="s">
        <v>374</v>
      </c>
      <c r="C231" s="4">
        <v>362818</v>
      </c>
      <c r="D231" s="4">
        <v>5703600</v>
      </c>
      <c r="E231" s="4">
        <v>63987</v>
      </c>
      <c r="F231" s="1" t="s">
        <v>103</v>
      </c>
      <c r="G231">
        <v>400</v>
      </c>
      <c r="H231" s="1" t="s">
        <v>56</v>
      </c>
      <c r="I231" s="1" t="s">
        <v>288</v>
      </c>
      <c r="J231">
        <v>2014</v>
      </c>
      <c r="K231" s="1"/>
      <c r="L231" s="1"/>
      <c r="M231" s="1"/>
      <c r="N231" s="1"/>
    </row>
    <row r="232" spans="1:14" x14ac:dyDescent="0.25">
      <c r="A232" s="1" t="s">
        <v>376</v>
      </c>
      <c r="B232" s="1" t="s">
        <v>374</v>
      </c>
      <c r="C232" s="4">
        <v>362818</v>
      </c>
      <c r="D232" s="4">
        <v>5703600</v>
      </c>
      <c r="E232" s="4">
        <v>63987</v>
      </c>
      <c r="F232" s="1" t="s">
        <v>103</v>
      </c>
      <c r="G232">
        <v>815</v>
      </c>
      <c r="H232" s="1" t="s">
        <v>56</v>
      </c>
      <c r="I232" s="1" t="s">
        <v>288</v>
      </c>
      <c r="J232">
        <v>2001</v>
      </c>
      <c r="K232" s="1"/>
      <c r="L232" s="1"/>
      <c r="M232" s="1"/>
      <c r="N232" s="1"/>
    </row>
    <row r="233" spans="1:14" x14ac:dyDescent="0.25">
      <c r="A233" s="1" t="s">
        <v>377</v>
      </c>
      <c r="B233" s="1" t="s">
        <v>374</v>
      </c>
      <c r="C233" s="4">
        <v>362818</v>
      </c>
      <c r="D233" s="4">
        <v>5703600</v>
      </c>
      <c r="E233" s="4">
        <v>63987</v>
      </c>
      <c r="F233" s="1" t="s">
        <v>103</v>
      </c>
      <c r="G233">
        <v>2800</v>
      </c>
      <c r="H233" s="1" t="s">
        <v>56</v>
      </c>
      <c r="I233" s="1" t="s">
        <v>288</v>
      </c>
      <c r="J233">
        <v>2004</v>
      </c>
      <c r="K233" s="1"/>
      <c r="L233" s="1"/>
      <c r="M233" s="1"/>
      <c r="N233" s="1"/>
    </row>
    <row r="234" spans="1:14" x14ac:dyDescent="0.25">
      <c r="A234" s="1" t="s">
        <v>378</v>
      </c>
      <c r="B234" s="1" t="s">
        <v>374</v>
      </c>
      <c r="C234" s="4">
        <v>362818</v>
      </c>
      <c r="D234" s="4">
        <v>5703600</v>
      </c>
      <c r="E234" s="4">
        <v>63987</v>
      </c>
      <c r="F234" s="1" t="s">
        <v>103</v>
      </c>
      <c r="G234">
        <v>1875.9</v>
      </c>
      <c r="H234" s="1" t="s">
        <v>56</v>
      </c>
      <c r="I234" s="1" t="s">
        <v>288</v>
      </c>
      <c r="J234">
        <v>2008</v>
      </c>
      <c r="K234" s="1"/>
      <c r="L234" s="1"/>
      <c r="M234" s="1"/>
      <c r="N234" s="1"/>
    </row>
    <row r="235" spans="1:14" x14ac:dyDescent="0.25">
      <c r="A235" s="1" t="s">
        <v>379</v>
      </c>
      <c r="B235" s="1" t="s">
        <v>374</v>
      </c>
      <c r="C235" s="4">
        <v>362818</v>
      </c>
      <c r="D235" s="4">
        <v>5703600</v>
      </c>
      <c r="E235" s="4">
        <v>63987</v>
      </c>
      <c r="F235" s="1" t="s">
        <v>103</v>
      </c>
      <c r="G235">
        <v>210</v>
      </c>
      <c r="H235" s="1" t="s">
        <v>56</v>
      </c>
      <c r="I235" s="1" t="s">
        <v>288</v>
      </c>
      <c r="J235">
        <v>1986</v>
      </c>
      <c r="K235" s="1"/>
      <c r="L235" s="1"/>
      <c r="M235" s="1"/>
      <c r="N235" s="1"/>
    </row>
    <row r="236" spans="1:14" x14ac:dyDescent="0.25">
      <c r="A236" s="1" t="s">
        <v>380</v>
      </c>
      <c r="B236" s="1" t="s">
        <v>374</v>
      </c>
      <c r="C236" s="4">
        <v>362818</v>
      </c>
      <c r="D236" s="4">
        <v>5703600</v>
      </c>
      <c r="E236" s="4">
        <v>63987</v>
      </c>
      <c r="F236" s="1" t="s">
        <v>103</v>
      </c>
      <c r="G236">
        <v>1540</v>
      </c>
      <c r="H236" s="1" t="s">
        <v>56</v>
      </c>
      <c r="I236" s="1" t="s">
        <v>288</v>
      </c>
      <c r="J236">
        <v>2006</v>
      </c>
      <c r="K236" s="1"/>
      <c r="L236" s="1"/>
      <c r="M236" s="1"/>
      <c r="N236" s="1"/>
    </row>
    <row r="237" spans="1:14" x14ac:dyDescent="0.25">
      <c r="A237" s="1" t="s">
        <v>381</v>
      </c>
      <c r="B237" s="1" t="s">
        <v>374</v>
      </c>
      <c r="C237" s="4">
        <v>362818</v>
      </c>
      <c r="D237" s="4">
        <v>5703600</v>
      </c>
      <c r="E237" s="4">
        <v>63987</v>
      </c>
      <c r="F237" s="1" t="s">
        <v>103</v>
      </c>
      <c r="G237">
        <v>1340</v>
      </c>
      <c r="H237" s="1" t="s">
        <v>56</v>
      </c>
      <c r="I237" s="1" t="s">
        <v>288</v>
      </c>
      <c r="J237">
        <v>2010</v>
      </c>
      <c r="K237" s="1"/>
      <c r="L237" s="1"/>
      <c r="M237" s="1"/>
      <c r="N237" s="1"/>
    </row>
    <row r="238" spans="1:14" x14ac:dyDescent="0.25">
      <c r="A238" s="1" t="s">
        <v>377</v>
      </c>
      <c r="B238" s="1" t="s">
        <v>374</v>
      </c>
      <c r="C238" s="4">
        <v>362818</v>
      </c>
      <c r="D238" s="4">
        <v>5703600</v>
      </c>
      <c r="E238" s="4">
        <v>63987</v>
      </c>
      <c r="F238" s="1" t="s">
        <v>103</v>
      </c>
      <c r="G238">
        <v>500</v>
      </c>
      <c r="H238" s="1" t="s">
        <v>39</v>
      </c>
      <c r="I238" s="1" t="s">
        <v>288</v>
      </c>
      <c r="J238">
        <v>1983</v>
      </c>
      <c r="K238" s="1"/>
      <c r="L238" s="1"/>
      <c r="M238" s="1"/>
      <c r="N238" s="1"/>
    </row>
    <row r="239" spans="1:14" x14ac:dyDescent="0.25">
      <c r="A239" s="1" t="s">
        <v>382</v>
      </c>
      <c r="B239" s="1" t="s">
        <v>374</v>
      </c>
      <c r="C239" s="4">
        <v>362818</v>
      </c>
      <c r="D239" s="4">
        <v>5703600</v>
      </c>
      <c r="E239" s="4">
        <v>63987</v>
      </c>
      <c r="F239" s="1" t="s">
        <v>103</v>
      </c>
      <c r="G239">
        <v>600</v>
      </c>
      <c r="H239" s="1" t="s">
        <v>39</v>
      </c>
      <c r="I239" s="1" t="s">
        <v>288</v>
      </c>
      <c r="J239">
        <v>1999</v>
      </c>
      <c r="K239" s="1"/>
      <c r="L239" s="1"/>
      <c r="M239" s="1"/>
      <c r="N239" s="1"/>
    </row>
    <row r="240" spans="1:14" x14ac:dyDescent="0.25">
      <c r="A240" s="1" t="s">
        <v>380</v>
      </c>
      <c r="B240" s="1" t="s">
        <v>374</v>
      </c>
      <c r="C240" s="4">
        <v>362818</v>
      </c>
      <c r="D240" s="4">
        <v>5703600</v>
      </c>
      <c r="E240" s="4">
        <v>63987</v>
      </c>
      <c r="F240" s="1" t="s">
        <v>103</v>
      </c>
      <c r="G240">
        <v>1500</v>
      </c>
      <c r="H240" s="1" t="s">
        <v>39</v>
      </c>
      <c r="I240" s="1" t="s">
        <v>288</v>
      </c>
      <c r="J240">
        <v>1990</v>
      </c>
      <c r="K240" s="1"/>
      <c r="L240" s="1"/>
      <c r="M240" s="1"/>
      <c r="N240" s="1"/>
    </row>
    <row r="241" spans="1:14" x14ac:dyDescent="0.25">
      <c r="A241" s="1" t="s">
        <v>383</v>
      </c>
      <c r="B241" s="1" t="s">
        <v>374</v>
      </c>
      <c r="C241" s="4">
        <v>362818</v>
      </c>
      <c r="D241" s="4">
        <v>5703600</v>
      </c>
      <c r="E241" s="4">
        <v>63987</v>
      </c>
      <c r="F241" s="1" t="s">
        <v>103</v>
      </c>
      <c r="G241">
        <v>22</v>
      </c>
      <c r="H241" s="1" t="s">
        <v>818</v>
      </c>
      <c r="I241" s="1" t="s">
        <v>289</v>
      </c>
      <c r="J241">
        <v>2009</v>
      </c>
      <c r="K241" s="1"/>
      <c r="L241" s="1"/>
      <c r="M241" s="1"/>
      <c r="N241" s="1"/>
    </row>
    <row r="242" spans="1:14" x14ac:dyDescent="0.25">
      <c r="A242" s="1" t="s">
        <v>385</v>
      </c>
      <c r="B242" s="1" t="s">
        <v>374</v>
      </c>
      <c r="C242" s="4">
        <v>362818</v>
      </c>
      <c r="D242" s="4">
        <v>5703600</v>
      </c>
      <c r="E242" s="4">
        <v>63987</v>
      </c>
      <c r="F242" s="1" t="s">
        <v>103</v>
      </c>
      <c r="G242">
        <v>55</v>
      </c>
      <c r="H242" s="1" t="s">
        <v>818</v>
      </c>
      <c r="I242" s="1" t="s">
        <v>289</v>
      </c>
      <c r="J242">
        <v>1993</v>
      </c>
      <c r="K242" s="1"/>
      <c r="L242" s="1"/>
      <c r="M242" s="1"/>
      <c r="N242" s="1"/>
    </row>
    <row r="243" spans="1:14" x14ac:dyDescent="0.25">
      <c r="A243" s="1" t="s">
        <v>386</v>
      </c>
      <c r="B243" s="1" t="s">
        <v>374</v>
      </c>
      <c r="C243" s="4">
        <v>362818</v>
      </c>
      <c r="D243" s="4">
        <v>5703600</v>
      </c>
      <c r="E243" s="4">
        <v>63987</v>
      </c>
      <c r="F243" s="1" t="s">
        <v>103</v>
      </c>
      <c r="G243">
        <v>47.8</v>
      </c>
      <c r="H243" s="1" t="s">
        <v>818</v>
      </c>
      <c r="I243" s="1" t="s">
        <v>289</v>
      </c>
      <c r="J243">
        <v>1987</v>
      </c>
      <c r="K243" s="1"/>
      <c r="L243" s="1"/>
      <c r="M243" s="1"/>
      <c r="N243" s="1"/>
    </row>
    <row r="244" spans="1:14" x14ac:dyDescent="0.25">
      <c r="A244" s="1" t="s">
        <v>387</v>
      </c>
      <c r="B244" s="1" t="s">
        <v>374</v>
      </c>
      <c r="C244" s="4">
        <v>362818</v>
      </c>
      <c r="D244" s="4">
        <v>5703600</v>
      </c>
      <c r="E244" s="4">
        <v>63987</v>
      </c>
      <c r="F244" s="1" t="s">
        <v>103</v>
      </c>
      <c r="G244">
        <v>132</v>
      </c>
      <c r="H244" s="1" t="s">
        <v>818</v>
      </c>
      <c r="I244" s="1" t="s">
        <v>289</v>
      </c>
      <c r="J244">
        <v>2000</v>
      </c>
      <c r="K244" s="1"/>
      <c r="L244" s="1"/>
      <c r="M244" s="1"/>
      <c r="N244" s="1"/>
    </row>
    <row r="245" spans="1:14" x14ac:dyDescent="0.25">
      <c r="A245" s="1" t="s">
        <v>392</v>
      </c>
      <c r="B245" s="1" t="s">
        <v>394</v>
      </c>
      <c r="C245" s="4">
        <v>86566</v>
      </c>
      <c r="D245" s="4">
        <v>21803000</v>
      </c>
      <c r="E245" s="4">
        <v>3946</v>
      </c>
      <c r="F245" s="1" t="s">
        <v>393</v>
      </c>
      <c r="G245">
        <v>900</v>
      </c>
      <c r="H245" s="1" t="s">
        <v>8</v>
      </c>
      <c r="I245" s="1" t="s">
        <v>288</v>
      </c>
      <c r="K245" s="1" t="s">
        <v>395</v>
      </c>
      <c r="L245" s="1" t="s">
        <v>103</v>
      </c>
      <c r="M245" s="1"/>
      <c r="N245" s="1"/>
    </row>
    <row r="246" spans="1:14" x14ac:dyDescent="0.25">
      <c r="A246" s="1" t="s">
        <v>396</v>
      </c>
      <c r="B246" s="1" t="s">
        <v>394</v>
      </c>
      <c r="C246" s="4">
        <v>86566</v>
      </c>
      <c r="D246" s="4">
        <v>21803000</v>
      </c>
      <c r="E246" s="4">
        <v>3946</v>
      </c>
      <c r="F246" s="1" t="s">
        <v>397</v>
      </c>
      <c r="G246">
        <v>360</v>
      </c>
      <c r="H246" s="1" t="s">
        <v>39</v>
      </c>
      <c r="I246" s="1" t="s">
        <v>288</v>
      </c>
      <c r="K246" s="1" t="s">
        <v>395</v>
      </c>
      <c r="L246" s="1" t="s">
        <v>103</v>
      </c>
      <c r="M246" s="1"/>
      <c r="N246" s="1"/>
    </row>
    <row r="247" spans="1:14" x14ac:dyDescent="0.25">
      <c r="A247" s="1" t="s">
        <v>398</v>
      </c>
      <c r="B247" s="1" t="s">
        <v>394</v>
      </c>
      <c r="C247" s="4">
        <v>86566</v>
      </c>
      <c r="D247" s="4">
        <v>21803000</v>
      </c>
      <c r="E247" s="4">
        <v>3946</v>
      </c>
      <c r="F247" s="1" t="s">
        <v>399</v>
      </c>
      <c r="G247">
        <v>300</v>
      </c>
      <c r="H247" s="1" t="s">
        <v>39</v>
      </c>
      <c r="I247" s="1" t="s">
        <v>288</v>
      </c>
      <c r="K247" s="1" t="s">
        <v>400</v>
      </c>
      <c r="L247" s="1" t="s">
        <v>103</v>
      </c>
      <c r="M247" s="1"/>
      <c r="N247" s="1"/>
    </row>
    <row r="248" spans="1:14" x14ac:dyDescent="0.25">
      <c r="A248" s="1" t="s">
        <v>401</v>
      </c>
      <c r="B248" s="1" t="s">
        <v>394</v>
      </c>
      <c r="C248" s="4">
        <v>86566</v>
      </c>
      <c r="D248" s="4">
        <v>21803000</v>
      </c>
      <c r="E248" s="4">
        <v>3946</v>
      </c>
      <c r="F248" s="1" t="s">
        <v>397</v>
      </c>
      <c r="G248">
        <v>172</v>
      </c>
      <c r="H248" s="1" t="s">
        <v>39</v>
      </c>
      <c r="I248" s="1" t="s">
        <v>288</v>
      </c>
      <c r="K248" s="1" t="s">
        <v>400</v>
      </c>
      <c r="L248" s="1" t="s">
        <v>103</v>
      </c>
      <c r="M248" s="1"/>
      <c r="N248" s="1"/>
    </row>
    <row r="249" spans="1:14" x14ac:dyDescent="0.25">
      <c r="A249" s="1" t="s">
        <v>402</v>
      </c>
      <c r="B249" s="1" t="s">
        <v>394</v>
      </c>
      <c r="C249" s="4">
        <v>86566</v>
      </c>
      <c r="D249" s="4">
        <v>21803000</v>
      </c>
      <c r="E249" s="4">
        <v>3946</v>
      </c>
      <c r="F249" s="1" t="s">
        <v>402</v>
      </c>
      <c r="G249">
        <v>160</v>
      </c>
      <c r="H249" s="1" t="s">
        <v>39</v>
      </c>
      <c r="I249" s="1" t="s">
        <v>288</v>
      </c>
      <c r="K249" s="1" t="s">
        <v>395</v>
      </c>
      <c r="L249" s="1" t="s">
        <v>103</v>
      </c>
      <c r="M249" s="1"/>
      <c r="N249" s="1"/>
    </row>
    <row r="250" spans="1:14" x14ac:dyDescent="0.25">
      <c r="A250" s="1" t="s">
        <v>403</v>
      </c>
      <c r="B250" s="1" t="s">
        <v>394</v>
      </c>
      <c r="C250" s="4">
        <v>86566</v>
      </c>
      <c r="D250" s="4">
        <v>21803000</v>
      </c>
      <c r="E250" s="4">
        <v>3946</v>
      </c>
      <c r="F250" s="1" t="s">
        <v>397</v>
      </c>
      <c r="G250">
        <v>60</v>
      </c>
      <c r="H250" s="1" t="s">
        <v>39</v>
      </c>
      <c r="I250" s="1" t="s">
        <v>288</v>
      </c>
      <c r="K250" s="1" t="s">
        <v>395</v>
      </c>
      <c r="L250" s="1" t="s">
        <v>103</v>
      </c>
      <c r="M250" s="1"/>
      <c r="N250" s="1"/>
    </row>
    <row r="251" spans="1:14" x14ac:dyDescent="0.25">
      <c r="A251" s="1" t="s">
        <v>404</v>
      </c>
      <c r="B251" s="1" t="s">
        <v>394</v>
      </c>
      <c r="C251" s="4">
        <v>86566</v>
      </c>
      <c r="D251" s="4">
        <v>21803000</v>
      </c>
      <c r="E251" s="4">
        <v>3946</v>
      </c>
      <c r="F251" s="1" t="s">
        <v>402</v>
      </c>
      <c r="G251">
        <v>51</v>
      </c>
      <c r="H251" s="1" t="s">
        <v>39</v>
      </c>
      <c r="I251" s="1" t="s">
        <v>288</v>
      </c>
      <c r="K251" s="1" t="s">
        <v>400</v>
      </c>
      <c r="L251" s="1" t="s">
        <v>103</v>
      </c>
      <c r="M251" s="1"/>
      <c r="N251" s="1"/>
    </row>
    <row r="252" spans="1:14" x14ac:dyDescent="0.25">
      <c r="A252" s="1" t="s">
        <v>405</v>
      </c>
      <c r="B252" s="1" t="s">
        <v>394</v>
      </c>
      <c r="C252" s="4">
        <v>86566</v>
      </c>
      <c r="D252" s="4">
        <v>21803000</v>
      </c>
      <c r="E252" s="4">
        <v>3946</v>
      </c>
      <c r="F252" s="1" t="s">
        <v>406</v>
      </c>
      <c r="G252">
        <v>36</v>
      </c>
      <c r="H252" s="1" t="s">
        <v>39</v>
      </c>
      <c r="I252" s="1" t="s">
        <v>288</v>
      </c>
      <c r="K252" s="1" t="s">
        <v>400</v>
      </c>
      <c r="L252" s="1" t="s">
        <v>103</v>
      </c>
      <c r="M252" s="1"/>
      <c r="N252" s="1"/>
    </row>
    <row r="253" spans="1:14" x14ac:dyDescent="0.25">
      <c r="A253" s="1" t="s">
        <v>407</v>
      </c>
      <c r="B253" s="1" t="s">
        <v>394</v>
      </c>
      <c r="C253" s="4">
        <v>86566</v>
      </c>
      <c r="D253" s="4">
        <v>21803000</v>
      </c>
      <c r="E253" s="4">
        <v>3946</v>
      </c>
      <c r="F253" s="1" t="s">
        <v>408</v>
      </c>
      <c r="G253">
        <v>25</v>
      </c>
      <c r="H253" s="1" t="s">
        <v>39</v>
      </c>
      <c r="I253" s="1" t="s">
        <v>288</v>
      </c>
      <c r="K253" s="1" t="s">
        <v>400</v>
      </c>
      <c r="L253" s="1" t="s">
        <v>103</v>
      </c>
      <c r="M253" s="1"/>
      <c r="N253" s="1"/>
    </row>
    <row r="254" spans="1:14" x14ac:dyDescent="0.25">
      <c r="A254" s="1" t="s">
        <v>409</v>
      </c>
      <c r="B254" s="1" t="s">
        <v>394</v>
      </c>
      <c r="C254" s="4">
        <v>86566</v>
      </c>
      <c r="D254" s="4">
        <v>21803000</v>
      </c>
      <c r="E254" s="4">
        <v>3946</v>
      </c>
      <c r="F254" s="1" t="s">
        <v>402</v>
      </c>
      <c r="G254">
        <v>24</v>
      </c>
      <c r="H254" s="1" t="s">
        <v>39</v>
      </c>
      <c r="I254" s="1" t="s">
        <v>288</v>
      </c>
      <c r="K254" s="1" t="s">
        <v>400</v>
      </c>
      <c r="L254" s="1" t="s">
        <v>103</v>
      </c>
      <c r="M254" s="1"/>
      <c r="N254" s="1"/>
    </row>
    <row r="255" spans="1:14" x14ac:dyDescent="0.25">
      <c r="A255" s="1" t="s">
        <v>410</v>
      </c>
      <c r="B255" s="1" t="s">
        <v>394</v>
      </c>
      <c r="C255" s="4">
        <v>86566</v>
      </c>
      <c r="D255" s="4">
        <v>21803000</v>
      </c>
      <c r="E255" s="4">
        <v>3946</v>
      </c>
      <c r="F255" s="1" t="s">
        <v>406</v>
      </c>
      <c r="G255">
        <v>24</v>
      </c>
      <c r="H255" s="1" t="s">
        <v>39</v>
      </c>
      <c r="I255" s="1" t="s">
        <v>288</v>
      </c>
      <c r="K255" s="1" t="s">
        <v>395</v>
      </c>
      <c r="L255" s="1" t="s">
        <v>103</v>
      </c>
      <c r="M255" s="1"/>
      <c r="N255" s="1"/>
    </row>
    <row r="256" spans="1:14" x14ac:dyDescent="0.25">
      <c r="A256" s="1" t="s">
        <v>411</v>
      </c>
      <c r="B256" s="1" t="s">
        <v>394</v>
      </c>
      <c r="C256" s="4">
        <v>86566</v>
      </c>
      <c r="D256" s="4">
        <v>21803000</v>
      </c>
      <c r="E256" s="4">
        <v>3946</v>
      </c>
      <c r="F256" s="1" t="s">
        <v>412</v>
      </c>
      <c r="G256">
        <v>210</v>
      </c>
      <c r="H256" s="1" t="s">
        <v>92</v>
      </c>
      <c r="I256" s="1" t="s">
        <v>289</v>
      </c>
      <c r="J256">
        <v>1984</v>
      </c>
      <c r="K256" s="1" t="s">
        <v>103</v>
      </c>
      <c r="L256" s="1" t="s">
        <v>103</v>
      </c>
      <c r="M256" s="1"/>
      <c r="N256" s="1"/>
    </row>
    <row r="257" spans="1:14" x14ac:dyDescent="0.25">
      <c r="A257" s="1" t="s">
        <v>413</v>
      </c>
      <c r="B257" s="1" t="s">
        <v>394</v>
      </c>
      <c r="C257" s="4">
        <v>86566</v>
      </c>
      <c r="D257" s="4">
        <v>21803000</v>
      </c>
      <c r="E257" s="4">
        <v>3946</v>
      </c>
      <c r="F257" s="1" t="s">
        <v>412</v>
      </c>
      <c r="G257">
        <v>201</v>
      </c>
      <c r="H257" s="1" t="s">
        <v>92</v>
      </c>
      <c r="I257" s="1" t="s">
        <v>289</v>
      </c>
      <c r="J257">
        <v>1985</v>
      </c>
      <c r="K257" s="1" t="s">
        <v>103</v>
      </c>
      <c r="L257" s="1" t="s">
        <v>103</v>
      </c>
      <c r="M257" s="1"/>
      <c r="N257" s="1"/>
    </row>
    <row r="258" spans="1:14" x14ac:dyDescent="0.25">
      <c r="A258" s="1" t="s">
        <v>414</v>
      </c>
      <c r="B258" s="1" t="s">
        <v>394</v>
      </c>
      <c r="C258" s="4">
        <v>86566</v>
      </c>
      <c r="D258" s="4">
        <v>21803000</v>
      </c>
      <c r="E258" s="4">
        <v>3946</v>
      </c>
      <c r="F258" s="1" t="s">
        <v>412</v>
      </c>
      <c r="G258">
        <v>150</v>
      </c>
      <c r="H258" s="1" t="s">
        <v>92</v>
      </c>
      <c r="I258" s="1" t="s">
        <v>289</v>
      </c>
      <c r="J258">
        <v>2012</v>
      </c>
      <c r="K258" s="1" t="s">
        <v>103</v>
      </c>
      <c r="L258" s="1" t="s">
        <v>103</v>
      </c>
      <c r="M258" s="1"/>
      <c r="N258" s="1"/>
    </row>
    <row r="259" spans="1:14" x14ac:dyDescent="0.25">
      <c r="A259" s="1" t="s">
        <v>415</v>
      </c>
      <c r="B259" s="1" t="s">
        <v>394</v>
      </c>
      <c r="C259" s="4">
        <v>86566</v>
      </c>
      <c r="D259" s="4">
        <v>21803000</v>
      </c>
      <c r="E259" s="4">
        <v>3946</v>
      </c>
      <c r="F259" s="1" t="s">
        <v>412</v>
      </c>
      <c r="G259">
        <v>126</v>
      </c>
      <c r="H259" s="1" t="s">
        <v>92</v>
      </c>
      <c r="I259" s="1" t="s">
        <v>289</v>
      </c>
      <c r="J259">
        <v>1986</v>
      </c>
      <c r="K259" s="1" t="s">
        <v>103</v>
      </c>
      <c r="L259" s="1" t="s">
        <v>103</v>
      </c>
      <c r="M259" s="1"/>
      <c r="N259" s="1"/>
    </row>
    <row r="260" spans="1:14" x14ac:dyDescent="0.25">
      <c r="A260" s="1" t="s">
        <v>416</v>
      </c>
      <c r="B260" s="1" t="s">
        <v>394</v>
      </c>
      <c r="C260" s="4">
        <v>86566</v>
      </c>
      <c r="D260" s="4">
        <v>21803000</v>
      </c>
      <c r="E260" s="4">
        <v>3946</v>
      </c>
      <c r="F260" s="1" t="s">
        <v>417</v>
      </c>
      <c r="G260">
        <v>124</v>
      </c>
      <c r="H260" s="1" t="s">
        <v>92</v>
      </c>
      <c r="I260" s="1" t="s">
        <v>289</v>
      </c>
      <c r="J260">
        <v>1992</v>
      </c>
      <c r="K260" s="1" t="s">
        <v>103</v>
      </c>
      <c r="L260" s="1" t="s">
        <v>103</v>
      </c>
      <c r="M260" s="1"/>
      <c r="N260" s="1"/>
    </row>
    <row r="261" spans="1:14" x14ac:dyDescent="0.25">
      <c r="A261" s="1" t="s">
        <v>418</v>
      </c>
      <c r="B261" s="1" t="s">
        <v>394</v>
      </c>
      <c r="C261" s="4">
        <v>86566</v>
      </c>
      <c r="D261" s="4">
        <v>21803000</v>
      </c>
      <c r="E261" s="4">
        <v>3946</v>
      </c>
      <c r="F261" s="1" t="s">
        <v>419</v>
      </c>
      <c r="G261">
        <v>100</v>
      </c>
      <c r="H261" s="1" t="s">
        <v>92</v>
      </c>
      <c r="I261" s="1" t="s">
        <v>289</v>
      </c>
      <c r="J261">
        <v>1983</v>
      </c>
      <c r="K261" s="1" t="s">
        <v>103</v>
      </c>
      <c r="L261" s="1" t="s">
        <v>103</v>
      </c>
      <c r="M261" s="1"/>
      <c r="N261" s="1"/>
    </row>
    <row r="262" spans="1:14" x14ac:dyDescent="0.25">
      <c r="A262" s="1" t="s">
        <v>421</v>
      </c>
      <c r="B262" s="1" t="s">
        <v>394</v>
      </c>
      <c r="C262" s="4">
        <v>86566</v>
      </c>
      <c r="D262" s="4">
        <v>21803000</v>
      </c>
      <c r="E262" s="4">
        <v>3946</v>
      </c>
      <c r="F262" s="1" t="s">
        <v>417</v>
      </c>
      <c r="G262">
        <v>80</v>
      </c>
      <c r="H262" s="1" t="s">
        <v>92</v>
      </c>
      <c r="I262" s="1" t="s">
        <v>289</v>
      </c>
      <c r="J262">
        <v>2003</v>
      </c>
      <c r="K262" s="1" t="s">
        <v>103</v>
      </c>
      <c r="L262" s="1" t="s">
        <v>103</v>
      </c>
      <c r="M262" s="1"/>
      <c r="N262" s="1"/>
    </row>
    <row r="263" spans="1:14" x14ac:dyDescent="0.25">
      <c r="A263" s="1" t="s">
        <v>422</v>
      </c>
      <c r="B263" s="1" t="s">
        <v>394</v>
      </c>
      <c r="C263" s="4">
        <v>86566</v>
      </c>
      <c r="D263" s="4">
        <v>21803000</v>
      </c>
      <c r="E263" s="4">
        <v>3946</v>
      </c>
      <c r="F263" s="1" t="s">
        <v>419</v>
      </c>
      <c r="G263">
        <v>75</v>
      </c>
      <c r="H263" s="1" t="s">
        <v>92</v>
      </c>
      <c r="I263" s="1" t="s">
        <v>289</v>
      </c>
      <c r="J263">
        <v>1974</v>
      </c>
      <c r="K263" s="1" t="s">
        <v>103</v>
      </c>
      <c r="L263" s="1" t="s">
        <v>103</v>
      </c>
      <c r="M263" s="1"/>
      <c r="N263" s="1"/>
    </row>
    <row r="264" spans="1:14" x14ac:dyDescent="0.25">
      <c r="A264" s="1" t="s">
        <v>420</v>
      </c>
      <c r="B264" s="1" t="s">
        <v>394</v>
      </c>
      <c r="C264" s="4">
        <v>86566</v>
      </c>
      <c r="D264" s="4">
        <v>21803000</v>
      </c>
      <c r="E264" s="4">
        <v>3946</v>
      </c>
      <c r="F264" s="1" t="s">
        <v>419</v>
      </c>
      <c r="G264">
        <v>60</v>
      </c>
      <c r="H264" s="1" t="s">
        <v>92</v>
      </c>
      <c r="I264" s="1" t="s">
        <v>289</v>
      </c>
      <c r="J264">
        <v>1983</v>
      </c>
      <c r="K264" s="1" t="s">
        <v>103</v>
      </c>
      <c r="L264" s="1" t="s">
        <v>103</v>
      </c>
      <c r="M264" s="1"/>
      <c r="N264" s="1"/>
    </row>
    <row r="265" spans="1:14" x14ac:dyDescent="0.25">
      <c r="A265" s="1" t="s">
        <v>424</v>
      </c>
      <c r="B265" s="1" t="s">
        <v>394</v>
      </c>
      <c r="C265" s="4">
        <v>86566</v>
      </c>
      <c r="D265" s="4">
        <v>21803000</v>
      </c>
      <c r="E265" s="4">
        <v>3946</v>
      </c>
      <c r="F265" s="1" t="s">
        <v>412</v>
      </c>
      <c r="G265">
        <v>52</v>
      </c>
      <c r="H265" s="1" t="s">
        <v>92</v>
      </c>
      <c r="I265" s="1" t="s">
        <v>289</v>
      </c>
      <c r="J265">
        <v>1990</v>
      </c>
      <c r="K265" s="1" t="s">
        <v>103</v>
      </c>
      <c r="L265" s="1" t="s">
        <v>103</v>
      </c>
      <c r="M265" s="1"/>
      <c r="N265" s="1"/>
    </row>
    <row r="266" spans="1:14" x14ac:dyDescent="0.25">
      <c r="A266" s="1" t="s">
        <v>425</v>
      </c>
      <c r="B266" s="1" t="s">
        <v>394</v>
      </c>
      <c r="C266" s="4">
        <v>86566</v>
      </c>
      <c r="D266" s="4">
        <v>21803000</v>
      </c>
      <c r="E266" s="4">
        <v>3946</v>
      </c>
      <c r="F266" s="1" t="s">
        <v>419</v>
      </c>
      <c r="G266">
        <v>50</v>
      </c>
      <c r="H266" s="1" t="s">
        <v>92</v>
      </c>
      <c r="I266" s="1" t="s">
        <v>289</v>
      </c>
      <c r="J266">
        <v>1965</v>
      </c>
      <c r="K266" s="1" t="s">
        <v>103</v>
      </c>
      <c r="L266" s="1" t="s">
        <v>103</v>
      </c>
      <c r="M266" s="1"/>
      <c r="N266" s="1"/>
    </row>
    <row r="267" spans="1:14" x14ac:dyDescent="0.25">
      <c r="A267" s="1" t="s">
        <v>427</v>
      </c>
      <c r="B267" s="1" t="s">
        <v>394</v>
      </c>
      <c r="C267" s="4">
        <v>86566</v>
      </c>
      <c r="D267" s="4">
        <v>21803000</v>
      </c>
      <c r="E267" s="4">
        <v>3946</v>
      </c>
      <c r="F267" s="1" t="s">
        <v>419</v>
      </c>
      <c r="G267">
        <v>50</v>
      </c>
      <c r="H267" s="1" t="s">
        <v>92</v>
      </c>
      <c r="I267" s="1" t="s">
        <v>289</v>
      </c>
      <c r="J267">
        <v>1950</v>
      </c>
      <c r="K267" s="1" t="s">
        <v>103</v>
      </c>
      <c r="L267" s="1" t="s">
        <v>103</v>
      </c>
      <c r="M267" s="1"/>
      <c r="N267" s="1"/>
    </row>
    <row r="268" spans="1:14" x14ac:dyDescent="0.25">
      <c r="A268" s="1" t="s">
        <v>429</v>
      </c>
      <c r="B268" s="1" t="s">
        <v>394</v>
      </c>
      <c r="C268" s="4">
        <v>86566</v>
      </c>
      <c r="D268" s="4">
        <v>21803000</v>
      </c>
      <c r="E268" s="4">
        <v>3946</v>
      </c>
      <c r="F268" s="1" t="s">
        <v>412</v>
      </c>
      <c r="G268">
        <v>40</v>
      </c>
      <c r="H268" s="1" t="s">
        <v>92</v>
      </c>
      <c r="I268" s="1" t="s">
        <v>289</v>
      </c>
      <c r="J268">
        <v>1981</v>
      </c>
      <c r="K268" s="1" t="s">
        <v>103</v>
      </c>
      <c r="L268" s="1" t="s">
        <v>103</v>
      </c>
      <c r="M268" s="1"/>
      <c r="N268" s="1"/>
    </row>
    <row r="269" spans="1:14" x14ac:dyDescent="0.25">
      <c r="A269" s="1" t="s">
        <v>430</v>
      </c>
      <c r="B269" s="1" t="s">
        <v>394</v>
      </c>
      <c r="C269" s="4">
        <v>86566</v>
      </c>
      <c r="D269" s="4">
        <v>21803000</v>
      </c>
      <c r="E269" s="4">
        <v>3946</v>
      </c>
      <c r="F269" s="1" t="s">
        <v>412</v>
      </c>
      <c r="G269">
        <v>40</v>
      </c>
      <c r="H269" s="1" t="s">
        <v>92</v>
      </c>
      <c r="I269" s="1" t="s">
        <v>289</v>
      </c>
      <c r="J269">
        <v>1976</v>
      </c>
      <c r="K269" s="1" t="s">
        <v>103</v>
      </c>
      <c r="L269" s="1" t="s">
        <v>103</v>
      </c>
      <c r="M269" s="1"/>
      <c r="N269" s="1"/>
    </row>
    <row r="270" spans="1:14" x14ac:dyDescent="0.25">
      <c r="A270" s="1" t="s">
        <v>432</v>
      </c>
      <c r="B270" s="1" t="s">
        <v>394</v>
      </c>
      <c r="C270" s="4">
        <v>86566</v>
      </c>
      <c r="D270" s="4">
        <v>21803000</v>
      </c>
      <c r="E270" s="4">
        <v>3946</v>
      </c>
      <c r="F270" s="1" t="s">
        <v>417</v>
      </c>
      <c r="G270">
        <v>11</v>
      </c>
      <c r="H270" s="1" t="s">
        <v>92</v>
      </c>
      <c r="I270" s="1" t="s">
        <v>289</v>
      </c>
      <c r="J270">
        <v>1951</v>
      </c>
      <c r="K270" s="1" t="s">
        <v>103</v>
      </c>
      <c r="L270" s="1" t="s">
        <v>103</v>
      </c>
      <c r="M270" s="1"/>
      <c r="N270" s="1"/>
    </row>
    <row r="271" spans="1:14" x14ac:dyDescent="0.25">
      <c r="A271" s="1" t="s">
        <v>434</v>
      </c>
      <c r="B271" s="1" t="s">
        <v>394</v>
      </c>
      <c r="C271" s="4">
        <v>86566</v>
      </c>
      <c r="D271" s="4">
        <v>21803000</v>
      </c>
      <c r="E271" s="4">
        <v>3946</v>
      </c>
      <c r="F271" s="1" t="s">
        <v>417</v>
      </c>
      <c r="G271">
        <v>6</v>
      </c>
      <c r="H271" s="1" t="s">
        <v>92</v>
      </c>
      <c r="I271" s="1" t="s">
        <v>289</v>
      </c>
      <c r="J271">
        <v>1969</v>
      </c>
      <c r="K271" s="1" t="s">
        <v>103</v>
      </c>
      <c r="L271" s="1" t="s">
        <v>103</v>
      </c>
      <c r="M271" s="1"/>
      <c r="N271" s="1"/>
    </row>
    <row r="272" spans="1:14" x14ac:dyDescent="0.25">
      <c r="A272" s="1" t="s">
        <v>435</v>
      </c>
      <c r="B272" s="1" t="s">
        <v>394</v>
      </c>
      <c r="C272" s="4">
        <v>86566</v>
      </c>
      <c r="D272" s="4">
        <v>21803000</v>
      </c>
      <c r="E272" s="4">
        <v>3946</v>
      </c>
      <c r="F272" s="1" t="s">
        <v>412</v>
      </c>
      <c r="G272">
        <v>3.2</v>
      </c>
      <c r="H272" s="1" t="s">
        <v>92</v>
      </c>
      <c r="I272" s="1" t="s">
        <v>289</v>
      </c>
      <c r="J272">
        <v>1988</v>
      </c>
      <c r="K272" s="1" t="s">
        <v>103</v>
      </c>
      <c r="L272" s="1" t="s">
        <v>103</v>
      </c>
      <c r="M272" s="1"/>
      <c r="N272" s="1"/>
    </row>
    <row r="273" spans="1:14" x14ac:dyDescent="0.25">
      <c r="A273" s="1" t="s">
        <v>436</v>
      </c>
      <c r="B273" s="1" t="s">
        <v>394</v>
      </c>
      <c r="C273" s="4">
        <v>86566</v>
      </c>
      <c r="D273" s="4">
        <v>21803000</v>
      </c>
      <c r="E273" s="4">
        <v>3946</v>
      </c>
      <c r="F273" s="1" t="s">
        <v>417</v>
      </c>
      <c r="G273">
        <v>1.5</v>
      </c>
      <c r="H273" s="1" t="s">
        <v>92</v>
      </c>
      <c r="I273" s="1" t="s">
        <v>289</v>
      </c>
      <c r="J273">
        <v>2014</v>
      </c>
      <c r="K273" s="1" t="s">
        <v>103</v>
      </c>
      <c r="L273" s="1" t="s">
        <v>103</v>
      </c>
      <c r="M273" s="1"/>
      <c r="N273" s="1"/>
    </row>
    <row r="274" spans="1:14" x14ac:dyDescent="0.25">
      <c r="A274" s="1" t="s">
        <v>437</v>
      </c>
      <c r="B274" s="1" t="s">
        <v>394</v>
      </c>
      <c r="C274" s="4">
        <v>86566</v>
      </c>
      <c r="D274" s="4">
        <v>21803000</v>
      </c>
      <c r="E274" s="4">
        <v>3946</v>
      </c>
      <c r="F274" s="1" t="s">
        <v>438</v>
      </c>
      <c r="G274">
        <v>1.2</v>
      </c>
      <c r="H274" s="1" t="s">
        <v>439</v>
      </c>
      <c r="I274" s="1" t="s">
        <v>289</v>
      </c>
      <c r="K274" s="1" t="s">
        <v>395</v>
      </c>
      <c r="L274" s="1" t="s">
        <v>103</v>
      </c>
      <c r="M274" s="1"/>
      <c r="N274" s="1"/>
    </row>
    <row r="275" spans="1:14" x14ac:dyDescent="0.25">
      <c r="A275" s="1" t="s">
        <v>440</v>
      </c>
      <c r="B275" s="1" t="s">
        <v>394</v>
      </c>
      <c r="C275" s="4">
        <v>86566</v>
      </c>
      <c r="D275" s="4">
        <v>21803000</v>
      </c>
      <c r="E275" s="4">
        <v>3946</v>
      </c>
      <c r="F275" s="1" t="s">
        <v>441</v>
      </c>
      <c r="G275">
        <v>20</v>
      </c>
      <c r="H275" s="1" t="s">
        <v>439</v>
      </c>
      <c r="I275" s="1" t="s">
        <v>289</v>
      </c>
      <c r="K275" s="1" t="s">
        <v>442</v>
      </c>
      <c r="L275" s="1" t="s">
        <v>103</v>
      </c>
      <c r="M275" s="1"/>
      <c r="N275" s="1"/>
    </row>
    <row r="276" spans="1:14" x14ac:dyDescent="0.25">
      <c r="A276" s="1" t="s">
        <v>443</v>
      </c>
      <c r="B276" s="1" t="s">
        <v>394</v>
      </c>
      <c r="C276" s="4">
        <v>86566</v>
      </c>
      <c r="D276" s="4">
        <v>21803000</v>
      </c>
      <c r="E276" s="4">
        <v>3946</v>
      </c>
      <c r="F276" s="1" t="s">
        <v>444</v>
      </c>
      <c r="G276">
        <v>10</v>
      </c>
      <c r="H276" s="1" t="s">
        <v>439</v>
      </c>
      <c r="I276" s="1" t="s">
        <v>289</v>
      </c>
      <c r="K276" s="1" t="s">
        <v>445</v>
      </c>
      <c r="L276" s="1" t="s">
        <v>103</v>
      </c>
      <c r="M276" s="1"/>
      <c r="N276" s="1"/>
    </row>
    <row r="277" spans="1:14" x14ac:dyDescent="0.25">
      <c r="A277" s="1" t="s">
        <v>446</v>
      </c>
      <c r="B277" s="1" t="s">
        <v>394</v>
      </c>
      <c r="C277" s="4">
        <v>86566</v>
      </c>
      <c r="D277" s="4">
        <v>21803000</v>
      </c>
      <c r="E277" s="4">
        <v>3946</v>
      </c>
      <c r="F277" s="1" t="s">
        <v>447</v>
      </c>
      <c r="G277">
        <v>12.6</v>
      </c>
      <c r="H277" s="1" t="s">
        <v>439</v>
      </c>
      <c r="I277" s="1" t="s">
        <v>289</v>
      </c>
      <c r="K277" s="1" t="s">
        <v>448</v>
      </c>
      <c r="L277" s="1" t="s">
        <v>103</v>
      </c>
      <c r="M277" s="1"/>
      <c r="N277" s="1"/>
    </row>
    <row r="278" spans="1:14" x14ac:dyDescent="0.25">
      <c r="A278" s="1" t="s">
        <v>449</v>
      </c>
      <c r="B278" s="1" t="s">
        <v>394</v>
      </c>
      <c r="C278" s="4">
        <v>86566</v>
      </c>
      <c r="D278" s="4">
        <v>21803000</v>
      </c>
      <c r="E278" s="4">
        <v>3946</v>
      </c>
      <c r="F278" s="1" t="s">
        <v>450</v>
      </c>
      <c r="G278">
        <v>3</v>
      </c>
      <c r="H278" s="1" t="s">
        <v>451</v>
      </c>
      <c r="I278" s="1" t="s">
        <v>289</v>
      </c>
      <c r="K278" s="1" t="s">
        <v>452</v>
      </c>
      <c r="L278" s="1" t="s">
        <v>453</v>
      </c>
      <c r="M278" s="1"/>
      <c r="N278" s="1"/>
    </row>
    <row r="279" spans="1:14" x14ac:dyDescent="0.25">
      <c r="A279" s="1" t="s">
        <v>454</v>
      </c>
      <c r="B279" s="1" t="s">
        <v>394</v>
      </c>
      <c r="C279" s="4">
        <v>86566</v>
      </c>
      <c r="D279" s="4">
        <v>21803000</v>
      </c>
      <c r="E279" s="4">
        <v>3946</v>
      </c>
      <c r="F279" s="1" t="s">
        <v>455</v>
      </c>
      <c r="G279">
        <v>12</v>
      </c>
      <c r="H279" s="1" t="s">
        <v>451</v>
      </c>
      <c r="I279" s="1" t="s">
        <v>289</v>
      </c>
      <c r="K279" s="1" t="s">
        <v>448</v>
      </c>
      <c r="L279" s="1" t="s">
        <v>456</v>
      </c>
      <c r="M279" s="1"/>
      <c r="N279" s="1"/>
    </row>
    <row r="280" spans="1:14" x14ac:dyDescent="0.25">
      <c r="A280" s="1" t="s">
        <v>457</v>
      </c>
      <c r="B280" s="1" t="s">
        <v>394</v>
      </c>
      <c r="C280" s="4">
        <v>86566</v>
      </c>
      <c r="D280" s="4">
        <v>21803000</v>
      </c>
      <c r="E280" s="4">
        <v>3946</v>
      </c>
      <c r="F280" s="1" t="s">
        <v>458</v>
      </c>
      <c r="G280">
        <v>10</v>
      </c>
      <c r="H280" s="1" t="s">
        <v>451</v>
      </c>
      <c r="I280" s="1" t="s">
        <v>289</v>
      </c>
      <c r="K280" s="1" t="s">
        <v>459</v>
      </c>
      <c r="L280" s="1" t="s">
        <v>460</v>
      </c>
      <c r="M280" s="1"/>
      <c r="N280" s="1"/>
    </row>
    <row r="281" spans="1:14" x14ac:dyDescent="0.25">
      <c r="A281" s="1" t="s">
        <v>461</v>
      </c>
      <c r="B281" s="1" t="s">
        <v>394</v>
      </c>
      <c r="C281" s="4">
        <v>86566</v>
      </c>
      <c r="D281" s="4">
        <v>21803000</v>
      </c>
      <c r="E281" s="4">
        <v>3946</v>
      </c>
      <c r="F281" s="1" t="s">
        <v>462</v>
      </c>
      <c r="G281">
        <v>10.5</v>
      </c>
      <c r="H281" s="1" t="s">
        <v>451</v>
      </c>
      <c r="I281" s="1" t="s">
        <v>289</v>
      </c>
      <c r="K281" s="1" t="s">
        <v>459</v>
      </c>
      <c r="L281" s="1" t="s">
        <v>463</v>
      </c>
      <c r="M281" s="1"/>
      <c r="N281" s="1"/>
    </row>
    <row r="282" spans="1:14" x14ac:dyDescent="0.25">
      <c r="A282" s="1" t="s">
        <v>464</v>
      </c>
      <c r="B282" s="1" t="s">
        <v>394</v>
      </c>
      <c r="C282" s="4">
        <v>86566</v>
      </c>
      <c r="D282" s="4">
        <v>21803000</v>
      </c>
      <c r="E282" s="4">
        <v>3946</v>
      </c>
      <c r="F282" s="1" t="s">
        <v>465</v>
      </c>
      <c r="G282">
        <v>10.5</v>
      </c>
      <c r="H282" s="1" t="s">
        <v>451</v>
      </c>
      <c r="I282" s="1" t="s">
        <v>289</v>
      </c>
      <c r="K282" s="1" t="s">
        <v>459</v>
      </c>
      <c r="L282" s="1" t="s">
        <v>466</v>
      </c>
      <c r="M282" s="1"/>
      <c r="N282" s="1"/>
    </row>
    <row r="283" spans="1:14" x14ac:dyDescent="0.25">
      <c r="A283" s="1" t="s">
        <v>467</v>
      </c>
      <c r="B283" s="1" t="s">
        <v>394</v>
      </c>
      <c r="C283" s="4">
        <v>86566</v>
      </c>
      <c r="D283" s="4">
        <v>21803000</v>
      </c>
      <c r="E283" s="4">
        <v>3946</v>
      </c>
      <c r="F283" s="1" t="s">
        <v>468</v>
      </c>
      <c r="G283">
        <v>4.8</v>
      </c>
      <c r="H283" s="1" t="s">
        <v>451</v>
      </c>
      <c r="I283" s="1" t="s">
        <v>289</v>
      </c>
      <c r="K283" s="1" t="s">
        <v>469</v>
      </c>
      <c r="L283" s="1" t="s">
        <v>467</v>
      </c>
      <c r="M283" s="1"/>
      <c r="N283" s="1"/>
    </row>
    <row r="284" spans="1:14" x14ac:dyDescent="0.25">
      <c r="A284" s="1" t="s">
        <v>470</v>
      </c>
      <c r="B284" s="1" t="s">
        <v>394</v>
      </c>
      <c r="C284" s="4">
        <v>86566</v>
      </c>
      <c r="D284" s="4">
        <v>21803000</v>
      </c>
      <c r="E284" s="4">
        <v>3946</v>
      </c>
      <c r="F284" s="1" t="s">
        <v>471</v>
      </c>
      <c r="G284">
        <v>10.5</v>
      </c>
      <c r="H284" s="1" t="s">
        <v>451</v>
      </c>
      <c r="I284" s="1" t="s">
        <v>289</v>
      </c>
      <c r="K284" s="1" t="s">
        <v>448</v>
      </c>
      <c r="L284" s="1" t="s">
        <v>472</v>
      </c>
      <c r="M284" s="1"/>
      <c r="N284" s="1"/>
    </row>
    <row r="285" spans="1:14" x14ac:dyDescent="0.25">
      <c r="A285" s="1" t="s">
        <v>473</v>
      </c>
      <c r="B285" s="1" t="s">
        <v>394</v>
      </c>
      <c r="C285" s="4">
        <v>86566</v>
      </c>
      <c r="D285" s="4">
        <v>21803000</v>
      </c>
      <c r="E285" s="4">
        <v>3946</v>
      </c>
      <c r="F285" s="1" t="s">
        <v>474</v>
      </c>
      <c r="G285">
        <v>10.199999999999999</v>
      </c>
      <c r="H285" s="1" t="s">
        <v>451</v>
      </c>
      <c r="I285" s="1" t="s">
        <v>289</v>
      </c>
      <c r="K285" s="1" t="s">
        <v>469</v>
      </c>
      <c r="L285" s="1" t="s">
        <v>473</v>
      </c>
      <c r="M285" s="1"/>
      <c r="N285" s="1"/>
    </row>
    <row r="286" spans="1:14" x14ac:dyDescent="0.25">
      <c r="A286" s="1" t="s">
        <v>475</v>
      </c>
      <c r="B286" s="1" t="s">
        <v>394</v>
      </c>
      <c r="C286" s="4">
        <v>86566</v>
      </c>
      <c r="D286" s="4">
        <v>21803000</v>
      </c>
      <c r="E286" s="4">
        <v>3946</v>
      </c>
      <c r="F286" s="1" t="s">
        <v>476</v>
      </c>
      <c r="G286">
        <v>12</v>
      </c>
      <c r="H286" s="1" t="s">
        <v>451</v>
      </c>
      <c r="I286" s="1" t="s">
        <v>289</v>
      </c>
      <c r="K286" s="1" t="s">
        <v>448</v>
      </c>
      <c r="L286" s="1" t="s">
        <v>477</v>
      </c>
      <c r="M286" s="1"/>
      <c r="N286" s="1"/>
    </row>
    <row r="287" spans="1:14" x14ac:dyDescent="0.25">
      <c r="A287" s="1" t="s">
        <v>478</v>
      </c>
      <c r="B287" s="1" t="s">
        <v>394</v>
      </c>
      <c r="C287" s="4">
        <v>86566</v>
      </c>
      <c r="D287" s="4">
        <v>21803000</v>
      </c>
      <c r="E287" s="4">
        <v>3946</v>
      </c>
      <c r="F287" s="1" t="s">
        <v>479</v>
      </c>
      <c r="G287">
        <v>9.6</v>
      </c>
      <c r="H287" s="1" t="s">
        <v>451</v>
      </c>
      <c r="I287" s="1" t="s">
        <v>289</v>
      </c>
      <c r="K287" s="1" t="s">
        <v>448</v>
      </c>
      <c r="L287" s="1" t="s">
        <v>480</v>
      </c>
      <c r="M287" s="1"/>
      <c r="N287" s="1"/>
    </row>
    <row r="288" spans="1:14" x14ac:dyDescent="0.25">
      <c r="A288" s="1" t="s">
        <v>481</v>
      </c>
      <c r="B288" s="1" t="s">
        <v>394</v>
      </c>
      <c r="C288" s="4">
        <v>86566</v>
      </c>
      <c r="D288" s="4">
        <v>21803000</v>
      </c>
      <c r="E288" s="4">
        <v>3946</v>
      </c>
      <c r="F288" s="1" t="s">
        <v>482</v>
      </c>
      <c r="G288">
        <v>10.5</v>
      </c>
      <c r="H288" s="1" t="s">
        <v>451</v>
      </c>
      <c r="I288" s="1" t="s">
        <v>289</v>
      </c>
      <c r="K288" s="1" t="s">
        <v>448</v>
      </c>
      <c r="L288" s="1" t="s">
        <v>483</v>
      </c>
      <c r="M288" s="1"/>
      <c r="N288" s="1"/>
    </row>
    <row r="289" spans="1:14" x14ac:dyDescent="0.25">
      <c r="A289" s="1" t="s">
        <v>484</v>
      </c>
      <c r="B289" s="1" t="s">
        <v>394</v>
      </c>
      <c r="C289" s="4">
        <v>86566</v>
      </c>
      <c r="D289" s="4">
        <v>21803000</v>
      </c>
      <c r="E289" s="4">
        <v>3946</v>
      </c>
      <c r="F289" s="1" t="s">
        <v>485</v>
      </c>
      <c r="G289">
        <v>12</v>
      </c>
      <c r="H289" s="1" t="s">
        <v>451</v>
      </c>
      <c r="I289" s="1" t="s">
        <v>289</v>
      </c>
      <c r="K289" s="1" t="s">
        <v>448</v>
      </c>
      <c r="L289" s="1" t="s">
        <v>486</v>
      </c>
      <c r="M289" s="1"/>
      <c r="N289" s="1"/>
    </row>
    <row r="290" spans="1:14" x14ac:dyDescent="0.25">
      <c r="A290" s="1" t="s">
        <v>487</v>
      </c>
      <c r="B290" s="1" t="s">
        <v>394</v>
      </c>
      <c r="C290" s="4">
        <v>86566</v>
      </c>
      <c r="D290" s="4">
        <v>21803000</v>
      </c>
      <c r="E290" s="4">
        <v>3946</v>
      </c>
      <c r="F290" s="1" t="s">
        <v>488</v>
      </c>
      <c r="G290">
        <v>10.4</v>
      </c>
      <c r="H290" s="1" t="s">
        <v>451</v>
      </c>
      <c r="I290" s="1" t="s">
        <v>289</v>
      </c>
      <c r="K290" s="1" t="s">
        <v>448</v>
      </c>
      <c r="L290" s="1" t="s">
        <v>489</v>
      </c>
      <c r="M290" s="1"/>
      <c r="N290" s="1"/>
    </row>
    <row r="291" spans="1:14" x14ac:dyDescent="0.25">
      <c r="A291" s="1" t="s">
        <v>490</v>
      </c>
      <c r="B291" s="1" t="s">
        <v>394</v>
      </c>
      <c r="C291" s="4">
        <v>86566</v>
      </c>
      <c r="D291" s="4">
        <v>21803000</v>
      </c>
      <c r="E291" s="4">
        <v>3946</v>
      </c>
      <c r="F291" s="1" t="s">
        <v>491</v>
      </c>
      <c r="G291">
        <v>0.85</v>
      </c>
      <c r="H291" s="1" t="s">
        <v>451</v>
      </c>
      <c r="I291" s="1" t="s">
        <v>289</v>
      </c>
      <c r="K291" s="1" t="s">
        <v>490</v>
      </c>
      <c r="L291" s="1" t="s">
        <v>490</v>
      </c>
      <c r="M291" s="1"/>
      <c r="N291" s="1"/>
    </row>
    <row r="292" spans="1:14" x14ac:dyDescent="0.25">
      <c r="A292" s="1" t="s">
        <v>498</v>
      </c>
      <c r="B292" s="1" t="s">
        <v>500</v>
      </c>
      <c r="C292" s="4">
        <v>261637</v>
      </c>
      <c r="D292" s="4">
        <v>96208984</v>
      </c>
      <c r="E292" s="4">
        <v>2740</v>
      </c>
      <c r="F292" s="1" t="s">
        <v>499</v>
      </c>
      <c r="G292">
        <v>116</v>
      </c>
      <c r="H292" s="1" t="s">
        <v>8</v>
      </c>
      <c r="I292" s="1" t="s">
        <v>288</v>
      </c>
      <c r="J292">
        <v>2015</v>
      </c>
      <c r="K292" s="1"/>
      <c r="L292" s="1"/>
      <c r="M292" s="1" t="s">
        <v>502</v>
      </c>
      <c r="N292" s="1" t="s">
        <v>103</v>
      </c>
    </row>
    <row r="293" spans="1:14" x14ac:dyDescent="0.25">
      <c r="A293" s="1" t="s">
        <v>503</v>
      </c>
      <c r="B293" s="1" t="s">
        <v>500</v>
      </c>
      <c r="C293" s="4">
        <v>261637</v>
      </c>
      <c r="D293" s="4">
        <v>96208984</v>
      </c>
      <c r="E293" s="4">
        <v>2740</v>
      </c>
      <c r="F293" s="1" t="s">
        <v>504</v>
      </c>
      <c r="G293">
        <v>680</v>
      </c>
      <c r="H293" s="1" t="s">
        <v>8</v>
      </c>
      <c r="I293" s="1" t="s">
        <v>288</v>
      </c>
      <c r="J293">
        <v>2011</v>
      </c>
      <c r="K293" s="1"/>
      <c r="L293" s="1"/>
      <c r="M293" s="1" t="s">
        <v>505</v>
      </c>
      <c r="N293" s="1" t="s">
        <v>103</v>
      </c>
    </row>
    <row r="294" spans="1:14" x14ac:dyDescent="0.25">
      <c r="A294" s="1" t="s">
        <v>506</v>
      </c>
      <c r="B294" s="1" t="s">
        <v>500</v>
      </c>
      <c r="C294" s="4">
        <v>261637</v>
      </c>
      <c r="D294" s="4">
        <v>96208984</v>
      </c>
      <c r="E294" s="4">
        <v>2740</v>
      </c>
      <c r="F294" s="1" t="s">
        <v>499</v>
      </c>
      <c r="G294">
        <v>115</v>
      </c>
      <c r="H294" s="1" t="s">
        <v>8</v>
      </c>
      <c r="I294" s="1" t="s">
        <v>288</v>
      </c>
      <c r="J294">
        <v>2006</v>
      </c>
      <c r="K294" s="1"/>
      <c r="L294" s="1"/>
      <c r="M294" s="1" t="s">
        <v>505</v>
      </c>
      <c r="N294" s="1" t="s">
        <v>103</v>
      </c>
    </row>
    <row r="295" spans="1:14" x14ac:dyDescent="0.25">
      <c r="A295" s="1" t="s">
        <v>507</v>
      </c>
      <c r="B295" s="1" t="s">
        <v>500</v>
      </c>
      <c r="C295" s="4">
        <v>261637</v>
      </c>
      <c r="D295" s="4">
        <v>96208984</v>
      </c>
      <c r="E295" s="4">
        <v>2740</v>
      </c>
      <c r="F295" s="1" t="s">
        <v>508</v>
      </c>
      <c r="G295">
        <v>300</v>
      </c>
      <c r="H295" s="1" t="s">
        <v>8</v>
      </c>
      <c r="I295" s="1" t="s">
        <v>288</v>
      </c>
      <c r="J295">
        <v>2004</v>
      </c>
      <c r="K295" s="1"/>
      <c r="L295" s="1"/>
      <c r="M295" s="1" t="s">
        <v>509</v>
      </c>
      <c r="N295" s="1" t="s">
        <v>103</v>
      </c>
    </row>
    <row r="296" spans="1:14" x14ac:dyDescent="0.25">
      <c r="A296" s="1" t="s">
        <v>510</v>
      </c>
      <c r="B296" s="1" t="s">
        <v>500</v>
      </c>
      <c r="C296" s="4">
        <v>261637</v>
      </c>
      <c r="D296" s="4">
        <v>96208984</v>
      </c>
      <c r="E296" s="4">
        <v>2740</v>
      </c>
      <c r="F296" s="1" t="s">
        <v>508</v>
      </c>
      <c r="G296">
        <v>150</v>
      </c>
      <c r="H296" s="1" t="s">
        <v>8</v>
      </c>
      <c r="I296" s="1" t="s">
        <v>288</v>
      </c>
      <c r="J296">
        <v>2018</v>
      </c>
      <c r="K296" s="1"/>
      <c r="L296" s="1"/>
      <c r="M296" s="1" t="s">
        <v>509</v>
      </c>
      <c r="N296" s="1" t="s">
        <v>103</v>
      </c>
    </row>
    <row r="297" spans="1:14" x14ac:dyDescent="0.25">
      <c r="A297" s="1" t="s">
        <v>511</v>
      </c>
      <c r="B297" s="1" t="s">
        <v>500</v>
      </c>
      <c r="C297" s="4">
        <v>261637</v>
      </c>
      <c r="D297" s="4">
        <v>96208984</v>
      </c>
      <c r="E297" s="4">
        <v>2740</v>
      </c>
      <c r="F297" s="1" t="s">
        <v>512</v>
      </c>
      <c r="G297">
        <v>1244</v>
      </c>
      <c r="H297" s="1" t="s">
        <v>8</v>
      </c>
      <c r="I297" s="1" t="s">
        <v>288</v>
      </c>
      <c r="J297">
        <v>2015</v>
      </c>
      <c r="K297" s="1"/>
      <c r="L297" s="1"/>
      <c r="M297" s="1" t="s">
        <v>513</v>
      </c>
      <c r="N297" s="1" t="s">
        <v>103</v>
      </c>
    </row>
    <row r="298" spans="1:14" x14ac:dyDescent="0.25">
      <c r="A298" s="1" t="s">
        <v>514</v>
      </c>
      <c r="B298" s="1" t="s">
        <v>500</v>
      </c>
      <c r="C298" s="4">
        <v>261637</v>
      </c>
      <c r="D298" s="4">
        <v>96208984</v>
      </c>
      <c r="E298" s="4">
        <v>2740</v>
      </c>
      <c r="F298" s="1" t="s">
        <v>512</v>
      </c>
      <c r="G298">
        <v>1244</v>
      </c>
      <c r="H298" s="1" t="s">
        <v>8</v>
      </c>
      <c r="I298" s="1" t="s">
        <v>288</v>
      </c>
      <c r="J298">
        <v>2016</v>
      </c>
      <c r="K298" s="1"/>
      <c r="L298" s="1"/>
      <c r="M298" s="1" t="s">
        <v>513</v>
      </c>
      <c r="N298" s="1" t="s">
        <v>103</v>
      </c>
    </row>
    <row r="299" spans="1:14" x14ac:dyDescent="0.25">
      <c r="A299" s="1" t="s">
        <v>515</v>
      </c>
      <c r="B299" s="1" t="s">
        <v>500</v>
      </c>
      <c r="C299" s="4">
        <v>261637</v>
      </c>
      <c r="D299" s="4">
        <v>96208984</v>
      </c>
      <c r="E299" s="4">
        <v>2740</v>
      </c>
      <c r="F299" s="1" t="s">
        <v>516</v>
      </c>
      <c r="G299">
        <v>450</v>
      </c>
      <c r="H299" s="1" t="s">
        <v>8</v>
      </c>
      <c r="I299" s="1" t="s">
        <v>288</v>
      </c>
      <c r="J299">
        <v>2018</v>
      </c>
      <c r="K299" s="1"/>
      <c r="L299" s="1"/>
      <c r="M299" s="1" t="s">
        <v>517</v>
      </c>
      <c r="N299" s="1" t="s">
        <v>103</v>
      </c>
    </row>
    <row r="300" spans="1:14" x14ac:dyDescent="0.25">
      <c r="A300" s="1" t="s">
        <v>518</v>
      </c>
      <c r="B300" s="1" t="s">
        <v>500</v>
      </c>
      <c r="C300" s="4">
        <v>261637</v>
      </c>
      <c r="D300" s="4">
        <v>96208984</v>
      </c>
      <c r="E300" s="4">
        <v>2740</v>
      </c>
      <c r="F300" s="1" t="s">
        <v>519</v>
      </c>
      <c r="G300">
        <v>1200</v>
      </c>
      <c r="H300" s="1" t="s">
        <v>8</v>
      </c>
      <c r="I300" s="1" t="s">
        <v>288</v>
      </c>
      <c r="J300">
        <v>2013</v>
      </c>
      <c r="K300" s="1"/>
      <c r="L300" s="1"/>
      <c r="M300" s="1" t="s">
        <v>520</v>
      </c>
      <c r="N300" s="1" t="s">
        <v>103</v>
      </c>
    </row>
    <row r="301" spans="1:14" x14ac:dyDescent="0.25">
      <c r="A301" s="1" t="s">
        <v>521</v>
      </c>
      <c r="B301" s="1" t="s">
        <v>500</v>
      </c>
      <c r="C301" s="4">
        <v>261637</v>
      </c>
      <c r="D301" s="4">
        <v>96208984</v>
      </c>
      <c r="E301" s="4">
        <v>2740</v>
      </c>
      <c r="F301" s="1" t="s">
        <v>522</v>
      </c>
      <c r="G301">
        <v>125</v>
      </c>
      <c r="H301" s="1" t="s">
        <v>8</v>
      </c>
      <c r="I301" s="1" t="s">
        <v>288</v>
      </c>
      <c r="J301">
        <v>2018</v>
      </c>
      <c r="K301" s="1"/>
      <c r="L301" s="1"/>
      <c r="M301" s="1" t="s">
        <v>523</v>
      </c>
      <c r="N301" s="1" t="s">
        <v>103</v>
      </c>
    </row>
    <row r="302" spans="1:14" x14ac:dyDescent="0.25">
      <c r="A302" s="1" t="s">
        <v>524</v>
      </c>
      <c r="B302" s="1" t="s">
        <v>500</v>
      </c>
      <c r="C302" s="4">
        <v>261637</v>
      </c>
      <c r="D302" s="4">
        <v>96208984</v>
      </c>
      <c r="E302" s="4">
        <v>2740</v>
      </c>
      <c r="F302" s="1" t="s">
        <v>504</v>
      </c>
      <c r="G302">
        <v>440</v>
      </c>
      <c r="H302" s="1" t="s">
        <v>8</v>
      </c>
      <c r="I302" s="1" t="s">
        <v>288</v>
      </c>
      <c r="J302">
        <v>2013</v>
      </c>
      <c r="K302" s="1"/>
      <c r="L302" s="1"/>
      <c r="M302" s="1" t="s">
        <v>505</v>
      </c>
      <c r="N302" s="1" t="s">
        <v>103</v>
      </c>
    </row>
    <row r="303" spans="1:14" x14ac:dyDescent="0.25">
      <c r="A303" s="1" t="s">
        <v>525</v>
      </c>
      <c r="B303" s="1" t="s">
        <v>500</v>
      </c>
      <c r="C303" s="4">
        <v>261637</v>
      </c>
      <c r="D303" s="4">
        <v>96208984</v>
      </c>
      <c r="E303" s="4">
        <v>2740</v>
      </c>
      <c r="F303" s="1" t="s">
        <v>504</v>
      </c>
      <c r="G303">
        <v>1080</v>
      </c>
      <c r="H303" s="1" t="s">
        <v>8</v>
      </c>
      <c r="I303" s="1" t="s">
        <v>288</v>
      </c>
      <c r="J303">
        <v>2015</v>
      </c>
      <c r="K303" s="1"/>
      <c r="L303" s="1"/>
      <c r="M303" s="1" t="s">
        <v>513</v>
      </c>
      <c r="N303" s="1" t="s">
        <v>103</v>
      </c>
    </row>
    <row r="304" spans="1:14" x14ac:dyDescent="0.25">
      <c r="A304" s="1" t="s">
        <v>526</v>
      </c>
      <c r="B304" s="1" t="s">
        <v>500</v>
      </c>
      <c r="C304" s="4">
        <v>261637</v>
      </c>
      <c r="D304" s="4">
        <v>96208984</v>
      </c>
      <c r="E304" s="4">
        <v>2740</v>
      </c>
      <c r="F304" s="1" t="s">
        <v>504</v>
      </c>
      <c r="G304">
        <v>1240</v>
      </c>
      <c r="H304" s="1" t="s">
        <v>8</v>
      </c>
      <c r="I304" s="1" t="s">
        <v>288</v>
      </c>
      <c r="J304">
        <v>2015</v>
      </c>
      <c r="K304" s="1"/>
      <c r="L304" s="1"/>
      <c r="M304" s="1" t="s">
        <v>527</v>
      </c>
      <c r="N304" s="1" t="s">
        <v>103</v>
      </c>
    </row>
    <row r="305" spans="1:14" x14ac:dyDescent="0.25">
      <c r="A305" s="1" t="s">
        <v>528</v>
      </c>
      <c r="B305" s="1" t="s">
        <v>500</v>
      </c>
      <c r="C305" s="4">
        <v>261637</v>
      </c>
      <c r="D305" s="4">
        <v>96208984</v>
      </c>
      <c r="E305" s="4">
        <v>2740</v>
      </c>
      <c r="F305" s="1" t="s">
        <v>529</v>
      </c>
      <c r="G305">
        <v>110</v>
      </c>
      <c r="H305" s="1" t="s">
        <v>8</v>
      </c>
      <c r="I305" s="1" t="s">
        <v>288</v>
      </c>
      <c r="J305">
        <v>2005</v>
      </c>
      <c r="K305" s="1"/>
      <c r="L305" s="1"/>
      <c r="M305" s="1" t="s">
        <v>505</v>
      </c>
      <c r="N305" s="1" t="s">
        <v>103</v>
      </c>
    </row>
    <row r="306" spans="1:14" x14ac:dyDescent="0.25">
      <c r="A306" s="1" t="s">
        <v>530</v>
      </c>
      <c r="B306" s="1" t="s">
        <v>500</v>
      </c>
      <c r="C306" s="4">
        <v>261637</v>
      </c>
      <c r="D306" s="4">
        <v>96208984</v>
      </c>
      <c r="E306" s="4">
        <v>2740</v>
      </c>
      <c r="F306" s="1" t="s">
        <v>531</v>
      </c>
      <c r="G306">
        <v>600</v>
      </c>
      <c r="H306" s="1" t="s">
        <v>8</v>
      </c>
      <c r="I306" s="1" t="s">
        <v>288</v>
      </c>
      <c r="J306">
        <v>2014</v>
      </c>
      <c r="K306" s="1"/>
      <c r="L306" s="1"/>
      <c r="M306" s="1" t="s">
        <v>532</v>
      </c>
      <c r="N306" s="1" t="s">
        <v>103</v>
      </c>
    </row>
    <row r="307" spans="1:14" x14ac:dyDescent="0.25">
      <c r="A307" s="1" t="s">
        <v>533</v>
      </c>
      <c r="B307" s="1" t="s">
        <v>500</v>
      </c>
      <c r="C307" s="4">
        <v>261637</v>
      </c>
      <c r="D307" s="4">
        <v>96208984</v>
      </c>
      <c r="E307" s="4">
        <v>2740</v>
      </c>
      <c r="F307" s="1" t="s">
        <v>533</v>
      </c>
      <c r="G307">
        <v>100</v>
      </c>
      <c r="H307" s="1" t="s">
        <v>8</v>
      </c>
      <c r="I307" s="1" t="s">
        <v>288</v>
      </c>
      <c r="J307">
        <v>1974</v>
      </c>
      <c r="K307" s="1"/>
      <c r="L307" s="1"/>
      <c r="M307" s="1" t="s">
        <v>534</v>
      </c>
      <c r="N307" s="1" t="s">
        <v>103</v>
      </c>
    </row>
    <row r="308" spans="1:14" x14ac:dyDescent="0.25">
      <c r="A308" s="1" t="s">
        <v>535</v>
      </c>
      <c r="B308" s="1" t="s">
        <v>500</v>
      </c>
      <c r="C308" s="4">
        <v>261637</v>
      </c>
      <c r="D308" s="4">
        <v>96208984</v>
      </c>
      <c r="E308" s="4">
        <v>2740</v>
      </c>
      <c r="F308" s="1" t="s">
        <v>536</v>
      </c>
      <c r="G308">
        <v>30</v>
      </c>
      <c r="H308" s="1" t="s">
        <v>8</v>
      </c>
      <c r="I308" s="1" t="s">
        <v>288</v>
      </c>
      <c r="J308">
        <v>2014</v>
      </c>
      <c r="K308" s="1"/>
      <c r="L308" s="1"/>
      <c r="M308" s="1" t="s">
        <v>505</v>
      </c>
      <c r="N308" s="1" t="s">
        <v>103</v>
      </c>
    </row>
    <row r="309" spans="1:14" x14ac:dyDescent="0.25">
      <c r="A309" s="1" t="s">
        <v>537</v>
      </c>
      <c r="B309" s="1" t="s">
        <v>500</v>
      </c>
      <c r="C309" s="4">
        <v>261637</v>
      </c>
      <c r="D309" s="4">
        <v>96208984</v>
      </c>
      <c r="E309" s="4">
        <v>2740</v>
      </c>
      <c r="F309" s="1" t="s">
        <v>538</v>
      </c>
      <c r="G309">
        <v>440</v>
      </c>
      <c r="H309" s="1" t="s">
        <v>8</v>
      </c>
      <c r="I309" s="1" t="s">
        <v>288</v>
      </c>
      <c r="J309">
        <v>1986</v>
      </c>
      <c r="K309" s="1"/>
      <c r="L309" s="1"/>
      <c r="M309" s="1" t="s">
        <v>539</v>
      </c>
      <c r="N309" s="1" t="s">
        <v>103</v>
      </c>
    </row>
    <row r="310" spans="1:14" x14ac:dyDescent="0.25">
      <c r="A310" s="1" t="s">
        <v>540</v>
      </c>
      <c r="B310" s="1" t="s">
        <v>500</v>
      </c>
      <c r="C310" s="4">
        <v>261637</v>
      </c>
      <c r="D310" s="4">
        <v>96208984</v>
      </c>
      <c r="E310" s="4">
        <v>2740</v>
      </c>
      <c r="F310" s="1" t="s">
        <v>538</v>
      </c>
      <c r="G310">
        <v>600</v>
      </c>
      <c r="H310" s="1" t="s">
        <v>8</v>
      </c>
      <c r="I310" s="1" t="s">
        <v>288</v>
      </c>
      <c r="J310">
        <v>2001</v>
      </c>
      <c r="K310" s="1"/>
      <c r="L310" s="1"/>
      <c r="M310" s="1" t="s">
        <v>539</v>
      </c>
      <c r="N310" s="1" t="s">
        <v>103</v>
      </c>
    </row>
    <row r="311" spans="1:14" x14ac:dyDescent="0.25">
      <c r="A311" s="1" t="s">
        <v>541</v>
      </c>
      <c r="B311" s="1" t="s">
        <v>500</v>
      </c>
      <c r="C311" s="4">
        <v>261637</v>
      </c>
      <c r="D311" s="4">
        <v>96208984</v>
      </c>
      <c r="E311" s="4">
        <v>2740</v>
      </c>
      <c r="F311" s="1" t="s">
        <v>504</v>
      </c>
      <c r="G311">
        <v>600</v>
      </c>
      <c r="H311" s="1" t="s">
        <v>8</v>
      </c>
      <c r="I311" s="1" t="s">
        <v>288</v>
      </c>
      <c r="J311">
        <v>2012</v>
      </c>
      <c r="K311" s="1"/>
      <c r="L311" s="1"/>
      <c r="M311" s="1" t="s">
        <v>542</v>
      </c>
      <c r="N311" s="1" t="s">
        <v>103</v>
      </c>
    </row>
    <row r="312" spans="1:14" x14ac:dyDescent="0.25">
      <c r="A312" s="1" t="s">
        <v>543</v>
      </c>
      <c r="B312" s="1" t="s">
        <v>500</v>
      </c>
      <c r="C312" s="4">
        <v>261637</v>
      </c>
      <c r="D312" s="4">
        <v>96208984</v>
      </c>
      <c r="E312" s="4">
        <v>2740</v>
      </c>
      <c r="F312" s="1" t="s">
        <v>544</v>
      </c>
      <c r="G312">
        <v>220</v>
      </c>
      <c r="H312" s="1" t="s">
        <v>8</v>
      </c>
      <c r="I312" s="1" t="s">
        <v>288</v>
      </c>
      <c r="J312">
        <v>2009</v>
      </c>
      <c r="K312" s="1"/>
      <c r="L312" s="1"/>
      <c r="M312" s="1" t="s">
        <v>505</v>
      </c>
      <c r="N312" s="1" t="s">
        <v>103</v>
      </c>
    </row>
    <row r="313" spans="1:14" x14ac:dyDescent="0.25">
      <c r="A313" s="1" t="s">
        <v>545</v>
      </c>
      <c r="B313" s="1" t="s">
        <v>500</v>
      </c>
      <c r="C313" s="4">
        <v>261637</v>
      </c>
      <c r="D313" s="4">
        <v>96208984</v>
      </c>
      <c r="E313" s="4">
        <v>2740</v>
      </c>
      <c r="F313" s="1" t="s">
        <v>546</v>
      </c>
      <c r="G313">
        <v>600</v>
      </c>
      <c r="H313" s="1" t="s">
        <v>8</v>
      </c>
      <c r="I313" s="1" t="s">
        <v>288</v>
      </c>
      <c r="J313">
        <v>2017</v>
      </c>
      <c r="K313" s="1"/>
      <c r="L313" s="1"/>
      <c r="M313" s="1" t="s">
        <v>513</v>
      </c>
      <c r="N313" s="1" t="s">
        <v>103</v>
      </c>
    </row>
    <row r="314" spans="1:14" x14ac:dyDescent="0.25">
      <c r="A314" s="1" t="s">
        <v>547</v>
      </c>
      <c r="B314" s="1" t="s">
        <v>500</v>
      </c>
      <c r="C314" s="4">
        <v>261637</v>
      </c>
      <c r="D314" s="4">
        <v>96208984</v>
      </c>
      <c r="E314" s="4">
        <v>2740</v>
      </c>
      <c r="F314" s="1" t="s">
        <v>504</v>
      </c>
      <c r="G314">
        <v>600</v>
      </c>
      <c r="H314" s="1" t="s">
        <v>8</v>
      </c>
      <c r="I314" s="1" t="s">
        <v>288</v>
      </c>
      <c r="J314">
        <v>2018</v>
      </c>
      <c r="K314" s="1"/>
      <c r="L314" s="1"/>
      <c r="M314" s="1" t="s">
        <v>548</v>
      </c>
      <c r="N314" s="1" t="s">
        <v>103</v>
      </c>
    </row>
    <row r="315" spans="1:14" x14ac:dyDescent="0.25">
      <c r="A315" s="1" t="s">
        <v>549</v>
      </c>
      <c r="B315" s="1" t="s">
        <v>500</v>
      </c>
      <c r="C315" s="4">
        <v>261637</v>
      </c>
      <c r="D315" s="4">
        <v>96208984</v>
      </c>
      <c r="E315" s="4">
        <v>2740</v>
      </c>
      <c r="F315" s="1" t="s">
        <v>504</v>
      </c>
      <c r="G315">
        <v>300</v>
      </c>
      <c r="H315" s="1" t="s">
        <v>8</v>
      </c>
      <c r="I315" s="1" t="s">
        <v>288</v>
      </c>
      <c r="J315">
        <v>2007</v>
      </c>
      <c r="K315" s="1"/>
      <c r="L315" s="1"/>
      <c r="M315" s="1" t="s">
        <v>532</v>
      </c>
      <c r="N315" s="1" t="s">
        <v>103</v>
      </c>
    </row>
    <row r="316" spans="1:14" x14ac:dyDescent="0.25">
      <c r="A316" s="1" t="s">
        <v>550</v>
      </c>
      <c r="B316" s="1" t="s">
        <v>500</v>
      </c>
      <c r="C316" s="4">
        <v>261637</v>
      </c>
      <c r="D316" s="4">
        <v>96208984</v>
      </c>
      <c r="E316" s="4">
        <v>2740</v>
      </c>
      <c r="F316" s="1" t="s">
        <v>504</v>
      </c>
      <c r="G316">
        <v>105</v>
      </c>
      <c r="H316" s="1" t="s">
        <v>8</v>
      </c>
      <c r="I316" s="1" t="s">
        <v>288</v>
      </c>
      <c r="J316">
        <v>1976</v>
      </c>
      <c r="K316" s="1"/>
      <c r="L316" s="1"/>
      <c r="M316" s="1" t="s">
        <v>532</v>
      </c>
      <c r="N316" s="1" t="s">
        <v>551</v>
      </c>
    </row>
    <row r="317" spans="1:14" x14ac:dyDescent="0.25">
      <c r="A317" s="1" t="s">
        <v>552</v>
      </c>
      <c r="B317" s="1" t="s">
        <v>500</v>
      </c>
      <c r="C317" s="4">
        <v>261637</v>
      </c>
      <c r="D317" s="4">
        <v>96208984</v>
      </c>
      <c r="E317" s="4">
        <v>2740</v>
      </c>
      <c r="F317" s="1" t="s">
        <v>504</v>
      </c>
      <c r="G317">
        <v>330</v>
      </c>
      <c r="H317" s="1" t="s">
        <v>8</v>
      </c>
      <c r="I317" s="1" t="s">
        <v>288</v>
      </c>
      <c r="J317">
        <v>2014</v>
      </c>
      <c r="K317" s="1"/>
      <c r="L317" s="1"/>
      <c r="M317" s="1" t="s">
        <v>532</v>
      </c>
      <c r="N317" s="1" t="s">
        <v>103</v>
      </c>
    </row>
    <row r="318" spans="1:14" x14ac:dyDescent="0.25">
      <c r="A318" s="1" t="s">
        <v>553</v>
      </c>
      <c r="B318" s="1" t="s">
        <v>500</v>
      </c>
      <c r="C318" s="4">
        <v>261637</v>
      </c>
      <c r="D318" s="4">
        <v>96208984</v>
      </c>
      <c r="E318" s="4">
        <v>2740</v>
      </c>
      <c r="F318" s="1" t="s">
        <v>508</v>
      </c>
      <c r="G318">
        <v>60</v>
      </c>
      <c r="H318" s="1" t="s">
        <v>8</v>
      </c>
      <c r="I318" s="1" t="s">
        <v>288</v>
      </c>
      <c r="J318">
        <v>2015</v>
      </c>
      <c r="K318" s="1"/>
      <c r="L318" s="1"/>
      <c r="M318" s="1" t="s">
        <v>554</v>
      </c>
      <c r="N318" s="1" t="s">
        <v>103</v>
      </c>
    </row>
    <row r="319" spans="1:14" x14ac:dyDescent="0.25">
      <c r="A319" s="1" t="s">
        <v>555</v>
      </c>
      <c r="B319" s="1" t="s">
        <v>500</v>
      </c>
      <c r="C319" s="4">
        <v>261637</v>
      </c>
      <c r="D319" s="4">
        <v>96208984</v>
      </c>
      <c r="E319" s="4">
        <v>2740</v>
      </c>
      <c r="F319" s="1" t="s">
        <v>556</v>
      </c>
      <c r="G319">
        <v>1200</v>
      </c>
      <c r="H319" s="1" t="s">
        <v>8</v>
      </c>
      <c r="I319" s="1" t="s">
        <v>288</v>
      </c>
      <c r="J319">
        <v>2019</v>
      </c>
      <c r="K319" s="1"/>
      <c r="L319" s="1"/>
      <c r="M319" s="1" t="s">
        <v>557</v>
      </c>
      <c r="N319" s="1" t="s">
        <v>103</v>
      </c>
    </row>
    <row r="320" spans="1:14" x14ac:dyDescent="0.25">
      <c r="A320" s="1" t="s">
        <v>558</v>
      </c>
      <c r="B320" s="1" t="s">
        <v>500</v>
      </c>
      <c r="C320" s="4">
        <v>261637</v>
      </c>
      <c r="D320" s="4">
        <v>96208984</v>
      </c>
      <c r="E320" s="4">
        <v>2740</v>
      </c>
      <c r="F320" s="1" t="s">
        <v>556</v>
      </c>
      <c r="G320">
        <v>1244</v>
      </c>
      <c r="H320" s="1" t="s">
        <v>8</v>
      </c>
      <c r="I320" s="1" t="s">
        <v>288</v>
      </c>
      <c r="J320">
        <v>2014</v>
      </c>
      <c r="K320" s="1"/>
      <c r="L320" s="1"/>
      <c r="M320" s="1" t="s">
        <v>559</v>
      </c>
      <c r="N320" s="1" t="s">
        <v>103</v>
      </c>
    </row>
    <row r="321" spans="1:14" x14ac:dyDescent="0.25">
      <c r="A321" s="1" t="s">
        <v>560</v>
      </c>
      <c r="B321" s="1" t="s">
        <v>500</v>
      </c>
      <c r="C321" s="4">
        <v>261637</v>
      </c>
      <c r="D321" s="4">
        <v>96208984</v>
      </c>
      <c r="E321" s="4">
        <v>2740</v>
      </c>
      <c r="F321" s="1" t="s">
        <v>556</v>
      </c>
      <c r="G321">
        <v>1200</v>
      </c>
      <c r="H321" s="1" t="s">
        <v>8</v>
      </c>
      <c r="I321" s="1" t="s">
        <v>288</v>
      </c>
      <c r="J321">
        <v>2018</v>
      </c>
      <c r="K321" s="1"/>
      <c r="L321" s="1"/>
      <c r="M321" s="1" t="s">
        <v>513</v>
      </c>
      <c r="N321" s="1" t="s">
        <v>103</v>
      </c>
    </row>
    <row r="322" spans="1:14" x14ac:dyDescent="0.25">
      <c r="A322" s="1" t="s">
        <v>561</v>
      </c>
      <c r="B322" s="1" t="s">
        <v>500</v>
      </c>
      <c r="C322" s="4">
        <v>261637</v>
      </c>
      <c r="D322" s="4">
        <v>96208984</v>
      </c>
      <c r="E322" s="4">
        <v>2740</v>
      </c>
      <c r="F322" s="1" t="s">
        <v>516</v>
      </c>
      <c r="G322">
        <v>1200</v>
      </c>
      <c r="H322" s="1" t="s">
        <v>8</v>
      </c>
      <c r="I322" s="1" t="s">
        <v>288</v>
      </c>
      <c r="J322">
        <v>2015</v>
      </c>
      <c r="K322" s="1"/>
      <c r="L322" s="1"/>
      <c r="M322" s="1" t="s">
        <v>562</v>
      </c>
      <c r="N322" s="1" t="s">
        <v>103</v>
      </c>
    </row>
    <row r="323" spans="1:14" x14ac:dyDescent="0.25">
      <c r="A323" s="1" t="s">
        <v>563</v>
      </c>
      <c r="B323" s="1" t="s">
        <v>500</v>
      </c>
      <c r="C323" s="4">
        <v>261637</v>
      </c>
      <c r="D323" s="4">
        <v>96208984</v>
      </c>
      <c r="E323" s="4">
        <v>2740</v>
      </c>
      <c r="F323" s="1" t="s">
        <v>564</v>
      </c>
      <c r="G323">
        <v>1500</v>
      </c>
      <c r="H323" s="1" t="s">
        <v>56</v>
      </c>
      <c r="I323" s="1" t="s">
        <v>288</v>
      </c>
      <c r="J323">
        <v>2008</v>
      </c>
      <c r="K323" s="1"/>
      <c r="L323" s="1"/>
      <c r="M323" s="1" t="s">
        <v>565</v>
      </c>
      <c r="N323" s="1" t="s">
        <v>103</v>
      </c>
    </row>
    <row r="324" spans="1:14" x14ac:dyDescent="0.25">
      <c r="A324" s="1" t="s">
        <v>566</v>
      </c>
      <c r="B324" s="1" t="s">
        <v>500</v>
      </c>
      <c r="C324" s="4">
        <v>261637</v>
      </c>
      <c r="D324" s="4">
        <v>96208984</v>
      </c>
      <c r="E324" s="4">
        <v>2740</v>
      </c>
      <c r="F324" s="1" t="s">
        <v>508</v>
      </c>
      <c r="G324">
        <v>450</v>
      </c>
      <c r="H324" s="1" t="s">
        <v>56</v>
      </c>
      <c r="I324" s="1" t="s">
        <v>288</v>
      </c>
      <c r="J324">
        <v>2009</v>
      </c>
      <c r="K324" s="1"/>
      <c r="L324" s="1"/>
      <c r="M324" s="1" t="s">
        <v>567</v>
      </c>
      <c r="N324" s="1" t="s">
        <v>103</v>
      </c>
    </row>
    <row r="325" spans="1:14" x14ac:dyDescent="0.25">
      <c r="A325" s="1" t="s">
        <v>568</v>
      </c>
      <c r="B325" s="1" t="s">
        <v>500</v>
      </c>
      <c r="C325" s="4">
        <v>261637</v>
      </c>
      <c r="D325" s="4">
        <v>96208984</v>
      </c>
      <c r="E325" s="4">
        <v>2740</v>
      </c>
      <c r="F325" s="1" t="s">
        <v>508</v>
      </c>
      <c r="G325">
        <v>750</v>
      </c>
      <c r="H325" s="1" t="s">
        <v>56</v>
      </c>
      <c r="I325" s="1" t="s">
        <v>288</v>
      </c>
      <c r="J325">
        <v>2011</v>
      </c>
      <c r="K325" s="1"/>
      <c r="L325" s="1"/>
      <c r="M325" s="1" t="s">
        <v>569</v>
      </c>
      <c r="N325" s="1" t="s">
        <v>103</v>
      </c>
    </row>
    <row r="326" spans="1:14" x14ac:dyDescent="0.25">
      <c r="A326" s="1" t="s">
        <v>570</v>
      </c>
      <c r="B326" s="1" t="s">
        <v>500</v>
      </c>
      <c r="C326" s="4">
        <v>261637</v>
      </c>
      <c r="D326" s="4">
        <v>96208984</v>
      </c>
      <c r="E326" s="4">
        <v>2740</v>
      </c>
      <c r="F326" s="1" t="s">
        <v>571</v>
      </c>
      <c r="G326">
        <v>477</v>
      </c>
      <c r="H326" s="1" t="s">
        <v>56</v>
      </c>
      <c r="I326" s="1" t="s">
        <v>288</v>
      </c>
      <c r="J326">
        <v>1997</v>
      </c>
      <c r="K326" s="1"/>
      <c r="L326" s="1"/>
      <c r="M326" s="1" t="s">
        <v>572</v>
      </c>
      <c r="N326" s="1" t="s">
        <v>103</v>
      </c>
    </row>
    <row r="327" spans="1:14" x14ac:dyDescent="0.25">
      <c r="A327" s="1" t="s">
        <v>573</v>
      </c>
      <c r="B327" s="1" t="s">
        <v>500</v>
      </c>
      <c r="C327" s="4">
        <v>261637</v>
      </c>
      <c r="D327" s="4">
        <v>96208984</v>
      </c>
      <c r="E327" s="4">
        <v>2740</v>
      </c>
      <c r="F327" s="1" t="s">
        <v>571</v>
      </c>
      <c r="G327">
        <v>340</v>
      </c>
      <c r="H327" s="1" t="s">
        <v>56</v>
      </c>
      <c r="I327" s="1" t="s">
        <v>288</v>
      </c>
      <c r="J327">
        <v>1997</v>
      </c>
      <c r="K327" s="1"/>
      <c r="L327" s="1"/>
      <c r="M327" s="1" t="s">
        <v>574</v>
      </c>
      <c r="N327" s="1" t="s">
        <v>103</v>
      </c>
    </row>
    <row r="328" spans="1:14" x14ac:dyDescent="0.25">
      <c r="A328" s="1" t="s">
        <v>575</v>
      </c>
      <c r="B328" s="1" t="s">
        <v>500</v>
      </c>
      <c r="C328" s="4">
        <v>261637</v>
      </c>
      <c r="D328" s="4">
        <v>96208984</v>
      </c>
      <c r="E328" s="4">
        <v>2740</v>
      </c>
      <c r="F328" s="1" t="s">
        <v>571</v>
      </c>
      <c r="G328">
        <v>468</v>
      </c>
      <c r="H328" s="1" t="s">
        <v>56</v>
      </c>
      <c r="I328" s="1" t="s">
        <v>288</v>
      </c>
      <c r="J328">
        <v>1999</v>
      </c>
      <c r="K328" s="1"/>
      <c r="L328" s="1"/>
      <c r="M328" s="1" t="s">
        <v>576</v>
      </c>
      <c r="N328" s="1" t="s">
        <v>103</v>
      </c>
    </row>
    <row r="329" spans="1:14" x14ac:dyDescent="0.25">
      <c r="A329" s="1" t="s">
        <v>577</v>
      </c>
      <c r="B329" s="1" t="s">
        <v>500</v>
      </c>
      <c r="C329" s="4">
        <v>261637</v>
      </c>
      <c r="D329" s="4">
        <v>96208984</v>
      </c>
      <c r="E329" s="4">
        <v>2740</v>
      </c>
      <c r="F329" s="1" t="s">
        <v>571</v>
      </c>
      <c r="G329">
        <v>477</v>
      </c>
      <c r="H329" s="1" t="s">
        <v>56</v>
      </c>
      <c r="I329" s="1" t="s">
        <v>288</v>
      </c>
      <c r="J329">
        <v>2004</v>
      </c>
      <c r="K329" s="1"/>
      <c r="L329" s="1"/>
      <c r="M329" s="1" t="s">
        <v>576</v>
      </c>
      <c r="N329" s="1" t="s">
        <v>103</v>
      </c>
    </row>
    <row r="330" spans="1:14" x14ac:dyDescent="0.25">
      <c r="A330" s="1" t="s">
        <v>578</v>
      </c>
      <c r="B330" s="1" t="s">
        <v>500</v>
      </c>
      <c r="C330" s="4">
        <v>261637</v>
      </c>
      <c r="D330" s="4">
        <v>96208984</v>
      </c>
      <c r="E330" s="4">
        <v>2740</v>
      </c>
      <c r="F330" s="1" t="s">
        <v>579</v>
      </c>
      <c r="G330">
        <v>660</v>
      </c>
      <c r="H330" s="1" t="s">
        <v>56</v>
      </c>
      <c r="I330" s="1" t="s">
        <v>288</v>
      </c>
      <c r="J330">
        <v>2012</v>
      </c>
      <c r="K330" s="1"/>
      <c r="L330" s="1"/>
      <c r="M330" s="1" t="s">
        <v>580</v>
      </c>
      <c r="N330" s="1" t="s">
        <v>103</v>
      </c>
    </row>
    <row r="331" spans="1:14" x14ac:dyDescent="0.25">
      <c r="A331" s="1" t="s">
        <v>581</v>
      </c>
      <c r="B331" s="1" t="s">
        <v>500</v>
      </c>
      <c r="C331" s="4">
        <v>261637</v>
      </c>
      <c r="D331" s="4">
        <v>96208984</v>
      </c>
      <c r="E331" s="4">
        <v>2740</v>
      </c>
      <c r="F331" s="1" t="s">
        <v>571</v>
      </c>
      <c r="G331">
        <v>1118</v>
      </c>
      <c r="H331" s="1" t="s">
        <v>56</v>
      </c>
      <c r="I331" s="1" t="s">
        <v>288</v>
      </c>
      <c r="J331">
        <v>2001</v>
      </c>
      <c r="K331" s="1"/>
      <c r="L331" s="1"/>
      <c r="M331" s="1" t="s">
        <v>576</v>
      </c>
      <c r="N331" s="1" t="s">
        <v>103</v>
      </c>
    </row>
    <row r="332" spans="1:14" x14ac:dyDescent="0.25">
      <c r="A332" s="1" t="s">
        <v>582</v>
      </c>
      <c r="B332" s="1" t="s">
        <v>500</v>
      </c>
      <c r="C332" s="4">
        <v>261637</v>
      </c>
      <c r="D332" s="4">
        <v>96208984</v>
      </c>
      <c r="E332" s="4">
        <v>2740</v>
      </c>
      <c r="F332" s="1" t="s">
        <v>571</v>
      </c>
      <c r="G332">
        <v>720</v>
      </c>
      <c r="H332" s="1" t="s">
        <v>56</v>
      </c>
      <c r="I332" s="1" t="s">
        <v>288</v>
      </c>
      <c r="J332">
        <v>2004</v>
      </c>
      <c r="K332" s="1"/>
      <c r="L332" s="1"/>
      <c r="M332" s="1" t="s">
        <v>583</v>
      </c>
      <c r="N332" s="1" t="s">
        <v>103</v>
      </c>
    </row>
    <row r="333" spans="1:14" x14ac:dyDescent="0.25">
      <c r="A333" s="1" t="s">
        <v>584</v>
      </c>
      <c r="B333" s="1" t="s">
        <v>500</v>
      </c>
      <c r="C333" s="4">
        <v>261637</v>
      </c>
      <c r="D333" s="4">
        <v>96208984</v>
      </c>
      <c r="E333" s="4">
        <v>2740</v>
      </c>
      <c r="F333" s="1" t="s">
        <v>571</v>
      </c>
      <c r="G333">
        <v>720</v>
      </c>
      <c r="H333" s="1" t="s">
        <v>56</v>
      </c>
      <c r="I333" s="1" t="s">
        <v>288</v>
      </c>
      <c r="J333">
        <v>2005</v>
      </c>
      <c r="K333" s="1"/>
      <c r="L333" s="1"/>
      <c r="M333" s="1" t="s">
        <v>585</v>
      </c>
      <c r="N333" s="1" t="s">
        <v>103</v>
      </c>
    </row>
    <row r="334" spans="1:14" x14ac:dyDescent="0.25">
      <c r="A334" s="1" t="s">
        <v>586</v>
      </c>
      <c r="B334" s="1" t="s">
        <v>500</v>
      </c>
      <c r="C334" s="4">
        <v>261637</v>
      </c>
      <c r="D334" s="4">
        <v>96208984</v>
      </c>
      <c r="E334" s="4">
        <v>2740</v>
      </c>
      <c r="F334" s="1" t="s">
        <v>587</v>
      </c>
      <c r="G334">
        <v>48</v>
      </c>
      <c r="H334" s="1" t="s">
        <v>439</v>
      </c>
      <c r="I334" s="1" t="s">
        <v>289</v>
      </c>
      <c r="J334">
        <v>2018</v>
      </c>
      <c r="K334" s="1"/>
      <c r="L334" s="1"/>
      <c r="M334" s="1" t="s">
        <v>588</v>
      </c>
      <c r="N334" s="1" t="s">
        <v>589</v>
      </c>
    </row>
    <row r="335" spans="1:14" x14ac:dyDescent="0.25">
      <c r="A335" s="1" t="s">
        <v>590</v>
      </c>
      <c r="B335" s="1" t="s">
        <v>500</v>
      </c>
      <c r="C335" s="4">
        <v>261637</v>
      </c>
      <c r="D335" s="4">
        <v>96208984</v>
      </c>
      <c r="E335" s="4">
        <v>2740</v>
      </c>
      <c r="F335" s="1" t="s">
        <v>591</v>
      </c>
      <c r="G335">
        <v>69</v>
      </c>
      <c r="H335" s="1" t="s">
        <v>439</v>
      </c>
      <c r="I335" s="1" t="s">
        <v>289</v>
      </c>
      <c r="J335">
        <v>2018</v>
      </c>
      <c r="K335" s="1"/>
      <c r="L335" s="1"/>
      <c r="M335" s="1" t="s">
        <v>588</v>
      </c>
      <c r="N335" s="1" t="s">
        <v>103</v>
      </c>
    </row>
    <row r="336" spans="1:14" x14ac:dyDescent="0.25">
      <c r="A336" s="1" t="s">
        <v>592</v>
      </c>
      <c r="B336" s="1" t="s">
        <v>500</v>
      </c>
      <c r="C336" s="4">
        <v>261637</v>
      </c>
      <c r="D336" s="4">
        <v>96208984</v>
      </c>
      <c r="E336" s="4">
        <v>2740</v>
      </c>
      <c r="F336" s="1" t="s">
        <v>593</v>
      </c>
      <c r="G336">
        <v>46</v>
      </c>
      <c r="H336" s="1" t="s">
        <v>439</v>
      </c>
      <c r="I336" s="1" t="s">
        <v>289</v>
      </c>
      <c r="J336">
        <v>2019</v>
      </c>
      <c r="K336" s="1"/>
      <c r="L336" s="1"/>
      <c r="M336" s="1" t="s">
        <v>594</v>
      </c>
      <c r="N336" s="1" t="s">
        <v>103</v>
      </c>
    </row>
    <row r="337" spans="1:14" x14ac:dyDescent="0.25">
      <c r="A337" s="1" t="s">
        <v>595</v>
      </c>
      <c r="B337" s="1" t="s">
        <v>500</v>
      </c>
      <c r="C337" s="4">
        <v>261637</v>
      </c>
      <c r="D337" s="4">
        <v>96208984</v>
      </c>
      <c r="E337" s="4">
        <v>2740</v>
      </c>
      <c r="F337" s="1" t="s">
        <v>596</v>
      </c>
      <c r="G337">
        <v>50</v>
      </c>
      <c r="H337" s="1" t="s">
        <v>439</v>
      </c>
      <c r="I337" s="1" t="s">
        <v>289</v>
      </c>
      <c r="J337">
        <v>2019</v>
      </c>
      <c r="K337" s="1"/>
      <c r="L337" s="1"/>
      <c r="M337" s="1" t="s">
        <v>597</v>
      </c>
      <c r="N337" s="1" t="s">
        <v>103</v>
      </c>
    </row>
    <row r="338" spans="1:14" x14ac:dyDescent="0.25">
      <c r="A338" s="1" t="s">
        <v>598</v>
      </c>
      <c r="B338" s="1" t="s">
        <v>500</v>
      </c>
      <c r="C338" s="4">
        <v>261637</v>
      </c>
      <c r="D338" s="4">
        <v>96208984</v>
      </c>
      <c r="E338" s="4">
        <v>2740</v>
      </c>
      <c r="F338" s="1" t="s">
        <v>596</v>
      </c>
      <c r="G338">
        <v>50</v>
      </c>
      <c r="H338" s="1" t="s">
        <v>439</v>
      </c>
      <c r="I338" s="1" t="s">
        <v>289</v>
      </c>
      <c r="J338">
        <v>2019</v>
      </c>
      <c r="K338" s="1"/>
      <c r="L338" s="1"/>
      <c r="M338" s="1" t="s">
        <v>599</v>
      </c>
      <c r="N338" s="1" t="s">
        <v>103</v>
      </c>
    </row>
    <row r="339" spans="1:14" x14ac:dyDescent="0.25">
      <c r="A339" s="1" t="s">
        <v>600</v>
      </c>
      <c r="B339" s="1" t="s">
        <v>500</v>
      </c>
      <c r="C339" s="4">
        <v>261637</v>
      </c>
      <c r="D339" s="4">
        <v>96208984</v>
      </c>
      <c r="E339" s="4">
        <v>2740</v>
      </c>
      <c r="F339" s="1" t="s">
        <v>596</v>
      </c>
      <c r="G339">
        <v>50</v>
      </c>
      <c r="H339" s="1" t="s">
        <v>439</v>
      </c>
      <c r="I339" s="1" t="s">
        <v>289</v>
      </c>
      <c r="J339">
        <v>2019</v>
      </c>
      <c r="K339" s="1"/>
      <c r="L339" s="1"/>
      <c r="M339" s="1" t="s">
        <v>601</v>
      </c>
      <c r="N339" s="1" t="s">
        <v>103</v>
      </c>
    </row>
    <row r="340" spans="1:14" x14ac:dyDescent="0.25">
      <c r="A340" s="1" t="s">
        <v>602</v>
      </c>
      <c r="B340" s="1" t="s">
        <v>500</v>
      </c>
      <c r="C340" s="4">
        <v>261637</v>
      </c>
      <c r="D340" s="4">
        <v>96208984</v>
      </c>
      <c r="E340" s="4">
        <v>2740</v>
      </c>
      <c r="F340" s="1" t="s">
        <v>603</v>
      </c>
      <c r="G340">
        <v>68.8</v>
      </c>
      <c r="H340" s="1" t="s">
        <v>439</v>
      </c>
      <c r="I340" s="1" t="s">
        <v>289</v>
      </c>
      <c r="J340">
        <v>2019</v>
      </c>
      <c r="K340" s="1"/>
      <c r="L340" s="1"/>
      <c r="M340" s="1" t="s">
        <v>604</v>
      </c>
      <c r="N340" s="1" t="s">
        <v>103</v>
      </c>
    </row>
    <row r="341" spans="1:14" x14ac:dyDescent="0.25">
      <c r="A341" s="1" t="s">
        <v>605</v>
      </c>
      <c r="B341" s="1" t="s">
        <v>500</v>
      </c>
      <c r="C341" s="4">
        <v>261637</v>
      </c>
      <c r="D341" s="4">
        <v>96208984</v>
      </c>
      <c r="E341" s="4">
        <v>2740</v>
      </c>
      <c r="F341" s="1" t="s">
        <v>603</v>
      </c>
      <c r="G341">
        <v>50</v>
      </c>
      <c r="H341" s="1" t="s">
        <v>439</v>
      </c>
      <c r="I341" s="1" t="s">
        <v>289</v>
      </c>
      <c r="J341">
        <v>2019</v>
      </c>
      <c r="K341" s="1"/>
      <c r="L341" s="1"/>
      <c r="M341" s="1" t="s">
        <v>604</v>
      </c>
      <c r="N341" s="1" t="s">
        <v>103</v>
      </c>
    </row>
    <row r="342" spans="1:14" x14ac:dyDescent="0.25">
      <c r="A342" s="1" t="s">
        <v>606</v>
      </c>
      <c r="B342" s="1" t="s">
        <v>500</v>
      </c>
      <c r="C342" s="4">
        <v>261637</v>
      </c>
      <c r="D342" s="4">
        <v>96208984</v>
      </c>
      <c r="E342" s="4">
        <v>2740</v>
      </c>
      <c r="F342" s="1" t="s">
        <v>593</v>
      </c>
      <c r="G342">
        <v>30</v>
      </c>
      <c r="H342" s="1" t="s">
        <v>439</v>
      </c>
      <c r="I342" s="1" t="s">
        <v>289</v>
      </c>
      <c r="J342">
        <v>2019</v>
      </c>
      <c r="K342" s="1"/>
      <c r="L342" s="1"/>
      <c r="M342" s="1" t="s">
        <v>607</v>
      </c>
      <c r="N342" s="1" t="s">
        <v>608</v>
      </c>
    </row>
    <row r="343" spans="1:14" x14ac:dyDescent="0.25">
      <c r="A343" s="1" t="s">
        <v>609</v>
      </c>
      <c r="B343" s="1" t="s">
        <v>500</v>
      </c>
      <c r="C343" s="4">
        <v>261637</v>
      </c>
      <c r="D343" s="4">
        <v>96208984</v>
      </c>
      <c r="E343" s="4">
        <v>2740</v>
      </c>
      <c r="F343" s="1" t="s">
        <v>593</v>
      </c>
      <c r="G343">
        <v>250</v>
      </c>
      <c r="H343" s="1" t="s">
        <v>439</v>
      </c>
      <c r="I343" s="1" t="s">
        <v>289</v>
      </c>
      <c r="J343">
        <v>2019</v>
      </c>
      <c r="K343" s="1"/>
      <c r="L343" s="1"/>
      <c r="M343" s="1" t="s">
        <v>607</v>
      </c>
      <c r="N343" s="1" t="s">
        <v>610</v>
      </c>
    </row>
    <row r="344" spans="1:14" x14ac:dyDescent="0.25">
      <c r="A344" s="1" t="s">
        <v>611</v>
      </c>
      <c r="B344" s="1" t="s">
        <v>500</v>
      </c>
      <c r="C344" s="4">
        <v>261637</v>
      </c>
      <c r="D344" s="4">
        <v>96208984</v>
      </c>
      <c r="E344" s="4">
        <v>2740</v>
      </c>
      <c r="F344" s="1" t="s">
        <v>593</v>
      </c>
      <c r="G344">
        <v>50</v>
      </c>
      <c r="H344" s="1" t="s">
        <v>439</v>
      </c>
      <c r="I344" s="1" t="s">
        <v>289</v>
      </c>
      <c r="J344">
        <v>2019</v>
      </c>
      <c r="K344" s="1"/>
      <c r="L344" s="1"/>
      <c r="M344" s="1" t="s">
        <v>607</v>
      </c>
      <c r="N344" s="1" t="s">
        <v>610</v>
      </c>
    </row>
    <row r="345" spans="1:14" x14ac:dyDescent="0.25">
      <c r="A345" s="1" t="s">
        <v>612</v>
      </c>
      <c r="B345" s="1" t="s">
        <v>500</v>
      </c>
      <c r="C345" s="4">
        <v>261637</v>
      </c>
      <c r="D345" s="4">
        <v>96208984</v>
      </c>
      <c r="E345" s="4">
        <v>2740</v>
      </c>
      <c r="F345" s="1" t="s">
        <v>531</v>
      </c>
      <c r="G345">
        <v>38</v>
      </c>
      <c r="H345" s="1" t="s">
        <v>439</v>
      </c>
      <c r="I345" s="1" t="s">
        <v>289</v>
      </c>
      <c r="J345">
        <v>2019</v>
      </c>
      <c r="K345" s="1"/>
      <c r="L345" s="1"/>
      <c r="M345" s="1" t="s">
        <v>613</v>
      </c>
      <c r="N345" s="1" t="s">
        <v>103</v>
      </c>
    </row>
    <row r="346" spans="1:14" x14ac:dyDescent="0.25">
      <c r="A346" s="1" t="s">
        <v>614</v>
      </c>
      <c r="B346" s="1" t="s">
        <v>500</v>
      </c>
      <c r="C346" s="4">
        <v>261637</v>
      </c>
      <c r="D346" s="4">
        <v>96208984</v>
      </c>
      <c r="E346" s="4">
        <v>2740</v>
      </c>
      <c r="F346" s="1" t="s">
        <v>556</v>
      </c>
      <c r="G346">
        <v>6.2</v>
      </c>
      <c r="H346" s="1" t="s">
        <v>439</v>
      </c>
      <c r="I346" s="1" t="s">
        <v>289</v>
      </c>
      <c r="J346">
        <v>2019</v>
      </c>
      <c r="K346" s="1"/>
      <c r="L346" s="1"/>
      <c r="M346" s="1" t="s">
        <v>615</v>
      </c>
      <c r="N346" s="1" t="s">
        <v>103</v>
      </c>
    </row>
    <row r="347" spans="1:14" x14ac:dyDescent="0.25">
      <c r="A347" s="1" t="s">
        <v>616</v>
      </c>
      <c r="B347" s="1" t="s">
        <v>500</v>
      </c>
      <c r="C347" s="4">
        <v>261637</v>
      </c>
      <c r="D347" s="4">
        <v>96208984</v>
      </c>
      <c r="E347" s="4">
        <v>2740</v>
      </c>
      <c r="F347" s="1" t="s">
        <v>556</v>
      </c>
      <c r="G347">
        <v>42.7</v>
      </c>
      <c r="H347" s="1" t="s">
        <v>439</v>
      </c>
      <c r="I347" s="1" t="s">
        <v>289</v>
      </c>
      <c r="J347">
        <v>2019</v>
      </c>
      <c r="K347" s="1"/>
      <c r="L347" s="1"/>
      <c r="M347" s="1" t="s">
        <v>617</v>
      </c>
      <c r="N347" s="1" t="s">
        <v>103</v>
      </c>
    </row>
    <row r="348" spans="1:14" x14ac:dyDescent="0.25">
      <c r="A348" s="1" t="s">
        <v>618</v>
      </c>
      <c r="B348" s="1" t="s">
        <v>500</v>
      </c>
      <c r="C348" s="4">
        <v>261637</v>
      </c>
      <c r="D348" s="4">
        <v>96208984</v>
      </c>
      <c r="E348" s="4">
        <v>2740</v>
      </c>
      <c r="F348" s="1" t="s">
        <v>556</v>
      </c>
      <c r="G348">
        <v>49</v>
      </c>
      <c r="H348" s="1" t="s">
        <v>439</v>
      </c>
      <c r="I348" s="1" t="s">
        <v>289</v>
      </c>
      <c r="J348">
        <v>2019</v>
      </c>
      <c r="K348" s="1"/>
      <c r="L348" s="1"/>
      <c r="M348" s="1" t="s">
        <v>588</v>
      </c>
      <c r="N348" s="1" t="s">
        <v>103</v>
      </c>
    </row>
    <row r="349" spans="1:14" x14ac:dyDescent="0.25">
      <c r="A349" s="1" t="s">
        <v>619</v>
      </c>
      <c r="B349" s="1" t="s">
        <v>500</v>
      </c>
      <c r="C349" s="4">
        <v>261637</v>
      </c>
      <c r="D349" s="4">
        <v>96208984</v>
      </c>
      <c r="E349" s="4">
        <v>2740</v>
      </c>
      <c r="F349" s="1" t="s">
        <v>556</v>
      </c>
      <c r="G349">
        <v>47.5</v>
      </c>
      <c r="H349" s="1" t="s">
        <v>439</v>
      </c>
      <c r="I349" s="1" t="s">
        <v>289</v>
      </c>
      <c r="J349">
        <v>2019</v>
      </c>
      <c r="K349" s="1"/>
      <c r="L349" s="1"/>
      <c r="M349" s="1" t="s">
        <v>620</v>
      </c>
      <c r="N349" s="1" t="s">
        <v>103</v>
      </c>
    </row>
    <row r="350" spans="1:14" x14ac:dyDescent="0.25">
      <c r="A350" s="1" t="s">
        <v>621</v>
      </c>
      <c r="B350" s="1" t="s">
        <v>500</v>
      </c>
      <c r="C350" s="4">
        <v>261637</v>
      </c>
      <c r="D350" s="4">
        <v>96208984</v>
      </c>
      <c r="E350" s="4">
        <v>2740</v>
      </c>
      <c r="F350" s="1" t="s">
        <v>622</v>
      </c>
      <c r="G350">
        <v>104</v>
      </c>
      <c r="H350" s="1" t="s">
        <v>439</v>
      </c>
      <c r="I350" s="1" t="s">
        <v>289</v>
      </c>
      <c r="J350">
        <v>2019</v>
      </c>
      <c r="K350" s="1"/>
      <c r="L350" s="1"/>
      <c r="M350" s="1" t="s">
        <v>623</v>
      </c>
      <c r="N350" s="1" t="s">
        <v>103</v>
      </c>
    </row>
    <row r="351" spans="1:14" x14ac:dyDescent="0.25">
      <c r="A351" s="1" t="s">
        <v>624</v>
      </c>
      <c r="B351" s="1" t="s">
        <v>500</v>
      </c>
      <c r="C351" s="4">
        <v>261637</v>
      </c>
      <c r="D351" s="4">
        <v>96208984</v>
      </c>
      <c r="E351" s="4">
        <v>2740</v>
      </c>
      <c r="F351" s="1" t="s">
        <v>556</v>
      </c>
      <c r="G351">
        <v>40</v>
      </c>
      <c r="H351" s="1" t="s">
        <v>439</v>
      </c>
      <c r="I351" s="1" t="s">
        <v>289</v>
      </c>
      <c r="J351">
        <v>2019</v>
      </c>
      <c r="K351" s="1"/>
      <c r="L351" s="1"/>
      <c r="M351" s="1" t="s">
        <v>625</v>
      </c>
      <c r="N351" s="1" t="s">
        <v>626</v>
      </c>
    </row>
    <row r="352" spans="1:14" x14ac:dyDescent="0.25">
      <c r="A352" s="1" t="s">
        <v>627</v>
      </c>
      <c r="B352" s="1" t="s">
        <v>500</v>
      </c>
      <c r="C352" s="4">
        <v>261637</v>
      </c>
      <c r="D352" s="4">
        <v>96208984</v>
      </c>
      <c r="E352" s="4">
        <v>2740</v>
      </c>
      <c r="F352" s="1" t="s">
        <v>556</v>
      </c>
      <c r="G352">
        <v>48</v>
      </c>
      <c r="H352" s="1" t="s">
        <v>439</v>
      </c>
      <c r="I352" s="1" t="s">
        <v>289</v>
      </c>
      <c r="J352">
        <v>2019</v>
      </c>
      <c r="K352" s="1"/>
      <c r="L352" s="1"/>
      <c r="M352" s="1" t="s">
        <v>628</v>
      </c>
      <c r="N352" s="1" t="s">
        <v>629</v>
      </c>
    </row>
    <row r="353" spans="1:14" x14ac:dyDescent="0.25">
      <c r="A353" s="1" t="s">
        <v>630</v>
      </c>
      <c r="B353" s="1" t="s">
        <v>500</v>
      </c>
      <c r="C353" s="4">
        <v>261637</v>
      </c>
      <c r="D353" s="4">
        <v>96208984</v>
      </c>
      <c r="E353" s="4">
        <v>2740</v>
      </c>
      <c r="F353" s="1" t="s">
        <v>631</v>
      </c>
      <c r="G353">
        <v>49.5</v>
      </c>
      <c r="H353" s="1" t="s">
        <v>439</v>
      </c>
      <c r="I353" s="1" t="s">
        <v>289</v>
      </c>
      <c r="J353">
        <v>2019</v>
      </c>
      <c r="K353" s="1"/>
      <c r="L353" s="1"/>
      <c r="M353" s="1" t="s">
        <v>632</v>
      </c>
      <c r="N353" s="1" t="s">
        <v>103</v>
      </c>
    </row>
    <row r="354" spans="1:14" x14ac:dyDescent="0.25">
      <c r="A354" s="1" t="s">
        <v>633</v>
      </c>
      <c r="B354" s="1" t="s">
        <v>500</v>
      </c>
      <c r="C354" s="4">
        <v>261637</v>
      </c>
      <c r="D354" s="4">
        <v>96208984</v>
      </c>
      <c r="E354" s="4">
        <v>2740</v>
      </c>
      <c r="F354" s="1" t="s">
        <v>556</v>
      </c>
      <c r="G354">
        <v>195</v>
      </c>
      <c r="H354" s="1" t="s">
        <v>439</v>
      </c>
      <c r="I354" s="1" t="s">
        <v>289</v>
      </c>
      <c r="K354" s="1"/>
      <c r="L354" s="1"/>
      <c r="M354" s="1" t="s">
        <v>634</v>
      </c>
      <c r="N354" s="1" t="s">
        <v>635</v>
      </c>
    </row>
    <row r="355" spans="1:14" x14ac:dyDescent="0.25">
      <c r="A355" s="1" t="s">
        <v>636</v>
      </c>
      <c r="B355" s="1" t="s">
        <v>500</v>
      </c>
      <c r="C355" s="4">
        <v>261637</v>
      </c>
      <c r="D355" s="4">
        <v>96208984</v>
      </c>
      <c r="E355" s="4">
        <v>2740</v>
      </c>
      <c r="F355" s="1" t="s">
        <v>556</v>
      </c>
      <c r="G355">
        <v>130</v>
      </c>
      <c r="H355" s="1" t="s">
        <v>439</v>
      </c>
      <c r="I355" s="1" t="s">
        <v>289</v>
      </c>
      <c r="K355" s="1"/>
      <c r="L355" s="1"/>
      <c r="M355" s="1" t="s">
        <v>634</v>
      </c>
      <c r="N355" s="1" t="s">
        <v>635</v>
      </c>
    </row>
    <row r="356" spans="1:14" x14ac:dyDescent="0.25">
      <c r="A356" s="1" t="s">
        <v>637</v>
      </c>
      <c r="B356" s="1" t="s">
        <v>500</v>
      </c>
      <c r="C356" s="4">
        <v>261637</v>
      </c>
      <c r="D356" s="4">
        <v>96208984</v>
      </c>
      <c r="E356" s="4">
        <v>2740</v>
      </c>
      <c r="F356" s="1" t="s">
        <v>638</v>
      </c>
      <c r="G356">
        <v>62</v>
      </c>
      <c r="H356" s="1" t="s">
        <v>439</v>
      </c>
      <c r="I356" s="1" t="s">
        <v>289</v>
      </c>
      <c r="J356">
        <v>2019</v>
      </c>
      <c r="K356" s="1"/>
      <c r="L356" s="1"/>
      <c r="M356" s="1" t="s">
        <v>639</v>
      </c>
      <c r="N356" s="1" t="s">
        <v>103</v>
      </c>
    </row>
    <row r="357" spans="1:14" x14ac:dyDescent="0.25">
      <c r="A357" s="1" t="s">
        <v>640</v>
      </c>
      <c r="B357" s="1" t="s">
        <v>500</v>
      </c>
      <c r="C357" s="4">
        <v>261637</v>
      </c>
      <c r="D357" s="4">
        <v>96208984</v>
      </c>
      <c r="E357" s="4">
        <v>2740</v>
      </c>
      <c r="F357" s="1" t="s">
        <v>593</v>
      </c>
      <c r="G357">
        <v>50</v>
      </c>
      <c r="H357" s="1" t="s">
        <v>439</v>
      </c>
      <c r="I357" s="1" t="s">
        <v>289</v>
      </c>
      <c r="J357">
        <v>2019</v>
      </c>
      <c r="K357" s="1"/>
      <c r="L357" s="1"/>
      <c r="M357" s="1" t="s">
        <v>641</v>
      </c>
      <c r="N357" s="1" t="s">
        <v>103</v>
      </c>
    </row>
    <row r="358" spans="1:14" x14ac:dyDescent="0.25">
      <c r="A358" s="1" t="s">
        <v>642</v>
      </c>
      <c r="B358" s="1" t="s">
        <v>500</v>
      </c>
      <c r="C358" s="4">
        <v>261637</v>
      </c>
      <c r="D358" s="4">
        <v>96208984</v>
      </c>
      <c r="E358" s="4">
        <v>2740</v>
      </c>
      <c r="F358" s="1" t="s">
        <v>593</v>
      </c>
      <c r="G358">
        <v>168</v>
      </c>
      <c r="H358" s="1" t="s">
        <v>439</v>
      </c>
      <c r="I358" s="1" t="s">
        <v>289</v>
      </c>
      <c r="J358">
        <v>2019</v>
      </c>
      <c r="K358" s="1"/>
      <c r="L358" s="1"/>
      <c r="M358" s="1" t="s">
        <v>643</v>
      </c>
      <c r="N358" s="1" t="s">
        <v>644</v>
      </c>
    </row>
    <row r="359" spans="1:14" x14ac:dyDescent="0.25">
      <c r="A359" s="1" t="s">
        <v>645</v>
      </c>
      <c r="B359" s="1" t="s">
        <v>500</v>
      </c>
      <c r="C359" s="4">
        <v>261637</v>
      </c>
      <c r="D359" s="4">
        <v>96208984</v>
      </c>
      <c r="E359" s="4">
        <v>2740</v>
      </c>
      <c r="F359" s="1" t="s">
        <v>593</v>
      </c>
      <c r="G359">
        <v>61.1</v>
      </c>
      <c r="H359" s="1" t="s">
        <v>439</v>
      </c>
      <c r="I359" s="1" t="s">
        <v>289</v>
      </c>
      <c r="J359">
        <v>2019</v>
      </c>
      <c r="K359" s="1"/>
      <c r="L359" s="1"/>
      <c r="M359" s="1" t="s">
        <v>646</v>
      </c>
      <c r="N359" s="1" t="s">
        <v>647</v>
      </c>
    </row>
    <row r="360" spans="1:14" x14ac:dyDescent="0.25">
      <c r="A360" s="1" t="s">
        <v>648</v>
      </c>
      <c r="B360" s="1" t="s">
        <v>500</v>
      </c>
      <c r="C360" s="4">
        <v>261637</v>
      </c>
      <c r="D360" s="4">
        <v>96208984</v>
      </c>
      <c r="E360" s="4">
        <v>2740</v>
      </c>
      <c r="F360" s="1" t="s">
        <v>593</v>
      </c>
      <c r="G360">
        <v>58.3</v>
      </c>
      <c r="H360" s="1" t="s">
        <v>439</v>
      </c>
      <c r="I360" s="1" t="s">
        <v>289</v>
      </c>
      <c r="J360">
        <v>2019</v>
      </c>
      <c r="K360" s="1"/>
      <c r="L360" s="1"/>
      <c r="M360" s="1" t="s">
        <v>649</v>
      </c>
      <c r="N360" s="1" t="s">
        <v>650</v>
      </c>
    </row>
    <row r="361" spans="1:14" x14ac:dyDescent="0.25">
      <c r="A361" s="1" t="s">
        <v>651</v>
      </c>
      <c r="B361" s="1" t="s">
        <v>500</v>
      </c>
      <c r="C361" s="4">
        <v>261637</v>
      </c>
      <c r="D361" s="4">
        <v>96208984</v>
      </c>
      <c r="E361" s="4">
        <v>2740</v>
      </c>
      <c r="F361" s="1" t="s">
        <v>652</v>
      </c>
      <c r="G361">
        <v>49.5</v>
      </c>
      <c r="H361" s="1" t="s">
        <v>439</v>
      </c>
      <c r="I361" s="1" t="s">
        <v>289</v>
      </c>
      <c r="J361">
        <v>2019</v>
      </c>
      <c r="K361" s="1"/>
      <c r="L361" s="1"/>
      <c r="M361" s="1" t="s">
        <v>653</v>
      </c>
      <c r="N361" s="1" t="s">
        <v>654</v>
      </c>
    </row>
    <row r="362" spans="1:14" x14ac:dyDescent="0.25">
      <c r="A362" s="1" t="s">
        <v>655</v>
      </c>
      <c r="B362" s="1" t="s">
        <v>500</v>
      </c>
      <c r="C362" s="4">
        <v>261637</v>
      </c>
      <c r="D362" s="4">
        <v>96208984</v>
      </c>
      <c r="E362" s="4">
        <v>2740</v>
      </c>
      <c r="F362" s="1" t="s">
        <v>593</v>
      </c>
      <c r="G362">
        <v>65</v>
      </c>
      <c r="H362" s="1" t="s">
        <v>439</v>
      </c>
      <c r="I362" s="1" t="s">
        <v>289</v>
      </c>
      <c r="J362">
        <v>2019</v>
      </c>
      <c r="K362" s="1"/>
      <c r="L362" s="1"/>
      <c r="M362" s="1" t="s">
        <v>656</v>
      </c>
      <c r="N362" s="1" t="s">
        <v>657</v>
      </c>
    </row>
    <row r="363" spans="1:14" x14ac:dyDescent="0.25">
      <c r="A363" s="1" t="s">
        <v>658</v>
      </c>
      <c r="B363" s="1" t="s">
        <v>500</v>
      </c>
      <c r="C363" s="4">
        <v>261637</v>
      </c>
      <c r="D363" s="4">
        <v>96208984</v>
      </c>
      <c r="E363" s="4">
        <v>2740</v>
      </c>
      <c r="F363" s="1" t="s">
        <v>556</v>
      </c>
      <c r="G363">
        <v>46.7</v>
      </c>
      <c r="H363" s="1" t="s">
        <v>439</v>
      </c>
      <c r="I363" s="1" t="s">
        <v>289</v>
      </c>
      <c r="J363">
        <v>2019</v>
      </c>
      <c r="K363" s="1"/>
      <c r="L363" s="1"/>
      <c r="M363" s="1" t="s">
        <v>659</v>
      </c>
      <c r="N363" s="1" t="s">
        <v>660</v>
      </c>
    </row>
    <row r="364" spans="1:14" x14ac:dyDescent="0.25">
      <c r="A364" s="1" t="s">
        <v>661</v>
      </c>
      <c r="B364" s="1" t="s">
        <v>500</v>
      </c>
      <c r="C364" s="4">
        <v>261637</v>
      </c>
      <c r="D364" s="4">
        <v>96208984</v>
      </c>
      <c r="E364" s="4">
        <v>2740</v>
      </c>
      <c r="F364" s="1" t="s">
        <v>593</v>
      </c>
      <c r="G364">
        <v>50</v>
      </c>
      <c r="H364" s="1" t="s">
        <v>439</v>
      </c>
      <c r="I364" s="1" t="s">
        <v>289</v>
      </c>
      <c r="J364">
        <v>2018</v>
      </c>
      <c r="K364" s="1"/>
      <c r="L364" s="1"/>
      <c r="M364" s="1" t="s">
        <v>662</v>
      </c>
      <c r="N364" s="1" t="s">
        <v>103</v>
      </c>
    </row>
    <row r="365" spans="1:14" x14ac:dyDescent="0.25">
      <c r="A365" s="1" t="s">
        <v>663</v>
      </c>
      <c r="B365" s="1" t="s">
        <v>500</v>
      </c>
      <c r="C365" s="4">
        <v>261637</v>
      </c>
      <c r="D365" s="4">
        <v>96208984</v>
      </c>
      <c r="E365" s="4">
        <v>2740</v>
      </c>
      <c r="F365" s="1" t="s">
        <v>593</v>
      </c>
      <c r="G365">
        <v>45.8</v>
      </c>
      <c r="H365" s="1" t="s">
        <v>439</v>
      </c>
      <c r="I365" s="1" t="s">
        <v>289</v>
      </c>
      <c r="J365">
        <v>2019</v>
      </c>
      <c r="K365" s="1"/>
      <c r="L365" s="1"/>
      <c r="M365" s="1" t="s">
        <v>664</v>
      </c>
      <c r="N365" s="1" t="s">
        <v>665</v>
      </c>
    </row>
    <row r="366" spans="1:14" x14ac:dyDescent="0.25">
      <c r="A366" s="1" t="s">
        <v>666</v>
      </c>
      <c r="B366" s="1" t="s">
        <v>500</v>
      </c>
      <c r="C366" s="4">
        <v>261637</v>
      </c>
      <c r="D366" s="4">
        <v>96208984</v>
      </c>
      <c r="E366" s="4">
        <v>2740</v>
      </c>
      <c r="F366" s="1" t="s">
        <v>593</v>
      </c>
      <c r="G366">
        <v>50</v>
      </c>
      <c r="H366" s="1" t="s">
        <v>439</v>
      </c>
      <c r="I366" s="1" t="s">
        <v>289</v>
      </c>
      <c r="J366">
        <v>2019</v>
      </c>
      <c r="K366" s="1"/>
      <c r="L366" s="1"/>
      <c r="M366" s="1" t="s">
        <v>667</v>
      </c>
      <c r="N366" s="1" t="s">
        <v>103</v>
      </c>
    </row>
    <row r="367" spans="1:14" x14ac:dyDescent="0.25">
      <c r="A367" s="1" t="s">
        <v>668</v>
      </c>
      <c r="B367" s="1" t="s">
        <v>500</v>
      </c>
      <c r="C367" s="4">
        <v>261637</v>
      </c>
      <c r="D367" s="4">
        <v>96208984</v>
      </c>
      <c r="E367" s="4">
        <v>2740</v>
      </c>
      <c r="F367" s="1" t="s">
        <v>669</v>
      </c>
      <c r="G367">
        <v>49.6</v>
      </c>
      <c r="H367" s="1" t="s">
        <v>439</v>
      </c>
      <c r="I367" s="1" t="s">
        <v>289</v>
      </c>
      <c r="J367">
        <v>2019</v>
      </c>
      <c r="K367" s="1"/>
      <c r="L367" s="1"/>
      <c r="M367" s="1" t="s">
        <v>670</v>
      </c>
      <c r="N367" s="1" t="s">
        <v>103</v>
      </c>
    </row>
    <row r="368" spans="1:14" x14ac:dyDescent="0.25">
      <c r="A368" s="1" t="s">
        <v>671</v>
      </c>
      <c r="B368" s="1" t="s">
        <v>500</v>
      </c>
      <c r="C368" s="4">
        <v>261637</v>
      </c>
      <c r="D368" s="4">
        <v>96208984</v>
      </c>
      <c r="E368" s="4">
        <v>2740</v>
      </c>
      <c r="F368" s="1" t="s">
        <v>669</v>
      </c>
      <c r="G368">
        <v>49.6</v>
      </c>
      <c r="H368" s="1" t="s">
        <v>439</v>
      </c>
      <c r="I368" s="1" t="s">
        <v>289</v>
      </c>
      <c r="J368">
        <v>2019</v>
      </c>
      <c r="K368" s="1"/>
      <c r="L368" s="1"/>
      <c r="M368" s="1" t="s">
        <v>670</v>
      </c>
      <c r="N368" s="1" t="s">
        <v>103</v>
      </c>
    </row>
    <row r="369" spans="1:14" x14ac:dyDescent="0.25">
      <c r="A369" s="1" t="s">
        <v>672</v>
      </c>
      <c r="B369" s="1" t="s">
        <v>500</v>
      </c>
      <c r="C369" s="4">
        <v>261637</v>
      </c>
      <c r="D369" s="4">
        <v>96208984</v>
      </c>
      <c r="E369" s="4">
        <v>2740</v>
      </c>
      <c r="F369" s="1" t="s">
        <v>673</v>
      </c>
      <c r="G369">
        <v>40.6</v>
      </c>
      <c r="H369" s="1" t="s">
        <v>439</v>
      </c>
      <c r="I369" s="1" t="s">
        <v>289</v>
      </c>
      <c r="J369">
        <v>2019</v>
      </c>
      <c r="K369" s="1"/>
      <c r="L369" s="1"/>
      <c r="M369" s="1" t="s">
        <v>674</v>
      </c>
      <c r="N369" s="1" t="s">
        <v>103</v>
      </c>
    </row>
    <row r="370" spans="1:14" x14ac:dyDescent="0.25">
      <c r="A370" s="1" t="s">
        <v>675</v>
      </c>
      <c r="B370" s="1" t="s">
        <v>500</v>
      </c>
      <c r="C370" s="4">
        <v>261637</v>
      </c>
      <c r="D370" s="4">
        <v>96208984</v>
      </c>
      <c r="E370" s="4">
        <v>2740</v>
      </c>
      <c r="F370" s="1" t="s">
        <v>676</v>
      </c>
      <c r="G370">
        <v>49.6</v>
      </c>
      <c r="H370" s="1" t="s">
        <v>439</v>
      </c>
      <c r="I370" s="1" t="s">
        <v>289</v>
      </c>
      <c r="J370">
        <v>2019</v>
      </c>
      <c r="K370" s="1"/>
      <c r="L370" s="1"/>
      <c r="M370" s="1" t="s">
        <v>677</v>
      </c>
      <c r="N370" s="1" t="s">
        <v>678</v>
      </c>
    </row>
    <row r="371" spans="1:14" x14ac:dyDescent="0.25">
      <c r="A371" s="1" t="s">
        <v>679</v>
      </c>
      <c r="B371" s="1" t="s">
        <v>500</v>
      </c>
      <c r="C371" s="4">
        <v>261637</v>
      </c>
      <c r="D371" s="4">
        <v>96208984</v>
      </c>
      <c r="E371" s="4">
        <v>2740</v>
      </c>
      <c r="F371" s="1" t="s">
        <v>676</v>
      </c>
      <c r="G371">
        <v>49.5</v>
      </c>
      <c r="H371" s="1" t="s">
        <v>439</v>
      </c>
      <c r="I371" s="1" t="s">
        <v>289</v>
      </c>
      <c r="J371">
        <v>2019</v>
      </c>
      <c r="K371" s="1"/>
      <c r="L371" s="1"/>
      <c r="M371" s="1" t="s">
        <v>677</v>
      </c>
      <c r="N371" s="1" t="s">
        <v>678</v>
      </c>
    </row>
    <row r="372" spans="1:14" x14ac:dyDescent="0.25">
      <c r="A372" s="1" t="s">
        <v>680</v>
      </c>
      <c r="B372" s="1" t="s">
        <v>500</v>
      </c>
      <c r="C372" s="4">
        <v>261637</v>
      </c>
      <c r="D372" s="4">
        <v>96208984</v>
      </c>
      <c r="E372" s="4">
        <v>2740</v>
      </c>
      <c r="F372" s="1" t="s">
        <v>669</v>
      </c>
      <c r="G372">
        <v>257</v>
      </c>
      <c r="H372" s="1" t="s">
        <v>439</v>
      </c>
      <c r="I372" s="1" t="s">
        <v>289</v>
      </c>
      <c r="J372">
        <v>2019</v>
      </c>
      <c r="K372" s="1"/>
      <c r="L372" s="1"/>
      <c r="M372" s="1" t="s">
        <v>681</v>
      </c>
      <c r="N372" s="1" t="s">
        <v>103</v>
      </c>
    </row>
    <row r="373" spans="1:14" x14ac:dyDescent="0.25">
      <c r="A373" s="1" t="s">
        <v>682</v>
      </c>
      <c r="B373" s="1" t="s">
        <v>500</v>
      </c>
      <c r="C373" s="4">
        <v>261637</v>
      </c>
      <c r="D373" s="4">
        <v>96208984</v>
      </c>
      <c r="E373" s="4">
        <v>2740</v>
      </c>
      <c r="F373" s="1" t="s">
        <v>638</v>
      </c>
      <c r="G373">
        <v>44.4</v>
      </c>
      <c r="H373" s="1" t="s">
        <v>439</v>
      </c>
      <c r="I373" s="1" t="s">
        <v>289</v>
      </c>
      <c r="J373">
        <v>2019</v>
      </c>
      <c r="K373" s="1"/>
      <c r="L373" s="1"/>
      <c r="M373" s="1" t="s">
        <v>588</v>
      </c>
      <c r="N373" s="1" t="s">
        <v>103</v>
      </c>
    </row>
    <row r="374" spans="1:14" x14ac:dyDescent="0.25">
      <c r="A374" s="1" t="s">
        <v>683</v>
      </c>
      <c r="B374" s="1" t="s">
        <v>500</v>
      </c>
      <c r="C374" s="4">
        <v>261637</v>
      </c>
      <c r="D374" s="4">
        <v>96208984</v>
      </c>
      <c r="E374" s="4">
        <v>2740</v>
      </c>
      <c r="F374" s="1" t="s">
        <v>556</v>
      </c>
      <c r="G374">
        <v>42</v>
      </c>
      <c r="H374" s="1" t="s">
        <v>439</v>
      </c>
      <c r="I374" s="1" t="s">
        <v>289</v>
      </c>
      <c r="J374">
        <v>2019</v>
      </c>
      <c r="K374" s="1"/>
      <c r="L374" s="1"/>
      <c r="M374" s="1" t="s">
        <v>684</v>
      </c>
      <c r="N374" s="1" t="s">
        <v>103</v>
      </c>
    </row>
    <row r="375" spans="1:14" x14ac:dyDescent="0.25">
      <c r="A375" s="1" t="s">
        <v>685</v>
      </c>
      <c r="B375" s="1" t="s">
        <v>500</v>
      </c>
      <c r="C375" s="4">
        <v>261637</v>
      </c>
      <c r="D375" s="4">
        <v>96208984</v>
      </c>
      <c r="E375" s="4">
        <v>2740</v>
      </c>
      <c r="F375" s="1" t="s">
        <v>596</v>
      </c>
      <c r="G375">
        <v>30</v>
      </c>
      <c r="H375" s="1" t="s">
        <v>439</v>
      </c>
      <c r="I375" s="1" t="s">
        <v>289</v>
      </c>
      <c r="J375">
        <v>2019</v>
      </c>
      <c r="K375" s="1"/>
      <c r="L375" s="1"/>
      <c r="M375" s="1" t="s">
        <v>686</v>
      </c>
      <c r="N375" s="1" t="s">
        <v>687</v>
      </c>
    </row>
    <row r="376" spans="1:14" x14ac:dyDescent="0.25">
      <c r="A376" s="1" t="s">
        <v>688</v>
      </c>
      <c r="B376" s="1" t="s">
        <v>500</v>
      </c>
      <c r="C376" s="4">
        <v>261637</v>
      </c>
      <c r="D376" s="4">
        <v>96208984</v>
      </c>
      <c r="E376" s="4">
        <v>2740</v>
      </c>
      <c r="F376" s="1" t="s">
        <v>596</v>
      </c>
      <c r="G376">
        <v>10</v>
      </c>
      <c r="H376" s="1" t="s">
        <v>439</v>
      </c>
      <c r="I376" s="1" t="s">
        <v>289</v>
      </c>
      <c r="J376">
        <v>2019</v>
      </c>
      <c r="K376" s="1"/>
      <c r="L376" s="1"/>
      <c r="M376" s="1" t="s">
        <v>689</v>
      </c>
      <c r="N376" s="1" t="s">
        <v>690</v>
      </c>
    </row>
    <row r="377" spans="1:14" x14ac:dyDescent="0.25">
      <c r="A377" s="1" t="s">
        <v>691</v>
      </c>
      <c r="B377" s="1" t="s">
        <v>500</v>
      </c>
      <c r="C377" s="4">
        <v>261637</v>
      </c>
      <c r="D377" s="4">
        <v>96208984</v>
      </c>
      <c r="E377" s="4">
        <v>2740</v>
      </c>
      <c r="F377" s="1" t="s">
        <v>692</v>
      </c>
      <c r="G377">
        <v>19</v>
      </c>
      <c r="H377" s="1" t="s">
        <v>439</v>
      </c>
      <c r="I377" s="1" t="s">
        <v>289</v>
      </c>
      <c r="J377">
        <v>2019</v>
      </c>
      <c r="K377" s="1"/>
      <c r="L377" s="1"/>
      <c r="M377" s="1" t="s">
        <v>693</v>
      </c>
      <c r="N377" s="1" t="s">
        <v>694</v>
      </c>
    </row>
    <row r="378" spans="1:14" x14ac:dyDescent="0.25">
      <c r="A378" s="1" t="s">
        <v>695</v>
      </c>
      <c r="B378" s="1" t="s">
        <v>500</v>
      </c>
      <c r="C378" s="4">
        <v>261637</v>
      </c>
      <c r="D378" s="4">
        <v>96208984</v>
      </c>
      <c r="E378" s="4">
        <v>2740</v>
      </c>
      <c r="F378" s="1" t="s">
        <v>692</v>
      </c>
      <c r="G378">
        <v>49.6</v>
      </c>
      <c r="H378" s="1" t="s">
        <v>439</v>
      </c>
      <c r="I378" s="1" t="s">
        <v>289</v>
      </c>
      <c r="J378">
        <v>2019</v>
      </c>
      <c r="K378" s="1"/>
      <c r="L378" s="1"/>
      <c r="M378" s="1" t="s">
        <v>696</v>
      </c>
      <c r="N378" s="1" t="s">
        <v>697</v>
      </c>
    </row>
    <row r="379" spans="1:14" x14ac:dyDescent="0.25">
      <c r="A379" s="1" t="s">
        <v>698</v>
      </c>
      <c r="B379" s="1" t="s">
        <v>500</v>
      </c>
      <c r="C379" s="4">
        <v>261637</v>
      </c>
      <c r="D379" s="4">
        <v>96208984</v>
      </c>
      <c r="E379" s="4">
        <v>2740</v>
      </c>
      <c r="F379" s="1" t="s">
        <v>676</v>
      </c>
      <c r="G379">
        <v>49.9</v>
      </c>
      <c r="H379" s="1" t="s">
        <v>439</v>
      </c>
      <c r="I379" s="1" t="s">
        <v>289</v>
      </c>
      <c r="J379">
        <v>2019</v>
      </c>
      <c r="K379" s="1"/>
      <c r="L379" s="1"/>
      <c r="M379" s="1" t="s">
        <v>699</v>
      </c>
      <c r="N379" s="1" t="s">
        <v>103</v>
      </c>
    </row>
    <row r="380" spans="1:14" x14ac:dyDescent="0.25">
      <c r="A380" s="1" t="s">
        <v>700</v>
      </c>
      <c r="B380" s="1" t="s">
        <v>500</v>
      </c>
      <c r="C380" s="4">
        <v>261637</v>
      </c>
      <c r="D380" s="4">
        <v>96208984</v>
      </c>
      <c r="E380" s="4">
        <v>2740</v>
      </c>
      <c r="F380" s="1" t="s">
        <v>676</v>
      </c>
      <c r="G380">
        <v>50</v>
      </c>
      <c r="H380" s="1" t="s">
        <v>439</v>
      </c>
      <c r="I380" s="1" t="s">
        <v>289</v>
      </c>
      <c r="J380">
        <v>2019</v>
      </c>
      <c r="K380" s="1"/>
      <c r="L380" s="1"/>
      <c r="M380" s="1" t="s">
        <v>701</v>
      </c>
      <c r="N380" s="1" t="s">
        <v>103</v>
      </c>
    </row>
    <row r="381" spans="1:14" x14ac:dyDescent="0.25">
      <c r="A381" s="1" t="s">
        <v>702</v>
      </c>
      <c r="B381" s="1" t="s">
        <v>500</v>
      </c>
      <c r="C381" s="4">
        <v>261637</v>
      </c>
      <c r="D381" s="4">
        <v>96208984</v>
      </c>
      <c r="E381" s="4">
        <v>2740</v>
      </c>
      <c r="F381" s="1" t="s">
        <v>593</v>
      </c>
      <c r="G381">
        <v>50</v>
      </c>
      <c r="H381" s="1" t="s">
        <v>439</v>
      </c>
      <c r="I381" s="1" t="s">
        <v>289</v>
      </c>
      <c r="K381" s="1"/>
      <c r="L381" s="1"/>
      <c r="M381" s="1" t="s">
        <v>703</v>
      </c>
      <c r="N381" s="1" t="s">
        <v>704</v>
      </c>
    </row>
    <row r="382" spans="1:14" x14ac:dyDescent="0.25">
      <c r="A382" s="1" t="s">
        <v>705</v>
      </c>
      <c r="B382" s="1" t="s">
        <v>500</v>
      </c>
      <c r="C382" s="4">
        <v>261637</v>
      </c>
      <c r="D382" s="4">
        <v>96208984</v>
      </c>
      <c r="E382" s="4">
        <v>2740</v>
      </c>
      <c r="F382" s="1" t="s">
        <v>591</v>
      </c>
      <c r="G382">
        <v>15</v>
      </c>
      <c r="H382" s="1" t="s">
        <v>439</v>
      </c>
      <c r="I382" s="1" t="s">
        <v>289</v>
      </c>
      <c r="J382">
        <v>2019</v>
      </c>
      <c r="K382" s="1"/>
      <c r="L382" s="1"/>
      <c r="M382" s="1" t="s">
        <v>706</v>
      </c>
      <c r="N382" s="1" t="s">
        <v>103</v>
      </c>
    </row>
    <row r="383" spans="1:14" x14ac:dyDescent="0.25">
      <c r="A383" s="1" t="s">
        <v>707</v>
      </c>
      <c r="B383" s="1" t="s">
        <v>500</v>
      </c>
      <c r="C383" s="4">
        <v>261637</v>
      </c>
      <c r="D383" s="4">
        <v>96208984</v>
      </c>
      <c r="E383" s="4">
        <v>2740</v>
      </c>
      <c r="F383" s="1" t="s">
        <v>556</v>
      </c>
      <c r="G383">
        <v>34.200000000000003</v>
      </c>
      <c r="H383" s="1" t="s">
        <v>439</v>
      </c>
      <c r="I383" s="1" t="s">
        <v>289</v>
      </c>
      <c r="K383" s="1"/>
      <c r="L383" s="1"/>
      <c r="M383" s="1" t="s">
        <v>708</v>
      </c>
      <c r="N383" s="1" t="s">
        <v>103</v>
      </c>
    </row>
    <row r="384" spans="1:14" x14ac:dyDescent="0.25">
      <c r="A384" s="1" t="s">
        <v>709</v>
      </c>
      <c r="B384" s="1" t="s">
        <v>500</v>
      </c>
      <c r="C384" s="4">
        <v>261637</v>
      </c>
      <c r="D384" s="4">
        <v>96208984</v>
      </c>
      <c r="E384" s="4">
        <v>2740</v>
      </c>
      <c r="F384" s="1" t="s">
        <v>556</v>
      </c>
      <c r="G384">
        <v>39</v>
      </c>
      <c r="H384" s="1" t="s">
        <v>439</v>
      </c>
      <c r="I384" s="1" t="s">
        <v>289</v>
      </c>
      <c r="K384" s="1"/>
      <c r="L384" s="1"/>
      <c r="M384" s="1" t="s">
        <v>710</v>
      </c>
      <c r="N384" s="1" t="s">
        <v>103</v>
      </c>
    </row>
    <row r="385" spans="1:14" x14ac:dyDescent="0.25">
      <c r="A385" s="1" t="s">
        <v>711</v>
      </c>
      <c r="B385" s="1" t="s">
        <v>500</v>
      </c>
      <c r="C385" s="4">
        <v>261637</v>
      </c>
      <c r="D385" s="4">
        <v>96208984</v>
      </c>
      <c r="E385" s="4">
        <v>2740</v>
      </c>
      <c r="F385" s="1" t="s">
        <v>556</v>
      </c>
      <c r="G385">
        <v>50</v>
      </c>
      <c r="H385" s="1" t="s">
        <v>439</v>
      </c>
      <c r="I385" s="1" t="s">
        <v>289</v>
      </c>
      <c r="J385">
        <v>2019</v>
      </c>
      <c r="K385" s="1"/>
      <c r="L385" s="1"/>
      <c r="M385" s="1" t="s">
        <v>712</v>
      </c>
      <c r="N385" s="1" t="s">
        <v>103</v>
      </c>
    </row>
    <row r="386" spans="1:14" x14ac:dyDescent="0.25">
      <c r="A386" s="1" t="s">
        <v>713</v>
      </c>
      <c r="B386" s="1" t="s">
        <v>500</v>
      </c>
      <c r="C386" s="4">
        <v>261637</v>
      </c>
      <c r="D386" s="4">
        <v>96208984</v>
      </c>
      <c r="E386" s="4">
        <v>2740</v>
      </c>
      <c r="F386" s="1" t="s">
        <v>622</v>
      </c>
      <c r="G386">
        <v>50</v>
      </c>
      <c r="H386" s="1" t="s">
        <v>439</v>
      </c>
      <c r="I386" s="1" t="s">
        <v>289</v>
      </c>
      <c r="K386" s="1"/>
      <c r="L386" s="1"/>
      <c r="M386" s="1" t="s">
        <v>714</v>
      </c>
      <c r="N386" s="1" t="s">
        <v>715</v>
      </c>
    </row>
    <row r="387" spans="1:14" x14ac:dyDescent="0.25">
      <c r="A387" s="1" t="s">
        <v>716</v>
      </c>
      <c r="B387" s="1" t="s">
        <v>500</v>
      </c>
      <c r="C387" s="4">
        <v>261637</v>
      </c>
      <c r="D387" s="4">
        <v>96208984</v>
      </c>
      <c r="E387" s="4">
        <v>2740</v>
      </c>
      <c r="F387" s="1" t="s">
        <v>622</v>
      </c>
      <c r="G387">
        <v>50</v>
      </c>
      <c r="H387" s="1" t="s">
        <v>439</v>
      </c>
      <c r="I387" s="1" t="s">
        <v>289</v>
      </c>
      <c r="K387" s="1"/>
      <c r="L387" s="1"/>
      <c r="M387" s="1" t="s">
        <v>714</v>
      </c>
      <c r="N387" s="1" t="s">
        <v>715</v>
      </c>
    </row>
    <row r="388" spans="1:14" x14ac:dyDescent="0.25">
      <c r="A388" s="1" t="s">
        <v>717</v>
      </c>
      <c r="B388" s="1" t="s">
        <v>500</v>
      </c>
      <c r="C388" s="4">
        <v>261637</v>
      </c>
      <c r="D388" s="4">
        <v>96208984</v>
      </c>
      <c r="E388" s="4">
        <v>2740</v>
      </c>
      <c r="F388" s="1" t="s">
        <v>673</v>
      </c>
      <c r="G388">
        <v>50</v>
      </c>
      <c r="H388" s="1" t="s">
        <v>439</v>
      </c>
      <c r="I388" s="1" t="s">
        <v>289</v>
      </c>
      <c r="K388" s="1"/>
      <c r="L388" s="1"/>
      <c r="M388" s="1" t="s">
        <v>718</v>
      </c>
      <c r="N388" s="1" t="s">
        <v>103</v>
      </c>
    </row>
    <row r="389" spans="1:14" x14ac:dyDescent="0.25">
      <c r="A389" s="1" t="s">
        <v>719</v>
      </c>
      <c r="B389" s="1" t="s">
        <v>500</v>
      </c>
      <c r="C389" s="4">
        <v>261637</v>
      </c>
      <c r="D389" s="4">
        <v>96208984</v>
      </c>
      <c r="E389" s="4">
        <v>2740</v>
      </c>
      <c r="F389" s="1" t="s">
        <v>673</v>
      </c>
      <c r="G389">
        <v>50</v>
      </c>
      <c r="H389" s="1" t="s">
        <v>439</v>
      </c>
      <c r="I389" s="1" t="s">
        <v>289</v>
      </c>
      <c r="K389" s="1"/>
      <c r="L389" s="1"/>
      <c r="M389" s="1" t="s">
        <v>718</v>
      </c>
      <c r="N389" s="1" t="s">
        <v>103</v>
      </c>
    </row>
    <row r="390" spans="1:14" x14ac:dyDescent="0.25">
      <c r="A390" s="1" t="s">
        <v>720</v>
      </c>
      <c r="B390" s="1" t="s">
        <v>500</v>
      </c>
      <c r="C390" s="4">
        <v>261637</v>
      </c>
      <c r="D390" s="4">
        <v>96208984</v>
      </c>
      <c r="E390" s="4">
        <v>2740</v>
      </c>
      <c r="F390" s="1" t="s">
        <v>516</v>
      </c>
      <c r="G390">
        <v>50</v>
      </c>
      <c r="H390" s="1" t="s">
        <v>439</v>
      </c>
      <c r="I390" s="1" t="s">
        <v>289</v>
      </c>
      <c r="J390">
        <v>2019</v>
      </c>
      <c r="K390" s="1"/>
      <c r="L390" s="1"/>
      <c r="M390" s="1" t="s">
        <v>721</v>
      </c>
      <c r="N390" s="1" t="s">
        <v>103</v>
      </c>
    </row>
    <row r="391" spans="1:14" x14ac:dyDescent="0.25">
      <c r="A391" s="1" t="s">
        <v>722</v>
      </c>
      <c r="B391" s="1" t="s">
        <v>500</v>
      </c>
      <c r="C391" s="4">
        <v>261637</v>
      </c>
      <c r="D391" s="4">
        <v>96208984</v>
      </c>
      <c r="E391" s="4">
        <v>2740</v>
      </c>
      <c r="F391" s="1" t="s">
        <v>556</v>
      </c>
      <c r="G391">
        <v>51</v>
      </c>
      <c r="H391" s="1" t="s">
        <v>439</v>
      </c>
      <c r="I391" s="1" t="s">
        <v>289</v>
      </c>
      <c r="J391">
        <v>2019</v>
      </c>
      <c r="K391" s="1"/>
      <c r="L391" s="1"/>
      <c r="M391" s="1" t="s">
        <v>723</v>
      </c>
      <c r="N391" s="1" t="s">
        <v>103</v>
      </c>
    </row>
    <row r="392" spans="1:14" x14ac:dyDescent="0.25">
      <c r="A392" s="1" t="s">
        <v>724</v>
      </c>
      <c r="B392" s="1" t="s">
        <v>500</v>
      </c>
      <c r="C392" s="4">
        <v>261637</v>
      </c>
      <c r="D392" s="4">
        <v>96208984</v>
      </c>
      <c r="E392" s="4">
        <v>2740</v>
      </c>
      <c r="F392" s="1" t="s">
        <v>673</v>
      </c>
      <c r="G392">
        <v>49</v>
      </c>
      <c r="H392" s="1" t="s">
        <v>439</v>
      </c>
      <c r="I392" s="1" t="s">
        <v>289</v>
      </c>
      <c r="K392" s="1"/>
      <c r="L392" s="1"/>
      <c r="M392" s="1" t="s">
        <v>725</v>
      </c>
      <c r="N392" s="1" t="s">
        <v>103</v>
      </c>
    </row>
    <row r="393" spans="1:14" x14ac:dyDescent="0.25">
      <c r="A393" s="1" t="s">
        <v>726</v>
      </c>
      <c r="B393" s="1" t="s">
        <v>500</v>
      </c>
      <c r="C393" s="4">
        <v>261637</v>
      </c>
      <c r="D393" s="4">
        <v>96208984</v>
      </c>
      <c r="E393" s="4">
        <v>2740</v>
      </c>
      <c r="F393" s="1" t="s">
        <v>593</v>
      </c>
      <c r="G393">
        <v>258</v>
      </c>
      <c r="H393" s="1" t="s">
        <v>439</v>
      </c>
      <c r="I393" s="1" t="s">
        <v>289</v>
      </c>
      <c r="J393">
        <v>2019</v>
      </c>
      <c r="K393" s="1"/>
      <c r="L393" s="1"/>
      <c r="M393" s="1" t="s">
        <v>727</v>
      </c>
      <c r="N393" s="1" t="s">
        <v>728</v>
      </c>
    </row>
    <row r="394" spans="1:14" x14ac:dyDescent="0.25">
      <c r="A394" s="1" t="s">
        <v>729</v>
      </c>
      <c r="B394" s="1" t="s">
        <v>500</v>
      </c>
      <c r="C394" s="4">
        <v>261637</v>
      </c>
      <c r="D394" s="4">
        <v>96208984</v>
      </c>
      <c r="E394" s="4">
        <v>2740</v>
      </c>
      <c r="F394" s="1" t="s">
        <v>730</v>
      </c>
      <c r="G394">
        <v>61</v>
      </c>
      <c r="H394" s="1" t="s">
        <v>439</v>
      </c>
      <c r="I394" s="1" t="s">
        <v>289</v>
      </c>
      <c r="J394">
        <v>2019</v>
      </c>
      <c r="K394" s="1"/>
      <c r="L394" s="1"/>
      <c r="M394" s="1" t="s">
        <v>731</v>
      </c>
      <c r="N394" s="1" t="s">
        <v>103</v>
      </c>
    </row>
    <row r="395" spans="1:14" x14ac:dyDescent="0.25">
      <c r="A395" s="1" t="s">
        <v>732</v>
      </c>
      <c r="B395" s="1" t="s">
        <v>500</v>
      </c>
      <c r="C395" s="4">
        <v>261637</v>
      </c>
      <c r="D395" s="4">
        <v>96208984</v>
      </c>
      <c r="E395" s="4">
        <v>2740</v>
      </c>
      <c r="F395" s="1" t="s">
        <v>730</v>
      </c>
      <c r="G395">
        <v>61</v>
      </c>
      <c r="H395" s="1" t="s">
        <v>439</v>
      </c>
      <c r="I395" s="1" t="s">
        <v>289</v>
      </c>
      <c r="J395">
        <v>2019</v>
      </c>
      <c r="K395" s="1"/>
      <c r="L395" s="1"/>
      <c r="M395" s="1" t="s">
        <v>731</v>
      </c>
      <c r="N395" s="1" t="s">
        <v>103</v>
      </c>
    </row>
    <row r="396" spans="1:14" x14ac:dyDescent="0.25">
      <c r="A396" s="1" t="s">
        <v>733</v>
      </c>
      <c r="B396" s="1" t="s">
        <v>500</v>
      </c>
      <c r="C396" s="4">
        <v>261637</v>
      </c>
      <c r="D396" s="4">
        <v>96208984</v>
      </c>
      <c r="E396" s="4">
        <v>2740</v>
      </c>
      <c r="F396" s="1" t="s">
        <v>730</v>
      </c>
      <c r="G396">
        <v>50</v>
      </c>
      <c r="H396" s="1" t="s">
        <v>439</v>
      </c>
      <c r="I396" s="1" t="s">
        <v>289</v>
      </c>
      <c r="J396">
        <v>2019</v>
      </c>
      <c r="K396" s="1"/>
      <c r="L396" s="1"/>
      <c r="M396" s="1" t="s">
        <v>734</v>
      </c>
      <c r="N396" s="1" t="s">
        <v>103</v>
      </c>
    </row>
    <row r="397" spans="1:14" x14ac:dyDescent="0.25">
      <c r="A397" s="1" t="s">
        <v>735</v>
      </c>
      <c r="B397" s="1" t="s">
        <v>500</v>
      </c>
      <c r="C397" s="4">
        <v>261637</v>
      </c>
      <c r="D397" s="4">
        <v>96208984</v>
      </c>
      <c r="E397" s="4">
        <v>2740</v>
      </c>
      <c r="F397" s="1" t="s">
        <v>730</v>
      </c>
      <c r="G397">
        <v>50</v>
      </c>
      <c r="H397" s="1" t="s">
        <v>439</v>
      </c>
      <c r="I397" s="1" t="s">
        <v>289</v>
      </c>
      <c r="J397">
        <v>2019</v>
      </c>
      <c r="K397" s="1"/>
      <c r="L397" s="1"/>
      <c r="M397" s="1" t="s">
        <v>736</v>
      </c>
      <c r="N397" s="1" t="s">
        <v>103</v>
      </c>
    </row>
    <row r="398" spans="1:14" x14ac:dyDescent="0.25">
      <c r="A398" s="1" t="s">
        <v>737</v>
      </c>
      <c r="B398" s="1" t="s">
        <v>500</v>
      </c>
      <c r="C398" s="4">
        <v>261637</v>
      </c>
      <c r="D398" s="4">
        <v>96208984</v>
      </c>
      <c r="E398" s="4">
        <v>2740</v>
      </c>
      <c r="F398" s="1" t="s">
        <v>603</v>
      </c>
      <c r="G398">
        <v>420</v>
      </c>
      <c r="H398" s="1" t="s">
        <v>439</v>
      </c>
      <c r="I398" s="1" t="s">
        <v>289</v>
      </c>
      <c r="J398">
        <v>2019</v>
      </c>
      <c r="K398" s="1"/>
      <c r="L398" s="1"/>
      <c r="M398" s="1" t="s">
        <v>738</v>
      </c>
      <c r="N398" s="1" t="s">
        <v>739</v>
      </c>
    </row>
    <row r="399" spans="1:14" x14ac:dyDescent="0.25">
      <c r="A399" s="1" t="s">
        <v>740</v>
      </c>
      <c r="B399" s="1" t="s">
        <v>500</v>
      </c>
      <c r="C399" s="4">
        <v>261637</v>
      </c>
      <c r="D399" s="4">
        <v>96208984</v>
      </c>
      <c r="E399" s="4">
        <v>2740</v>
      </c>
      <c r="F399" s="1" t="s">
        <v>603</v>
      </c>
      <c r="G399">
        <v>72</v>
      </c>
      <c r="H399" s="1" t="s">
        <v>439</v>
      </c>
      <c r="I399" s="1" t="s">
        <v>289</v>
      </c>
      <c r="J399">
        <v>2019</v>
      </c>
      <c r="K399" s="1"/>
      <c r="L399" s="1"/>
      <c r="M399" s="1" t="s">
        <v>738</v>
      </c>
      <c r="N399" s="1" t="s">
        <v>739</v>
      </c>
    </row>
    <row r="400" spans="1:14" x14ac:dyDescent="0.25">
      <c r="A400" s="1" t="s">
        <v>741</v>
      </c>
      <c r="B400" s="1" t="s">
        <v>500</v>
      </c>
      <c r="C400" s="4">
        <v>261637</v>
      </c>
      <c r="D400" s="4">
        <v>96208984</v>
      </c>
      <c r="E400" s="4">
        <v>2740</v>
      </c>
      <c r="F400" s="1" t="s">
        <v>556</v>
      </c>
      <c r="G400">
        <v>33.1</v>
      </c>
      <c r="H400" s="1" t="s">
        <v>439</v>
      </c>
      <c r="I400" s="1" t="s">
        <v>289</v>
      </c>
      <c r="K400" s="1"/>
      <c r="L400" s="1"/>
      <c r="M400" s="1" t="s">
        <v>742</v>
      </c>
      <c r="N400" s="1" t="s">
        <v>103</v>
      </c>
    </row>
    <row r="401" spans="1:14" x14ac:dyDescent="0.25">
      <c r="A401" s="1" t="s">
        <v>743</v>
      </c>
      <c r="B401" s="1" t="s">
        <v>500</v>
      </c>
      <c r="C401" s="4">
        <v>261637</v>
      </c>
      <c r="D401" s="4">
        <v>96208984</v>
      </c>
      <c r="E401" s="4">
        <v>2740</v>
      </c>
      <c r="F401" s="1" t="s">
        <v>103</v>
      </c>
      <c r="G401">
        <v>12</v>
      </c>
      <c r="H401" s="1" t="s">
        <v>439</v>
      </c>
      <c r="I401" s="1" t="s">
        <v>289</v>
      </c>
      <c r="K401" s="1"/>
      <c r="L401" s="1"/>
      <c r="M401" s="1" t="s">
        <v>103</v>
      </c>
      <c r="N401" s="1" t="s">
        <v>103</v>
      </c>
    </row>
    <row r="402" spans="1:14" x14ac:dyDescent="0.25">
      <c r="A402" s="1" t="s">
        <v>744</v>
      </c>
      <c r="B402" s="1" t="s">
        <v>500</v>
      </c>
      <c r="C402" s="4">
        <v>261637</v>
      </c>
      <c r="D402" s="4">
        <v>96208984</v>
      </c>
      <c r="E402" s="4">
        <v>2740</v>
      </c>
      <c r="F402" s="1" t="s">
        <v>103</v>
      </c>
      <c r="G402">
        <v>10</v>
      </c>
      <c r="H402" s="1" t="s">
        <v>439</v>
      </c>
      <c r="I402" s="1" t="s">
        <v>289</v>
      </c>
      <c r="K402" s="1"/>
      <c r="L402" s="1"/>
      <c r="M402" s="1" t="s">
        <v>103</v>
      </c>
      <c r="N402" s="1" t="s">
        <v>103</v>
      </c>
    </row>
    <row r="403" spans="1:14" x14ac:dyDescent="0.25">
      <c r="A403" s="1" t="s">
        <v>745</v>
      </c>
      <c r="B403" s="1" t="s">
        <v>500</v>
      </c>
      <c r="C403" s="4">
        <v>261637</v>
      </c>
      <c r="D403" s="4">
        <v>96208984</v>
      </c>
      <c r="E403" s="4">
        <v>2740</v>
      </c>
      <c r="F403" s="1" t="s">
        <v>103</v>
      </c>
      <c r="G403">
        <v>49</v>
      </c>
      <c r="H403" s="1" t="s">
        <v>439</v>
      </c>
      <c r="I403" s="1" t="s">
        <v>289</v>
      </c>
      <c r="K403" s="1"/>
      <c r="L403" s="1"/>
      <c r="M403" s="1" t="s">
        <v>103</v>
      </c>
      <c r="N403" s="1" t="s">
        <v>103</v>
      </c>
    </row>
    <row r="404" spans="1:14" x14ac:dyDescent="0.25">
      <c r="A404" s="1" t="s">
        <v>746</v>
      </c>
      <c r="B404" s="1" t="s">
        <v>500</v>
      </c>
      <c r="C404" s="4">
        <v>261637</v>
      </c>
      <c r="D404" s="4">
        <v>96208984</v>
      </c>
      <c r="E404" s="4">
        <v>2740</v>
      </c>
      <c r="F404" s="1" t="s">
        <v>103</v>
      </c>
      <c r="G404">
        <v>70</v>
      </c>
      <c r="H404" s="1" t="s">
        <v>439</v>
      </c>
      <c r="I404" s="1" t="s">
        <v>289</v>
      </c>
      <c r="K404" s="1"/>
      <c r="L404" s="1"/>
      <c r="M404" s="1" t="s">
        <v>103</v>
      </c>
      <c r="N404" s="1" t="s">
        <v>103</v>
      </c>
    </row>
    <row r="405" spans="1:14" x14ac:dyDescent="0.25">
      <c r="A405" s="1" t="s">
        <v>747</v>
      </c>
      <c r="B405" s="1" t="s">
        <v>500</v>
      </c>
      <c r="C405" s="4">
        <v>261637</v>
      </c>
      <c r="D405" s="4">
        <v>96208984</v>
      </c>
      <c r="E405" s="4">
        <v>2740</v>
      </c>
      <c r="F405" s="1" t="s">
        <v>103</v>
      </c>
      <c r="G405">
        <v>50</v>
      </c>
      <c r="H405" s="1" t="s">
        <v>439</v>
      </c>
      <c r="I405" s="1" t="s">
        <v>289</v>
      </c>
      <c r="K405" s="1"/>
      <c r="L405" s="1"/>
      <c r="M405" s="1" t="s">
        <v>103</v>
      </c>
      <c r="N405" s="1" t="s">
        <v>103</v>
      </c>
    </row>
    <row r="406" spans="1:14" x14ac:dyDescent="0.25">
      <c r="A406" s="1" t="s">
        <v>748</v>
      </c>
      <c r="B406" s="1" t="s">
        <v>500</v>
      </c>
      <c r="C406" s="4">
        <v>261637</v>
      </c>
      <c r="D406" s="4">
        <v>96208984</v>
      </c>
      <c r="E406" s="4">
        <v>2740</v>
      </c>
      <c r="F406" s="1" t="s">
        <v>103</v>
      </c>
      <c r="G406">
        <v>50</v>
      </c>
      <c r="H406" s="1" t="s">
        <v>439</v>
      </c>
      <c r="I406" s="1" t="s">
        <v>289</v>
      </c>
      <c r="K406" s="1"/>
      <c r="L406" s="1"/>
      <c r="M406" s="1" t="s">
        <v>103</v>
      </c>
      <c r="N406" s="1" t="s">
        <v>103</v>
      </c>
    </row>
    <row r="407" spans="1:14" x14ac:dyDescent="0.25">
      <c r="A407" s="1" t="s">
        <v>749</v>
      </c>
      <c r="B407" s="1" t="s">
        <v>500</v>
      </c>
      <c r="C407" s="4">
        <v>261637</v>
      </c>
      <c r="D407" s="4">
        <v>96208984</v>
      </c>
      <c r="E407" s="4">
        <v>2740</v>
      </c>
      <c r="F407" s="1" t="s">
        <v>103</v>
      </c>
      <c r="G407">
        <v>11.7</v>
      </c>
      <c r="H407" s="1" t="s">
        <v>439</v>
      </c>
      <c r="I407" s="1" t="s">
        <v>289</v>
      </c>
      <c r="K407" s="1"/>
      <c r="L407" s="1"/>
      <c r="M407" s="1" t="s">
        <v>103</v>
      </c>
      <c r="N407" s="1" t="s">
        <v>103</v>
      </c>
    </row>
    <row r="408" spans="1:14" x14ac:dyDescent="0.25">
      <c r="A408" s="1" t="s">
        <v>750</v>
      </c>
      <c r="B408" s="1" t="s">
        <v>500</v>
      </c>
      <c r="C408" s="4">
        <v>261637</v>
      </c>
      <c r="D408" s="4">
        <v>96208984</v>
      </c>
      <c r="E408" s="4">
        <v>2740</v>
      </c>
      <c r="F408" s="1" t="s">
        <v>652</v>
      </c>
      <c r="G408">
        <v>50</v>
      </c>
      <c r="H408" s="1" t="s">
        <v>439</v>
      </c>
      <c r="I408" s="1" t="s">
        <v>289</v>
      </c>
      <c r="K408" s="1"/>
      <c r="L408" s="1"/>
      <c r="M408" s="1" t="s">
        <v>751</v>
      </c>
      <c r="N408" s="1" t="s">
        <v>103</v>
      </c>
    </row>
    <row r="409" spans="1:14" x14ac:dyDescent="0.25">
      <c r="A409" s="1" t="s">
        <v>752</v>
      </c>
      <c r="B409" s="1" t="s">
        <v>500</v>
      </c>
      <c r="C409" s="4">
        <v>261637</v>
      </c>
      <c r="D409" s="4">
        <v>96208984</v>
      </c>
      <c r="E409" s="4">
        <v>2740</v>
      </c>
      <c r="F409" s="1" t="s">
        <v>556</v>
      </c>
      <c r="G409">
        <v>39</v>
      </c>
      <c r="H409" s="1" t="s">
        <v>439</v>
      </c>
      <c r="I409" s="1" t="s">
        <v>289</v>
      </c>
      <c r="K409" s="1"/>
      <c r="L409" s="1"/>
      <c r="M409" s="1" t="s">
        <v>753</v>
      </c>
      <c r="N409" s="1" t="s">
        <v>103</v>
      </c>
    </row>
    <row r="410" spans="1:14" x14ac:dyDescent="0.25">
      <c r="A410" s="1" t="s">
        <v>754</v>
      </c>
      <c r="B410" s="1" t="s">
        <v>500</v>
      </c>
      <c r="C410" s="4">
        <v>261637</v>
      </c>
      <c r="D410" s="4">
        <v>96208984</v>
      </c>
      <c r="E410" s="4">
        <v>2740</v>
      </c>
      <c r="F410" s="1" t="s">
        <v>673</v>
      </c>
      <c r="G410">
        <v>50</v>
      </c>
      <c r="H410" s="1" t="s">
        <v>439</v>
      </c>
      <c r="I410" s="1" t="s">
        <v>289</v>
      </c>
      <c r="K410" s="1"/>
      <c r="L410" s="1"/>
      <c r="M410" s="1" t="s">
        <v>755</v>
      </c>
      <c r="N410" s="1" t="s">
        <v>103</v>
      </c>
    </row>
    <row r="411" spans="1:14" x14ac:dyDescent="0.25">
      <c r="A411" s="1" t="s">
        <v>756</v>
      </c>
      <c r="B411" s="1" t="s">
        <v>500</v>
      </c>
      <c r="C411" s="4">
        <v>261637</v>
      </c>
      <c r="D411" s="4">
        <v>96208984</v>
      </c>
      <c r="E411" s="4">
        <v>2740</v>
      </c>
      <c r="F411" s="1" t="s">
        <v>669</v>
      </c>
      <c r="G411">
        <v>50</v>
      </c>
      <c r="H411" s="1" t="s">
        <v>439</v>
      </c>
      <c r="I411" s="1" t="s">
        <v>289</v>
      </c>
      <c r="K411" s="1"/>
      <c r="L411" s="1"/>
      <c r="M411" s="1" t="s">
        <v>757</v>
      </c>
      <c r="N411" s="1" t="s">
        <v>103</v>
      </c>
    </row>
    <row r="412" spans="1:14" x14ac:dyDescent="0.25">
      <c r="A412" s="1" t="s">
        <v>758</v>
      </c>
      <c r="B412" s="1" t="s">
        <v>500</v>
      </c>
      <c r="C412" s="4">
        <v>261637</v>
      </c>
      <c r="D412" s="4">
        <v>96208984</v>
      </c>
      <c r="E412" s="4">
        <v>2740</v>
      </c>
      <c r="F412" s="1" t="s">
        <v>603</v>
      </c>
      <c r="G412">
        <v>30</v>
      </c>
      <c r="H412" s="1" t="s">
        <v>439</v>
      </c>
      <c r="I412" s="1" t="s">
        <v>289</v>
      </c>
      <c r="K412" s="1"/>
      <c r="L412" s="1"/>
      <c r="M412" s="1" t="s">
        <v>759</v>
      </c>
      <c r="N412" s="1" t="s">
        <v>103</v>
      </c>
    </row>
    <row r="413" spans="1:14" x14ac:dyDescent="0.25">
      <c r="A413" s="1" t="s">
        <v>760</v>
      </c>
      <c r="B413" s="1" t="s">
        <v>500</v>
      </c>
      <c r="C413" s="4">
        <v>261637</v>
      </c>
      <c r="D413" s="4">
        <v>96208984</v>
      </c>
      <c r="E413" s="4">
        <v>2740</v>
      </c>
      <c r="F413" s="1" t="s">
        <v>603</v>
      </c>
      <c r="G413">
        <v>30</v>
      </c>
      <c r="H413" s="1" t="s">
        <v>439</v>
      </c>
      <c r="I413" s="1" t="s">
        <v>289</v>
      </c>
      <c r="K413" s="1"/>
      <c r="L413" s="1"/>
      <c r="M413" s="1" t="s">
        <v>761</v>
      </c>
      <c r="N413" s="1" t="s">
        <v>103</v>
      </c>
    </row>
    <row r="414" spans="1:14" x14ac:dyDescent="0.25">
      <c r="A414" s="1" t="s">
        <v>762</v>
      </c>
      <c r="B414" s="1" t="s">
        <v>500</v>
      </c>
      <c r="C414" s="4">
        <v>261637</v>
      </c>
      <c r="D414" s="4">
        <v>96208984</v>
      </c>
      <c r="E414" s="4">
        <v>2740</v>
      </c>
      <c r="F414" s="1" t="s">
        <v>603</v>
      </c>
      <c r="G414">
        <v>50</v>
      </c>
      <c r="H414" s="1" t="s">
        <v>439</v>
      </c>
      <c r="I414" s="1" t="s">
        <v>289</v>
      </c>
      <c r="K414" s="1"/>
      <c r="L414" s="1"/>
      <c r="M414" s="1" t="s">
        <v>763</v>
      </c>
      <c r="N414" s="1" t="s">
        <v>764</v>
      </c>
    </row>
    <row r="415" spans="1:14" x14ac:dyDescent="0.25">
      <c r="A415" s="1" t="s">
        <v>765</v>
      </c>
      <c r="B415" s="1" t="s">
        <v>500</v>
      </c>
      <c r="C415" s="4">
        <v>261637</v>
      </c>
      <c r="D415" s="4">
        <v>96208984</v>
      </c>
      <c r="E415" s="4">
        <v>2740</v>
      </c>
      <c r="F415" s="1" t="s">
        <v>603</v>
      </c>
      <c r="G415">
        <v>50</v>
      </c>
      <c r="H415" s="1" t="s">
        <v>439</v>
      </c>
      <c r="I415" s="1" t="s">
        <v>289</v>
      </c>
      <c r="K415" s="1"/>
      <c r="L415" s="1"/>
      <c r="M415" s="1" t="s">
        <v>763</v>
      </c>
      <c r="N415" s="1" t="s">
        <v>764</v>
      </c>
    </row>
    <row r="416" spans="1:14" x14ac:dyDescent="0.25">
      <c r="A416" s="1" t="s">
        <v>766</v>
      </c>
      <c r="B416" s="1" t="s">
        <v>500</v>
      </c>
      <c r="C416" s="4">
        <v>261637</v>
      </c>
      <c r="D416" s="4">
        <v>96208984</v>
      </c>
      <c r="E416" s="4">
        <v>2740</v>
      </c>
      <c r="F416" s="1" t="s">
        <v>556</v>
      </c>
      <c r="G416">
        <v>36.700000000000003</v>
      </c>
      <c r="H416" s="1" t="s">
        <v>439</v>
      </c>
      <c r="I416" s="1" t="s">
        <v>289</v>
      </c>
      <c r="K416" s="1"/>
      <c r="L416" s="1"/>
      <c r="M416" s="1" t="s">
        <v>767</v>
      </c>
      <c r="N416" s="1" t="s">
        <v>103</v>
      </c>
    </row>
    <row r="417" spans="1:14" x14ac:dyDescent="0.25">
      <c r="A417" s="1" t="s">
        <v>768</v>
      </c>
      <c r="B417" s="1" t="s">
        <v>500</v>
      </c>
      <c r="C417" s="4">
        <v>261637</v>
      </c>
      <c r="D417" s="4">
        <v>96208984</v>
      </c>
      <c r="E417" s="4">
        <v>2740</v>
      </c>
      <c r="F417" s="1" t="s">
        <v>512</v>
      </c>
      <c r="G417">
        <v>165</v>
      </c>
      <c r="H417" s="1" t="s">
        <v>439</v>
      </c>
      <c r="I417" s="1" t="s">
        <v>289</v>
      </c>
      <c r="K417" s="1"/>
      <c r="L417" s="1"/>
      <c r="M417" s="1" t="s">
        <v>769</v>
      </c>
      <c r="N417" s="1" t="s">
        <v>103</v>
      </c>
    </row>
    <row r="418" spans="1:14" x14ac:dyDescent="0.25">
      <c r="A418" s="1" t="s">
        <v>770</v>
      </c>
      <c r="B418" s="1" t="s">
        <v>500</v>
      </c>
      <c r="C418" s="4">
        <v>261637</v>
      </c>
      <c r="D418" s="4">
        <v>96208984</v>
      </c>
      <c r="E418" s="4">
        <v>2740</v>
      </c>
      <c r="F418" s="1" t="s">
        <v>556</v>
      </c>
      <c r="G418">
        <v>50</v>
      </c>
      <c r="H418" s="1" t="s">
        <v>439</v>
      </c>
      <c r="I418" s="1" t="s">
        <v>289</v>
      </c>
      <c r="K418" s="1"/>
      <c r="L418" s="1"/>
      <c r="M418" s="1" t="s">
        <v>771</v>
      </c>
      <c r="N418" s="1" t="s">
        <v>103</v>
      </c>
    </row>
    <row r="419" spans="1:14" x14ac:dyDescent="0.25">
      <c r="A419" s="1" t="s">
        <v>772</v>
      </c>
      <c r="B419" s="1" t="s">
        <v>500</v>
      </c>
      <c r="C419" s="4">
        <v>261637</v>
      </c>
      <c r="D419" s="4">
        <v>96208984</v>
      </c>
      <c r="E419" s="4">
        <v>2740</v>
      </c>
      <c r="F419" s="1" t="s">
        <v>593</v>
      </c>
      <c r="G419">
        <v>30.2</v>
      </c>
      <c r="H419" s="1" t="s">
        <v>439</v>
      </c>
      <c r="I419" s="1" t="s">
        <v>289</v>
      </c>
      <c r="J419">
        <v>2019</v>
      </c>
      <c r="K419" s="1"/>
      <c r="L419" s="1"/>
      <c r="M419" s="1" t="s">
        <v>773</v>
      </c>
      <c r="N419" s="1" t="s">
        <v>103</v>
      </c>
    </row>
    <row r="420" spans="1:14" x14ac:dyDescent="0.25">
      <c r="A420" s="1" t="s">
        <v>774</v>
      </c>
      <c r="B420" s="1" t="s">
        <v>500</v>
      </c>
      <c r="C420" s="4">
        <v>261637</v>
      </c>
      <c r="D420" s="4">
        <v>96208984</v>
      </c>
      <c r="E420" s="4">
        <v>2740</v>
      </c>
      <c r="F420" s="1" t="s">
        <v>593</v>
      </c>
      <c r="G420">
        <v>50</v>
      </c>
      <c r="H420" s="1" t="s">
        <v>439</v>
      </c>
      <c r="I420" s="1" t="s">
        <v>289</v>
      </c>
      <c r="K420" s="1"/>
      <c r="L420" s="1"/>
      <c r="M420" s="1" t="s">
        <v>775</v>
      </c>
      <c r="N420" s="1" t="s">
        <v>103</v>
      </c>
    </row>
    <row r="421" spans="1:14" x14ac:dyDescent="0.25">
      <c r="A421" s="1" t="s">
        <v>776</v>
      </c>
      <c r="B421" s="1" t="s">
        <v>500</v>
      </c>
      <c r="C421" s="4">
        <v>261637</v>
      </c>
      <c r="D421" s="4">
        <v>96208984</v>
      </c>
      <c r="E421" s="4">
        <v>2740</v>
      </c>
      <c r="F421" s="1" t="s">
        <v>556</v>
      </c>
      <c r="G421">
        <v>50</v>
      </c>
      <c r="H421" s="1" t="s">
        <v>439</v>
      </c>
      <c r="I421" s="1" t="s">
        <v>289</v>
      </c>
      <c r="K421" s="1"/>
      <c r="L421" s="1"/>
      <c r="M421" s="1" t="s">
        <v>777</v>
      </c>
      <c r="N421" s="1" t="s">
        <v>103</v>
      </c>
    </row>
    <row r="422" spans="1:14" x14ac:dyDescent="0.25">
      <c r="A422" s="1" t="s">
        <v>778</v>
      </c>
      <c r="B422" s="1" t="s">
        <v>500</v>
      </c>
      <c r="C422" s="4">
        <v>261637</v>
      </c>
      <c r="D422" s="4">
        <v>96208984</v>
      </c>
      <c r="E422" s="4">
        <v>2740</v>
      </c>
      <c r="F422" s="1" t="s">
        <v>556</v>
      </c>
      <c r="G422">
        <v>30</v>
      </c>
      <c r="H422" s="1" t="s">
        <v>451</v>
      </c>
      <c r="I422" s="1" t="s">
        <v>289</v>
      </c>
      <c r="J422">
        <v>2011</v>
      </c>
      <c r="K422" s="1"/>
      <c r="L422" s="1"/>
      <c r="M422" s="1" t="s">
        <v>779</v>
      </c>
      <c r="N422" s="1" t="s">
        <v>780</v>
      </c>
    </row>
    <row r="423" spans="1:14" x14ac:dyDescent="0.25">
      <c r="A423" s="1" t="s">
        <v>781</v>
      </c>
      <c r="B423" s="1" t="s">
        <v>500</v>
      </c>
      <c r="C423" s="4">
        <v>261637</v>
      </c>
      <c r="D423" s="4">
        <v>96208984</v>
      </c>
      <c r="E423" s="4">
        <v>2740</v>
      </c>
      <c r="F423" s="1" t="s">
        <v>556</v>
      </c>
      <c r="G423">
        <v>24</v>
      </c>
      <c r="H423" s="1" t="s">
        <v>451</v>
      </c>
      <c r="I423" s="1" t="s">
        <v>289</v>
      </c>
      <c r="J423">
        <v>2016</v>
      </c>
      <c r="K423" s="1"/>
      <c r="L423" s="1"/>
      <c r="M423" s="1" t="s">
        <v>782</v>
      </c>
      <c r="N423" s="1" t="s">
        <v>783</v>
      </c>
    </row>
    <row r="424" spans="1:14" x14ac:dyDescent="0.25">
      <c r="A424" s="1" t="s">
        <v>784</v>
      </c>
      <c r="B424" s="1" t="s">
        <v>500</v>
      </c>
      <c r="C424" s="4">
        <v>261637</v>
      </c>
      <c r="D424" s="4">
        <v>96208984</v>
      </c>
      <c r="E424" s="4">
        <v>2740</v>
      </c>
      <c r="F424" s="1" t="s">
        <v>593</v>
      </c>
      <c r="G424">
        <v>37.6</v>
      </c>
      <c r="H424" s="1" t="s">
        <v>451</v>
      </c>
      <c r="I424" s="1" t="s">
        <v>289</v>
      </c>
      <c r="J424">
        <v>2019</v>
      </c>
      <c r="K424" s="1"/>
      <c r="L424" s="1"/>
      <c r="M424" s="1" t="s">
        <v>785</v>
      </c>
      <c r="N424" s="1" t="s">
        <v>786</v>
      </c>
    </row>
    <row r="425" spans="1:14" x14ac:dyDescent="0.25">
      <c r="A425" s="1" t="s">
        <v>787</v>
      </c>
      <c r="B425" s="1" t="s">
        <v>500</v>
      </c>
      <c r="C425" s="4">
        <v>261637</v>
      </c>
      <c r="D425" s="4">
        <v>96208984</v>
      </c>
      <c r="E425" s="4">
        <v>2740</v>
      </c>
      <c r="F425" s="1" t="s">
        <v>556</v>
      </c>
      <c r="G425">
        <v>6</v>
      </c>
      <c r="H425" s="1" t="s">
        <v>451</v>
      </c>
      <c r="I425" s="1" t="s">
        <v>289</v>
      </c>
      <c r="J425">
        <v>2012</v>
      </c>
      <c r="K425" s="1"/>
      <c r="L425" s="1"/>
      <c r="M425" s="1" t="s">
        <v>788</v>
      </c>
      <c r="N425" s="1" t="s">
        <v>789</v>
      </c>
    </row>
    <row r="426" spans="1:14" x14ac:dyDescent="0.25">
      <c r="A426" s="1" t="s">
        <v>790</v>
      </c>
      <c r="B426" s="1" t="s">
        <v>500</v>
      </c>
      <c r="C426" s="4">
        <v>261637</v>
      </c>
      <c r="D426" s="4">
        <v>96208984</v>
      </c>
      <c r="E426" s="4">
        <v>2740</v>
      </c>
      <c r="F426" s="1" t="s">
        <v>791</v>
      </c>
      <c r="G426">
        <v>99.2</v>
      </c>
      <c r="H426" s="1" t="s">
        <v>451</v>
      </c>
      <c r="I426" s="1" t="s">
        <v>289</v>
      </c>
      <c r="J426">
        <v>2016</v>
      </c>
      <c r="K426" s="1"/>
      <c r="L426" s="1"/>
      <c r="M426" s="1" t="s">
        <v>792</v>
      </c>
      <c r="N426" s="1" t="s">
        <v>793</v>
      </c>
    </row>
    <row r="427" spans="1:14" x14ac:dyDescent="0.25">
      <c r="A427" s="1" t="s">
        <v>794</v>
      </c>
      <c r="B427" s="1" t="s">
        <v>500</v>
      </c>
      <c r="C427" s="4">
        <v>261637</v>
      </c>
      <c r="D427" s="4">
        <v>96208984</v>
      </c>
      <c r="E427" s="4">
        <v>2740</v>
      </c>
      <c r="F427" s="1" t="s">
        <v>593</v>
      </c>
      <c r="G427">
        <v>7.8</v>
      </c>
      <c r="H427" s="1" t="s">
        <v>451</v>
      </c>
      <c r="I427" s="1" t="s">
        <v>289</v>
      </c>
      <c r="J427">
        <v>2017</v>
      </c>
      <c r="K427" s="1"/>
      <c r="L427" s="1"/>
      <c r="M427" s="1" t="s">
        <v>795</v>
      </c>
      <c r="N427" s="1" t="s">
        <v>796</v>
      </c>
    </row>
    <row r="428" spans="1:14" x14ac:dyDescent="0.25">
      <c r="A428" s="1" t="s">
        <v>797</v>
      </c>
      <c r="B428" s="1" t="s">
        <v>500</v>
      </c>
      <c r="C428" s="4">
        <v>261637</v>
      </c>
      <c r="D428" s="4">
        <v>96208984</v>
      </c>
      <c r="E428" s="4">
        <v>2740</v>
      </c>
      <c r="F428" s="1" t="s">
        <v>593</v>
      </c>
      <c r="G428">
        <v>30</v>
      </c>
      <c r="H428" s="1" t="s">
        <v>451</v>
      </c>
      <c r="I428" s="1" t="s">
        <v>289</v>
      </c>
      <c r="J428">
        <v>2018</v>
      </c>
      <c r="K428" s="1"/>
      <c r="L428" s="1"/>
      <c r="M428" s="1" t="s">
        <v>795</v>
      </c>
      <c r="N428" s="1" t="s">
        <v>798</v>
      </c>
    </row>
    <row r="429" spans="1:14" x14ac:dyDescent="0.25">
      <c r="A429" s="1" t="s">
        <v>799</v>
      </c>
      <c r="B429" s="1" t="s">
        <v>500</v>
      </c>
      <c r="C429" s="4">
        <v>261637</v>
      </c>
      <c r="D429" s="4">
        <v>96208984</v>
      </c>
      <c r="E429" s="4">
        <v>2740</v>
      </c>
      <c r="F429" s="1" t="s">
        <v>631</v>
      </c>
      <c r="G429">
        <v>30</v>
      </c>
      <c r="H429" s="1" t="s">
        <v>451</v>
      </c>
      <c r="I429" s="1" t="s">
        <v>289</v>
      </c>
      <c r="J429">
        <v>2017</v>
      </c>
      <c r="K429" s="1"/>
      <c r="L429" s="1"/>
      <c r="M429" s="1" t="s">
        <v>800</v>
      </c>
      <c r="N429" s="1" t="s">
        <v>801</v>
      </c>
    </row>
    <row r="430" spans="1:14" x14ac:dyDescent="0.25">
      <c r="A430" s="1" t="s">
        <v>802</v>
      </c>
      <c r="B430" s="1" t="s">
        <v>500</v>
      </c>
      <c r="C430" s="4">
        <v>261637</v>
      </c>
      <c r="D430" s="4">
        <v>96208984</v>
      </c>
      <c r="E430" s="4">
        <v>2740</v>
      </c>
      <c r="F430" s="1" t="s">
        <v>593</v>
      </c>
      <c r="G430">
        <v>39.950000000000003</v>
      </c>
      <c r="H430" s="1" t="s">
        <v>451</v>
      </c>
      <c r="I430" s="1" t="s">
        <v>289</v>
      </c>
      <c r="J430">
        <v>2019</v>
      </c>
      <c r="K430" s="1"/>
      <c r="L430" s="1"/>
      <c r="M430" s="1" t="s">
        <v>803</v>
      </c>
      <c r="N430" s="1" t="s">
        <v>804</v>
      </c>
    </row>
    <row r="431" spans="1:14" x14ac:dyDescent="0.25">
      <c r="A431" s="1" t="s">
        <v>805</v>
      </c>
      <c r="B431" s="1" t="s">
        <v>500</v>
      </c>
      <c r="C431" s="4">
        <v>261637</v>
      </c>
      <c r="D431" s="4">
        <v>96208984</v>
      </c>
      <c r="E431" s="4">
        <v>2740</v>
      </c>
      <c r="F431" s="1" t="s">
        <v>806</v>
      </c>
      <c r="G431">
        <v>80</v>
      </c>
      <c r="H431" s="1" t="s">
        <v>451</v>
      </c>
      <c r="I431" s="1" t="s">
        <v>289</v>
      </c>
      <c r="K431" s="1"/>
      <c r="L431" s="1"/>
      <c r="M431" s="1" t="s">
        <v>807</v>
      </c>
      <c r="N431" s="1" t="s">
        <v>808</v>
      </c>
    </row>
    <row r="432" spans="1:14" x14ac:dyDescent="0.25">
      <c r="A432" s="1" t="s">
        <v>809</v>
      </c>
      <c r="B432" s="1" t="s">
        <v>500</v>
      </c>
      <c r="C432" s="4">
        <v>261637</v>
      </c>
      <c r="D432" s="4">
        <v>96208984</v>
      </c>
      <c r="E432" s="4">
        <v>2740</v>
      </c>
      <c r="F432" s="1" t="s">
        <v>669</v>
      </c>
      <c r="G432">
        <v>30</v>
      </c>
      <c r="H432" s="1" t="s">
        <v>810</v>
      </c>
      <c r="I432" s="1" t="s">
        <v>288</v>
      </c>
      <c r="J432">
        <v>2017</v>
      </c>
      <c r="K432" s="1"/>
      <c r="L432" s="1"/>
      <c r="M432" s="1" t="s">
        <v>811</v>
      </c>
      <c r="N432" s="1" t="s">
        <v>103</v>
      </c>
    </row>
    <row r="433" spans="1:14" x14ac:dyDescent="0.25">
      <c r="A433" s="1" t="s">
        <v>812</v>
      </c>
      <c r="B433" s="1" t="s">
        <v>500</v>
      </c>
      <c r="C433" s="4">
        <v>261637</v>
      </c>
      <c r="D433" s="4">
        <v>96208984</v>
      </c>
      <c r="E433" s="4">
        <v>2740</v>
      </c>
      <c r="F433" s="1" t="s">
        <v>812</v>
      </c>
      <c r="G433">
        <v>25</v>
      </c>
      <c r="H433" s="1" t="s">
        <v>810</v>
      </c>
      <c r="I433" s="1" t="s">
        <v>288</v>
      </c>
      <c r="J433">
        <v>2019</v>
      </c>
      <c r="K433" s="1"/>
      <c r="L433" s="1"/>
      <c r="M433" s="1" t="s">
        <v>813</v>
      </c>
      <c r="N433" s="1" t="s">
        <v>103</v>
      </c>
    </row>
    <row r="434" spans="1:14" x14ac:dyDescent="0.25">
      <c r="A434" s="1" t="s">
        <v>814</v>
      </c>
      <c r="B434" s="1" t="s">
        <v>500</v>
      </c>
      <c r="C434" s="4">
        <v>261637</v>
      </c>
      <c r="D434" s="4">
        <v>96208984</v>
      </c>
      <c r="E434" s="4">
        <v>2740</v>
      </c>
      <c r="F434" s="1" t="s">
        <v>591</v>
      </c>
      <c r="G434">
        <v>110</v>
      </c>
      <c r="H434" s="1" t="s">
        <v>810</v>
      </c>
      <c r="I434" s="1" t="s">
        <v>288</v>
      </c>
      <c r="J434">
        <v>2017</v>
      </c>
      <c r="K434" s="1"/>
      <c r="L434" s="1"/>
      <c r="M434" s="1" t="s">
        <v>815</v>
      </c>
      <c r="N434" s="1" t="s">
        <v>103</v>
      </c>
    </row>
    <row r="435" spans="1:14" x14ac:dyDescent="0.25">
      <c r="A435" s="1" t="s">
        <v>816</v>
      </c>
      <c r="B435" s="1" t="s">
        <v>500</v>
      </c>
      <c r="C435" s="4">
        <v>261637</v>
      </c>
      <c r="D435" s="4">
        <v>96208984</v>
      </c>
      <c r="E435" s="4">
        <v>2740</v>
      </c>
      <c r="F435" s="1" t="s">
        <v>817</v>
      </c>
      <c r="G435">
        <v>2.5</v>
      </c>
      <c r="H435" s="1" t="s">
        <v>818</v>
      </c>
      <c r="I435" s="1" t="s">
        <v>288</v>
      </c>
      <c r="J435">
        <v>2017</v>
      </c>
      <c r="K435" s="1"/>
      <c r="L435" s="1"/>
      <c r="M435" s="1" t="s">
        <v>819</v>
      </c>
      <c r="N435" s="1" t="s">
        <v>103</v>
      </c>
    </row>
    <row r="436" spans="1:14" x14ac:dyDescent="0.25">
      <c r="A436" s="1" t="s">
        <v>579</v>
      </c>
      <c r="B436" s="1" t="s">
        <v>500</v>
      </c>
      <c r="C436" s="4">
        <v>261637</v>
      </c>
      <c r="D436" s="4">
        <v>96208984</v>
      </c>
      <c r="E436" s="4">
        <v>2740</v>
      </c>
      <c r="F436" s="1" t="s">
        <v>579</v>
      </c>
      <c r="G436">
        <v>7.5</v>
      </c>
      <c r="H436" s="1" t="s">
        <v>818</v>
      </c>
      <c r="I436" s="1" t="s">
        <v>288</v>
      </c>
      <c r="J436">
        <v>2018</v>
      </c>
      <c r="K436" s="1"/>
      <c r="L436" s="1"/>
      <c r="M436" s="1" t="s">
        <v>820</v>
      </c>
      <c r="N436" s="1" t="s">
        <v>103</v>
      </c>
    </row>
    <row r="437" spans="1:14" x14ac:dyDescent="0.25">
      <c r="A437" s="1" t="s">
        <v>821</v>
      </c>
      <c r="B437" s="1" t="s">
        <v>500</v>
      </c>
      <c r="C437" s="4">
        <v>261637</v>
      </c>
      <c r="D437" s="4">
        <v>96208984</v>
      </c>
      <c r="E437" s="4">
        <v>2740</v>
      </c>
      <c r="F437" s="1" t="s">
        <v>822</v>
      </c>
      <c r="G437">
        <v>2</v>
      </c>
      <c r="H437" s="1" t="s">
        <v>818</v>
      </c>
      <c r="I437" s="1" t="s">
        <v>288</v>
      </c>
      <c r="J437">
        <v>2017</v>
      </c>
      <c r="K437" s="1"/>
      <c r="L437" s="1"/>
      <c r="M437" s="1" t="s">
        <v>823</v>
      </c>
      <c r="N437" s="1" t="s">
        <v>103</v>
      </c>
    </row>
    <row r="438" spans="1:14" x14ac:dyDescent="0.25">
      <c r="A438" s="1" t="s">
        <v>824</v>
      </c>
      <c r="B438" s="1" t="s">
        <v>500</v>
      </c>
      <c r="C438" s="4">
        <v>261637</v>
      </c>
      <c r="D438" s="4">
        <v>96208984</v>
      </c>
      <c r="E438" s="4">
        <v>2740</v>
      </c>
      <c r="F438" s="1" t="s">
        <v>103</v>
      </c>
      <c r="G438">
        <v>150</v>
      </c>
      <c r="H438" s="1" t="s">
        <v>818</v>
      </c>
      <c r="I438" s="1" t="s">
        <v>288</v>
      </c>
      <c r="K438" s="1"/>
      <c r="L438" s="1"/>
      <c r="M438" s="1" t="s">
        <v>103</v>
      </c>
      <c r="N438" s="1" t="s">
        <v>103</v>
      </c>
    </row>
    <row r="439" spans="1:14" x14ac:dyDescent="0.25">
      <c r="A439" s="1" t="s">
        <v>825</v>
      </c>
      <c r="B439" s="1" t="s">
        <v>500</v>
      </c>
      <c r="C439" s="4">
        <v>261637</v>
      </c>
      <c r="D439" s="4">
        <v>96208984</v>
      </c>
      <c r="E439" s="4">
        <v>2740</v>
      </c>
      <c r="F439" s="1" t="s">
        <v>826</v>
      </c>
      <c r="G439">
        <v>2400</v>
      </c>
      <c r="H439" s="1" t="s">
        <v>92</v>
      </c>
      <c r="I439" s="1" t="s">
        <v>289</v>
      </c>
      <c r="K439" s="1"/>
      <c r="L439" s="1"/>
      <c r="M439" s="1" t="s">
        <v>827</v>
      </c>
      <c r="N439" s="1" t="s">
        <v>103</v>
      </c>
    </row>
    <row r="440" spans="1:14" x14ac:dyDescent="0.25">
      <c r="A440" s="1" t="s">
        <v>828</v>
      </c>
      <c r="B440" s="1" t="s">
        <v>500</v>
      </c>
      <c r="C440" s="4">
        <v>261637</v>
      </c>
      <c r="D440" s="4">
        <v>96208984</v>
      </c>
      <c r="E440" s="4">
        <v>2740</v>
      </c>
      <c r="F440" s="1" t="s">
        <v>103</v>
      </c>
      <c r="G440">
        <v>1200</v>
      </c>
      <c r="H440" s="1" t="s">
        <v>92</v>
      </c>
      <c r="I440" s="1" t="s">
        <v>289</v>
      </c>
      <c r="K440" s="1"/>
      <c r="L440" s="1"/>
      <c r="M440" s="1" t="s">
        <v>827</v>
      </c>
      <c r="N440" s="1" t="s">
        <v>103</v>
      </c>
    </row>
    <row r="441" spans="1:14" x14ac:dyDescent="0.25">
      <c r="A441" s="1" t="s">
        <v>829</v>
      </c>
      <c r="B441" s="1" t="s">
        <v>500</v>
      </c>
      <c r="C441" s="4">
        <v>261637</v>
      </c>
      <c r="D441" s="4">
        <v>96208984</v>
      </c>
      <c r="E441" s="4">
        <v>2740</v>
      </c>
      <c r="F441" s="1" t="s">
        <v>103</v>
      </c>
      <c r="G441">
        <v>800</v>
      </c>
      <c r="H441" s="1" t="s">
        <v>92</v>
      </c>
      <c r="I441" s="1" t="s">
        <v>289</v>
      </c>
      <c r="J441">
        <v>2016</v>
      </c>
      <c r="K441" s="1"/>
      <c r="L441" s="1"/>
      <c r="M441" s="1" t="s">
        <v>513</v>
      </c>
      <c r="N441" s="1" t="s">
        <v>103</v>
      </c>
    </row>
    <row r="442" spans="1:14" x14ac:dyDescent="0.25">
      <c r="A442" s="1" t="s">
        <v>830</v>
      </c>
      <c r="B442" s="1" t="s">
        <v>500</v>
      </c>
      <c r="C442" s="4">
        <v>261637</v>
      </c>
      <c r="D442" s="4">
        <v>96208984</v>
      </c>
      <c r="E442" s="4">
        <v>2740</v>
      </c>
      <c r="F442" s="1" t="s">
        <v>103</v>
      </c>
      <c r="G442">
        <v>220</v>
      </c>
      <c r="H442" s="1" t="s">
        <v>92</v>
      </c>
      <c r="I442" s="1" t="s">
        <v>289</v>
      </c>
      <c r="K442" s="1"/>
      <c r="L442" s="1"/>
      <c r="M442" s="1" t="s">
        <v>831</v>
      </c>
      <c r="N442" s="1" t="s">
        <v>103</v>
      </c>
    </row>
    <row r="443" spans="1:14" x14ac:dyDescent="0.25">
      <c r="A443" s="1" t="s">
        <v>832</v>
      </c>
      <c r="B443" s="1" t="s">
        <v>500</v>
      </c>
      <c r="C443" s="4">
        <v>261637</v>
      </c>
      <c r="D443" s="4">
        <v>96208984</v>
      </c>
      <c r="E443" s="4">
        <v>2740</v>
      </c>
      <c r="F443" s="1" t="s">
        <v>103</v>
      </c>
      <c r="G443">
        <v>520</v>
      </c>
      <c r="H443" s="1" t="s">
        <v>92</v>
      </c>
      <c r="I443" s="1" t="s">
        <v>289</v>
      </c>
      <c r="K443" s="1"/>
      <c r="L443" s="1"/>
      <c r="M443" s="1" t="s">
        <v>831</v>
      </c>
      <c r="N443" s="1" t="s">
        <v>103</v>
      </c>
    </row>
    <row r="444" spans="1:14" x14ac:dyDescent="0.25">
      <c r="A444" s="1" t="s">
        <v>833</v>
      </c>
      <c r="B444" s="1" t="s">
        <v>500</v>
      </c>
      <c r="C444" s="4">
        <v>261637</v>
      </c>
      <c r="D444" s="4">
        <v>96208984</v>
      </c>
      <c r="E444" s="4">
        <v>2740</v>
      </c>
      <c r="F444" s="1" t="s">
        <v>103</v>
      </c>
      <c r="G444">
        <v>260</v>
      </c>
      <c r="H444" s="1" t="s">
        <v>92</v>
      </c>
      <c r="I444" s="1" t="s">
        <v>289</v>
      </c>
      <c r="J444">
        <v>2016</v>
      </c>
      <c r="K444" s="1"/>
      <c r="L444" s="1"/>
      <c r="M444" s="1" t="s">
        <v>513</v>
      </c>
      <c r="N444" s="1" t="s">
        <v>103</v>
      </c>
    </row>
    <row r="445" spans="1:14" x14ac:dyDescent="0.25">
      <c r="A445" s="1" t="s">
        <v>834</v>
      </c>
      <c r="B445" s="1" t="s">
        <v>500</v>
      </c>
      <c r="C445" s="4">
        <v>261637</v>
      </c>
      <c r="D445" s="4">
        <v>96208984</v>
      </c>
      <c r="E445" s="4">
        <v>2740</v>
      </c>
      <c r="F445" s="1" t="s">
        <v>103</v>
      </c>
      <c r="G445">
        <v>1960</v>
      </c>
      <c r="H445" s="1" t="s">
        <v>92</v>
      </c>
      <c r="I445" s="1" t="s">
        <v>289</v>
      </c>
      <c r="K445" s="1"/>
      <c r="L445" s="1"/>
      <c r="M445" s="1" t="s">
        <v>835</v>
      </c>
      <c r="N445" s="1" t="s">
        <v>103</v>
      </c>
    </row>
    <row r="446" spans="1:14" x14ac:dyDescent="0.25">
      <c r="A446" s="1" t="s">
        <v>812</v>
      </c>
      <c r="B446" s="1" t="s">
        <v>500</v>
      </c>
      <c r="C446" s="4">
        <v>261637</v>
      </c>
      <c r="D446" s="4">
        <v>96208984</v>
      </c>
      <c r="E446" s="4">
        <v>2740</v>
      </c>
      <c r="F446" s="1" t="s">
        <v>103</v>
      </c>
      <c r="G446">
        <v>342</v>
      </c>
      <c r="H446" s="1" t="s">
        <v>92</v>
      </c>
      <c r="I446" s="1" t="s">
        <v>289</v>
      </c>
      <c r="K446" s="1"/>
      <c r="L446" s="1"/>
      <c r="M446" s="1" t="s">
        <v>836</v>
      </c>
      <c r="N446" s="1" t="s">
        <v>103</v>
      </c>
    </row>
    <row r="447" spans="1:14" x14ac:dyDescent="0.25">
      <c r="A447" s="1" t="s">
        <v>837</v>
      </c>
      <c r="B447" s="1" t="s">
        <v>500</v>
      </c>
      <c r="C447" s="4">
        <v>261637</v>
      </c>
      <c r="D447" s="4">
        <v>96208984</v>
      </c>
      <c r="E447" s="4">
        <v>2740</v>
      </c>
      <c r="F447" s="1" t="s">
        <v>103</v>
      </c>
      <c r="G447">
        <v>100</v>
      </c>
      <c r="H447" s="1" t="s">
        <v>92</v>
      </c>
      <c r="I447" s="1" t="s">
        <v>289</v>
      </c>
      <c r="K447" s="1"/>
      <c r="L447" s="1"/>
      <c r="M447" s="1" t="s">
        <v>838</v>
      </c>
      <c r="N447" s="1" t="s">
        <v>103</v>
      </c>
    </row>
    <row r="448" spans="1:14" x14ac:dyDescent="0.25">
      <c r="A448" s="1" t="s">
        <v>839</v>
      </c>
      <c r="B448" s="1" t="s">
        <v>500</v>
      </c>
      <c r="C448" s="4">
        <v>261637</v>
      </c>
      <c r="D448" s="4">
        <v>96208984</v>
      </c>
      <c r="E448" s="4">
        <v>2740</v>
      </c>
      <c r="F448" s="1" t="s">
        <v>103</v>
      </c>
      <c r="G448">
        <v>720</v>
      </c>
      <c r="H448" s="1" t="s">
        <v>92</v>
      </c>
      <c r="I448" s="1" t="s">
        <v>289</v>
      </c>
      <c r="K448" s="1"/>
      <c r="L448" s="1"/>
      <c r="M448" s="1" t="s">
        <v>838</v>
      </c>
      <c r="N448" s="1" t="s">
        <v>103</v>
      </c>
    </row>
    <row r="449" spans="1:14" x14ac:dyDescent="0.25">
      <c r="A449" s="1" t="s">
        <v>840</v>
      </c>
      <c r="B449" s="1" t="s">
        <v>500</v>
      </c>
      <c r="C449" s="4">
        <v>261637</v>
      </c>
      <c r="D449" s="4">
        <v>96208984</v>
      </c>
      <c r="E449" s="4">
        <v>2740</v>
      </c>
      <c r="F449" s="1" t="s">
        <v>103</v>
      </c>
      <c r="G449">
        <v>260</v>
      </c>
      <c r="H449" s="1" t="s">
        <v>92</v>
      </c>
      <c r="I449" s="1" t="s">
        <v>289</v>
      </c>
      <c r="K449" s="1"/>
      <c r="L449" s="1"/>
      <c r="M449" s="1" t="s">
        <v>838</v>
      </c>
      <c r="N449" s="1" t="s">
        <v>103</v>
      </c>
    </row>
    <row r="450" spans="1:14" x14ac:dyDescent="0.25">
      <c r="A450" s="1" t="s">
        <v>841</v>
      </c>
      <c r="B450" s="1" t="s">
        <v>500</v>
      </c>
      <c r="C450" s="4">
        <v>261637</v>
      </c>
      <c r="D450" s="4">
        <v>96208984</v>
      </c>
      <c r="E450" s="4">
        <v>2740</v>
      </c>
      <c r="F450" s="1" t="s">
        <v>103</v>
      </c>
      <c r="G450">
        <v>360</v>
      </c>
      <c r="H450" s="1" t="s">
        <v>92</v>
      </c>
      <c r="I450" s="1" t="s">
        <v>289</v>
      </c>
      <c r="K450" s="1"/>
      <c r="L450" s="1"/>
      <c r="M450" s="1" t="s">
        <v>842</v>
      </c>
      <c r="N450" s="1" t="s">
        <v>103</v>
      </c>
    </row>
    <row r="451" spans="1:14" x14ac:dyDescent="0.25">
      <c r="A451" s="1" t="s">
        <v>843</v>
      </c>
      <c r="B451" s="1" t="s">
        <v>500</v>
      </c>
      <c r="C451" s="4">
        <v>261637</v>
      </c>
      <c r="D451" s="4">
        <v>96208984</v>
      </c>
      <c r="E451" s="4">
        <v>2740</v>
      </c>
      <c r="F451" s="1" t="s">
        <v>103</v>
      </c>
      <c r="G451">
        <v>400</v>
      </c>
      <c r="H451" s="1" t="s">
        <v>92</v>
      </c>
      <c r="I451" s="1" t="s">
        <v>289</v>
      </c>
      <c r="K451" s="1"/>
      <c r="L451" s="1"/>
      <c r="M451" s="1" t="s">
        <v>844</v>
      </c>
      <c r="N451" s="1" t="s">
        <v>103</v>
      </c>
    </row>
    <row r="452" spans="1:14" x14ac:dyDescent="0.25">
      <c r="A452" s="1" t="s">
        <v>845</v>
      </c>
      <c r="B452" s="1" t="s">
        <v>500</v>
      </c>
      <c r="C452" s="4">
        <v>261637</v>
      </c>
      <c r="D452" s="4">
        <v>96208984</v>
      </c>
      <c r="E452" s="4">
        <v>2740</v>
      </c>
      <c r="F452" s="1" t="s">
        <v>103</v>
      </c>
      <c r="G452">
        <v>75</v>
      </c>
      <c r="H452" s="1" t="s">
        <v>92</v>
      </c>
      <c r="I452" s="1" t="s">
        <v>289</v>
      </c>
      <c r="J452">
        <v>2017</v>
      </c>
      <c r="K452" s="1"/>
      <c r="L452" s="1"/>
      <c r="M452" s="1" t="s">
        <v>846</v>
      </c>
      <c r="N452" s="1" t="s">
        <v>103</v>
      </c>
    </row>
    <row r="453" spans="1:14" x14ac:dyDescent="0.25">
      <c r="A453" s="1" t="s">
        <v>847</v>
      </c>
      <c r="B453" s="1" t="s">
        <v>500</v>
      </c>
      <c r="C453" s="4">
        <v>261637</v>
      </c>
      <c r="D453" s="4">
        <v>96208984</v>
      </c>
      <c r="E453" s="4">
        <v>2740</v>
      </c>
      <c r="F453" s="1" t="s">
        <v>103</v>
      </c>
      <c r="G453">
        <v>320</v>
      </c>
      <c r="H453" s="1" t="s">
        <v>92</v>
      </c>
      <c r="I453" s="1" t="s">
        <v>289</v>
      </c>
      <c r="K453" s="1"/>
      <c r="L453" s="1"/>
      <c r="M453" s="1" t="s">
        <v>848</v>
      </c>
      <c r="N453" s="1" t="s">
        <v>103</v>
      </c>
    </row>
    <row r="454" spans="1:14" x14ac:dyDescent="0.25">
      <c r="A454" s="1" t="s">
        <v>849</v>
      </c>
      <c r="B454" s="1" t="s">
        <v>500</v>
      </c>
      <c r="C454" s="4">
        <v>261637</v>
      </c>
      <c r="D454" s="4">
        <v>96208984</v>
      </c>
      <c r="E454" s="4">
        <v>2740</v>
      </c>
      <c r="F454" s="1" t="s">
        <v>103</v>
      </c>
      <c r="G454">
        <v>100</v>
      </c>
      <c r="H454" s="1" t="s">
        <v>92</v>
      </c>
      <c r="I454" s="1" t="s">
        <v>289</v>
      </c>
      <c r="K454" s="1"/>
      <c r="L454" s="1"/>
      <c r="M454" s="1" t="s">
        <v>850</v>
      </c>
      <c r="N454" s="1" t="s">
        <v>103</v>
      </c>
    </row>
    <row r="455" spans="1:14" x14ac:dyDescent="0.25">
      <c r="A455" s="1" t="s">
        <v>851</v>
      </c>
      <c r="B455" s="1" t="s">
        <v>500</v>
      </c>
      <c r="C455" s="4">
        <v>261637</v>
      </c>
      <c r="D455" s="4">
        <v>96208984</v>
      </c>
      <c r="E455" s="4">
        <v>2740</v>
      </c>
      <c r="F455" s="1" t="s">
        <v>103</v>
      </c>
      <c r="G455">
        <v>260</v>
      </c>
      <c r="H455" s="1" t="s">
        <v>92</v>
      </c>
      <c r="I455" s="1" t="s">
        <v>289</v>
      </c>
      <c r="J455">
        <v>2017</v>
      </c>
      <c r="K455" s="1"/>
      <c r="L455" s="1"/>
      <c r="M455" s="1" t="s">
        <v>852</v>
      </c>
      <c r="N455" s="1" t="s">
        <v>103</v>
      </c>
    </row>
    <row r="456" spans="1:14" x14ac:dyDescent="0.25">
      <c r="A456" s="1" t="s">
        <v>631</v>
      </c>
      <c r="B456" s="1" t="s">
        <v>500</v>
      </c>
      <c r="C456" s="4">
        <v>261637</v>
      </c>
      <c r="D456" s="4">
        <v>96208984</v>
      </c>
      <c r="E456" s="4">
        <v>2740</v>
      </c>
      <c r="F456" s="1" t="s">
        <v>103</v>
      </c>
      <c r="G456">
        <v>64</v>
      </c>
      <c r="H456" s="1" t="s">
        <v>92</v>
      </c>
      <c r="I456" s="1" t="s">
        <v>289</v>
      </c>
      <c r="K456" s="1"/>
      <c r="L456" s="1"/>
      <c r="M456" s="1" t="s">
        <v>853</v>
      </c>
      <c r="N456" s="1" t="s">
        <v>103</v>
      </c>
    </row>
    <row r="457" spans="1:14" x14ac:dyDescent="0.25">
      <c r="A457" s="1" t="s">
        <v>854</v>
      </c>
      <c r="B457" s="1" t="s">
        <v>500</v>
      </c>
      <c r="C457" s="4">
        <v>261637</v>
      </c>
      <c r="D457" s="4">
        <v>96208984</v>
      </c>
      <c r="E457" s="4">
        <v>2740</v>
      </c>
      <c r="F457" s="1" t="s">
        <v>103</v>
      </c>
      <c r="G457">
        <v>210</v>
      </c>
      <c r="H457" s="1" t="s">
        <v>92</v>
      </c>
      <c r="I457" s="1" t="s">
        <v>289</v>
      </c>
      <c r="K457" s="1"/>
      <c r="L457" s="1"/>
      <c r="M457" s="1" t="s">
        <v>855</v>
      </c>
      <c r="N457" s="1" t="s">
        <v>103</v>
      </c>
    </row>
    <row r="458" spans="1:14" x14ac:dyDescent="0.25">
      <c r="A458" s="1" t="s">
        <v>856</v>
      </c>
      <c r="B458" s="1" t="s">
        <v>500</v>
      </c>
      <c r="C458" s="4">
        <v>261637</v>
      </c>
      <c r="D458" s="4">
        <v>96208984</v>
      </c>
      <c r="E458" s="4">
        <v>2740</v>
      </c>
      <c r="F458" s="1" t="s">
        <v>103</v>
      </c>
      <c r="G458">
        <v>86</v>
      </c>
      <c r="H458" s="1" t="s">
        <v>92</v>
      </c>
      <c r="I458" s="1" t="s">
        <v>289</v>
      </c>
      <c r="K458" s="1"/>
      <c r="L458" s="1"/>
      <c r="M458" s="1" t="s">
        <v>857</v>
      </c>
      <c r="N458" s="1" t="s">
        <v>103</v>
      </c>
    </row>
    <row r="459" spans="1:14" x14ac:dyDescent="0.25">
      <c r="A459" s="1" t="s">
        <v>858</v>
      </c>
      <c r="B459" s="1" t="s">
        <v>500</v>
      </c>
      <c r="C459" s="4">
        <v>261637</v>
      </c>
      <c r="D459" s="4">
        <v>96208984</v>
      </c>
      <c r="E459" s="4">
        <v>2740</v>
      </c>
      <c r="F459" s="1" t="s">
        <v>103</v>
      </c>
      <c r="G459">
        <v>280</v>
      </c>
      <c r="H459" s="1" t="s">
        <v>92</v>
      </c>
      <c r="I459" s="1" t="s">
        <v>289</v>
      </c>
      <c r="K459" s="1"/>
      <c r="L459" s="1"/>
      <c r="M459" s="1" t="s">
        <v>857</v>
      </c>
      <c r="N459" s="1" t="s">
        <v>103</v>
      </c>
    </row>
    <row r="460" spans="1:14" x14ac:dyDescent="0.25">
      <c r="A460" s="1" t="s">
        <v>859</v>
      </c>
      <c r="B460" s="1" t="s">
        <v>500</v>
      </c>
      <c r="C460" s="4">
        <v>261637</v>
      </c>
      <c r="D460" s="4">
        <v>96208984</v>
      </c>
      <c r="E460" s="4">
        <v>2740</v>
      </c>
      <c r="F460" s="1" t="s">
        <v>103</v>
      </c>
      <c r="G460">
        <v>220</v>
      </c>
      <c r="H460" s="1" t="s">
        <v>92</v>
      </c>
      <c r="I460" s="1" t="s">
        <v>289</v>
      </c>
      <c r="K460" s="1"/>
      <c r="L460" s="1"/>
      <c r="M460" s="1" t="s">
        <v>857</v>
      </c>
      <c r="N460" s="1" t="s">
        <v>103</v>
      </c>
    </row>
    <row r="461" spans="1:14" x14ac:dyDescent="0.25">
      <c r="A461" s="1" t="s">
        <v>860</v>
      </c>
      <c r="B461" s="1" t="s">
        <v>500</v>
      </c>
      <c r="C461" s="4">
        <v>261637</v>
      </c>
      <c r="D461" s="4">
        <v>96208984</v>
      </c>
      <c r="E461" s="4">
        <v>2740</v>
      </c>
      <c r="F461" s="1" t="s">
        <v>103</v>
      </c>
      <c r="G461">
        <v>190</v>
      </c>
      <c r="H461" s="1" t="s">
        <v>92</v>
      </c>
      <c r="I461" s="1" t="s">
        <v>289</v>
      </c>
      <c r="K461" s="1"/>
      <c r="L461" s="1"/>
      <c r="M461" s="1" t="s">
        <v>861</v>
      </c>
      <c r="N461" s="1" t="s">
        <v>103</v>
      </c>
    </row>
    <row r="462" spans="1:14" x14ac:dyDescent="0.25">
      <c r="A462" s="1" t="s">
        <v>814</v>
      </c>
      <c r="B462" s="1" t="s">
        <v>500</v>
      </c>
      <c r="C462" s="4">
        <v>261637</v>
      </c>
      <c r="D462" s="4">
        <v>96208984</v>
      </c>
      <c r="E462" s="4">
        <v>2740</v>
      </c>
      <c r="F462" s="1" t="s">
        <v>103</v>
      </c>
      <c r="G462">
        <v>160</v>
      </c>
      <c r="H462" s="1" t="s">
        <v>92</v>
      </c>
      <c r="I462" s="1" t="s">
        <v>289</v>
      </c>
      <c r="K462" s="1"/>
      <c r="L462" s="1"/>
      <c r="M462" s="1" t="s">
        <v>862</v>
      </c>
      <c r="N462" s="1" t="s">
        <v>103</v>
      </c>
    </row>
    <row r="463" spans="1:14" x14ac:dyDescent="0.25">
      <c r="A463" s="1" t="s">
        <v>863</v>
      </c>
      <c r="B463" s="1" t="s">
        <v>500</v>
      </c>
      <c r="C463" s="4">
        <v>261637</v>
      </c>
      <c r="D463" s="4">
        <v>96208984</v>
      </c>
      <c r="E463" s="4">
        <v>2740</v>
      </c>
      <c r="F463" s="1" t="s">
        <v>103</v>
      </c>
      <c r="G463">
        <v>220</v>
      </c>
      <c r="H463" s="1" t="s">
        <v>92</v>
      </c>
      <c r="I463" s="1" t="s">
        <v>289</v>
      </c>
      <c r="K463" s="1"/>
      <c r="L463" s="1"/>
      <c r="M463" s="1" t="s">
        <v>864</v>
      </c>
      <c r="N463" s="1" t="s">
        <v>103</v>
      </c>
    </row>
    <row r="464" spans="1:14" x14ac:dyDescent="0.25">
      <c r="A464" s="1" t="s">
        <v>865</v>
      </c>
      <c r="B464" s="1" t="s">
        <v>500</v>
      </c>
      <c r="C464" s="4">
        <v>261637</v>
      </c>
      <c r="D464" s="4">
        <v>96208984</v>
      </c>
      <c r="E464" s="4">
        <v>2740</v>
      </c>
      <c r="F464" s="1" t="s">
        <v>103</v>
      </c>
      <c r="G464">
        <v>100</v>
      </c>
      <c r="H464" s="1" t="s">
        <v>92</v>
      </c>
      <c r="I464" s="1" t="s">
        <v>289</v>
      </c>
      <c r="J464">
        <v>2018</v>
      </c>
      <c r="K464" s="1"/>
      <c r="L464" s="1"/>
      <c r="M464" s="1" t="s">
        <v>866</v>
      </c>
      <c r="N464" s="1" t="s">
        <v>103</v>
      </c>
    </row>
    <row r="465" spans="1:14" x14ac:dyDescent="0.25">
      <c r="A465" s="1" t="s">
        <v>867</v>
      </c>
      <c r="B465" s="1" t="s">
        <v>500</v>
      </c>
      <c r="C465" s="4">
        <v>261637</v>
      </c>
      <c r="D465" s="4">
        <v>96208984</v>
      </c>
      <c r="E465" s="4">
        <v>2740</v>
      </c>
      <c r="F465" s="1" t="s">
        <v>103</v>
      </c>
      <c r="G465">
        <v>156</v>
      </c>
      <c r="H465" s="1" t="s">
        <v>92</v>
      </c>
      <c r="I465" s="1" t="s">
        <v>289</v>
      </c>
      <c r="K465" s="1"/>
      <c r="L465" s="1"/>
      <c r="M465" s="1" t="s">
        <v>868</v>
      </c>
      <c r="N465" s="1" t="s">
        <v>103</v>
      </c>
    </row>
    <row r="466" spans="1:14" x14ac:dyDescent="0.25">
      <c r="A466" s="1" t="s">
        <v>869</v>
      </c>
      <c r="B466" s="1" t="s">
        <v>500</v>
      </c>
      <c r="C466" s="4">
        <v>261637</v>
      </c>
      <c r="D466" s="4">
        <v>96208984</v>
      </c>
      <c r="E466" s="4">
        <v>2740</v>
      </c>
      <c r="F466" s="1" t="s">
        <v>103</v>
      </c>
      <c r="G466">
        <v>180</v>
      </c>
      <c r="H466" s="1" t="s">
        <v>92</v>
      </c>
      <c r="I466" s="1" t="s">
        <v>289</v>
      </c>
      <c r="K466" s="1"/>
      <c r="L466" s="1"/>
      <c r="M466" s="1" t="s">
        <v>870</v>
      </c>
      <c r="N466" s="1" t="s">
        <v>103</v>
      </c>
    </row>
    <row r="467" spans="1:14" x14ac:dyDescent="0.25">
      <c r="A467" s="1" t="s">
        <v>871</v>
      </c>
      <c r="B467" s="1" t="s">
        <v>500</v>
      </c>
      <c r="C467" s="4">
        <v>261637</v>
      </c>
      <c r="D467" s="4">
        <v>96208984</v>
      </c>
      <c r="E467" s="4">
        <v>2740</v>
      </c>
      <c r="F467" s="1" t="s">
        <v>103</v>
      </c>
      <c r="G467">
        <v>340</v>
      </c>
      <c r="H467" s="1" t="s">
        <v>92</v>
      </c>
      <c r="I467" s="1" t="s">
        <v>289</v>
      </c>
      <c r="K467" s="1"/>
      <c r="L467" s="1"/>
      <c r="M467" s="1" t="s">
        <v>872</v>
      </c>
      <c r="N467" s="1" t="s">
        <v>103</v>
      </c>
    </row>
    <row r="468" spans="1:14" x14ac:dyDescent="0.25">
      <c r="A468" s="1" t="s">
        <v>873</v>
      </c>
      <c r="B468" s="1" t="s">
        <v>500</v>
      </c>
      <c r="C468" s="4">
        <v>261637</v>
      </c>
      <c r="D468" s="4">
        <v>96208984</v>
      </c>
      <c r="E468" s="4">
        <v>2740</v>
      </c>
      <c r="F468" s="1" t="s">
        <v>103</v>
      </c>
      <c r="G468">
        <v>150</v>
      </c>
      <c r="H468" s="1" t="s">
        <v>92</v>
      </c>
      <c r="I468" s="1" t="s">
        <v>289</v>
      </c>
      <c r="K468" s="1"/>
      <c r="L468" s="1"/>
      <c r="M468" s="1" t="s">
        <v>874</v>
      </c>
      <c r="N468" s="1" t="s">
        <v>103</v>
      </c>
    </row>
    <row r="469" spans="1:14" x14ac:dyDescent="0.25">
      <c r="A469" s="1" t="s">
        <v>875</v>
      </c>
      <c r="B469" s="1" t="s">
        <v>500</v>
      </c>
      <c r="C469" s="4">
        <v>261637</v>
      </c>
      <c r="D469" s="4">
        <v>96208984</v>
      </c>
      <c r="E469" s="4">
        <v>2740</v>
      </c>
      <c r="F469" s="1" t="s">
        <v>103</v>
      </c>
      <c r="G469">
        <v>160</v>
      </c>
      <c r="H469" s="1" t="s">
        <v>92</v>
      </c>
      <c r="I469" s="1" t="s">
        <v>289</v>
      </c>
      <c r="K469" s="1"/>
      <c r="L469" s="1"/>
      <c r="M469" s="1" t="s">
        <v>876</v>
      </c>
      <c r="N469" s="1" t="s">
        <v>103</v>
      </c>
    </row>
    <row r="470" spans="1:14" x14ac:dyDescent="0.25">
      <c r="A470" s="1" t="s">
        <v>877</v>
      </c>
      <c r="B470" s="1" t="s">
        <v>500</v>
      </c>
      <c r="C470" s="4">
        <v>261637</v>
      </c>
      <c r="D470" s="4">
        <v>96208984</v>
      </c>
      <c r="E470" s="4">
        <v>2740</v>
      </c>
      <c r="F470" s="1" t="s">
        <v>103</v>
      </c>
      <c r="G470">
        <v>80</v>
      </c>
      <c r="H470" s="1" t="s">
        <v>92</v>
      </c>
      <c r="I470" s="1" t="s">
        <v>289</v>
      </c>
      <c r="J470">
        <v>2019</v>
      </c>
      <c r="K470" s="1"/>
      <c r="L470" s="1"/>
      <c r="M470" s="1" t="s">
        <v>876</v>
      </c>
      <c r="N470" s="1" t="s">
        <v>103</v>
      </c>
    </row>
    <row r="471" spans="1:14" x14ac:dyDescent="0.25">
      <c r="A471" s="1" t="s">
        <v>878</v>
      </c>
      <c r="B471" s="1" t="s">
        <v>500</v>
      </c>
      <c r="C471" s="4">
        <v>261637</v>
      </c>
      <c r="D471" s="4">
        <v>96208984</v>
      </c>
      <c r="E471" s="4">
        <v>2740</v>
      </c>
      <c r="F471" s="1" t="s">
        <v>103</v>
      </c>
      <c r="G471">
        <v>220</v>
      </c>
      <c r="H471" s="1" t="s">
        <v>92</v>
      </c>
      <c r="I471" s="1" t="s">
        <v>289</v>
      </c>
      <c r="J471">
        <v>2019</v>
      </c>
      <c r="K471" s="1"/>
      <c r="L471" s="1"/>
      <c r="M471" s="1" t="s">
        <v>513</v>
      </c>
      <c r="N471" s="1" t="s">
        <v>103</v>
      </c>
    </row>
    <row r="472" spans="1:14" x14ac:dyDescent="0.25">
      <c r="A472" s="1" t="s">
        <v>879</v>
      </c>
      <c r="B472" s="1" t="s">
        <v>500</v>
      </c>
      <c r="C472" s="4">
        <v>261637</v>
      </c>
      <c r="D472" s="4">
        <v>96208984</v>
      </c>
      <c r="E472" s="4">
        <v>2740</v>
      </c>
      <c r="F472" s="1" t="s">
        <v>103</v>
      </c>
      <c r="G472">
        <v>300</v>
      </c>
      <c r="H472" s="1" t="s">
        <v>92</v>
      </c>
      <c r="I472" s="1" t="s">
        <v>289</v>
      </c>
      <c r="K472" s="1"/>
      <c r="L472" s="1"/>
      <c r="M472" s="1" t="s">
        <v>876</v>
      </c>
      <c r="N472" s="1" t="s">
        <v>103</v>
      </c>
    </row>
    <row r="473" spans="1:14" x14ac:dyDescent="0.25">
      <c r="A473" s="1" t="s">
        <v>880</v>
      </c>
      <c r="B473" s="1" t="s">
        <v>500</v>
      </c>
      <c r="C473" s="4">
        <v>261637</v>
      </c>
      <c r="D473" s="4">
        <v>96208984</v>
      </c>
      <c r="E473" s="4">
        <v>2740</v>
      </c>
      <c r="F473" s="1" t="s">
        <v>103</v>
      </c>
      <c r="G473">
        <v>175</v>
      </c>
      <c r="H473" s="1" t="s">
        <v>92</v>
      </c>
      <c r="I473" s="1" t="s">
        <v>289</v>
      </c>
      <c r="K473" s="1"/>
      <c r="L473" s="1"/>
      <c r="M473" s="1" t="s">
        <v>881</v>
      </c>
      <c r="N473" s="1" t="s">
        <v>103</v>
      </c>
    </row>
    <row r="474" spans="1:14" x14ac:dyDescent="0.25">
      <c r="A474" s="1" t="s">
        <v>882</v>
      </c>
      <c r="B474" s="1" t="s">
        <v>500</v>
      </c>
      <c r="C474" s="4">
        <v>261637</v>
      </c>
      <c r="D474" s="4">
        <v>96208984</v>
      </c>
      <c r="E474" s="4">
        <v>2740</v>
      </c>
      <c r="F474" s="1" t="s">
        <v>103</v>
      </c>
      <c r="G474">
        <v>300</v>
      </c>
      <c r="H474" s="1" t="s">
        <v>92</v>
      </c>
      <c r="I474" s="1" t="s">
        <v>289</v>
      </c>
      <c r="K474" s="1"/>
      <c r="L474" s="1"/>
      <c r="M474" s="1" t="s">
        <v>883</v>
      </c>
      <c r="N474" s="1" t="s">
        <v>103</v>
      </c>
    </row>
    <row r="475" spans="1:14" x14ac:dyDescent="0.25">
      <c r="A475" s="1" t="s">
        <v>884</v>
      </c>
      <c r="B475" s="1" t="s">
        <v>500</v>
      </c>
      <c r="C475" s="4">
        <v>261637</v>
      </c>
      <c r="D475" s="4">
        <v>96208984</v>
      </c>
      <c r="E475" s="4">
        <v>2740</v>
      </c>
      <c r="F475" s="1" t="s">
        <v>103</v>
      </c>
      <c r="G475">
        <v>60</v>
      </c>
      <c r="H475" s="1" t="s">
        <v>92</v>
      </c>
      <c r="I475" s="1" t="s">
        <v>289</v>
      </c>
      <c r="K475" s="1"/>
      <c r="L475" s="1"/>
      <c r="M475" s="1" t="s">
        <v>885</v>
      </c>
      <c r="N475" s="1" t="s">
        <v>103</v>
      </c>
    </row>
    <row r="476" spans="1:14" x14ac:dyDescent="0.25">
      <c r="A476" s="1" t="s">
        <v>886</v>
      </c>
      <c r="B476" s="1" t="s">
        <v>500</v>
      </c>
      <c r="C476" s="4">
        <v>261637</v>
      </c>
      <c r="D476" s="4">
        <v>96208984</v>
      </c>
      <c r="E476" s="4">
        <v>2740</v>
      </c>
      <c r="F476" s="1" t="s">
        <v>103</v>
      </c>
      <c r="G476">
        <v>80</v>
      </c>
      <c r="H476" s="1" t="s">
        <v>92</v>
      </c>
      <c r="I476" s="1" t="s">
        <v>289</v>
      </c>
      <c r="K476" s="1"/>
      <c r="L476" s="1"/>
      <c r="M476" s="1" t="s">
        <v>887</v>
      </c>
      <c r="N476" s="1" t="s">
        <v>103</v>
      </c>
    </row>
    <row r="477" spans="1:14" x14ac:dyDescent="0.25">
      <c r="A477" s="1" t="s">
        <v>888</v>
      </c>
      <c r="B477" s="1" t="s">
        <v>500</v>
      </c>
      <c r="C477" s="4">
        <v>261637</v>
      </c>
      <c r="D477" s="4">
        <v>96208984</v>
      </c>
      <c r="E477" s="4">
        <v>2740</v>
      </c>
      <c r="F477" s="1" t="s">
        <v>103</v>
      </c>
      <c r="G477">
        <v>90</v>
      </c>
      <c r="H477" s="1" t="s">
        <v>92</v>
      </c>
      <c r="I477" s="1" t="s">
        <v>289</v>
      </c>
      <c r="K477" s="1"/>
      <c r="L477" s="1"/>
      <c r="M477" s="1" t="s">
        <v>889</v>
      </c>
      <c r="N477" s="1" t="s">
        <v>103</v>
      </c>
    </row>
    <row r="478" spans="1:14" x14ac:dyDescent="0.25">
      <c r="A478" s="1" t="s">
        <v>890</v>
      </c>
      <c r="B478" s="1" t="s">
        <v>500</v>
      </c>
      <c r="C478" s="4">
        <v>261637</v>
      </c>
      <c r="D478" s="4">
        <v>96208984</v>
      </c>
      <c r="E478" s="4">
        <v>2740</v>
      </c>
      <c r="F478" s="1" t="s">
        <v>103</v>
      </c>
      <c r="G478">
        <v>45</v>
      </c>
      <c r="H478" s="1" t="s">
        <v>92</v>
      </c>
      <c r="I478" s="1" t="s">
        <v>289</v>
      </c>
      <c r="K478" s="1"/>
      <c r="L478" s="1"/>
      <c r="M478" s="1" t="s">
        <v>891</v>
      </c>
      <c r="N478" s="1" t="s">
        <v>103</v>
      </c>
    </row>
    <row r="479" spans="1:14" x14ac:dyDescent="0.25">
      <c r="A479" s="1" t="s">
        <v>892</v>
      </c>
      <c r="B479" s="1" t="s">
        <v>500</v>
      </c>
      <c r="C479" s="4">
        <v>261637</v>
      </c>
      <c r="D479" s="4">
        <v>96208984</v>
      </c>
      <c r="E479" s="4">
        <v>2740</v>
      </c>
      <c r="F479" s="1" t="s">
        <v>103</v>
      </c>
      <c r="G479">
        <v>50.6</v>
      </c>
      <c r="H479" s="1" t="s">
        <v>92</v>
      </c>
      <c r="I479" s="1" t="s">
        <v>289</v>
      </c>
      <c r="K479" s="1"/>
      <c r="L479" s="1"/>
      <c r="M479" s="1" t="s">
        <v>893</v>
      </c>
      <c r="N479" s="1" t="s">
        <v>103</v>
      </c>
    </row>
    <row r="480" spans="1:14" x14ac:dyDescent="0.25">
      <c r="A480" s="1" t="s">
        <v>894</v>
      </c>
      <c r="B480" s="1" t="s">
        <v>500</v>
      </c>
      <c r="C480" s="4">
        <v>261637</v>
      </c>
      <c r="D480" s="4">
        <v>96208984</v>
      </c>
      <c r="E480" s="4">
        <v>2740</v>
      </c>
      <c r="F480" s="1" t="s">
        <v>103</v>
      </c>
      <c r="G480">
        <v>48</v>
      </c>
      <c r="H480" s="1" t="s">
        <v>92</v>
      </c>
      <c r="I480" s="1" t="s">
        <v>289</v>
      </c>
      <c r="K480" s="1"/>
      <c r="L480" s="1"/>
      <c r="M480" s="1" t="s">
        <v>895</v>
      </c>
      <c r="N480" s="1" t="s">
        <v>103</v>
      </c>
    </row>
    <row r="481" spans="1:14" x14ac:dyDescent="0.25">
      <c r="A481" s="1" t="s">
        <v>896</v>
      </c>
      <c r="B481" s="1" t="s">
        <v>500</v>
      </c>
      <c r="C481" s="4">
        <v>261637</v>
      </c>
      <c r="D481" s="4">
        <v>96208984</v>
      </c>
      <c r="E481" s="4">
        <v>2740</v>
      </c>
      <c r="F481" s="1" t="s">
        <v>103</v>
      </c>
      <c r="G481">
        <v>41</v>
      </c>
      <c r="H481" s="1" t="s">
        <v>92</v>
      </c>
      <c r="I481" s="1" t="s">
        <v>289</v>
      </c>
      <c r="K481" s="1"/>
      <c r="L481" s="1"/>
      <c r="M481" s="1" t="s">
        <v>897</v>
      </c>
      <c r="N481" s="1" t="s">
        <v>103</v>
      </c>
    </row>
    <row r="482" spans="1:14" x14ac:dyDescent="0.25">
      <c r="A482" s="1" t="s">
        <v>898</v>
      </c>
      <c r="B482" s="1" t="s">
        <v>500</v>
      </c>
      <c r="C482" s="4">
        <v>261637</v>
      </c>
      <c r="D482" s="4">
        <v>96208984</v>
      </c>
      <c r="E482" s="4">
        <v>2740</v>
      </c>
      <c r="F482" s="1" t="s">
        <v>103</v>
      </c>
      <c r="G482">
        <v>97</v>
      </c>
      <c r="H482" s="1" t="s">
        <v>92</v>
      </c>
      <c r="I482" s="1" t="s">
        <v>289</v>
      </c>
      <c r="K482" s="1"/>
      <c r="L482" s="1"/>
      <c r="M482" s="1" t="s">
        <v>899</v>
      </c>
      <c r="N482" s="1" t="s">
        <v>103</v>
      </c>
    </row>
    <row r="483" spans="1:14" x14ac:dyDescent="0.25">
      <c r="A483" s="1" t="s">
        <v>900</v>
      </c>
      <c r="B483" s="1" t="s">
        <v>500</v>
      </c>
      <c r="C483" s="4">
        <v>261637</v>
      </c>
      <c r="D483" s="4">
        <v>96208984</v>
      </c>
      <c r="E483" s="4">
        <v>2740</v>
      </c>
      <c r="F483" s="1" t="s">
        <v>103</v>
      </c>
      <c r="G483">
        <v>180</v>
      </c>
      <c r="H483" s="1" t="s">
        <v>92</v>
      </c>
      <c r="I483" s="1" t="s">
        <v>289</v>
      </c>
      <c r="K483" s="1"/>
      <c r="L483" s="1"/>
      <c r="M483" s="1" t="s">
        <v>901</v>
      </c>
      <c r="N483" s="1" t="s">
        <v>103</v>
      </c>
    </row>
    <row r="484" spans="1:14" x14ac:dyDescent="0.25">
      <c r="A484" s="1" t="s">
        <v>902</v>
      </c>
      <c r="B484" s="1" t="s">
        <v>500</v>
      </c>
      <c r="C484" s="4">
        <v>261637</v>
      </c>
      <c r="D484" s="4">
        <v>96208984</v>
      </c>
      <c r="E484" s="4">
        <v>2740</v>
      </c>
      <c r="F484" s="1" t="s">
        <v>103</v>
      </c>
      <c r="G484">
        <v>33</v>
      </c>
      <c r="H484" s="1" t="s">
        <v>92</v>
      </c>
      <c r="I484" s="1" t="s">
        <v>289</v>
      </c>
      <c r="K484" s="1"/>
      <c r="L484" s="1"/>
      <c r="M484" s="1" t="s">
        <v>903</v>
      </c>
      <c r="N484" s="1" t="s">
        <v>103</v>
      </c>
    </row>
    <row r="485" spans="1:14" x14ac:dyDescent="0.25">
      <c r="A485" s="1" t="s">
        <v>904</v>
      </c>
      <c r="B485" s="1" t="s">
        <v>500</v>
      </c>
      <c r="C485" s="4">
        <v>261637</v>
      </c>
      <c r="D485" s="4">
        <v>96208984</v>
      </c>
      <c r="E485" s="4">
        <v>2740</v>
      </c>
      <c r="F485" s="1" t="s">
        <v>103</v>
      </c>
      <c r="G485">
        <v>32</v>
      </c>
      <c r="H485" s="1" t="s">
        <v>92</v>
      </c>
      <c r="I485" s="1" t="s">
        <v>289</v>
      </c>
      <c r="K485" s="1"/>
      <c r="L485" s="1"/>
      <c r="M485" s="1" t="s">
        <v>905</v>
      </c>
      <c r="N485" s="1" t="s">
        <v>103</v>
      </c>
    </row>
    <row r="486" spans="1:14" x14ac:dyDescent="0.25">
      <c r="A486" s="1" t="s">
        <v>906</v>
      </c>
      <c r="B486" s="1" t="s">
        <v>500</v>
      </c>
      <c r="C486" s="4">
        <v>261637</v>
      </c>
      <c r="D486" s="4">
        <v>96208984</v>
      </c>
      <c r="E486" s="4">
        <v>2740</v>
      </c>
      <c r="F486" s="1" t="s">
        <v>103</v>
      </c>
      <c r="G486">
        <v>200</v>
      </c>
      <c r="H486" s="1" t="s">
        <v>92</v>
      </c>
      <c r="I486" s="1" t="s">
        <v>289</v>
      </c>
      <c r="K486" s="1"/>
      <c r="L486" s="1"/>
      <c r="M486" s="1" t="s">
        <v>907</v>
      </c>
      <c r="N486" s="1" t="s">
        <v>103</v>
      </c>
    </row>
    <row r="487" spans="1:14" x14ac:dyDescent="0.25">
      <c r="A487" s="1" t="s">
        <v>908</v>
      </c>
      <c r="B487" s="1" t="s">
        <v>500</v>
      </c>
      <c r="C487" s="4">
        <v>261637</v>
      </c>
      <c r="D487" s="4">
        <v>96208984</v>
      </c>
      <c r="E487" s="4">
        <v>2740</v>
      </c>
      <c r="F487" s="1" t="s">
        <v>103</v>
      </c>
      <c r="G487">
        <v>32</v>
      </c>
      <c r="H487" s="1" t="s">
        <v>92</v>
      </c>
      <c r="I487" s="1" t="s">
        <v>289</v>
      </c>
      <c r="K487" s="1"/>
      <c r="L487" s="1"/>
      <c r="M487" s="1" t="s">
        <v>909</v>
      </c>
      <c r="N487" s="1" t="s">
        <v>103</v>
      </c>
    </row>
    <row r="488" spans="1:14" x14ac:dyDescent="0.25">
      <c r="A488" s="1" t="s">
        <v>910</v>
      </c>
      <c r="B488" s="1" t="s">
        <v>500</v>
      </c>
      <c r="C488" s="4">
        <v>261637</v>
      </c>
      <c r="D488" s="4">
        <v>96208984</v>
      </c>
      <c r="E488" s="4">
        <v>2740</v>
      </c>
      <c r="F488" s="1" t="s">
        <v>103</v>
      </c>
      <c r="G488">
        <v>40</v>
      </c>
      <c r="H488" s="1" t="s">
        <v>92</v>
      </c>
      <c r="I488" s="1" t="s">
        <v>289</v>
      </c>
      <c r="K488" s="1"/>
      <c r="L488" s="1"/>
      <c r="M488" s="1" t="s">
        <v>911</v>
      </c>
      <c r="N488" s="1" t="s">
        <v>103</v>
      </c>
    </row>
    <row r="489" spans="1:14" x14ac:dyDescent="0.25">
      <c r="A489" s="1" t="s">
        <v>912</v>
      </c>
      <c r="B489" s="1" t="s">
        <v>500</v>
      </c>
      <c r="C489" s="4">
        <v>261637</v>
      </c>
      <c r="D489" s="4">
        <v>96208984</v>
      </c>
      <c r="E489" s="4">
        <v>2740</v>
      </c>
      <c r="F489" s="1" t="s">
        <v>103</v>
      </c>
      <c r="G489">
        <v>44</v>
      </c>
      <c r="H489" s="1" t="s">
        <v>92</v>
      </c>
      <c r="I489" s="1" t="s">
        <v>289</v>
      </c>
      <c r="K489" s="1"/>
      <c r="L489" s="1"/>
      <c r="M489" s="1" t="s">
        <v>913</v>
      </c>
      <c r="N489" s="1" t="s">
        <v>103</v>
      </c>
    </row>
    <row r="490" spans="1:14" x14ac:dyDescent="0.25">
      <c r="A490" s="1" t="s">
        <v>914</v>
      </c>
      <c r="B490" s="1" t="s">
        <v>500</v>
      </c>
      <c r="C490" s="4">
        <v>261637</v>
      </c>
      <c r="D490" s="4">
        <v>96208984</v>
      </c>
      <c r="E490" s="4">
        <v>2740</v>
      </c>
      <c r="F490" s="1" t="s">
        <v>103</v>
      </c>
      <c r="G490">
        <v>66</v>
      </c>
      <c r="H490" s="1" t="s">
        <v>92</v>
      </c>
      <c r="I490" s="1" t="s">
        <v>289</v>
      </c>
      <c r="K490" s="1"/>
      <c r="L490" s="1"/>
      <c r="M490" s="1" t="s">
        <v>915</v>
      </c>
      <c r="N490" s="1" t="s">
        <v>103</v>
      </c>
    </row>
    <row r="491" spans="1:14" x14ac:dyDescent="0.25">
      <c r="A491" s="1" t="s">
        <v>916</v>
      </c>
      <c r="B491" s="1" t="s">
        <v>500</v>
      </c>
      <c r="C491" s="4">
        <v>261637</v>
      </c>
      <c r="D491" s="4">
        <v>96208984</v>
      </c>
      <c r="E491" s="4">
        <v>2740</v>
      </c>
      <c r="F491" s="1" t="s">
        <v>103</v>
      </c>
      <c r="G491">
        <v>84</v>
      </c>
      <c r="H491" s="1" t="s">
        <v>92</v>
      </c>
      <c r="I491" s="1" t="s">
        <v>289</v>
      </c>
      <c r="K491" s="1"/>
      <c r="L491" s="1"/>
      <c r="M491" s="1" t="s">
        <v>915</v>
      </c>
      <c r="N491" s="1" t="s">
        <v>103</v>
      </c>
    </row>
    <row r="492" spans="1:14" x14ac:dyDescent="0.25">
      <c r="A492" s="1" t="s">
        <v>917</v>
      </c>
      <c r="B492" s="1" t="s">
        <v>500</v>
      </c>
      <c r="C492" s="4">
        <v>261637</v>
      </c>
      <c r="D492" s="4">
        <v>96208984</v>
      </c>
      <c r="E492" s="4">
        <v>2740</v>
      </c>
      <c r="F492" s="1" t="s">
        <v>103</v>
      </c>
      <c r="G492">
        <v>36</v>
      </c>
      <c r="H492" s="1" t="s">
        <v>92</v>
      </c>
      <c r="I492" s="1" t="s">
        <v>289</v>
      </c>
      <c r="K492" s="1"/>
      <c r="L492" s="1"/>
      <c r="M492" s="1" t="s">
        <v>918</v>
      </c>
      <c r="N492" s="1" t="s">
        <v>103</v>
      </c>
    </row>
    <row r="493" spans="1:14" x14ac:dyDescent="0.25">
      <c r="A493" s="1" t="s">
        <v>919</v>
      </c>
      <c r="B493" s="1" t="s">
        <v>500</v>
      </c>
      <c r="C493" s="4">
        <v>261637</v>
      </c>
      <c r="D493" s="4">
        <v>96208984</v>
      </c>
      <c r="E493" s="4">
        <v>2740</v>
      </c>
      <c r="F493" s="1" t="s">
        <v>103</v>
      </c>
      <c r="G493">
        <v>34</v>
      </c>
      <c r="H493" s="1" t="s">
        <v>92</v>
      </c>
      <c r="I493" s="1" t="s">
        <v>289</v>
      </c>
      <c r="K493" s="1"/>
      <c r="L493" s="1"/>
      <c r="M493" s="1" t="s">
        <v>920</v>
      </c>
      <c r="N493" s="1" t="s">
        <v>103</v>
      </c>
    </row>
    <row r="494" spans="1:14" x14ac:dyDescent="0.25">
      <c r="A494" s="1" t="s">
        <v>921</v>
      </c>
      <c r="B494" s="1" t="s">
        <v>500</v>
      </c>
      <c r="C494" s="4">
        <v>261637</v>
      </c>
      <c r="D494" s="4">
        <v>96208984</v>
      </c>
      <c r="E494" s="4">
        <v>2740</v>
      </c>
      <c r="F494" s="1" t="s">
        <v>103</v>
      </c>
      <c r="G494">
        <v>48</v>
      </c>
      <c r="H494" s="1" t="s">
        <v>92</v>
      </c>
      <c r="I494" s="1" t="s">
        <v>289</v>
      </c>
      <c r="K494" s="1"/>
      <c r="L494" s="1"/>
      <c r="M494" s="1" t="s">
        <v>922</v>
      </c>
      <c r="N494" s="1" t="s">
        <v>103</v>
      </c>
    </row>
    <row r="495" spans="1:14" x14ac:dyDescent="0.25">
      <c r="A495" s="1" t="s">
        <v>923</v>
      </c>
      <c r="B495" s="1" t="s">
        <v>500</v>
      </c>
      <c r="C495" s="4">
        <v>261637</v>
      </c>
      <c r="D495" s="4">
        <v>96208984</v>
      </c>
      <c r="E495" s="4">
        <v>2740</v>
      </c>
      <c r="F495" s="1" t="s">
        <v>103</v>
      </c>
      <c r="G495">
        <v>8.4</v>
      </c>
      <c r="H495" s="1" t="s">
        <v>92</v>
      </c>
      <c r="I495" s="1" t="s">
        <v>289</v>
      </c>
      <c r="K495" s="1"/>
      <c r="L495" s="1"/>
      <c r="M495" s="1" t="s">
        <v>922</v>
      </c>
      <c r="N495" s="1" t="s">
        <v>103</v>
      </c>
    </row>
    <row r="496" spans="1:14" x14ac:dyDescent="0.25">
      <c r="A496" s="1" t="s">
        <v>924</v>
      </c>
      <c r="B496" s="1" t="s">
        <v>500</v>
      </c>
      <c r="C496" s="4">
        <v>261637</v>
      </c>
      <c r="D496" s="4">
        <v>96208984</v>
      </c>
      <c r="E496" s="4">
        <v>2740</v>
      </c>
      <c r="F496" s="1" t="s">
        <v>103</v>
      </c>
      <c r="G496">
        <v>72</v>
      </c>
      <c r="H496" s="1" t="s">
        <v>92</v>
      </c>
      <c r="I496" s="1" t="s">
        <v>289</v>
      </c>
      <c r="K496" s="1"/>
      <c r="L496" s="1"/>
      <c r="M496" s="1" t="s">
        <v>925</v>
      </c>
      <c r="N496" s="1" t="s">
        <v>103</v>
      </c>
    </row>
    <row r="497" spans="1:14" x14ac:dyDescent="0.25">
      <c r="A497" s="1" t="s">
        <v>926</v>
      </c>
      <c r="B497" s="1" t="s">
        <v>500</v>
      </c>
      <c r="C497" s="4">
        <v>261637</v>
      </c>
      <c r="D497" s="4">
        <v>96208984</v>
      </c>
      <c r="E497" s="4">
        <v>2740</v>
      </c>
      <c r="F497" s="1" t="s">
        <v>103</v>
      </c>
      <c r="G497">
        <v>55</v>
      </c>
      <c r="H497" s="1" t="s">
        <v>92</v>
      </c>
      <c r="I497" s="1" t="s">
        <v>289</v>
      </c>
      <c r="K497" s="1"/>
      <c r="L497" s="1"/>
      <c r="M497" s="1" t="s">
        <v>927</v>
      </c>
      <c r="N497" s="1" t="s">
        <v>103</v>
      </c>
    </row>
    <row r="498" spans="1:14" x14ac:dyDescent="0.25">
      <c r="A498" s="1" t="s">
        <v>928</v>
      </c>
      <c r="B498" s="1" t="s">
        <v>500</v>
      </c>
      <c r="C498" s="4">
        <v>261637</v>
      </c>
      <c r="D498" s="4">
        <v>96208984</v>
      </c>
      <c r="E498" s="4">
        <v>2740</v>
      </c>
      <c r="F498" s="1" t="s">
        <v>103</v>
      </c>
      <c r="G498">
        <v>4</v>
      </c>
      <c r="H498" s="1" t="s">
        <v>92</v>
      </c>
      <c r="I498" s="1" t="s">
        <v>289</v>
      </c>
      <c r="K498" s="1"/>
      <c r="L498" s="1"/>
      <c r="M498" s="1" t="s">
        <v>927</v>
      </c>
      <c r="N498" s="1" t="s">
        <v>103</v>
      </c>
    </row>
    <row r="499" spans="1:14" x14ac:dyDescent="0.25">
      <c r="A499" s="1" t="s">
        <v>929</v>
      </c>
      <c r="B499" s="1" t="s">
        <v>500</v>
      </c>
      <c r="C499" s="4">
        <v>261637</v>
      </c>
      <c r="D499" s="4">
        <v>96208984</v>
      </c>
      <c r="E499" s="4">
        <v>2740</v>
      </c>
      <c r="F499" s="1" t="s">
        <v>103</v>
      </c>
      <c r="G499">
        <v>32</v>
      </c>
      <c r="H499" s="1" t="s">
        <v>92</v>
      </c>
      <c r="I499" s="1" t="s">
        <v>289</v>
      </c>
      <c r="K499" s="1"/>
      <c r="L499" s="1"/>
      <c r="M499" s="1" t="s">
        <v>930</v>
      </c>
      <c r="N499" s="1" t="s">
        <v>103</v>
      </c>
    </row>
    <row r="500" spans="1:14" x14ac:dyDescent="0.25">
      <c r="A500" s="1" t="s">
        <v>931</v>
      </c>
      <c r="B500" s="1" t="s">
        <v>500</v>
      </c>
      <c r="C500" s="4">
        <v>261637</v>
      </c>
      <c r="D500" s="4">
        <v>96208984</v>
      </c>
      <c r="E500" s="4">
        <v>2740</v>
      </c>
      <c r="F500" s="1" t="s">
        <v>103</v>
      </c>
      <c r="G500">
        <v>48</v>
      </c>
      <c r="H500" s="1" t="s">
        <v>92</v>
      </c>
      <c r="I500" s="1" t="s">
        <v>289</v>
      </c>
      <c r="K500" s="1"/>
      <c r="L500" s="1"/>
      <c r="M500" s="1" t="s">
        <v>932</v>
      </c>
      <c r="N500" s="1" t="s">
        <v>103</v>
      </c>
    </row>
    <row r="501" spans="1:14" x14ac:dyDescent="0.25">
      <c r="A501" s="1" t="s">
        <v>933</v>
      </c>
      <c r="B501" s="1" t="s">
        <v>500</v>
      </c>
      <c r="C501" s="4">
        <v>261637</v>
      </c>
      <c r="D501" s="4">
        <v>96208984</v>
      </c>
      <c r="E501" s="4">
        <v>2740</v>
      </c>
      <c r="F501" s="1" t="s">
        <v>103</v>
      </c>
      <c r="G501">
        <v>110</v>
      </c>
      <c r="H501" s="1" t="s">
        <v>92</v>
      </c>
      <c r="I501" s="1" t="s">
        <v>289</v>
      </c>
      <c r="K501" s="1"/>
      <c r="L501" s="1"/>
      <c r="M501" s="1" t="s">
        <v>934</v>
      </c>
      <c r="N501" s="1" t="s">
        <v>103</v>
      </c>
    </row>
    <row r="502" spans="1:14" x14ac:dyDescent="0.25">
      <c r="A502" s="1" t="s">
        <v>935</v>
      </c>
      <c r="B502" s="1" t="s">
        <v>500</v>
      </c>
      <c r="C502" s="4">
        <v>261637</v>
      </c>
      <c r="D502" s="4">
        <v>96208984</v>
      </c>
      <c r="E502" s="4">
        <v>2740</v>
      </c>
      <c r="F502" s="1" t="s">
        <v>103</v>
      </c>
      <c r="G502">
        <v>42</v>
      </c>
      <c r="H502" s="1" t="s">
        <v>92</v>
      </c>
      <c r="I502" s="1" t="s">
        <v>289</v>
      </c>
      <c r="K502" s="1"/>
      <c r="L502" s="1"/>
      <c r="M502" s="1" t="s">
        <v>936</v>
      </c>
      <c r="N502" s="1" t="s">
        <v>103</v>
      </c>
    </row>
    <row r="503" spans="1:14" x14ac:dyDescent="0.25">
      <c r="A503" s="1" t="s">
        <v>937</v>
      </c>
      <c r="B503" s="1" t="s">
        <v>500</v>
      </c>
      <c r="C503" s="4">
        <v>261637</v>
      </c>
      <c r="D503" s="4">
        <v>96208984</v>
      </c>
      <c r="E503" s="4">
        <v>2740</v>
      </c>
      <c r="F503" s="1" t="s">
        <v>103</v>
      </c>
      <c r="G503">
        <v>34.5</v>
      </c>
      <c r="H503" s="1" t="s">
        <v>92</v>
      </c>
      <c r="I503" s="1" t="s">
        <v>289</v>
      </c>
      <c r="K503" s="1"/>
      <c r="L503" s="1"/>
      <c r="M503" s="1" t="s">
        <v>938</v>
      </c>
      <c r="N503" s="1" t="s">
        <v>103</v>
      </c>
    </row>
    <row r="504" spans="1:14" x14ac:dyDescent="0.25">
      <c r="A504" s="1" t="s">
        <v>939</v>
      </c>
      <c r="B504" s="1" t="s">
        <v>500</v>
      </c>
      <c r="C504" s="4">
        <v>261637</v>
      </c>
      <c r="D504" s="4">
        <v>96208984</v>
      </c>
      <c r="E504" s="4">
        <v>2740</v>
      </c>
      <c r="F504" s="1" t="s">
        <v>103</v>
      </c>
      <c r="G504">
        <v>60</v>
      </c>
      <c r="H504" s="1" t="s">
        <v>92</v>
      </c>
      <c r="I504" s="1" t="s">
        <v>289</v>
      </c>
      <c r="K504" s="1"/>
      <c r="L504" s="1"/>
      <c r="M504" s="1" t="s">
        <v>940</v>
      </c>
      <c r="N504" s="1" t="s">
        <v>103</v>
      </c>
    </row>
    <row r="505" spans="1:14" x14ac:dyDescent="0.25">
      <c r="A505" s="1" t="s">
        <v>941</v>
      </c>
      <c r="B505" s="1" t="s">
        <v>500</v>
      </c>
      <c r="C505" s="4">
        <v>261637</v>
      </c>
      <c r="D505" s="4">
        <v>96208984</v>
      </c>
      <c r="E505" s="4">
        <v>2740</v>
      </c>
      <c r="F505" s="1" t="s">
        <v>103</v>
      </c>
      <c r="G505">
        <v>120</v>
      </c>
      <c r="H505" s="1" t="s">
        <v>92</v>
      </c>
      <c r="I505" s="1" t="s">
        <v>289</v>
      </c>
      <c r="K505" s="1"/>
      <c r="L505" s="1"/>
      <c r="M505" s="1" t="s">
        <v>942</v>
      </c>
      <c r="N505" s="1" t="s">
        <v>103</v>
      </c>
    </row>
    <row r="506" spans="1:14" x14ac:dyDescent="0.25">
      <c r="A506" s="1" t="s">
        <v>943</v>
      </c>
      <c r="B506" s="1" t="s">
        <v>500</v>
      </c>
      <c r="C506" s="4">
        <v>261637</v>
      </c>
      <c r="D506" s="4">
        <v>96208984</v>
      </c>
      <c r="E506" s="4">
        <v>2740</v>
      </c>
      <c r="F506" s="1" t="s">
        <v>103</v>
      </c>
      <c r="G506">
        <v>82</v>
      </c>
      <c r="H506" s="1" t="s">
        <v>92</v>
      </c>
      <c r="I506" s="1" t="s">
        <v>289</v>
      </c>
      <c r="K506" s="1"/>
      <c r="L506" s="1"/>
      <c r="M506" s="1" t="s">
        <v>944</v>
      </c>
      <c r="N506" s="1" t="s">
        <v>103</v>
      </c>
    </row>
    <row r="507" spans="1:14" x14ac:dyDescent="0.25">
      <c r="A507" s="1" t="s">
        <v>945</v>
      </c>
      <c r="B507" s="1" t="s">
        <v>500</v>
      </c>
      <c r="C507" s="4">
        <v>261637</v>
      </c>
      <c r="D507" s="4">
        <v>96208984</v>
      </c>
      <c r="E507" s="4">
        <v>2740</v>
      </c>
      <c r="F507" s="1" t="s">
        <v>103</v>
      </c>
      <c r="G507">
        <v>42</v>
      </c>
      <c r="H507" s="1" t="s">
        <v>92</v>
      </c>
      <c r="I507" s="1" t="s">
        <v>289</v>
      </c>
      <c r="K507" s="1"/>
      <c r="L507" s="1"/>
      <c r="M507" s="1" t="s">
        <v>946</v>
      </c>
      <c r="N507" s="1" t="s">
        <v>103</v>
      </c>
    </row>
    <row r="508" spans="1:14" x14ac:dyDescent="0.25">
      <c r="A508" s="1" t="s">
        <v>947</v>
      </c>
      <c r="B508" s="1" t="s">
        <v>500</v>
      </c>
      <c r="C508" s="4">
        <v>261637</v>
      </c>
      <c r="D508" s="4">
        <v>96208984</v>
      </c>
      <c r="E508" s="4">
        <v>2740</v>
      </c>
      <c r="F508" s="1" t="s">
        <v>103</v>
      </c>
      <c r="G508">
        <v>57</v>
      </c>
      <c r="H508" s="1" t="s">
        <v>92</v>
      </c>
      <c r="I508" s="1" t="s">
        <v>289</v>
      </c>
      <c r="K508" s="1"/>
      <c r="L508" s="1"/>
      <c r="M508" s="1" t="s">
        <v>948</v>
      </c>
      <c r="N508" s="1" t="s">
        <v>103</v>
      </c>
    </row>
    <row r="509" spans="1:14" x14ac:dyDescent="0.25">
      <c r="A509" s="1" t="s">
        <v>949</v>
      </c>
      <c r="B509" s="1" t="s">
        <v>500</v>
      </c>
      <c r="C509" s="4">
        <v>261637</v>
      </c>
      <c r="D509" s="4">
        <v>96208984</v>
      </c>
      <c r="E509" s="4">
        <v>2740</v>
      </c>
      <c r="F509" s="1" t="s">
        <v>103</v>
      </c>
      <c r="G509">
        <v>170</v>
      </c>
      <c r="H509" s="1" t="s">
        <v>92</v>
      </c>
      <c r="I509" s="1" t="s">
        <v>289</v>
      </c>
      <c r="K509" s="1"/>
      <c r="L509" s="1"/>
      <c r="M509" s="1" t="s">
        <v>950</v>
      </c>
      <c r="N509" s="1" t="s">
        <v>103</v>
      </c>
    </row>
    <row r="510" spans="1:14" x14ac:dyDescent="0.25">
      <c r="A510" s="1" t="s">
        <v>951</v>
      </c>
      <c r="B510" s="1" t="s">
        <v>500</v>
      </c>
      <c r="C510" s="4">
        <v>261637</v>
      </c>
      <c r="D510" s="4">
        <v>96208984</v>
      </c>
      <c r="E510" s="4">
        <v>2740</v>
      </c>
      <c r="F510" s="1" t="s">
        <v>103</v>
      </c>
      <c r="G510">
        <v>44</v>
      </c>
      <c r="H510" s="1" t="s">
        <v>92</v>
      </c>
      <c r="I510" s="1" t="s">
        <v>289</v>
      </c>
      <c r="K510" s="1"/>
      <c r="L510" s="1"/>
      <c r="M510" s="1" t="s">
        <v>952</v>
      </c>
      <c r="N510" s="1" t="s">
        <v>103</v>
      </c>
    </row>
    <row r="511" spans="1:14" x14ac:dyDescent="0.25">
      <c r="A511" s="1" t="s">
        <v>953</v>
      </c>
      <c r="B511" s="1" t="s">
        <v>500</v>
      </c>
      <c r="C511" s="4">
        <v>261637</v>
      </c>
      <c r="D511" s="4">
        <v>96208984</v>
      </c>
      <c r="E511" s="4">
        <v>2740</v>
      </c>
      <c r="F511" s="1" t="s">
        <v>103</v>
      </c>
      <c r="G511">
        <v>125</v>
      </c>
      <c r="H511" s="1" t="s">
        <v>92</v>
      </c>
      <c r="I511" s="1" t="s">
        <v>289</v>
      </c>
      <c r="K511" s="1"/>
      <c r="L511" s="1"/>
      <c r="M511" s="1" t="s">
        <v>954</v>
      </c>
      <c r="N511" s="1" t="s">
        <v>103</v>
      </c>
    </row>
    <row r="512" spans="1:14" x14ac:dyDescent="0.25">
      <c r="A512" s="1" t="s">
        <v>955</v>
      </c>
      <c r="B512" s="1" t="s">
        <v>500</v>
      </c>
      <c r="C512" s="4">
        <v>261637</v>
      </c>
      <c r="D512" s="4">
        <v>96208984</v>
      </c>
      <c r="E512" s="4">
        <v>2740</v>
      </c>
      <c r="F512" s="1" t="s">
        <v>103</v>
      </c>
      <c r="G512">
        <v>63</v>
      </c>
      <c r="H512" s="1" t="s">
        <v>92</v>
      </c>
      <c r="I512" s="1" t="s">
        <v>289</v>
      </c>
      <c r="K512" s="1"/>
      <c r="L512" s="1"/>
      <c r="M512" s="1" t="s">
        <v>956</v>
      </c>
      <c r="N512" s="1" t="s">
        <v>103</v>
      </c>
    </row>
    <row r="513" spans="1:14" x14ac:dyDescent="0.25">
      <c r="A513" s="1" t="s">
        <v>957</v>
      </c>
      <c r="B513" s="1" t="s">
        <v>500</v>
      </c>
      <c r="C513" s="4">
        <v>261637</v>
      </c>
      <c r="D513" s="4">
        <v>96208984</v>
      </c>
      <c r="E513" s="4">
        <v>2740</v>
      </c>
      <c r="F513" s="1" t="s">
        <v>103</v>
      </c>
      <c r="G513">
        <v>208</v>
      </c>
      <c r="H513" s="1" t="s">
        <v>92</v>
      </c>
      <c r="I513" s="1" t="s">
        <v>289</v>
      </c>
      <c r="K513" s="1"/>
      <c r="L513" s="1"/>
      <c r="M513" s="1" t="s">
        <v>958</v>
      </c>
      <c r="N513" s="1" t="s">
        <v>103</v>
      </c>
    </row>
    <row r="514" spans="1:14" x14ac:dyDescent="0.25">
      <c r="A514" s="1" t="s">
        <v>959</v>
      </c>
      <c r="B514" s="1" t="s">
        <v>500</v>
      </c>
      <c r="C514" s="4">
        <v>261637</v>
      </c>
      <c r="D514" s="4">
        <v>96208984</v>
      </c>
      <c r="E514" s="4">
        <v>2740</v>
      </c>
      <c r="F514" s="1" t="s">
        <v>103</v>
      </c>
      <c r="G514">
        <v>144</v>
      </c>
      <c r="H514" s="1" t="s">
        <v>92</v>
      </c>
      <c r="I514" s="1" t="s">
        <v>289</v>
      </c>
      <c r="K514" s="1"/>
      <c r="L514" s="1"/>
      <c r="M514" s="1" t="s">
        <v>960</v>
      </c>
      <c r="N514" s="1" t="s">
        <v>103</v>
      </c>
    </row>
    <row r="515" spans="1:14" x14ac:dyDescent="0.25">
      <c r="A515" s="1" t="s">
        <v>961</v>
      </c>
      <c r="B515" s="1" t="s">
        <v>500</v>
      </c>
      <c r="C515" s="4">
        <v>261637</v>
      </c>
      <c r="D515" s="4">
        <v>96208984</v>
      </c>
      <c r="E515" s="4">
        <v>2740</v>
      </c>
      <c r="F515" s="1" t="s">
        <v>103</v>
      </c>
      <c r="G515">
        <v>150</v>
      </c>
      <c r="H515" s="1" t="s">
        <v>92</v>
      </c>
      <c r="I515" s="1" t="s">
        <v>289</v>
      </c>
      <c r="K515" s="1"/>
      <c r="L515" s="1"/>
      <c r="M515" s="1" t="s">
        <v>962</v>
      </c>
      <c r="N515" s="1" t="s">
        <v>103</v>
      </c>
    </row>
    <row r="516" spans="1:14" x14ac:dyDescent="0.25">
      <c r="A516" s="1" t="s">
        <v>963</v>
      </c>
      <c r="B516" s="1" t="s">
        <v>500</v>
      </c>
      <c r="C516" s="4">
        <v>261637</v>
      </c>
      <c r="D516" s="4">
        <v>96208984</v>
      </c>
      <c r="E516" s="4">
        <v>2740</v>
      </c>
      <c r="F516" s="1" t="s">
        <v>103</v>
      </c>
      <c r="G516">
        <v>81</v>
      </c>
      <c r="H516" s="1" t="s">
        <v>92</v>
      </c>
      <c r="I516" s="1" t="s">
        <v>289</v>
      </c>
      <c r="K516" s="1"/>
      <c r="L516" s="1"/>
      <c r="M516" s="1" t="s">
        <v>964</v>
      </c>
      <c r="N516" s="1" t="s">
        <v>103</v>
      </c>
    </row>
    <row r="517" spans="1:14" x14ac:dyDescent="0.25">
      <c r="A517" s="1" t="s">
        <v>965</v>
      </c>
      <c r="B517" s="1" t="s">
        <v>500</v>
      </c>
      <c r="C517" s="4">
        <v>261637</v>
      </c>
      <c r="D517" s="4">
        <v>96208984</v>
      </c>
      <c r="E517" s="4">
        <v>2740</v>
      </c>
      <c r="F517" s="1" t="s">
        <v>103</v>
      </c>
      <c r="G517">
        <v>64</v>
      </c>
      <c r="H517" s="1" t="s">
        <v>92</v>
      </c>
      <c r="I517" s="1" t="s">
        <v>289</v>
      </c>
      <c r="K517" s="1"/>
      <c r="L517" s="1"/>
      <c r="M517" s="1" t="s">
        <v>966</v>
      </c>
      <c r="N517" s="1" t="s">
        <v>103</v>
      </c>
    </row>
    <row r="518" spans="1:14" x14ac:dyDescent="0.25">
      <c r="A518" s="1" t="s">
        <v>967</v>
      </c>
      <c r="B518" s="1" t="s">
        <v>500</v>
      </c>
      <c r="C518" s="4">
        <v>261637</v>
      </c>
      <c r="D518" s="4">
        <v>96208984</v>
      </c>
      <c r="E518" s="4">
        <v>2740</v>
      </c>
      <c r="F518" s="1" t="s">
        <v>103</v>
      </c>
      <c r="G518">
        <v>108</v>
      </c>
      <c r="H518" s="1" t="s">
        <v>92</v>
      </c>
      <c r="I518" s="1" t="s">
        <v>289</v>
      </c>
      <c r="K518" s="1"/>
      <c r="L518" s="1"/>
      <c r="M518" s="1" t="s">
        <v>968</v>
      </c>
      <c r="N518" s="1" t="s">
        <v>103</v>
      </c>
    </row>
    <row r="519" spans="1:14" x14ac:dyDescent="0.25">
      <c r="A519" s="1" t="s">
        <v>969</v>
      </c>
      <c r="B519" s="1" t="s">
        <v>500</v>
      </c>
      <c r="C519" s="4">
        <v>261637</v>
      </c>
      <c r="D519" s="4">
        <v>96208984</v>
      </c>
      <c r="E519" s="4">
        <v>2740</v>
      </c>
      <c r="F519" s="1" t="s">
        <v>103</v>
      </c>
      <c r="G519">
        <v>63</v>
      </c>
      <c r="H519" s="1" t="s">
        <v>92</v>
      </c>
      <c r="I519" s="1" t="s">
        <v>289</v>
      </c>
      <c r="K519" s="1"/>
      <c r="L519" s="1"/>
      <c r="M519" s="1" t="s">
        <v>970</v>
      </c>
      <c r="N519" s="1" t="s">
        <v>103</v>
      </c>
    </row>
    <row r="520" spans="1:14" x14ac:dyDescent="0.25">
      <c r="A520" s="1" t="s">
        <v>971</v>
      </c>
      <c r="B520" s="1" t="s">
        <v>500</v>
      </c>
      <c r="C520" s="4">
        <v>261637</v>
      </c>
      <c r="D520" s="4">
        <v>96208984</v>
      </c>
      <c r="E520" s="4">
        <v>2740</v>
      </c>
      <c r="F520" s="1" t="s">
        <v>103</v>
      </c>
      <c r="G520">
        <v>49</v>
      </c>
      <c r="H520" s="1" t="s">
        <v>92</v>
      </c>
      <c r="I520" s="1" t="s">
        <v>289</v>
      </c>
      <c r="K520" s="1"/>
      <c r="L520" s="1"/>
      <c r="M520" s="1" t="s">
        <v>972</v>
      </c>
      <c r="N520" s="1" t="s">
        <v>103</v>
      </c>
    </row>
    <row r="521" spans="1:14" x14ac:dyDescent="0.25">
      <c r="A521" s="1" t="s">
        <v>973</v>
      </c>
      <c r="B521" s="1" t="s">
        <v>500</v>
      </c>
      <c r="C521" s="4">
        <v>261637</v>
      </c>
      <c r="D521" s="4">
        <v>96208984</v>
      </c>
      <c r="E521" s="4">
        <v>2740</v>
      </c>
      <c r="F521" s="1" t="s">
        <v>103</v>
      </c>
      <c r="G521">
        <v>57</v>
      </c>
      <c r="H521" s="1" t="s">
        <v>92</v>
      </c>
      <c r="I521" s="1" t="s">
        <v>289</v>
      </c>
      <c r="K521" s="1"/>
      <c r="L521" s="1"/>
      <c r="M521" s="1" t="s">
        <v>974</v>
      </c>
      <c r="N521" s="1" t="s">
        <v>103</v>
      </c>
    </row>
    <row r="522" spans="1:14" x14ac:dyDescent="0.25">
      <c r="A522" s="1" t="s">
        <v>975</v>
      </c>
      <c r="B522" s="1" t="s">
        <v>500</v>
      </c>
      <c r="C522" s="4">
        <v>261637</v>
      </c>
      <c r="D522" s="4">
        <v>96208984</v>
      </c>
      <c r="E522" s="4">
        <v>2740</v>
      </c>
      <c r="F522" s="1" t="s">
        <v>103</v>
      </c>
      <c r="G522">
        <v>63</v>
      </c>
      <c r="H522" s="1" t="s">
        <v>92</v>
      </c>
      <c r="I522" s="1" t="s">
        <v>289</v>
      </c>
      <c r="K522" s="1"/>
      <c r="L522" s="1"/>
      <c r="M522" s="1" t="s">
        <v>976</v>
      </c>
      <c r="N522" s="1" t="s">
        <v>103</v>
      </c>
    </row>
    <row r="523" spans="1:14" x14ac:dyDescent="0.25">
      <c r="A523" s="1" t="s">
        <v>977</v>
      </c>
      <c r="B523" s="1" t="s">
        <v>500</v>
      </c>
      <c r="C523" s="4">
        <v>261637</v>
      </c>
      <c r="D523" s="4">
        <v>96208984</v>
      </c>
      <c r="E523" s="4">
        <v>2740</v>
      </c>
      <c r="F523" s="1" t="s">
        <v>103</v>
      </c>
      <c r="G523">
        <v>37</v>
      </c>
      <c r="H523" s="1" t="s">
        <v>92</v>
      </c>
      <c r="I523" s="1" t="s">
        <v>289</v>
      </c>
      <c r="K523" s="1"/>
      <c r="L523" s="1"/>
      <c r="M523" s="1" t="s">
        <v>978</v>
      </c>
      <c r="N523" s="1" t="s">
        <v>103</v>
      </c>
    </row>
    <row r="524" spans="1:14" x14ac:dyDescent="0.25">
      <c r="A524" s="1" t="s">
        <v>979</v>
      </c>
      <c r="B524" s="1" t="s">
        <v>500</v>
      </c>
      <c r="C524" s="4">
        <v>261637</v>
      </c>
      <c r="D524" s="4">
        <v>96208984</v>
      </c>
      <c r="E524" s="4">
        <v>2740</v>
      </c>
      <c r="F524" s="1" t="s">
        <v>103</v>
      </c>
      <c r="G524">
        <v>62</v>
      </c>
      <c r="H524" s="1" t="s">
        <v>92</v>
      </c>
      <c r="I524" s="1" t="s">
        <v>289</v>
      </c>
      <c r="K524" s="1"/>
      <c r="L524" s="1"/>
      <c r="M524" s="1" t="s">
        <v>980</v>
      </c>
      <c r="N524" s="1" t="s">
        <v>103</v>
      </c>
    </row>
    <row r="525" spans="1:14" x14ac:dyDescent="0.25">
      <c r="A525" s="1" t="s">
        <v>981</v>
      </c>
      <c r="B525" s="1" t="s">
        <v>500</v>
      </c>
      <c r="C525" s="4">
        <v>261637</v>
      </c>
      <c r="D525" s="4">
        <v>96208984</v>
      </c>
      <c r="E525" s="4">
        <v>2740</v>
      </c>
      <c r="F525" s="1" t="s">
        <v>103</v>
      </c>
      <c r="G525">
        <v>80</v>
      </c>
      <c r="H525" s="1" t="s">
        <v>92</v>
      </c>
      <c r="I525" s="1" t="s">
        <v>289</v>
      </c>
      <c r="K525" s="1"/>
      <c r="L525" s="1"/>
      <c r="M525" s="1" t="s">
        <v>982</v>
      </c>
      <c r="N525" s="1" t="s">
        <v>103</v>
      </c>
    </row>
    <row r="526" spans="1:14" x14ac:dyDescent="0.25">
      <c r="A526" s="1" t="s">
        <v>983</v>
      </c>
      <c r="B526" s="1" t="s">
        <v>500</v>
      </c>
      <c r="C526" s="4">
        <v>261637</v>
      </c>
      <c r="D526" s="4">
        <v>96208984</v>
      </c>
      <c r="E526" s="4">
        <v>2740</v>
      </c>
      <c r="F526" s="1" t="s">
        <v>103</v>
      </c>
      <c r="G526">
        <v>64</v>
      </c>
      <c r="H526" s="1" t="s">
        <v>92</v>
      </c>
      <c r="I526" s="1" t="s">
        <v>289</v>
      </c>
      <c r="K526" s="1"/>
      <c r="L526" s="1"/>
      <c r="M526" s="1" t="s">
        <v>984</v>
      </c>
      <c r="N526" s="1" t="s">
        <v>103</v>
      </c>
    </row>
    <row r="527" spans="1:14" x14ac:dyDescent="0.25">
      <c r="A527" s="1" t="s">
        <v>985</v>
      </c>
      <c r="B527" s="1" t="s">
        <v>500</v>
      </c>
      <c r="C527" s="4">
        <v>261637</v>
      </c>
      <c r="D527" s="4">
        <v>96208984</v>
      </c>
      <c r="E527" s="4">
        <v>2740</v>
      </c>
      <c r="F527" s="1" t="s">
        <v>103</v>
      </c>
      <c r="G527">
        <v>66</v>
      </c>
      <c r="H527" s="1" t="s">
        <v>92</v>
      </c>
      <c r="I527" s="1" t="s">
        <v>289</v>
      </c>
      <c r="K527" s="1"/>
      <c r="L527" s="1"/>
      <c r="M527" s="1" t="s">
        <v>986</v>
      </c>
      <c r="N527" s="1" t="s">
        <v>103</v>
      </c>
    </row>
    <row r="528" spans="1:14" x14ac:dyDescent="0.25">
      <c r="A528" s="1" t="s">
        <v>987</v>
      </c>
      <c r="B528" s="1" t="s">
        <v>500</v>
      </c>
      <c r="C528" s="4">
        <v>261637</v>
      </c>
      <c r="D528" s="4">
        <v>96208984</v>
      </c>
      <c r="E528" s="4">
        <v>2740</v>
      </c>
      <c r="F528" s="1" t="s">
        <v>103</v>
      </c>
      <c r="G528">
        <v>70</v>
      </c>
      <c r="H528" s="1" t="s">
        <v>92</v>
      </c>
      <c r="I528" s="1" t="s">
        <v>289</v>
      </c>
      <c r="K528" s="1"/>
      <c r="L528" s="1"/>
      <c r="M528" s="1" t="s">
        <v>986</v>
      </c>
      <c r="N528" s="1" t="s">
        <v>103</v>
      </c>
    </row>
    <row r="529" spans="1:14" x14ac:dyDescent="0.25">
      <c r="A529" s="1" t="s">
        <v>988</v>
      </c>
      <c r="B529" s="1" t="s">
        <v>500</v>
      </c>
      <c r="C529" s="4">
        <v>261637</v>
      </c>
      <c r="D529" s="4">
        <v>96208984</v>
      </c>
      <c r="E529" s="4">
        <v>2740</v>
      </c>
      <c r="F529" s="1" t="s">
        <v>103</v>
      </c>
      <c r="G529">
        <v>33</v>
      </c>
      <c r="H529" s="1" t="s">
        <v>92</v>
      </c>
      <c r="I529" s="1" t="s">
        <v>289</v>
      </c>
      <c r="K529" s="1"/>
      <c r="L529" s="1"/>
      <c r="M529" s="1" t="s">
        <v>989</v>
      </c>
      <c r="N529" s="1" t="s">
        <v>103</v>
      </c>
    </row>
    <row r="530" spans="1:14" x14ac:dyDescent="0.25">
      <c r="A530" s="1" t="s">
        <v>990</v>
      </c>
      <c r="B530" s="1" t="s">
        <v>500</v>
      </c>
      <c r="C530" s="4">
        <v>261637</v>
      </c>
      <c r="D530" s="4">
        <v>96208984</v>
      </c>
      <c r="E530" s="4">
        <v>2740</v>
      </c>
      <c r="F530" s="1" t="s">
        <v>103</v>
      </c>
      <c r="G530">
        <v>77.599999999999994</v>
      </c>
      <c r="H530" s="1" t="s">
        <v>92</v>
      </c>
      <c r="I530" s="1" t="s">
        <v>289</v>
      </c>
      <c r="K530" s="1"/>
      <c r="L530" s="1"/>
      <c r="M530" s="1" t="s">
        <v>991</v>
      </c>
      <c r="N530" s="1" t="s">
        <v>103</v>
      </c>
    </row>
    <row r="531" spans="1:14" x14ac:dyDescent="0.25">
      <c r="A531" s="1" t="s">
        <v>992</v>
      </c>
      <c r="B531" s="1" t="s">
        <v>500</v>
      </c>
      <c r="C531" s="4">
        <v>261637</v>
      </c>
      <c r="D531" s="4">
        <v>96208984</v>
      </c>
      <c r="E531" s="4">
        <v>2740</v>
      </c>
      <c r="F531" s="1" t="s">
        <v>103</v>
      </c>
      <c r="G531">
        <v>34</v>
      </c>
      <c r="H531" s="1" t="s">
        <v>92</v>
      </c>
      <c r="I531" s="1" t="s">
        <v>289</v>
      </c>
      <c r="K531" s="1"/>
      <c r="L531" s="1"/>
      <c r="M531" s="1" t="s">
        <v>993</v>
      </c>
      <c r="N531" s="1" t="s">
        <v>103</v>
      </c>
    </row>
    <row r="532" spans="1:14" x14ac:dyDescent="0.25">
      <c r="A532" s="1" t="s">
        <v>994</v>
      </c>
      <c r="B532" s="1" t="s">
        <v>500</v>
      </c>
      <c r="C532" s="4">
        <v>261637</v>
      </c>
      <c r="D532" s="4">
        <v>96208984</v>
      </c>
      <c r="E532" s="4">
        <v>2740</v>
      </c>
      <c r="F532" s="1" t="s">
        <v>103</v>
      </c>
      <c r="G532">
        <v>75</v>
      </c>
      <c r="H532" s="1" t="s">
        <v>92</v>
      </c>
      <c r="I532" s="1" t="s">
        <v>289</v>
      </c>
      <c r="K532" s="1"/>
      <c r="L532" s="1"/>
      <c r="M532" s="1" t="s">
        <v>993</v>
      </c>
      <c r="N532" s="1" t="s">
        <v>103</v>
      </c>
    </row>
    <row r="533" spans="1:14" x14ac:dyDescent="0.25">
      <c r="A533" s="1" t="s">
        <v>995</v>
      </c>
      <c r="B533" s="1" t="s">
        <v>500</v>
      </c>
      <c r="C533" s="4">
        <v>261637</v>
      </c>
      <c r="D533" s="4">
        <v>96208984</v>
      </c>
      <c r="E533" s="4">
        <v>2740</v>
      </c>
      <c r="F533" s="1" t="s">
        <v>103</v>
      </c>
      <c r="G533">
        <v>73</v>
      </c>
      <c r="H533" s="1" t="s">
        <v>92</v>
      </c>
      <c r="I533" s="1" t="s">
        <v>289</v>
      </c>
      <c r="K533" s="1"/>
      <c r="L533" s="1"/>
      <c r="M533" s="1" t="s">
        <v>996</v>
      </c>
      <c r="N533" s="1" t="s">
        <v>103</v>
      </c>
    </row>
    <row r="534" spans="1:14" x14ac:dyDescent="0.25">
      <c r="A534" s="1" t="s">
        <v>997</v>
      </c>
      <c r="B534" s="1" t="s">
        <v>500</v>
      </c>
      <c r="C534" s="4">
        <v>261637</v>
      </c>
      <c r="D534" s="4">
        <v>96208984</v>
      </c>
      <c r="E534" s="4">
        <v>2740</v>
      </c>
      <c r="F534" s="1" t="s">
        <v>103</v>
      </c>
      <c r="G534">
        <v>51</v>
      </c>
      <c r="H534" s="1" t="s">
        <v>92</v>
      </c>
      <c r="I534" s="1" t="s">
        <v>289</v>
      </c>
      <c r="K534" s="1"/>
      <c r="L534" s="1"/>
      <c r="M534" s="1" t="s">
        <v>998</v>
      </c>
      <c r="N534" s="1" t="s">
        <v>103</v>
      </c>
    </row>
    <row r="535" spans="1:14" x14ac:dyDescent="0.25">
      <c r="A535" s="1" t="s">
        <v>999</v>
      </c>
      <c r="B535" s="1" t="s">
        <v>500</v>
      </c>
      <c r="C535" s="4">
        <v>261637</v>
      </c>
      <c r="D535" s="4">
        <v>96208984</v>
      </c>
      <c r="E535" s="4">
        <v>2740</v>
      </c>
      <c r="F535" s="1" t="s">
        <v>103</v>
      </c>
      <c r="G535">
        <v>1931</v>
      </c>
      <c r="H535" s="1" t="s">
        <v>92</v>
      </c>
      <c r="I535" s="1" t="s">
        <v>289</v>
      </c>
      <c r="K535" s="1"/>
      <c r="L535" s="1"/>
      <c r="M535" s="1" t="s">
        <v>103</v>
      </c>
      <c r="N535" s="1" t="s">
        <v>103</v>
      </c>
    </row>
    <row r="536" spans="1:14" x14ac:dyDescent="0.25">
      <c r="A536" s="1" t="s">
        <v>1000</v>
      </c>
      <c r="B536" s="1" t="s">
        <v>500</v>
      </c>
      <c r="C536" s="4">
        <v>261637</v>
      </c>
      <c r="D536" s="4">
        <v>96208984</v>
      </c>
      <c r="E536" s="4">
        <v>2740</v>
      </c>
      <c r="F536" s="1" t="s">
        <v>103</v>
      </c>
      <c r="G536">
        <v>1137</v>
      </c>
      <c r="H536" s="1" t="s">
        <v>92</v>
      </c>
      <c r="I536" s="1" t="s">
        <v>289</v>
      </c>
      <c r="K536" s="1"/>
      <c r="L536" s="1"/>
      <c r="M536" s="1" t="s">
        <v>103</v>
      </c>
      <c r="N536" s="1" t="s">
        <v>103</v>
      </c>
    </row>
    <row r="537" spans="1:14" x14ac:dyDescent="0.25">
      <c r="A537" s="1" t="s">
        <v>1001</v>
      </c>
      <c r="B537" s="1" t="s">
        <v>500</v>
      </c>
      <c r="C537" s="4">
        <v>261637</v>
      </c>
      <c r="D537" s="4">
        <v>96208984</v>
      </c>
      <c r="E537" s="4">
        <v>2740</v>
      </c>
      <c r="F537" s="1" t="s">
        <v>103</v>
      </c>
      <c r="G537">
        <v>254</v>
      </c>
      <c r="H537" s="1" t="s">
        <v>92</v>
      </c>
      <c r="I537" s="1" t="s">
        <v>289</v>
      </c>
      <c r="K537" s="1"/>
      <c r="L537" s="1"/>
      <c r="M537" s="1" t="s">
        <v>103</v>
      </c>
      <c r="N537" s="1" t="s">
        <v>103</v>
      </c>
    </row>
    <row r="538" spans="1:14" x14ac:dyDescent="0.25">
      <c r="A538" s="1" t="s">
        <v>1002</v>
      </c>
      <c r="B538" s="1" t="s">
        <v>500</v>
      </c>
      <c r="C538" s="4">
        <v>261637</v>
      </c>
      <c r="D538" s="4">
        <v>96208984</v>
      </c>
      <c r="E538" s="4">
        <v>2740</v>
      </c>
      <c r="F538" s="1" t="s">
        <v>103</v>
      </c>
      <c r="G538">
        <v>13</v>
      </c>
      <c r="H538" s="1" t="s">
        <v>92</v>
      </c>
      <c r="I538" s="1" t="s">
        <v>289</v>
      </c>
      <c r="K538" s="1"/>
      <c r="L538" s="1"/>
      <c r="M538" s="1" t="s">
        <v>866</v>
      </c>
      <c r="N538" s="1" t="s">
        <v>103</v>
      </c>
    </row>
    <row r="539" spans="1:14" x14ac:dyDescent="0.25">
      <c r="A539" s="1" t="s">
        <v>1003</v>
      </c>
      <c r="B539" s="1" t="s">
        <v>500</v>
      </c>
      <c r="C539" s="4">
        <v>261637</v>
      </c>
      <c r="D539" s="4">
        <v>96208984</v>
      </c>
      <c r="E539" s="4">
        <v>2740</v>
      </c>
      <c r="F539" s="1" t="s">
        <v>103</v>
      </c>
      <c r="G539">
        <v>7.5</v>
      </c>
      <c r="H539" s="1" t="s">
        <v>92</v>
      </c>
      <c r="I539" s="1" t="s">
        <v>289</v>
      </c>
      <c r="K539" s="1"/>
      <c r="L539" s="1"/>
      <c r="M539" s="1" t="s">
        <v>876</v>
      </c>
      <c r="N539" s="1" t="s">
        <v>103</v>
      </c>
    </row>
  </sheetData>
  <phoneticPr fontId="4"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F2348-DBF0-4076-989B-09F370F58B22}">
  <dimension ref="A1:E25"/>
  <sheetViews>
    <sheetView topLeftCell="A4" workbookViewId="0">
      <selection activeCell="F25" sqref="F25"/>
    </sheetView>
  </sheetViews>
  <sheetFormatPr defaultRowHeight="13.8" x14ac:dyDescent="0.25"/>
  <cols>
    <col min="1" max="1" width="21.77734375" bestFit="1" customWidth="1"/>
    <col min="2" max="4" width="15.77734375" bestFit="1" customWidth="1"/>
    <col min="5" max="5" width="11.88671875" bestFit="1" customWidth="1"/>
    <col min="6" max="8" width="13.44140625" bestFit="1" customWidth="1"/>
    <col min="9" max="9" width="11.88671875" bestFit="1" customWidth="1"/>
    <col min="10" max="10" width="13.44140625" bestFit="1" customWidth="1"/>
    <col min="11" max="11" width="16.44140625" bestFit="1" customWidth="1"/>
    <col min="12" max="12" width="11.88671875" bestFit="1" customWidth="1"/>
  </cols>
  <sheetData>
    <row r="1" spans="1:5" x14ac:dyDescent="0.25">
      <c r="A1" s="5" t="s">
        <v>283</v>
      </c>
      <c r="B1" s="7">
        <v>23603121</v>
      </c>
    </row>
    <row r="2" spans="1:5" x14ac:dyDescent="0.25">
      <c r="A2" s="5" t="s">
        <v>285</v>
      </c>
      <c r="B2" s="6"/>
    </row>
    <row r="3" spans="1:5" x14ac:dyDescent="0.25">
      <c r="A3" s="5" t="s">
        <v>286</v>
      </c>
      <c r="B3" s="7">
        <v>586104</v>
      </c>
    </row>
    <row r="4" spans="1:5" x14ac:dyDescent="0.25">
      <c r="A4" s="8"/>
      <c r="B4" s="9"/>
    </row>
    <row r="5" spans="1:5" x14ac:dyDescent="0.25">
      <c r="A5" s="2" t="s">
        <v>368</v>
      </c>
      <c r="B5" s="2"/>
    </row>
    <row r="6" spans="1:5" x14ac:dyDescent="0.25">
      <c r="A6" s="3" t="s">
        <v>281</v>
      </c>
      <c r="B6" s="3" t="s">
        <v>287</v>
      </c>
    </row>
    <row r="7" spans="1:5" x14ac:dyDescent="0.25">
      <c r="A7" s="3" t="s">
        <v>290</v>
      </c>
      <c r="B7" t="s">
        <v>288</v>
      </c>
      <c r="C7" t="s">
        <v>79</v>
      </c>
      <c r="D7" t="s">
        <v>289</v>
      </c>
      <c r="E7" t="s">
        <v>282</v>
      </c>
    </row>
    <row r="8" spans="1:5" x14ac:dyDescent="0.25">
      <c r="A8" t="s">
        <v>8</v>
      </c>
      <c r="B8" s="4">
        <v>15670</v>
      </c>
      <c r="C8" s="4"/>
      <c r="D8" s="4"/>
      <c r="E8" s="4">
        <v>15670</v>
      </c>
    </row>
    <row r="9" spans="1:5" x14ac:dyDescent="0.25">
      <c r="A9" t="s">
        <v>53</v>
      </c>
      <c r="B9" s="4">
        <v>252.9</v>
      </c>
      <c r="C9" s="4"/>
      <c r="D9" s="4"/>
      <c r="E9" s="4">
        <v>252.9</v>
      </c>
    </row>
    <row r="10" spans="1:5" x14ac:dyDescent="0.25">
      <c r="A10" t="s">
        <v>56</v>
      </c>
      <c r="B10" s="4">
        <v>11927</v>
      </c>
      <c r="C10" s="4"/>
      <c r="D10" s="4"/>
      <c r="E10" s="4">
        <v>11927</v>
      </c>
    </row>
    <row r="11" spans="1:5" x14ac:dyDescent="0.25">
      <c r="A11" t="s">
        <v>92</v>
      </c>
      <c r="B11" s="4"/>
      <c r="C11" s="4"/>
      <c r="D11" s="4">
        <v>4396.2</v>
      </c>
      <c r="E11" s="4">
        <v>4396.2</v>
      </c>
    </row>
    <row r="12" spans="1:5" x14ac:dyDescent="0.25">
      <c r="A12" t="s">
        <v>342</v>
      </c>
      <c r="B12" s="4">
        <v>2400</v>
      </c>
      <c r="C12" s="4"/>
      <c r="D12" s="4"/>
      <c r="E12" s="4">
        <v>2400</v>
      </c>
    </row>
    <row r="13" spans="1:5" x14ac:dyDescent="0.25">
      <c r="A13" t="s">
        <v>79</v>
      </c>
      <c r="B13" s="4"/>
      <c r="C13" s="4">
        <v>4884</v>
      </c>
      <c r="D13" s="4"/>
      <c r="E13" s="4">
        <v>4884</v>
      </c>
    </row>
    <row r="14" spans="1:5" x14ac:dyDescent="0.25">
      <c r="A14" t="s">
        <v>39</v>
      </c>
      <c r="B14" s="4">
        <v>2000</v>
      </c>
      <c r="C14" s="4"/>
      <c r="D14" s="4"/>
      <c r="E14" s="4">
        <v>2000</v>
      </c>
    </row>
    <row r="15" spans="1:5" x14ac:dyDescent="0.25">
      <c r="A15" t="s">
        <v>282</v>
      </c>
      <c r="B15" s="4">
        <v>32249.9</v>
      </c>
      <c r="C15" s="4">
        <v>4884</v>
      </c>
      <c r="D15" s="4">
        <v>4396.2</v>
      </c>
      <c r="E15" s="4">
        <v>41530.100000000006</v>
      </c>
    </row>
    <row r="21" spans="1:4" ht="55.2" x14ac:dyDescent="0.25">
      <c r="A21" s="10" t="s">
        <v>287</v>
      </c>
      <c r="B21" s="10" t="s">
        <v>281</v>
      </c>
      <c r="C21" s="11" t="s">
        <v>369</v>
      </c>
      <c r="D21" s="11" t="s">
        <v>370</v>
      </c>
    </row>
    <row r="22" spans="1:4" x14ac:dyDescent="0.25">
      <c r="A22" s="15" t="s">
        <v>288</v>
      </c>
      <c r="B22" s="16">
        <v>32249.9</v>
      </c>
      <c r="C22" s="17">
        <f>B22*1000/$B$1</f>
        <v>1.3663404936999646</v>
      </c>
      <c r="D22" s="17">
        <f>B22*1000/$B$3</f>
        <v>55.024193658463346</v>
      </c>
    </row>
    <row r="23" spans="1:4" x14ac:dyDescent="0.25">
      <c r="A23" s="18" t="s">
        <v>79</v>
      </c>
      <c r="B23" s="19">
        <v>4884</v>
      </c>
      <c r="C23" s="20">
        <f>B23*1000/$B$1</f>
        <v>0.20692178801269545</v>
      </c>
      <c r="D23" s="20">
        <f>B23*1000/$B$3</f>
        <v>8.332992096965727</v>
      </c>
    </row>
    <row r="24" spans="1:4" x14ac:dyDescent="0.25">
      <c r="A24" s="21" t="s">
        <v>289</v>
      </c>
      <c r="B24" s="22">
        <v>4396.2</v>
      </c>
      <c r="C24" s="23">
        <f>B24*1000/$B$1</f>
        <v>0.18625502957850362</v>
      </c>
      <c r="D24" s="23">
        <f>B24*1000/$B$3</f>
        <v>7.5007165963719746</v>
      </c>
    </row>
    <row r="25" spans="1:4" x14ac:dyDescent="0.25">
      <c r="A25" s="12" t="s">
        <v>282</v>
      </c>
      <c r="B25" s="13">
        <v>41530.1</v>
      </c>
      <c r="C25" s="14">
        <f>B25*1000/$B$1</f>
        <v>1.7595173112911635</v>
      </c>
      <c r="D25" s="14">
        <f>B25*1000/$B$3</f>
        <v>70.857902351801044</v>
      </c>
    </row>
  </sheetData>
  <pageMargins left="0.7" right="0.7" top="0.75" bottom="0.75" header="0.3" footer="0.3"/>
  <pageSetup paperSize="9"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1D6F1-16FE-4AE0-9A56-1CB12FBEEEB1}">
  <dimension ref="A1:D25"/>
  <sheetViews>
    <sheetView workbookViewId="0">
      <selection activeCell="F21" sqref="F21"/>
    </sheetView>
  </sheetViews>
  <sheetFormatPr defaultRowHeight="13.8" x14ac:dyDescent="0.25"/>
  <cols>
    <col min="1" max="1" width="14.5546875" bestFit="1" customWidth="1"/>
    <col min="2" max="2" width="21.77734375" bestFit="1" customWidth="1"/>
    <col min="3" max="3" width="23.21875" customWidth="1"/>
    <col min="4" max="4" width="34.6640625" customWidth="1"/>
  </cols>
  <sheetData>
    <row r="1" spans="1:2" x14ac:dyDescent="0.25">
      <c r="A1" s="5" t="s">
        <v>283</v>
      </c>
      <c r="B1" s="7">
        <v>126265000</v>
      </c>
    </row>
    <row r="2" spans="1:2" x14ac:dyDescent="0.25">
      <c r="A2" s="5" t="s">
        <v>285</v>
      </c>
      <c r="B2" s="6"/>
    </row>
    <row r="3" spans="1:2" x14ac:dyDescent="0.25">
      <c r="A3" s="5" t="s">
        <v>286</v>
      </c>
      <c r="B3" s="7">
        <v>5154475</v>
      </c>
    </row>
    <row r="5" spans="1:2" x14ac:dyDescent="0.25">
      <c r="A5" s="2" t="s">
        <v>284</v>
      </c>
      <c r="B5" s="2"/>
    </row>
    <row r="6" spans="1:2" x14ac:dyDescent="0.25">
      <c r="A6" s="3" t="s">
        <v>287</v>
      </c>
      <c r="B6" t="s">
        <v>281</v>
      </c>
    </row>
    <row r="7" spans="1:2" x14ac:dyDescent="0.25">
      <c r="A7" t="s">
        <v>288</v>
      </c>
      <c r="B7" s="4">
        <v>85396</v>
      </c>
    </row>
    <row r="8" spans="1:2" x14ac:dyDescent="0.25">
      <c r="A8" t="s">
        <v>79</v>
      </c>
      <c r="B8" s="4">
        <v>10584</v>
      </c>
    </row>
    <row r="9" spans="1:2" x14ac:dyDescent="0.25">
      <c r="A9" t="s">
        <v>289</v>
      </c>
      <c r="B9" s="4">
        <v>32486.938000000006</v>
      </c>
    </row>
    <row r="10" spans="1:2" x14ac:dyDescent="0.25">
      <c r="A10" t="s">
        <v>282</v>
      </c>
      <c r="B10" s="4">
        <v>128466.93800000001</v>
      </c>
    </row>
    <row r="21" spans="1:4" ht="27.6" x14ac:dyDescent="0.25">
      <c r="A21" s="10" t="s">
        <v>287</v>
      </c>
      <c r="B21" s="10" t="s">
        <v>281</v>
      </c>
      <c r="C21" s="11" t="s">
        <v>369</v>
      </c>
      <c r="D21" s="11" t="s">
        <v>370</v>
      </c>
    </row>
    <row r="22" spans="1:4" x14ac:dyDescent="0.25">
      <c r="A22" s="15" t="s">
        <v>288</v>
      </c>
      <c r="B22" s="16">
        <v>85396</v>
      </c>
      <c r="C22" s="17">
        <f>B22*1000/$B$1</f>
        <v>0.6763236051162238</v>
      </c>
      <c r="D22" s="17">
        <f>B22*1000/$B$3</f>
        <v>16.567351670150693</v>
      </c>
    </row>
    <row r="23" spans="1:4" x14ac:dyDescent="0.25">
      <c r="A23" s="18" t="s">
        <v>79</v>
      </c>
      <c r="B23" s="19">
        <v>10584</v>
      </c>
      <c r="C23" s="20">
        <f>B23*1000/$B$1</f>
        <v>8.3823704114362643E-2</v>
      </c>
      <c r="D23" s="20">
        <f>B23*1000/$B$3</f>
        <v>2.053361399560576</v>
      </c>
    </row>
    <row r="24" spans="1:4" x14ac:dyDescent="0.25">
      <c r="A24" s="21" t="s">
        <v>289</v>
      </c>
      <c r="B24" s="22">
        <v>32486.938000000006</v>
      </c>
      <c r="C24" s="23">
        <f>B24*1000/$B$1</f>
        <v>0.25729171187581679</v>
      </c>
      <c r="D24" s="23">
        <f>B24*1000/$B$3</f>
        <v>6.3026667119347755</v>
      </c>
    </row>
    <row r="25" spans="1:4" x14ac:dyDescent="0.25">
      <c r="A25" s="12" t="s">
        <v>282</v>
      </c>
      <c r="B25" s="13">
        <v>128466.93800000001</v>
      </c>
      <c r="C25" s="14">
        <f>B25*1000/$B$1</f>
        <v>1.0174390211064033</v>
      </c>
      <c r="D25" s="14">
        <f>B25*1000/$B$3</f>
        <v>24.923379781646048</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C1B68-C09A-4588-845F-203294816408}">
  <dimension ref="A1:D24"/>
  <sheetViews>
    <sheetView workbookViewId="0">
      <selection activeCell="F21" sqref="F21"/>
    </sheetView>
  </sheetViews>
  <sheetFormatPr defaultRowHeight="13.8" x14ac:dyDescent="0.25"/>
  <cols>
    <col min="1" max="1" width="14.5546875" bestFit="1" customWidth="1"/>
    <col min="2" max="2" width="21.77734375" bestFit="1" customWidth="1"/>
    <col min="3" max="3" width="22.109375" bestFit="1" customWidth="1"/>
    <col min="4" max="4" width="26.77734375" bestFit="1" customWidth="1"/>
  </cols>
  <sheetData>
    <row r="1" spans="1:2" x14ac:dyDescent="0.25">
      <c r="A1" s="5" t="s">
        <v>283</v>
      </c>
      <c r="B1" s="7">
        <v>5703600</v>
      </c>
    </row>
    <row r="2" spans="1:2" x14ac:dyDescent="0.25">
      <c r="A2" s="5" t="s">
        <v>285</v>
      </c>
      <c r="B2" s="6"/>
    </row>
    <row r="3" spans="1:2" x14ac:dyDescent="0.25">
      <c r="A3" s="5" t="s">
        <v>286</v>
      </c>
      <c r="B3" s="7">
        <v>362818</v>
      </c>
    </row>
    <row r="5" spans="1:2" x14ac:dyDescent="0.25">
      <c r="A5" s="2" t="s">
        <v>388</v>
      </c>
      <c r="B5" s="2"/>
    </row>
    <row r="6" spans="1:2" x14ac:dyDescent="0.25">
      <c r="A6" s="3" t="s">
        <v>287</v>
      </c>
      <c r="B6" t="s">
        <v>281</v>
      </c>
    </row>
    <row r="7" spans="1:2" x14ac:dyDescent="0.25">
      <c r="A7" t="s">
        <v>288</v>
      </c>
      <c r="B7" s="4">
        <v>12380.9</v>
      </c>
    </row>
    <row r="8" spans="1:2" x14ac:dyDescent="0.25">
      <c r="A8" t="s">
        <v>289</v>
      </c>
      <c r="B8" s="4">
        <v>256.8</v>
      </c>
    </row>
    <row r="9" spans="1:2" x14ac:dyDescent="0.25">
      <c r="A9" t="s">
        <v>282</v>
      </c>
      <c r="B9" s="4">
        <v>12637.699999999999</v>
      </c>
    </row>
    <row r="21" spans="1:4" ht="27.6" x14ac:dyDescent="0.25">
      <c r="A21" s="10" t="s">
        <v>287</v>
      </c>
      <c r="B21" s="10" t="s">
        <v>281</v>
      </c>
      <c r="C21" s="11" t="s">
        <v>369</v>
      </c>
      <c r="D21" s="11" t="s">
        <v>370</v>
      </c>
    </row>
    <row r="22" spans="1:4" x14ac:dyDescent="0.25">
      <c r="A22" s="15" t="s">
        <v>288</v>
      </c>
      <c r="B22" s="16">
        <v>12380.9</v>
      </c>
      <c r="C22" s="17">
        <f>B22*1000/$B$1</f>
        <v>2.170716740304369</v>
      </c>
      <c r="D22" s="17">
        <f>B22*1000/$B$3</f>
        <v>34.12427167340099</v>
      </c>
    </row>
    <row r="23" spans="1:4" x14ac:dyDescent="0.25">
      <c r="A23" s="21" t="s">
        <v>289</v>
      </c>
      <c r="B23" s="22">
        <v>256.8</v>
      </c>
      <c r="C23" s="23">
        <f>B23*1000/$B$1</f>
        <v>4.5024195245108353E-2</v>
      </c>
      <c r="D23" s="23">
        <f>B23*1000/$B$3</f>
        <v>0.70779288789420591</v>
      </c>
    </row>
    <row r="24" spans="1:4" x14ac:dyDescent="0.25">
      <c r="A24" s="12" t="s">
        <v>282</v>
      </c>
      <c r="B24" s="13">
        <v>12637.699999999999</v>
      </c>
      <c r="C24" s="14">
        <f>B24*1000/$B$1</f>
        <v>2.2157409355494773</v>
      </c>
      <c r="D24" s="14">
        <f>B24*1000/$B$3</f>
        <v>34.832064561295191</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5E8B-5744-4E6C-8B1D-266B4BA63AC0}">
  <dimension ref="A1:F24"/>
  <sheetViews>
    <sheetView workbookViewId="0">
      <selection activeCell="F21" sqref="F21"/>
    </sheetView>
  </sheetViews>
  <sheetFormatPr defaultRowHeight="13.8" x14ac:dyDescent="0.25"/>
  <cols>
    <col min="1" max="1" width="14.5546875" bestFit="1" customWidth="1"/>
    <col min="2" max="2" width="21.77734375" bestFit="1" customWidth="1"/>
    <col min="3" max="3" width="22.109375" bestFit="1" customWidth="1"/>
    <col min="4" max="4" width="26.77734375" bestFit="1" customWidth="1"/>
    <col min="5" max="5" width="20.33203125" bestFit="1" customWidth="1"/>
    <col min="6" max="6" width="6.44140625" bestFit="1" customWidth="1"/>
  </cols>
  <sheetData>
    <row r="1" spans="1:6" x14ac:dyDescent="0.25">
      <c r="A1" s="5" t="s">
        <v>283</v>
      </c>
      <c r="B1" s="7">
        <v>21803000</v>
      </c>
    </row>
    <row r="2" spans="1:6" x14ac:dyDescent="0.25">
      <c r="A2" s="5" t="s">
        <v>285</v>
      </c>
      <c r="B2" s="6"/>
      <c r="C2" s="5" t="s">
        <v>494</v>
      </c>
      <c r="D2" s="6"/>
      <c r="E2" s="5" t="s">
        <v>495</v>
      </c>
      <c r="F2" s="6"/>
    </row>
    <row r="3" spans="1:6" x14ac:dyDescent="0.25">
      <c r="A3" s="5" t="s">
        <v>286</v>
      </c>
      <c r="B3" s="7">
        <v>86566</v>
      </c>
      <c r="C3" s="5" t="s">
        <v>286</v>
      </c>
      <c r="D3" s="24">
        <v>86566</v>
      </c>
      <c r="E3" s="5" t="s">
        <v>286</v>
      </c>
      <c r="F3" s="24">
        <v>86566</v>
      </c>
    </row>
    <row r="5" spans="1:6" x14ac:dyDescent="0.25">
      <c r="A5" s="2" t="s">
        <v>493</v>
      </c>
      <c r="B5" s="2"/>
    </row>
    <row r="6" spans="1:6" x14ac:dyDescent="0.25">
      <c r="A6" s="3" t="s">
        <v>287</v>
      </c>
      <c r="B6" t="s">
        <v>281</v>
      </c>
    </row>
    <row r="7" spans="1:6" x14ac:dyDescent="0.25">
      <c r="A7" t="s">
        <v>288</v>
      </c>
      <c r="B7" s="4">
        <v>2112</v>
      </c>
    </row>
    <row r="8" spans="1:6" x14ac:dyDescent="0.25">
      <c r="A8" t="s">
        <v>289</v>
      </c>
      <c r="B8" s="4">
        <v>1550.35</v>
      </c>
    </row>
    <row r="9" spans="1:6" x14ac:dyDescent="0.25">
      <c r="A9" t="s">
        <v>282</v>
      </c>
      <c r="B9" s="4">
        <v>3662.35</v>
      </c>
    </row>
    <row r="21" spans="1:4" ht="27.6" x14ac:dyDescent="0.25">
      <c r="A21" s="10" t="s">
        <v>287</v>
      </c>
      <c r="B21" s="10" t="s">
        <v>281</v>
      </c>
      <c r="C21" s="11" t="s">
        <v>369</v>
      </c>
      <c r="D21" s="11" t="s">
        <v>370</v>
      </c>
    </row>
    <row r="22" spans="1:4" x14ac:dyDescent="0.25">
      <c r="A22" s="15" t="s">
        <v>288</v>
      </c>
      <c r="B22" s="16">
        <v>2112</v>
      </c>
      <c r="C22" s="17">
        <f>B22*1000/$B$1</f>
        <v>9.6867403568316288E-2</v>
      </c>
      <c r="D22" s="17">
        <f>B22*1000/$B$3</f>
        <v>24.397569484555138</v>
      </c>
    </row>
    <row r="23" spans="1:4" x14ac:dyDescent="0.25">
      <c r="A23" s="21" t="s">
        <v>289</v>
      </c>
      <c r="B23" s="22">
        <v>1550.35</v>
      </c>
      <c r="C23" s="23">
        <f>B23*1000/$B$1</f>
        <v>7.1107187084346185E-2</v>
      </c>
      <c r="D23" s="23">
        <f>B23*1000/$B$3</f>
        <v>17.909456368551162</v>
      </c>
    </row>
    <row r="24" spans="1:4" x14ac:dyDescent="0.25">
      <c r="A24" s="12" t="s">
        <v>282</v>
      </c>
      <c r="B24" s="13">
        <v>3662.35</v>
      </c>
      <c r="C24" s="14">
        <f>B24*1000/$B$1</f>
        <v>0.16797459065266249</v>
      </c>
      <c r="D24" s="14">
        <f>B24*1000/$B$3</f>
        <v>42.307025853106303</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A3E81-868B-4C58-9881-A87C59F76AD0}">
  <dimension ref="A1:D24"/>
  <sheetViews>
    <sheetView workbookViewId="0">
      <selection activeCell="F21" sqref="F21"/>
    </sheetView>
  </sheetViews>
  <sheetFormatPr defaultRowHeight="13.8" x14ac:dyDescent="0.25"/>
  <cols>
    <col min="1" max="1" width="14.5546875" bestFit="1" customWidth="1"/>
    <col min="2" max="2" width="21.77734375" bestFit="1" customWidth="1"/>
    <col min="3" max="3" width="29.109375" customWidth="1"/>
    <col min="4" max="4" width="33.21875" customWidth="1"/>
  </cols>
  <sheetData>
    <row r="1" spans="1:2" x14ac:dyDescent="0.25">
      <c r="A1" s="5" t="s">
        <v>283</v>
      </c>
      <c r="B1" s="7">
        <v>96208984</v>
      </c>
    </row>
    <row r="2" spans="1:2" x14ac:dyDescent="0.25">
      <c r="A2" s="5" t="s">
        <v>285</v>
      </c>
      <c r="B2" s="6"/>
    </row>
    <row r="3" spans="1:2" x14ac:dyDescent="0.25">
      <c r="A3" s="5" t="s">
        <v>286</v>
      </c>
      <c r="B3" s="7">
        <v>261637</v>
      </c>
    </row>
    <row r="5" spans="1:2" x14ac:dyDescent="0.25">
      <c r="A5" s="2" t="s">
        <v>1004</v>
      </c>
      <c r="B5" s="2"/>
    </row>
    <row r="6" spans="1:2" x14ac:dyDescent="0.25">
      <c r="A6" s="3" t="s">
        <v>287</v>
      </c>
      <c r="B6" t="s">
        <v>281</v>
      </c>
    </row>
    <row r="7" spans="1:2" x14ac:dyDescent="0.25">
      <c r="A7" t="s">
        <v>288</v>
      </c>
      <c r="B7" s="4">
        <v>25930</v>
      </c>
    </row>
    <row r="8" spans="1:2" x14ac:dyDescent="0.25">
      <c r="A8" t="s">
        <v>289</v>
      </c>
      <c r="B8" s="4">
        <v>27369.949999999997</v>
      </c>
    </row>
    <row r="9" spans="1:2" x14ac:dyDescent="0.25">
      <c r="A9" t="s">
        <v>282</v>
      </c>
      <c r="B9" s="4">
        <v>53299.95</v>
      </c>
    </row>
    <row r="21" spans="1:4" ht="27.6" x14ac:dyDescent="0.25">
      <c r="A21" s="10" t="s">
        <v>287</v>
      </c>
      <c r="B21" s="10" t="s">
        <v>281</v>
      </c>
      <c r="C21" s="11" t="s">
        <v>369</v>
      </c>
      <c r="D21" s="11" t="s">
        <v>370</v>
      </c>
    </row>
    <row r="22" spans="1:4" x14ac:dyDescent="0.25">
      <c r="A22" s="15" t="s">
        <v>288</v>
      </c>
      <c r="B22" s="16">
        <v>47379.6</v>
      </c>
      <c r="C22" s="17">
        <f>B22*1000/$B$1</f>
        <v>0.49246544376770468</v>
      </c>
      <c r="D22" s="17">
        <f>B22*1000/$B$3</f>
        <v>181.08906614890097</v>
      </c>
    </row>
    <row r="23" spans="1:4" x14ac:dyDescent="0.25">
      <c r="A23" s="21" t="s">
        <v>289</v>
      </c>
      <c r="B23" s="22">
        <v>5920.3499999999995</v>
      </c>
      <c r="C23" s="23">
        <f>B23*1000/$B$1</f>
        <v>6.1536352987575454E-2</v>
      </c>
      <c r="D23" s="23">
        <f>B23*1000/$B$3</f>
        <v>22.628106880907513</v>
      </c>
    </row>
    <row r="24" spans="1:4" x14ac:dyDescent="0.25">
      <c r="A24" s="12" t="s">
        <v>282</v>
      </c>
      <c r="B24" s="13">
        <v>53299.95</v>
      </c>
      <c r="C24" s="14">
        <f>B24*1000/$B$1</f>
        <v>0.55400179675528016</v>
      </c>
      <c r="D24" s="14">
        <f>B24*1000/$B$3</f>
        <v>203.71717302980846</v>
      </c>
    </row>
  </sheetData>
  <pageMargins left="0.7" right="0.7" top="0.75" bottom="0.75" header="0.3" footer="0.3"/>
  <pageSetup paperSize="9" orientation="portrait"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ACAAD-116F-411A-AE75-0547E37BC9DD}">
  <dimension ref="A1:J249"/>
  <sheetViews>
    <sheetView workbookViewId="0">
      <selection activeCell="A3" sqref="A3"/>
    </sheetView>
  </sheetViews>
  <sheetFormatPr defaultRowHeight="13.8" x14ac:dyDescent="0.25"/>
  <cols>
    <col min="1" max="1" width="60.77734375" bestFit="1" customWidth="1"/>
    <col min="2" max="2" width="15.6640625" bestFit="1" customWidth="1"/>
    <col min="3" max="3" width="10.6640625" bestFit="1" customWidth="1"/>
    <col min="4" max="4" width="16.6640625" bestFit="1" customWidth="1"/>
    <col min="5" max="5" width="12.109375" bestFit="1" customWidth="1"/>
    <col min="6" max="6" width="14.5546875" bestFit="1" customWidth="1"/>
    <col min="7" max="7" width="7.21875" bestFit="1" customWidth="1"/>
    <col min="8" max="8" width="9.6640625" bestFit="1" customWidth="1"/>
    <col min="9" max="10" width="80.88671875" bestFit="1" customWidth="1"/>
  </cols>
  <sheetData>
    <row r="1" spans="1:10" x14ac:dyDescent="0.25">
      <c r="A1" t="s">
        <v>0</v>
      </c>
      <c r="B1" t="s">
        <v>1</v>
      </c>
      <c r="C1" t="s">
        <v>371</v>
      </c>
      <c r="D1" t="s">
        <v>2</v>
      </c>
      <c r="E1" t="s">
        <v>290</v>
      </c>
      <c r="F1" t="s">
        <v>287</v>
      </c>
      <c r="G1" t="s">
        <v>4</v>
      </c>
      <c r="H1" t="s">
        <v>5</v>
      </c>
      <c r="I1" t="s">
        <v>496</v>
      </c>
      <c r="J1" t="s">
        <v>497</v>
      </c>
    </row>
    <row r="2" spans="1:10" x14ac:dyDescent="0.25">
      <c r="A2" s="1" t="s">
        <v>498</v>
      </c>
      <c r="B2" s="1" t="s">
        <v>499</v>
      </c>
      <c r="C2" s="1" t="s">
        <v>500</v>
      </c>
      <c r="D2">
        <v>116</v>
      </c>
      <c r="E2" s="1" t="s">
        <v>8</v>
      </c>
      <c r="F2" s="1" t="s">
        <v>288</v>
      </c>
      <c r="G2">
        <v>2015</v>
      </c>
      <c r="H2" s="1" t="s">
        <v>501</v>
      </c>
      <c r="I2" s="1" t="s">
        <v>502</v>
      </c>
      <c r="J2" s="1" t="s">
        <v>103</v>
      </c>
    </row>
    <row r="3" spans="1:10" x14ac:dyDescent="0.25">
      <c r="A3" s="1" t="s">
        <v>503</v>
      </c>
      <c r="B3" s="1" t="s">
        <v>504</v>
      </c>
      <c r="C3" s="1" t="s">
        <v>500</v>
      </c>
      <c r="D3">
        <v>680</v>
      </c>
      <c r="E3" s="1" t="s">
        <v>8</v>
      </c>
      <c r="F3" s="1" t="s">
        <v>288</v>
      </c>
      <c r="G3">
        <v>2011</v>
      </c>
      <c r="H3" s="1" t="s">
        <v>501</v>
      </c>
      <c r="I3" s="1" t="s">
        <v>505</v>
      </c>
      <c r="J3" s="1" t="s">
        <v>103</v>
      </c>
    </row>
    <row r="4" spans="1:10" x14ac:dyDescent="0.25">
      <c r="A4" s="1" t="s">
        <v>506</v>
      </c>
      <c r="B4" s="1" t="s">
        <v>499</v>
      </c>
      <c r="C4" s="1" t="s">
        <v>500</v>
      </c>
      <c r="D4">
        <v>115</v>
      </c>
      <c r="E4" s="1" t="s">
        <v>8</v>
      </c>
      <c r="F4" s="1" t="s">
        <v>288</v>
      </c>
      <c r="G4">
        <v>2006</v>
      </c>
      <c r="H4" s="1" t="s">
        <v>501</v>
      </c>
      <c r="I4" s="1" t="s">
        <v>505</v>
      </c>
      <c r="J4" s="1" t="s">
        <v>103</v>
      </c>
    </row>
    <row r="5" spans="1:10" x14ac:dyDescent="0.25">
      <c r="A5" s="1" t="s">
        <v>507</v>
      </c>
      <c r="B5" s="1" t="s">
        <v>508</v>
      </c>
      <c r="C5" s="1" t="s">
        <v>500</v>
      </c>
      <c r="D5">
        <v>300</v>
      </c>
      <c r="E5" s="1" t="s">
        <v>8</v>
      </c>
      <c r="F5" s="1" t="s">
        <v>288</v>
      </c>
      <c r="G5">
        <v>2004</v>
      </c>
      <c r="H5" s="1" t="s">
        <v>501</v>
      </c>
      <c r="I5" s="1" t="s">
        <v>509</v>
      </c>
      <c r="J5" s="1" t="s">
        <v>103</v>
      </c>
    </row>
    <row r="6" spans="1:10" x14ac:dyDescent="0.25">
      <c r="A6" s="1" t="s">
        <v>510</v>
      </c>
      <c r="B6" s="1" t="s">
        <v>508</v>
      </c>
      <c r="C6" s="1" t="s">
        <v>500</v>
      </c>
      <c r="D6">
        <v>150</v>
      </c>
      <c r="E6" s="1" t="s">
        <v>8</v>
      </c>
      <c r="F6" s="1" t="s">
        <v>288</v>
      </c>
      <c r="G6">
        <v>2018</v>
      </c>
      <c r="H6" s="1" t="s">
        <v>501</v>
      </c>
      <c r="I6" s="1" t="s">
        <v>509</v>
      </c>
      <c r="J6" s="1" t="s">
        <v>103</v>
      </c>
    </row>
    <row r="7" spans="1:10" x14ac:dyDescent="0.25">
      <c r="A7" s="1" t="s">
        <v>511</v>
      </c>
      <c r="B7" s="1" t="s">
        <v>512</v>
      </c>
      <c r="C7" s="1" t="s">
        <v>500</v>
      </c>
      <c r="D7">
        <v>1244</v>
      </c>
      <c r="E7" s="1" t="s">
        <v>8</v>
      </c>
      <c r="F7" s="1" t="s">
        <v>288</v>
      </c>
      <c r="G7">
        <v>2015</v>
      </c>
      <c r="H7" s="1" t="s">
        <v>501</v>
      </c>
      <c r="I7" s="1" t="s">
        <v>513</v>
      </c>
      <c r="J7" s="1" t="s">
        <v>103</v>
      </c>
    </row>
    <row r="8" spans="1:10" x14ac:dyDescent="0.25">
      <c r="A8" s="1" t="s">
        <v>514</v>
      </c>
      <c r="B8" s="1" t="s">
        <v>512</v>
      </c>
      <c r="C8" s="1" t="s">
        <v>500</v>
      </c>
      <c r="D8">
        <v>1244</v>
      </c>
      <c r="E8" s="1" t="s">
        <v>8</v>
      </c>
      <c r="F8" s="1" t="s">
        <v>288</v>
      </c>
      <c r="G8">
        <v>2016</v>
      </c>
      <c r="H8" s="1" t="s">
        <v>501</v>
      </c>
      <c r="I8" s="1" t="s">
        <v>513</v>
      </c>
      <c r="J8" s="1" t="s">
        <v>103</v>
      </c>
    </row>
    <row r="9" spans="1:10" x14ac:dyDescent="0.25">
      <c r="A9" s="1" t="s">
        <v>515</v>
      </c>
      <c r="B9" s="1" t="s">
        <v>516</v>
      </c>
      <c r="C9" s="1" t="s">
        <v>500</v>
      </c>
      <c r="D9">
        <v>450</v>
      </c>
      <c r="E9" s="1" t="s">
        <v>8</v>
      </c>
      <c r="F9" s="1" t="s">
        <v>288</v>
      </c>
      <c r="G9">
        <v>2018</v>
      </c>
      <c r="H9" s="1" t="s">
        <v>501</v>
      </c>
      <c r="I9" s="1" t="s">
        <v>517</v>
      </c>
      <c r="J9" s="1" t="s">
        <v>103</v>
      </c>
    </row>
    <row r="10" spans="1:10" x14ac:dyDescent="0.25">
      <c r="A10" s="1" t="s">
        <v>518</v>
      </c>
      <c r="B10" s="1" t="s">
        <v>519</v>
      </c>
      <c r="C10" s="1" t="s">
        <v>500</v>
      </c>
      <c r="D10">
        <v>1200</v>
      </c>
      <c r="E10" s="1" t="s">
        <v>8</v>
      </c>
      <c r="F10" s="1" t="s">
        <v>288</v>
      </c>
      <c r="G10">
        <v>2013</v>
      </c>
      <c r="H10" s="1" t="s">
        <v>501</v>
      </c>
      <c r="I10" s="1" t="s">
        <v>520</v>
      </c>
      <c r="J10" s="1" t="s">
        <v>103</v>
      </c>
    </row>
    <row r="11" spans="1:10" x14ac:dyDescent="0.25">
      <c r="A11" s="1" t="s">
        <v>521</v>
      </c>
      <c r="B11" s="1" t="s">
        <v>522</v>
      </c>
      <c r="C11" s="1" t="s">
        <v>500</v>
      </c>
      <c r="D11">
        <v>125</v>
      </c>
      <c r="E11" s="1" t="s">
        <v>8</v>
      </c>
      <c r="F11" s="1" t="s">
        <v>288</v>
      </c>
      <c r="G11">
        <v>2018</v>
      </c>
      <c r="H11" s="1" t="s">
        <v>501</v>
      </c>
      <c r="I11" s="1" t="s">
        <v>523</v>
      </c>
      <c r="J11" s="1" t="s">
        <v>103</v>
      </c>
    </row>
    <row r="12" spans="1:10" x14ac:dyDescent="0.25">
      <c r="A12" s="1" t="s">
        <v>524</v>
      </c>
      <c r="B12" s="1" t="s">
        <v>504</v>
      </c>
      <c r="C12" s="1" t="s">
        <v>500</v>
      </c>
      <c r="D12">
        <v>440</v>
      </c>
      <c r="E12" s="1" t="s">
        <v>8</v>
      </c>
      <c r="F12" s="1" t="s">
        <v>288</v>
      </c>
      <c r="G12">
        <v>2013</v>
      </c>
      <c r="H12" s="1" t="s">
        <v>501</v>
      </c>
      <c r="I12" s="1" t="s">
        <v>505</v>
      </c>
      <c r="J12" s="1" t="s">
        <v>103</v>
      </c>
    </row>
    <row r="13" spans="1:10" x14ac:dyDescent="0.25">
      <c r="A13" s="1" t="s">
        <v>525</v>
      </c>
      <c r="B13" s="1" t="s">
        <v>504</v>
      </c>
      <c r="C13" s="1" t="s">
        <v>500</v>
      </c>
      <c r="D13">
        <v>1080</v>
      </c>
      <c r="E13" s="1" t="s">
        <v>8</v>
      </c>
      <c r="F13" s="1" t="s">
        <v>288</v>
      </c>
      <c r="G13">
        <v>2015</v>
      </c>
      <c r="H13" s="1" t="s">
        <v>501</v>
      </c>
      <c r="I13" s="1" t="s">
        <v>513</v>
      </c>
      <c r="J13" s="1" t="s">
        <v>103</v>
      </c>
    </row>
    <row r="14" spans="1:10" x14ac:dyDescent="0.25">
      <c r="A14" s="1" t="s">
        <v>526</v>
      </c>
      <c r="B14" s="1" t="s">
        <v>504</v>
      </c>
      <c r="C14" s="1" t="s">
        <v>500</v>
      </c>
      <c r="D14">
        <v>1240</v>
      </c>
      <c r="E14" s="1" t="s">
        <v>8</v>
      </c>
      <c r="F14" s="1" t="s">
        <v>288</v>
      </c>
      <c r="G14">
        <v>2015</v>
      </c>
      <c r="H14" s="1" t="s">
        <v>501</v>
      </c>
      <c r="I14" s="1" t="s">
        <v>527</v>
      </c>
      <c r="J14" s="1" t="s">
        <v>103</v>
      </c>
    </row>
    <row r="15" spans="1:10" x14ac:dyDescent="0.25">
      <c r="A15" s="1" t="s">
        <v>528</v>
      </c>
      <c r="B15" s="1" t="s">
        <v>529</v>
      </c>
      <c r="C15" s="1" t="s">
        <v>500</v>
      </c>
      <c r="D15">
        <v>110</v>
      </c>
      <c r="E15" s="1" t="s">
        <v>8</v>
      </c>
      <c r="F15" s="1" t="s">
        <v>288</v>
      </c>
      <c r="G15">
        <v>2005</v>
      </c>
      <c r="H15" s="1" t="s">
        <v>501</v>
      </c>
      <c r="I15" s="1" t="s">
        <v>505</v>
      </c>
      <c r="J15" s="1" t="s">
        <v>103</v>
      </c>
    </row>
    <row r="16" spans="1:10" x14ac:dyDescent="0.25">
      <c r="A16" s="1" t="s">
        <v>530</v>
      </c>
      <c r="B16" s="1" t="s">
        <v>531</v>
      </c>
      <c r="C16" s="1" t="s">
        <v>500</v>
      </c>
      <c r="D16">
        <v>600</v>
      </c>
      <c r="E16" s="1" t="s">
        <v>8</v>
      </c>
      <c r="F16" s="1" t="s">
        <v>288</v>
      </c>
      <c r="G16">
        <v>2014</v>
      </c>
      <c r="H16" s="1" t="s">
        <v>501</v>
      </c>
      <c r="I16" s="1" t="s">
        <v>532</v>
      </c>
      <c r="J16" s="1" t="s">
        <v>103</v>
      </c>
    </row>
    <row r="17" spans="1:10" x14ac:dyDescent="0.25">
      <c r="A17" s="1" t="s">
        <v>533</v>
      </c>
      <c r="B17" s="1" t="s">
        <v>533</v>
      </c>
      <c r="C17" s="1" t="s">
        <v>500</v>
      </c>
      <c r="D17">
        <v>100</v>
      </c>
      <c r="E17" s="1" t="s">
        <v>8</v>
      </c>
      <c r="F17" s="1" t="s">
        <v>288</v>
      </c>
      <c r="G17">
        <v>1974</v>
      </c>
      <c r="H17" s="1" t="s">
        <v>501</v>
      </c>
      <c r="I17" s="1" t="s">
        <v>534</v>
      </c>
      <c r="J17" s="1" t="s">
        <v>103</v>
      </c>
    </row>
    <row r="18" spans="1:10" x14ac:dyDescent="0.25">
      <c r="A18" s="1" t="s">
        <v>535</v>
      </c>
      <c r="B18" s="1" t="s">
        <v>536</v>
      </c>
      <c r="C18" s="1" t="s">
        <v>500</v>
      </c>
      <c r="D18">
        <v>30</v>
      </c>
      <c r="E18" s="1" t="s">
        <v>8</v>
      </c>
      <c r="F18" s="1" t="s">
        <v>288</v>
      </c>
      <c r="G18">
        <v>2014</v>
      </c>
      <c r="H18" s="1" t="s">
        <v>501</v>
      </c>
      <c r="I18" s="1" t="s">
        <v>505</v>
      </c>
      <c r="J18" s="1" t="s">
        <v>103</v>
      </c>
    </row>
    <row r="19" spans="1:10" x14ac:dyDescent="0.25">
      <c r="A19" s="1" t="s">
        <v>537</v>
      </c>
      <c r="B19" s="1" t="s">
        <v>538</v>
      </c>
      <c r="C19" s="1" t="s">
        <v>500</v>
      </c>
      <c r="D19">
        <v>440</v>
      </c>
      <c r="E19" s="1" t="s">
        <v>8</v>
      </c>
      <c r="F19" s="1" t="s">
        <v>288</v>
      </c>
      <c r="G19">
        <v>1986</v>
      </c>
      <c r="H19" s="1" t="s">
        <v>501</v>
      </c>
      <c r="I19" s="1" t="s">
        <v>539</v>
      </c>
      <c r="J19" s="1" t="s">
        <v>103</v>
      </c>
    </row>
    <row r="20" spans="1:10" x14ac:dyDescent="0.25">
      <c r="A20" s="1" t="s">
        <v>540</v>
      </c>
      <c r="B20" s="1" t="s">
        <v>538</v>
      </c>
      <c r="C20" s="1" t="s">
        <v>500</v>
      </c>
      <c r="D20">
        <v>600</v>
      </c>
      <c r="E20" s="1" t="s">
        <v>8</v>
      </c>
      <c r="F20" s="1" t="s">
        <v>288</v>
      </c>
      <c r="G20">
        <v>2001</v>
      </c>
      <c r="H20" s="1" t="s">
        <v>501</v>
      </c>
      <c r="I20" s="1" t="s">
        <v>539</v>
      </c>
      <c r="J20" s="1" t="s">
        <v>103</v>
      </c>
    </row>
    <row r="21" spans="1:10" x14ac:dyDescent="0.25">
      <c r="A21" s="1" t="s">
        <v>541</v>
      </c>
      <c r="B21" s="1" t="s">
        <v>504</v>
      </c>
      <c r="C21" s="1" t="s">
        <v>500</v>
      </c>
      <c r="D21">
        <v>600</v>
      </c>
      <c r="E21" s="1" t="s">
        <v>8</v>
      </c>
      <c r="F21" s="1" t="s">
        <v>288</v>
      </c>
      <c r="G21">
        <v>2012</v>
      </c>
      <c r="H21" s="1" t="s">
        <v>501</v>
      </c>
      <c r="I21" s="1" t="s">
        <v>542</v>
      </c>
      <c r="J21" s="1" t="s">
        <v>103</v>
      </c>
    </row>
    <row r="22" spans="1:10" x14ac:dyDescent="0.25">
      <c r="A22" s="1" t="s">
        <v>543</v>
      </c>
      <c r="B22" s="1" t="s">
        <v>544</v>
      </c>
      <c r="C22" s="1" t="s">
        <v>500</v>
      </c>
      <c r="D22">
        <v>220</v>
      </c>
      <c r="E22" s="1" t="s">
        <v>8</v>
      </c>
      <c r="F22" s="1" t="s">
        <v>288</v>
      </c>
      <c r="G22">
        <v>2009</v>
      </c>
      <c r="H22" s="1" t="s">
        <v>501</v>
      </c>
      <c r="I22" s="1" t="s">
        <v>505</v>
      </c>
      <c r="J22" s="1" t="s">
        <v>103</v>
      </c>
    </row>
    <row r="23" spans="1:10" x14ac:dyDescent="0.25">
      <c r="A23" s="1" t="s">
        <v>545</v>
      </c>
      <c r="B23" s="1" t="s">
        <v>546</v>
      </c>
      <c r="C23" s="1" t="s">
        <v>500</v>
      </c>
      <c r="D23">
        <v>600</v>
      </c>
      <c r="E23" s="1" t="s">
        <v>8</v>
      </c>
      <c r="F23" s="1" t="s">
        <v>288</v>
      </c>
      <c r="G23">
        <v>2017</v>
      </c>
      <c r="H23" s="1" t="s">
        <v>501</v>
      </c>
      <c r="I23" s="1" t="s">
        <v>513</v>
      </c>
      <c r="J23" s="1" t="s">
        <v>103</v>
      </c>
    </row>
    <row r="24" spans="1:10" x14ac:dyDescent="0.25">
      <c r="A24" s="1" t="s">
        <v>547</v>
      </c>
      <c r="B24" s="1" t="s">
        <v>504</v>
      </c>
      <c r="C24" s="1" t="s">
        <v>500</v>
      </c>
      <c r="D24">
        <v>600</v>
      </c>
      <c r="E24" s="1" t="s">
        <v>8</v>
      </c>
      <c r="F24" s="1" t="s">
        <v>288</v>
      </c>
      <c r="G24">
        <v>2018</v>
      </c>
      <c r="H24" s="1" t="s">
        <v>501</v>
      </c>
      <c r="I24" s="1" t="s">
        <v>548</v>
      </c>
      <c r="J24" s="1" t="s">
        <v>103</v>
      </c>
    </row>
    <row r="25" spans="1:10" x14ac:dyDescent="0.25">
      <c r="A25" s="1" t="s">
        <v>549</v>
      </c>
      <c r="B25" s="1" t="s">
        <v>504</v>
      </c>
      <c r="C25" s="1" t="s">
        <v>500</v>
      </c>
      <c r="D25">
        <v>300</v>
      </c>
      <c r="E25" s="1" t="s">
        <v>8</v>
      </c>
      <c r="F25" s="1" t="s">
        <v>288</v>
      </c>
      <c r="G25">
        <v>2007</v>
      </c>
      <c r="H25" s="1" t="s">
        <v>501</v>
      </c>
      <c r="I25" s="1" t="s">
        <v>532</v>
      </c>
      <c r="J25" s="1" t="s">
        <v>103</v>
      </c>
    </row>
    <row r="26" spans="1:10" x14ac:dyDescent="0.25">
      <c r="A26" s="1" t="s">
        <v>550</v>
      </c>
      <c r="B26" s="1" t="s">
        <v>504</v>
      </c>
      <c r="C26" s="1" t="s">
        <v>500</v>
      </c>
      <c r="D26">
        <v>105</v>
      </c>
      <c r="E26" s="1" t="s">
        <v>8</v>
      </c>
      <c r="F26" s="1" t="s">
        <v>288</v>
      </c>
      <c r="G26">
        <v>1976</v>
      </c>
      <c r="H26" s="1" t="s">
        <v>501</v>
      </c>
      <c r="I26" s="1" t="s">
        <v>532</v>
      </c>
      <c r="J26" s="1" t="s">
        <v>551</v>
      </c>
    </row>
    <row r="27" spans="1:10" x14ac:dyDescent="0.25">
      <c r="A27" s="1" t="s">
        <v>552</v>
      </c>
      <c r="B27" s="1" t="s">
        <v>504</v>
      </c>
      <c r="C27" s="1" t="s">
        <v>500</v>
      </c>
      <c r="D27">
        <v>330</v>
      </c>
      <c r="E27" s="1" t="s">
        <v>8</v>
      </c>
      <c r="F27" s="1" t="s">
        <v>288</v>
      </c>
      <c r="G27">
        <v>2014</v>
      </c>
      <c r="H27" s="1" t="s">
        <v>501</v>
      </c>
      <c r="I27" s="1" t="s">
        <v>532</v>
      </c>
      <c r="J27" s="1" t="s">
        <v>103</v>
      </c>
    </row>
    <row r="28" spans="1:10" x14ac:dyDescent="0.25">
      <c r="A28" s="1" t="s">
        <v>553</v>
      </c>
      <c r="B28" s="1" t="s">
        <v>508</v>
      </c>
      <c r="C28" s="1" t="s">
        <v>500</v>
      </c>
      <c r="D28">
        <v>60</v>
      </c>
      <c r="E28" s="1" t="s">
        <v>8</v>
      </c>
      <c r="F28" s="1" t="s">
        <v>288</v>
      </c>
      <c r="G28">
        <v>2015</v>
      </c>
      <c r="H28" s="1" t="s">
        <v>501</v>
      </c>
      <c r="I28" s="1" t="s">
        <v>554</v>
      </c>
      <c r="J28" s="1" t="s">
        <v>103</v>
      </c>
    </row>
    <row r="29" spans="1:10" x14ac:dyDescent="0.25">
      <c r="A29" s="1" t="s">
        <v>555</v>
      </c>
      <c r="B29" s="1" t="s">
        <v>556</v>
      </c>
      <c r="C29" s="1" t="s">
        <v>500</v>
      </c>
      <c r="D29">
        <v>1200</v>
      </c>
      <c r="E29" s="1" t="s">
        <v>8</v>
      </c>
      <c r="F29" s="1" t="s">
        <v>288</v>
      </c>
      <c r="G29">
        <v>2019</v>
      </c>
      <c r="H29" s="1" t="s">
        <v>501</v>
      </c>
      <c r="I29" s="1" t="s">
        <v>557</v>
      </c>
      <c r="J29" s="1" t="s">
        <v>103</v>
      </c>
    </row>
    <row r="30" spans="1:10" x14ac:dyDescent="0.25">
      <c r="A30" s="1" t="s">
        <v>558</v>
      </c>
      <c r="B30" s="1" t="s">
        <v>556</v>
      </c>
      <c r="C30" s="1" t="s">
        <v>500</v>
      </c>
      <c r="D30">
        <v>1244</v>
      </c>
      <c r="E30" s="1" t="s">
        <v>8</v>
      </c>
      <c r="F30" s="1" t="s">
        <v>288</v>
      </c>
      <c r="G30">
        <v>2014</v>
      </c>
      <c r="H30" s="1" t="s">
        <v>501</v>
      </c>
      <c r="I30" s="1" t="s">
        <v>559</v>
      </c>
      <c r="J30" s="1" t="s">
        <v>103</v>
      </c>
    </row>
    <row r="31" spans="1:10" x14ac:dyDescent="0.25">
      <c r="A31" s="1" t="s">
        <v>560</v>
      </c>
      <c r="B31" s="1" t="s">
        <v>556</v>
      </c>
      <c r="C31" s="1" t="s">
        <v>500</v>
      </c>
      <c r="D31">
        <v>1200</v>
      </c>
      <c r="E31" s="1" t="s">
        <v>8</v>
      </c>
      <c r="F31" s="1" t="s">
        <v>288</v>
      </c>
      <c r="G31">
        <v>2018</v>
      </c>
      <c r="H31" s="1" t="s">
        <v>501</v>
      </c>
      <c r="I31" s="1" t="s">
        <v>513</v>
      </c>
      <c r="J31" s="1" t="s">
        <v>103</v>
      </c>
    </row>
    <row r="32" spans="1:10" x14ac:dyDescent="0.25">
      <c r="A32" s="1" t="s">
        <v>561</v>
      </c>
      <c r="B32" s="1" t="s">
        <v>516</v>
      </c>
      <c r="C32" s="1" t="s">
        <v>500</v>
      </c>
      <c r="D32">
        <v>1200</v>
      </c>
      <c r="E32" s="1" t="s">
        <v>8</v>
      </c>
      <c r="F32" s="1" t="s">
        <v>288</v>
      </c>
      <c r="G32">
        <v>2015</v>
      </c>
      <c r="H32" s="1" t="s">
        <v>501</v>
      </c>
      <c r="I32" s="1" t="s">
        <v>562</v>
      </c>
      <c r="J32" s="1" t="s">
        <v>103</v>
      </c>
    </row>
    <row r="33" spans="1:10" x14ac:dyDescent="0.25">
      <c r="A33" s="1" t="s">
        <v>563</v>
      </c>
      <c r="B33" s="1" t="s">
        <v>564</v>
      </c>
      <c r="C33" s="1" t="s">
        <v>500</v>
      </c>
      <c r="D33">
        <v>1500</v>
      </c>
      <c r="E33" s="1" t="s">
        <v>56</v>
      </c>
      <c r="F33" s="1" t="s">
        <v>288</v>
      </c>
      <c r="G33">
        <v>2008</v>
      </c>
      <c r="H33" s="1" t="s">
        <v>501</v>
      </c>
      <c r="I33" s="1" t="s">
        <v>565</v>
      </c>
      <c r="J33" s="1" t="s">
        <v>103</v>
      </c>
    </row>
    <row r="34" spans="1:10" x14ac:dyDescent="0.25">
      <c r="A34" s="1" t="s">
        <v>566</v>
      </c>
      <c r="B34" s="1" t="s">
        <v>508</v>
      </c>
      <c r="C34" s="1" t="s">
        <v>500</v>
      </c>
      <c r="D34">
        <v>450</v>
      </c>
      <c r="E34" s="1" t="s">
        <v>56</v>
      </c>
      <c r="F34" s="1" t="s">
        <v>288</v>
      </c>
      <c r="G34">
        <v>2009</v>
      </c>
      <c r="H34" s="1" t="s">
        <v>501</v>
      </c>
      <c r="I34" s="1" t="s">
        <v>567</v>
      </c>
      <c r="J34" s="1" t="s">
        <v>103</v>
      </c>
    </row>
    <row r="35" spans="1:10" x14ac:dyDescent="0.25">
      <c r="A35" s="1" t="s">
        <v>568</v>
      </c>
      <c r="B35" s="1" t="s">
        <v>508</v>
      </c>
      <c r="C35" s="1" t="s">
        <v>500</v>
      </c>
      <c r="D35">
        <v>750</v>
      </c>
      <c r="E35" s="1" t="s">
        <v>56</v>
      </c>
      <c r="F35" s="1" t="s">
        <v>288</v>
      </c>
      <c r="G35">
        <v>2011</v>
      </c>
      <c r="H35" s="1" t="s">
        <v>501</v>
      </c>
      <c r="I35" s="1" t="s">
        <v>569</v>
      </c>
      <c r="J35" s="1" t="s">
        <v>103</v>
      </c>
    </row>
    <row r="36" spans="1:10" x14ac:dyDescent="0.25">
      <c r="A36" s="1" t="s">
        <v>570</v>
      </c>
      <c r="B36" s="1" t="s">
        <v>571</v>
      </c>
      <c r="C36" s="1" t="s">
        <v>500</v>
      </c>
      <c r="D36">
        <v>477</v>
      </c>
      <c r="E36" s="1" t="s">
        <v>56</v>
      </c>
      <c r="F36" s="1" t="s">
        <v>288</v>
      </c>
      <c r="G36">
        <v>1997</v>
      </c>
      <c r="H36" s="1" t="s">
        <v>501</v>
      </c>
      <c r="I36" s="1" t="s">
        <v>572</v>
      </c>
      <c r="J36" s="1" t="s">
        <v>103</v>
      </c>
    </row>
    <row r="37" spans="1:10" x14ac:dyDescent="0.25">
      <c r="A37" s="1" t="s">
        <v>573</v>
      </c>
      <c r="B37" s="1" t="s">
        <v>571</v>
      </c>
      <c r="C37" s="1" t="s">
        <v>500</v>
      </c>
      <c r="D37">
        <v>340</v>
      </c>
      <c r="E37" s="1" t="s">
        <v>56</v>
      </c>
      <c r="F37" s="1" t="s">
        <v>288</v>
      </c>
      <c r="G37">
        <v>1997</v>
      </c>
      <c r="H37" s="1" t="s">
        <v>501</v>
      </c>
      <c r="I37" s="1" t="s">
        <v>574</v>
      </c>
      <c r="J37" s="1" t="s">
        <v>103</v>
      </c>
    </row>
    <row r="38" spans="1:10" x14ac:dyDescent="0.25">
      <c r="A38" s="1" t="s">
        <v>575</v>
      </c>
      <c r="B38" s="1" t="s">
        <v>571</v>
      </c>
      <c r="C38" s="1" t="s">
        <v>500</v>
      </c>
      <c r="D38">
        <v>468</v>
      </c>
      <c r="E38" s="1" t="s">
        <v>56</v>
      </c>
      <c r="F38" s="1" t="s">
        <v>288</v>
      </c>
      <c r="G38">
        <v>1999</v>
      </c>
      <c r="H38" s="1" t="s">
        <v>501</v>
      </c>
      <c r="I38" s="1" t="s">
        <v>576</v>
      </c>
      <c r="J38" s="1" t="s">
        <v>103</v>
      </c>
    </row>
    <row r="39" spans="1:10" x14ac:dyDescent="0.25">
      <c r="A39" s="1" t="s">
        <v>577</v>
      </c>
      <c r="B39" s="1" t="s">
        <v>571</v>
      </c>
      <c r="C39" s="1" t="s">
        <v>500</v>
      </c>
      <c r="D39">
        <v>477</v>
      </c>
      <c r="E39" s="1" t="s">
        <v>56</v>
      </c>
      <c r="F39" s="1" t="s">
        <v>288</v>
      </c>
      <c r="G39">
        <v>2004</v>
      </c>
      <c r="H39" s="1" t="s">
        <v>501</v>
      </c>
      <c r="I39" s="1" t="s">
        <v>576</v>
      </c>
      <c r="J39" s="1" t="s">
        <v>103</v>
      </c>
    </row>
    <row r="40" spans="1:10" x14ac:dyDescent="0.25">
      <c r="A40" s="1" t="s">
        <v>578</v>
      </c>
      <c r="B40" s="1" t="s">
        <v>579</v>
      </c>
      <c r="C40" s="1" t="s">
        <v>500</v>
      </c>
      <c r="D40">
        <v>660</v>
      </c>
      <c r="E40" s="1" t="s">
        <v>56</v>
      </c>
      <c r="F40" s="1" t="s">
        <v>288</v>
      </c>
      <c r="G40">
        <v>2012</v>
      </c>
      <c r="H40" s="1" t="s">
        <v>501</v>
      </c>
      <c r="I40" s="1" t="s">
        <v>580</v>
      </c>
      <c r="J40" s="1" t="s">
        <v>103</v>
      </c>
    </row>
    <row r="41" spans="1:10" x14ac:dyDescent="0.25">
      <c r="A41" s="1" t="s">
        <v>581</v>
      </c>
      <c r="B41" s="1" t="s">
        <v>571</v>
      </c>
      <c r="C41" s="1" t="s">
        <v>500</v>
      </c>
      <c r="D41">
        <v>1118</v>
      </c>
      <c r="E41" s="1" t="s">
        <v>56</v>
      </c>
      <c r="F41" s="1" t="s">
        <v>288</v>
      </c>
      <c r="G41">
        <v>2001</v>
      </c>
      <c r="H41" s="1" t="s">
        <v>501</v>
      </c>
      <c r="I41" s="1" t="s">
        <v>576</v>
      </c>
      <c r="J41" s="1" t="s">
        <v>103</v>
      </c>
    </row>
    <row r="42" spans="1:10" x14ac:dyDescent="0.25">
      <c r="A42" s="1" t="s">
        <v>582</v>
      </c>
      <c r="B42" s="1" t="s">
        <v>571</v>
      </c>
      <c r="C42" s="1" t="s">
        <v>500</v>
      </c>
      <c r="D42">
        <v>720</v>
      </c>
      <c r="E42" s="1" t="s">
        <v>56</v>
      </c>
      <c r="F42" s="1" t="s">
        <v>288</v>
      </c>
      <c r="G42">
        <v>2004</v>
      </c>
      <c r="H42" s="1" t="s">
        <v>501</v>
      </c>
      <c r="I42" s="1" t="s">
        <v>583</v>
      </c>
      <c r="J42" s="1" t="s">
        <v>103</v>
      </c>
    </row>
    <row r="43" spans="1:10" x14ac:dyDescent="0.25">
      <c r="A43" s="1" t="s">
        <v>584</v>
      </c>
      <c r="B43" s="1" t="s">
        <v>571</v>
      </c>
      <c r="C43" s="1" t="s">
        <v>500</v>
      </c>
      <c r="D43">
        <v>720</v>
      </c>
      <c r="E43" s="1" t="s">
        <v>56</v>
      </c>
      <c r="F43" s="1" t="s">
        <v>288</v>
      </c>
      <c r="G43">
        <v>2005</v>
      </c>
      <c r="H43" s="1" t="s">
        <v>501</v>
      </c>
      <c r="I43" s="1" t="s">
        <v>585</v>
      </c>
      <c r="J43" s="1" t="s">
        <v>103</v>
      </c>
    </row>
    <row r="44" spans="1:10" x14ac:dyDescent="0.25">
      <c r="A44" s="1" t="s">
        <v>586</v>
      </c>
      <c r="B44" s="1" t="s">
        <v>587</v>
      </c>
      <c r="C44" s="1" t="s">
        <v>500</v>
      </c>
      <c r="D44">
        <v>48</v>
      </c>
      <c r="E44" s="1" t="s">
        <v>439</v>
      </c>
      <c r="F44" s="1" t="s">
        <v>289</v>
      </c>
      <c r="G44">
        <v>2018</v>
      </c>
      <c r="H44" s="1" t="s">
        <v>103</v>
      </c>
      <c r="I44" s="1" t="s">
        <v>588</v>
      </c>
      <c r="J44" s="1" t="s">
        <v>589</v>
      </c>
    </row>
    <row r="45" spans="1:10" x14ac:dyDescent="0.25">
      <c r="A45" s="1" t="s">
        <v>590</v>
      </c>
      <c r="B45" s="1" t="s">
        <v>591</v>
      </c>
      <c r="C45" s="1" t="s">
        <v>500</v>
      </c>
      <c r="D45">
        <v>69</v>
      </c>
      <c r="E45" s="1" t="s">
        <v>439</v>
      </c>
      <c r="F45" s="1" t="s">
        <v>289</v>
      </c>
      <c r="G45">
        <v>2018</v>
      </c>
      <c r="H45" s="1" t="s">
        <v>103</v>
      </c>
      <c r="I45" s="1" t="s">
        <v>588</v>
      </c>
      <c r="J45" s="1" t="s">
        <v>103</v>
      </c>
    </row>
    <row r="46" spans="1:10" x14ac:dyDescent="0.25">
      <c r="A46" s="1" t="s">
        <v>592</v>
      </c>
      <c r="B46" s="1" t="s">
        <v>593</v>
      </c>
      <c r="C46" s="1" t="s">
        <v>500</v>
      </c>
      <c r="D46">
        <v>46</v>
      </c>
      <c r="E46" s="1" t="s">
        <v>439</v>
      </c>
      <c r="F46" s="1" t="s">
        <v>289</v>
      </c>
      <c r="G46">
        <v>2019</v>
      </c>
      <c r="H46" s="1" t="s">
        <v>103</v>
      </c>
      <c r="I46" s="1" t="s">
        <v>594</v>
      </c>
      <c r="J46" s="1" t="s">
        <v>103</v>
      </c>
    </row>
    <row r="47" spans="1:10" x14ac:dyDescent="0.25">
      <c r="A47" s="1" t="s">
        <v>595</v>
      </c>
      <c r="B47" s="1" t="s">
        <v>596</v>
      </c>
      <c r="C47" s="1" t="s">
        <v>500</v>
      </c>
      <c r="D47">
        <v>50</v>
      </c>
      <c r="E47" s="1" t="s">
        <v>439</v>
      </c>
      <c r="F47" s="1" t="s">
        <v>289</v>
      </c>
      <c r="G47">
        <v>2019</v>
      </c>
      <c r="H47" s="1" t="s">
        <v>103</v>
      </c>
      <c r="I47" s="1" t="s">
        <v>597</v>
      </c>
      <c r="J47" s="1" t="s">
        <v>103</v>
      </c>
    </row>
    <row r="48" spans="1:10" x14ac:dyDescent="0.25">
      <c r="A48" s="1" t="s">
        <v>598</v>
      </c>
      <c r="B48" s="1" t="s">
        <v>596</v>
      </c>
      <c r="C48" s="1" t="s">
        <v>500</v>
      </c>
      <c r="D48">
        <v>50</v>
      </c>
      <c r="E48" s="1" t="s">
        <v>439</v>
      </c>
      <c r="F48" s="1" t="s">
        <v>289</v>
      </c>
      <c r="G48">
        <v>2019</v>
      </c>
      <c r="H48" s="1" t="s">
        <v>103</v>
      </c>
      <c r="I48" s="1" t="s">
        <v>599</v>
      </c>
      <c r="J48" s="1" t="s">
        <v>103</v>
      </c>
    </row>
    <row r="49" spans="1:10" x14ac:dyDescent="0.25">
      <c r="A49" s="1" t="s">
        <v>600</v>
      </c>
      <c r="B49" s="1" t="s">
        <v>596</v>
      </c>
      <c r="C49" s="1" t="s">
        <v>500</v>
      </c>
      <c r="D49">
        <v>50</v>
      </c>
      <c r="E49" s="1" t="s">
        <v>439</v>
      </c>
      <c r="F49" s="1" t="s">
        <v>289</v>
      </c>
      <c r="G49">
        <v>2019</v>
      </c>
      <c r="H49" s="1" t="s">
        <v>103</v>
      </c>
      <c r="I49" s="1" t="s">
        <v>601</v>
      </c>
      <c r="J49" s="1" t="s">
        <v>103</v>
      </c>
    </row>
    <row r="50" spans="1:10" x14ac:dyDescent="0.25">
      <c r="A50" s="1" t="s">
        <v>602</v>
      </c>
      <c r="B50" s="1" t="s">
        <v>603</v>
      </c>
      <c r="C50" s="1" t="s">
        <v>500</v>
      </c>
      <c r="D50">
        <v>68.8</v>
      </c>
      <c r="E50" s="1" t="s">
        <v>439</v>
      </c>
      <c r="F50" s="1" t="s">
        <v>289</v>
      </c>
      <c r="G50">
        <v>2019</v>
      </c>
      <c r="H50" s="1" t="s">
        <v>103</v>
      </c>
      <c r="I50" s="1" t="s">
        <v>604</v>
      </c>
      <c r="J50" s="1" t="s">
        <v>103</v>
      </c>
    </row>
    <row r="51" spans="1:10" x14ac:dyDescent="0.25">
      <c r="A51" s="1" t="s">
        <v>605</v>
      </c>
      <c r="B51" s="1" t="s">
        <v>603</v>
      </c>
      <c r="C51" s="1" t="s">
        <v>500</v>
      </c>
      <c r="D51">
        <v>50</v>
      </c>
      <c r="E51" s="1" t="s">
        <v>439</v>
      </c>
      <c r="F51" s="1" t="s">
        <v>289</v>
      </c>
      <c r="G51">
        <v>2019</v>
      </c>
      <c r="H51" s="1" t="s">
        <v>103</v>
      </c>
      <c r="I51" s="1" t="s">
        <v>604</v>
      </c>
      <c r="J51" s="1" t="s">
        <v>103</v>
      </c>
    </row>
    <row r="52" spans="1:10" x14ac:dyDescent="0.25">
      <c r="A52" s="1" t="s">
        <v>606</v>
      </c>
      <c r="B52" s="1" t="s">
        <v>593</v>
      </c>
      <c r="C52" s="1" t="s">
        <v>500</v>
      </c>
      <c r="D52">
        <v>30</v>
      </c>
      <c r="E52" s="1" t="s">
        <v>439</v>
      </c>
      <c r="F52" s="1" t="s">
        <v>289</v>
      </c>
      <c r="G52">
        <v>2019</v>
      </c>
      <c r="H52" s="1" t="s">
        <v>103</v>
      </c>
      <c r="I52" s="1" t="s">
        <v>607</v>
      </c>
      <c r="J52" s="1" t="s">
        <v>608</v>
      </c>
    </row>
    <row r="53" spans="1:10" x14ac:dyDescent="0.25">
      <c r="A53" s="1" t="s">
        <v>609</v>
      </c>
      <c r="B53" s="1" t="s">
        <v>593</v>
      </c>
      <c r="C53" s="1" t="s">
        <v>500</v>
      </c>
      <c r="D53">
        <v>250</v>
      </c>
      <c r="E53" s="1" t="s">
        <v>439</v>
      </c>
      <c r="F53" s="1" t="s">
        <v>289</v>
      </c>
      <c r="G53">
        <v>2019</v>
      </c>
      <c r="H53" s="1" t="s">
        <v>103</v>
      </c>
      <c r="I53" s="1" t="s">
        <v>607</v>
      </c>
      <c r="J53" s="1" t="s">
        <v>610</v>
      </c>
    </row>
    <row r="54" spans="1:10" x14ac:dyDescent="0.25">
      <c r="A54" s="1" t="s">
        <v>611</v>
      </c>
      <c r="B54" s="1" t="s">
        <v>593</v>
      </c>
      <c r="C54" s="1" t="s">
        <v>500</v>
      </c>
      <c r="D54">
        <v>50</v>
      </c>
      <c r="E54" s="1" t="s">
        <v>439</v>
      </c>
      <c r="F54" s="1" t="s">
        <v>289</v>
      </c>
      <c r="G54">
        <v>2019</v>
      </c>
      <c r="H54" s="1" t="s">
        <v>103</v>
      </c>
      <c r="I54" s="1" t="s">
        <v>607</v>
      </c>
      <c r="J54" s="1" t="s">
        <v>610</v>
      </c>
    </row>
    <row r="55" spans="1:10" x14ac:dyDescent="0.25">
      <c r="A55" s="1" t="s">
        <v>612</v>
      </c>
      <c r="B55" s="1" t="s">
        <v>531</v>
      </c>
      <c r="C55" s="1" t="s">
        <v>500</v>
      </c>
      <c r="D55">
        <v>38</v>
      </c>
      <c r="E55" s="1" t="s">
        <v>439</v>
      </c>
      <c r="F55" s="1" t="s">
        <v>289</v>
      </c>
      <c r="G55">
        <v>2019</v>
      </c>
      <c r="H55" s="1" t="s">
        <v>103</v>
      </c>
      <c r="I55" s="1" t="s">
        <v>613</v>
      </c>
      <c r="J55" s="1" t="s">
        <v>103</v>
      </c>
    </row>
    <row r="56" spans="1:10" x14ac:dyDescent="0.25">
      <c r="A56" s="1" t="s">
        <v>614</v>
      </c>
      <c r="B56" s="1" t="s">
        <v>556</v>
      </c>
      <c r="C56" s="1" t="s">
        <v>500</v>
      </c>
      <c r="D56">
        <v>6.2</v>
      </c>
      <c r="E56" s="1" t="s">
        <v>439</v>
      </c>
      <c r="F56" s="1" t="s">
        <v>289</v>
      </c>
      <c r="G56">
        <v>2019</v>
      </c>
      <c r="H56" s="1" t="s">
        <v>103</v>
      </c>
      <c r="I56" s="1" t="s">
        <v>615</v>
      </c>
      <c r="J56" s="1" t="s">
        <v>103</v>
      </c>
    </row>
    <row r="57" spans="1:10" x14ac:dyDescent="0.25">
      <c r="A57" s="1" t="s">
        <v>616</v>
      </c>
      <c r="B57" s="1" t="s">
        <v>556</v>
      </c>
      <c r="C57" s="1" t="s">
        <v>500</v>
      </c>
      <c r="D57">
        <v>42.7</v>
      </c>
      <c r="E57" s="1" t="s">
        <v>439</v>
      </c>
      <c r="F57" s="1" t="s">
        <v>289</v>
      </c>
      <c r="G57">
        <v>2019</v>
      </c>
      <c r="H57" s="1" t="s">
        <v>103</v>
      </c>
      <c r="I57" s="1" t="s">
        <v>617</v>
      </c>
      <c r="J57" s="1" t="s">
        <v>103</v>
      </c>
    </row>
    <row r="58" spans="1:10" x14ac:dyDescent="0.25">
      <c r="A58" s="1" t="s">
        <v>618</v>
      </c>
      <c r="B58" s="1" t="s">
        <v>556</v>
      </c>
      <c r="C58" s="1" t="s">
        <v>500</v>
      </c>
      <c r="D58">
        <v>49</v>
      </c>
      <c r="E58" s="1" t="s">
        <v>439</v>
      </c>
      <c r="F58" s="1" t="s">
        <v>289</v>
      </c>
      <c r="G58">
        <v>2019</v>
      </c>
      <c r="H58" s="1" t="s">
        <v>103</v>
      </c>
      <c r="I58" s="1" t="s">
        <v>588</v>
      </c>
      <c r="J58" s="1" t="s">
        <v>103</v>
      </c>
    </row>
    <row r="59" spans="1:10" x14ac:dyDescent="0.25">
      <c r="A59" s="1" t="s">
        <v>619</v>
      </c>
      <c r="B59" s="1" t="s">
        <v>556</v>
      </c>
      <c r="C59" s="1" t="s">
        <v>500</v>
      </c>
      <c r="D59">
        <v>47.5</v>
      </c>
      <c r="E59" s="1" t="s">
        <v>439</v>
      </c>
      <c r="F59" s="1" t="s">
        <v>289</v>
      </c>
      <c r="G59">
        <v>2019</v>
      </c>
      <c r="H59" s="1" t="s">
        <v>103</v>
      </c>
      <c r="I59" s="1" t="s">
        <v>620</v>
      </c>
      <c r="J59" s="1" t="s">
        <v>103</v>
      </c>
    </row>
    <row r="60" spans="1:10" x14ac:dyDescent="0.25">
      <c r="A60" s="1" t="s">
        <v>621</v>
      </c>
      <c r="B60" s="1" t="s">
        <v>622</v>
      </c>
      <c r="C60" s="1" t="s">
        <v>500</v>
      </c>
      <c r="D60">
        <v>104</v>
      </c>
      <c r="E60" s="1" t="s">
        <v>439</v>
      </c>
      <c r="F60" s="1" t="s">
        <v>289</v>
      </c>
      <c r="G60">
        <v>2019</v>
      </c>
      <c r="H60" s="1" t="s">
        <v>103</v>
      </c>
      <c r="I60" s="1" t="s">
        <v>623</v>
      </c>
      <c r="J60" s="1" t="s">
        <v>103</v>
      </c>
    </row>
    <row r="61" spans="1:10" x14ac:dyDescent="0.25">
      <c r="A61" s="1" t="s">
        <v>624</v>
      </c>
      <c r="B61" s="1" t="s">
        <v>556</v>
      </c>
      <c r="C61" s="1" t="s">
        <v>500</v>
      </c>
      <c r="D61">
        <v>40</v>
      </c>
      <c r="E61" s="1" t="s">
        <v>439</v>
      </c>
      <c r="F61" s="1" t="s">
        <v>289</v>
      </c>
      <c r="G61">
        <v>2019</v>
      </c>
      <c r="H61" s="1" t="s">
        <v>103</v>
      </c>
      <c r="I61" s="1" t="s">
        <v>625</v>
      </c>
      <c r="J61" s="1" t="s">
        <v>626</v>
      </c>
    </row>
    <row r="62" spans="1:10" x14ac:dyDescent="0.25">
      <c r="A62" s="1" t="s">
        <v>627</v>
      </c>
      <c r="B62" s="1" t="s">
        <v>556</v>
      </c>
      <c r="C62" s="1" t="s">
        <v>500</v>
      </c>
      <c r="D62">
        <v>48</v>
      </c>
      <c r="E62" s="1" t="s">
        <v>439</v>
      </c>
      <c r="F62" s="1" t="s">
        <v>289</v>
      </c>
      <c r="G62">
        <v>2019</v>
      </c>
      <c r="H62" s="1" t="s">
        <v>103</v>
      </c>
      <c r="I62" s="1" t="s">
        <v>628</v>
      </c>
      <c r="J62" s="1" t="s">
        <v>629</v>
      </c>
    </row>
    <row r="63" spans="1:10" x14ac:dyDescent="0.25">
      <c r="A63" s="1" t="s">
        <v>630</v>
      </c>
      <c r="B63" s="1" t="s">
        <v>631</v>
      </c>
      <c r="C63" s="1" t="s">
        <v>500</v>
      </c>
      <c r="D63">
        <v>49.5</v>
      </c>
      <c r="E63" s="1" t="s">
        <v>439</v>
      </c>
      <c r="F63" s="1" t="s">
        <v>289</v>
      </c>
      <c r="G63">
        <v>2019</v>
      </c>
      <c r="H63" s="1" t="s">
        <v>103</v>
      </c>
      <c r="I63" s="1" t="s">
        <v>632</v>
      </c>
      <c r="J63" s="1" t="s">
        <v>103</v>
      </c>
    </row>
    <row r="64" spans="1:10" x14ac:dyDescent="0.25">
      <c r="A64" s="1" t="s">
        <v>633</v>
      </c>
      <c r="B64" s="1" t="s">
        <v>556</v>
      </c>
      <c r="C64" s="1" t="s">
        <v>500</v>
      </c>
      <c r="D64">
        <v>195</v>
      </c>
      <c r="E64" s="1" t="s">
        <v>439</v>
      </c>
      <c r="F64" s="1" t="s">
        <v>289</v>
      </c>
      <c r="H64" s="1" t="s">
        <v>103</v>
      </c>
      <c r="I64" s="1" t="s">
        <v>634</v>
      </c>
      <c r="J64" s="1" t="s">
        <v>635</v>
      </c>
    </row>
    <row r="65" spans="1:10" x14ac:dyDescent="0.25">
      <c r="A65" s="1" t="s">
        <v>636</v>
      </c>
      <c r="B65" s="1" t="s">
        <v>556</v>
      </c>
      <c r="C65" s="1" t="s">
        <v>500</v>
      </c>
      <c r="D65">
        <v>130</v>
      </c>
      <c r="E65" s="1" t="s">
        <v>439</v>
      </c>
      <c r="F65" s="1" t="s">
        <v>289</v>
      </c>
      <c r="H65" s="1" t="s">
        <v>103</v>
      </c>
      <c r="I65" s="1" t="s">
        <v>634</v>
      </c>
      <c r="J65" s="1" t="s">
        <v>635</v>
      </c>
    </row>
    <row r="66" spans="1:10" x14ac:dyDescent="0.25">
      <c r="A66" s="1" t="s">
        <v>637</v>
      </c>
      <c r="B66" s="1" t="s">
        <v>638</v>
      </c>
      <c r="C66" s="1" t="s">
        <v>500</v>
      </c>
      <c r="D66">
        <v>62</v>
      </c>
      <c r="E66" s="1" t="s">
        <v>439</v>
      </c>
      <c r="F66" s="1" t="s">
        <v>289</v>
      </c>
      <c r="G66">
        <v>2019</v>
      </c>
      <c r="H66" s="1" t="s">
        <v>103</v>
      </c>
      <c r="I66" s="1" t="s">
        <v>639</v>
      </c>
      <c r="J66" s="1" t="s">
        <v>103</v>
      </c>
    </row>
    <row r="67" spans="1:10" x14ac:dyDescent="0.25">
      <c r="A67" s="1" t="s">
        <v>640</v>
      </c>
      <c r="B67" s="1" t="s">
        <v>593</v>
      </c>
      <c r="C67" s="1" t="s">
        <v>500</v>
      </c>
      <c r="D67">
        <v>50</v>
      </c>
      <c r="E67" s="1" t="s">
        <v>439</v>
      </c>
      <c r="F67" s="1" t="s">
        <v>289</v>
      </c>
      <c r="G67">
        <v>2019</v>
      </c>
      <c r="H67" s="1" t="s">
        <v>103</v>
      </c>
      <c r="I67" s="1" t="s">
        <v>641</v>
      </c>
      <c r="J67" s="1" t="s">
        <v>103</v>
      </c>
    </row>
    <row r="68" spans="1:10" x14ac:dyDescent="0.25">
      <c r="A68" s="1" t="s">
        <v>642</v>
      </c>
      <c r="B68" s="1" t="s">
        <v>593</v>
      </c>
      <c r="C68" s="1" t="s">
        <v>500</v>
      </c>
      <c r="D68">
        <v>168</v>
      </c>
      <c r="E68" s="1" t="s">
        <v>439</v>
      </c>
      <c r="F68" s="1" t="s">
        <v>289</v>
      </c>
      <c r="G68">
        <v>2019</v>
      </c>
      <c r="H68" s="1" t="s">
        <v>103</v>
      </c>
      <c r="I68" s="1" t="s">
        <v>643</v>
      </c>
      <c r="J68" s="1" t="s">
        <v>644</v>
      </c>
    </row>
    <row r="69" spans="1:10" x14ac:dyDescent="0.25">
      <c r="A69" s="1" t="s">
        <v>645</v>
      </c>
      <c r="B69" s="1" t="s">
        <v>593</v>
      </c>
      <c r="C69" s="1" t="s">
        <v>500</v>
      </c>
      <c r="D69">
        <v>61.1</v>
      </c>
      <c r="E69" s="1" t="s">
        <v>439</v>
      </c>
      <c r="F69" s="1" t="s">
        <v>289</v>
      </c>
      <c r="G69">
        <v>2019</v>
      </c>
      <c r="H69" s="1" t="s">
        <v>103</v>
      </c>
      <c r="I69" s="1" t="s">
        <v>646</v>
      </c>
      <c r="J69" s="1" t="s">
        <v>647</v>
      </c>
    </row>
    <row r="70" spans="1:10" x14ac:dyDescent="0.25">
      <c r="A70" s="1" t="s">
        <v>648</v>
      </c>
      <c r="B70" s="1" t="s">
        <v>593</v>
      </c>
      <c r="C70" s="1" t="s">
        <v>500</v>
      </c>
      <c r="D70">
        <v>58.3</v>
      </c>
      <c r="E70" s="1" t="s">
        <v>439</v>
      </c>
      <c r="F70" s="1" t="s">
        <v>289</v>
      </c>
      <c r="G70">
        <v>2019</v>
      </c>
      <c r="H70" s="1" t="s">
        <v>103</v>
      </c>
      <c r="I70" s="1" t="s">
        <v>649</v>
      </c>
      <c r="J70" s="1" t="s">
        <v>650</v>
      </c>
    </row>
    <row r="71" spans="1:10" x14ac:dyDescent="0.25">
      <c r="A71" s="1" t="s">
        <v>651</v>
      </c>
      <c r="B71" s="1" t="s">
        <v>652</v>
      </c>
      <c r="C71" s="1" t="s">
        <v>500</v>
      </c>
      <c r="D71">
        <v>49.5</v>
      </c>
      <c r="E71" s="1" t="s">
        <v>439</v>
      </c>
      <c r="F71" s="1" t="s">
        <v>289</v>
      </c>
      <c r="G71">
        <v>2019</v>
      </c>
      <c r="H71" s="1" t="s">
        <v>103</v>
      </c>
      <c r="I71" s="1" t="s">
        <v>653</v>
      </c>
      <c r="J71" s="1" t="s">
        <v>654</v>
      </c>
    </row>
    <row r="72" spans="1:10" x14ac:dyDescent="0.25">
      <c r="A72" s="1" t="s">
        <v>655</v>
      </c>
      <c r="B72" s="1" t="s">
        <v>593</v>
      </c>
      <c r="C72" s="1" t="s">
        <v>500</v>
      </c>
      <c r="D72">
        <v>65</v>
      </c>
      <c r="E72" s="1" t="s">
        <v>439</v>
      </c>
      <c r="F72" s="1" t="s">
        <v>289</v>
      </c>
      <c r="G72">
        <v>2019</v>
      </c>
      <c r="H72" s="1" t="s">
        <v>103</v>
      </c>
      <c r="I72" s="1" t="s">
        <v>656</v>
      </c>
      <c r="J72" s="1" t="s">
        <v>657</v>
      </c>
    </row>
    <row r="73" spans="1:10" x14ac:dyDescent="0.25">
      <c r="A73" s="1" t="s">
        <v>658</v>
      </c>
      <c r="B73" s="1" t="s">
        <v>556</v>
      </c>
      <c r="C73" s="1" t="s">
        <v>500</v>
      </c>
      <c r="D73">
        <v>46.7</v>
      </c>
      <c r="E73" s="1" t="s">
        <v>439</v>
      </c>
      <c r="F73" s="1" t="s">
        <v>289</v>
      </c>
      <c r="G73">
        <v>2019</v>
      </c>
      <c r="H73" s="1" t="s">
        <v>103</v>
      </c>
      <c r="I73" s="1" t="s">
        <v>659</v>
      </c>
      <c r="J73" s="1" t="s">
        <v>660</v>
      </c>
    </row>
    <row r="74" spans="1:10" x14ac:dyDescent="0.25">
      <c r="A74" s="1" t="s">
        <v>661</v>
      </c>
      <c r="B74" s="1" t="s">
        <v>593</v>
      </c>
      <c r="C74" s="1" t="s">
        <v>500</v>
      </c>
      <c r="D74">
        <v>50</v>
      </c>
      <c r="E74" s="1" t="s">
        <v>439</v>
      </c>
      <c r="F74" s="1" t="s">
        <v>289</v>
      </c>
      <c r="G74">
        <v>2018</v>
      </c>
      <c r="H74" s="1" t="s">
        <v>103</v>
      </c>
      <c r="I74" s="1" t="s">
        <v>662</v>
      </c>
      <c r="J74" s="1" t="s">
        <v>103</v>
      </c>
    </row>
    <row r="75" spans="1:10" x14ac:dyDescent="0.25">
      <c r="A75" s="1" t="s">
        <v>663</v>
      </c>
      <c r="B75" s="1" t="s">
        <v>593</v>
      </c>
      <c r="C75" s="1" t="s">
        <v>500</v>
      </c>
      <c r="D75">
        <v>45.8</v>
      </c>
      <c r="E75" s="1" t="s">
        <v>439</v>
      </c>
      <c r="F75" s="1" t="s">
        <v>289</v>
      </c>
      <c r="G75">
        <v>2019</v>
      </c>
      <c r="H75" s="1" t="s">
        <v>103</v>
      </c>
      <c r="I75" s="1" t="s">
        <v>664</v>
      </c>
      <c r="J75" s="1" t="s">
        <v>665</v>
      </c>
    </row>
    <row r="76" spans="1:10" x14ac:dyDescent="0.25">
      <c r="A76" s="1" t="s">
        <v>666</v>
      </c>
      <c r="B76" s="1" t="s">
        <v>593</v>
      </c>
      <c r="C76" s="1" t="s">
        <v>500</v>
      </c>
      <c r="D76">
        <v>50</v>
      </c>
      <c r="E76" s="1" t="s">
        <v>439</v>
      </c>
      <c r="F76" s="1" t="s">
        <v>289</v>
      </c>
      <c r="G76">
        <v>2019</v>
      </c>
      <c r="H76" s="1" t="s">
        <v>103</v>
      </c>
      <c r="I76" s="1" t="s">
        <v>667</v>
      </c>
      <c r="J76" s="1" t="s">
        <v>103</v>
      </c>
    </row>
    <row r="77" spans="1:10" x14ac:dyDescent="0.25">
      <c r="A77" s="1" t="s">
        <v>668</v>
      </c>
      <c r="B77" s="1" t="s">
        <v>669</v>
      </c>
      <c r="C77" s="1" t="s">
        <v>500</v>
      </c>
      <c r="D77">
        <v>49.6</v>
      </c>
      <c r="E77" s="1" t="s">
        <v>439</v>
      </c>
      <c r="F77" s="1" t="s">
        <v>289</v>
      </c>
      <c r="G77">
        <v>2019</v>
      </c>
      <c r="H77" s="1" t="s">
        <v>103</v>
      </c>
      <c r="I77" s="1" t="s">
        <v>670</v>
      </c>
      <c r="J77" s="1" t="s">
        <v>103</v>
      </c>
    </row>
    <row r="78" spans="1:10" x14ac:dyDescent="0.25">
      <c r="A78" s="1" t="s">
        <v>671</v>
      </c>
      <c r="B78" s="1" t="s">
        <v>669</v>
      </c>
      <c r="C78" s="1" t="s">
        <v>500</v>
      </c>
      <c r="D78">
        <v>49.6</v>
      </c>
      <c r="E78" s="1" t="s">
        <v>439</v>
      </c>
      <c r="F78" s="1" t="s">
        <v>289</v>
      </c>
      <c r="G78">
        <v>2019</v>
      </c>
      <c r="H78" s="1" t="s">
        <v>103</v>
      </c>
      <c r="I78" s="1" t="s">
        <v>670</v>
      </c>
      <c r="J78" s="1" t="s">
        <v>103</v>
      </c>
    </row>
    <row r="79" spans="1:10" x14ac:dyDescent="0.25">
      <c r="A79" s="1" t="s">
        <v>672</v>
      </c>
      <c r="B79" s="1" t="s">
        <v>673</v>
      </c>
      <c r="C79" s="1" t="s">
        <v>500</v>
      </c>
      <c r="D79">
        <v>40.6</v>
      </c>
      <c r="E79" s="1" t="s">
        <v>439</v>
      </c>
      <c r="F79" s="1" t="s">
        <v>289</v>
      </c>
      <c r="G79">
        <v>2019</v>
      </c>
      <c r="H79" s="1" t="s">
        <v>103</v>
      </c>
      <c r="I79" s="1" t="s">
        <v>674</v>
      </c>
      <c r="J79" s="1" t="s">
        <v>103</v>
      </c>
    </row>
    <row r="80" spans="1:10" x14ac:dyDescent="0.25">
      <c r="A80" s="1" t="s">
        <v>675</v>
      </c>
      <c r="B80" s="1" t="s">
        <v>676</v>
      </c>
      <c r="C80" s="1" t="s">
        <v>500</v>
      </c>
      <c r="D80">
        <v>49.6</v>
      </c>
      <c r="E80" s="1" t="s">
        <v>439</v>
      </c>
      <c r="F80" s="1" t="s">
        <v>289</v>
      </c>
      <c r="G80">
        <v>2019</v>
      </c>
      <c r="H80" s="1" t="s">
        <v>103</v>
      </c>
      <c r="I80" s="1" t="s">
        <v>677</v>
      </c>
      <c r="J80" s="1" t="s">
        <v>678</v>
      </c>
    </row>
    <row r="81" spans="1:10" x14ac:dyDescent="0.25">
      <c r="A81" s="1" t="s">
        <v>679</v>
      </c>
      <c r="B81" s="1" t="s">
        <v>676</v>
      </c>
      <c r="C81" s="1" t="s">
        <v>500</v>
      </c>
      <c r="D81">
        <v>49.5</v>
      </c>
      <c r="E81" s="1" t="s">
        <v>439</v>
      </c>
      <c r="F81" s="1" t="s">
        <v>289</v>
      </c>
      <c r="G81">
        <v>2019</v>
      </c>
      <c r="H81" s="1" t="s">
        <v>103</v>
      </c>
      <c r="I81" s="1" t="s">
        <v>677</v>
      </c>
      <c r="J81" s="1" t="s">
        <v>678</v>
      </c>
    </row>
    <row r="82" spans="1:10" x14ac:dyDescent="0.25">
      <c r="A82" s="1" t="s">
        <v>680</v>
      </c>
      <c r="B82" s="1" t="s">
        <v>669</v>
      </c>
      <c r="C82" s="1" t="s">
        <v>500</v>
      </c>
      <c r="D82">
        <v>257</v>
      </c>
      <c r="E82" s="1" t="s">
        <v>439</v>
      </c>
      <c r="F82" s="1" t="s">
        <v>289</v>
      </c>
      <c r="G82">
        <v>2019</v>
      </c>
      <c r="H82" s="1" t="s">
        <v>103</v>
      </c>
      <c r="I82" s="1" t="s">
        <v>681</v>
      </c>
      <c r="J82" s="1" t="s">
        <v>103</v>
      </c>
    </row>
    <row r="83" spans="1:10" x14ac:dyDescent="0.25">
      <c r="A83" s="1" t="s">
        <v>682</v>
      </c>
      <c r="B83" s="1" t="s">
        <v>638</v>
      </c>
      <c r="C83" s="1" t="s">
        <v>500</v>
      </c>
      <c r="D83">
        <v>44.4</v>
      </c>
      <c r="E83" s="1" t="s">
        <v>439</v>
      </c>
      <c r="F83" s="1" t="s">
        <v>289</v>
      </c>
      <c r="G83">
        <v>2019</v>
      </c>
      <c r="H83" s="1" t="s">
        <v>103</v>
      </c>
      <c r="I83" s="1" t="s">
        <v>588</v>
      </c>
      <c r="J83" s="1" t="s">
        <v>103</v>
      </c>
    </row>
    <row r="84" spans="1:10" x14ac:dyDescent="0.25">
      <c r="A84" s="1" t="s">
        <v>683</v>
      </c>
      <c r="B84" s="1" t="s">
        <v>556</v>
      </c>
      <c r="C84" s="1" t="s">
        <v>500</v>
      </c>
      <c r="D84">
        <v>42</v>
      </c>
      <c r="E84" s="1" t="s">
        <v>439</v>
      </c>
      <c r="F84" s="1" t="s">
        <v>289</v>
      </c>
      <c r="G84">
        <v>2019</v>
      </c>
      <c r="H84" s="1" t="s">
        <v>103</v>
      </c>
      <c r="I84" s="1" t="s">
        <v>684</v>
      </c>
      <c r="J84" s="1" t="s">
        <v>103</v>
      </c>
    </row>
    <row r="85" spans="1:10" x14ac:dyDescent="0.25">
      <c r="A85" s="1" t="s">
        <v>685</v>
      </c>
      <c r="B85" s="1" t="s">
        <v>596</v>
      </c>
      <c r="C85" s="1" t="s">
        <v>500</v>
      </c>
      <c r="D85">
        <v>30</v>
      </c>
      <c r="E85" s="1" t="s">
        <v>439</v>
      </c>
      <c r="F85" s="1" t="s">
        <v>289</v>
      </c>
      <c r="G85">
        <v>2019</v>
      </c>
      <c r="H85" s="1" t="s">
        <v>103</v>
      </c>
      <c r="I85" s="1" t="s">
        <v>686</v>
      </c>
      <c r="J85" s="1" t="s">
        <v>687</v>
      </c>
    </row>
    <row r="86" spans="1:10" x14ac:dyDescent="0.25">
      <c r="A86" s="1" t="s">
        <v>688</v>
      </c>
      <c r="B86" s="1" t="s">
        <v>596</v>
      </c>
      <c r="C86" s="1" t="s">
        <v>500</v>
      </c>
      <c r="D86">
        <v>10</v>
      </c>
      <c r="E86" s="1" t="s">
        <v>439</v>
      </c>
      <c r="F86" s="1" t="s">
        <v>289</v>
      </c>
      <c r="G86">
        <v>2019</v>
      </c>
      <c r="H86" s="1" t="s">
        <v>103</v>
      </c>
      <c r="I86" s="1" t="s">
        <v>689</v>
      </c>
      <c r="J86" s="1" t="s">
        <v>690</v>
      </c>
    </row>
    <row r="87" spans="1:10" x14ac:dyDescent="0.25">
      <c r="A87" s="1" t="s">
        <v>691</v>
      </c>
      <c r="B87" s="1" t="s">
        <v>692</v>
      </c>
      <c r="C87" s="1" t="s">
        <v>500</v>
      </c>
      <c r="D87">
        <v>19</v>
      </c>
      <c r="E87" s="1" t="s">
        <v>439</v>
      </c>
      <c r="F87" s="1" t="s">
        <v>289</v>
      </c>
      <c r="G87">
        <v>2019</v>
      </c>
      <c r="H87" s="1" t="s">
        <v>103</v>
      </c>
      <c r="I87" s="1" t="s">
        <v>693</v>
      </c>
      <c r="J87" s="1" t="s">
        <v>694</v>
      </c>
    </row>
    <row r="88" spans="1:10" x14ac:dyDescent="0.25">
      <c r="A88" s="1" t="s">
        <v>695</v>
      </c>
      <c r="B88" s="1" t="s">
        <v>692</v>
      </c>
      <c r="C88" s="1" t="s">
        <v>500</v>
      </c>
      <c r="D88">
        <v>49.6</v>
      </c>
      <c r="E88" s="1" t="s">
        <v>439</v>
      </c>
      <c r="F88" s="1" t="s">
        <v>289</v>
      </c>
      <c r="G88">
        <v>2019</v>
      </c>
      <c r="H88" s="1" t="s">
        <v>103</v>
      </c>
      <c r="I88" s="1" t="s">
        <v>696</v>
      </c>
      <c r="J88" s="1" t="s">
        <v>697</v>
      </c>
    </row>
    <row r="89" spans="1:10" x14ac:dyDescent="0.25">
      <c r="A89" s="1" t="s">
        <v>698</v>
      </c>
      <c r="B89" s="1" t="s">
        <v>676</v>
      </c>
      <c r="C89" s="1" t="s">
        <v>500</v>
      </c>
      <c r="D89">
        <v>49.9</v>
      </c>
      <c r="E89" s="1" t="s">
        <v>439</v>
      </c>
      <c r="F89" s="1" t="s">
        <v>289</v>
      </c>
      <c r="G89">
        <v>2019</v>
      </c>
      <c r="H89" s="1" t="s">
        <v>103</v>
      </c>
      <c r="I89" s="1" t="s">
        <v>699</v>
      </c>
      <c r="J89" s="1" t="s">
        <v>103</v>
      </c>
    </row>
    <row r="90" spans="1:10" x14ac:dyDescent="0.25">
      <c r="A90" s="1" t="s">
        <v>700</v>
      </c>
      <c r="B90" s="1" t="s">
        <v>676</v>
      </c>
      <c r="C90" s="1" t="s">
        <v>500</v>
      </c>
      <c r="D90">
        <v>50</v>
      </c>
      <c r="E90" s="1" t="s">
        <v>439</v>
      </c>
      <c r="F90" s="1" t="s">
        <v>289</v>
      </c>
      <c r="G90">
        <v>2019</v>
      </c>
      <c r="H90" s="1" t="s">
        <v>103</v>
      </c>
      <c r="I90" s="1" t="s">
        <v>701</v>
      </c>
      <c r="J90" s="1" t="s">
        <v>103</v>
      </c>
    </row>
    <row r="91" spans="1:10" x14ac:dyDescent="0.25">
      <c r="A91" s="1" t="s">
        <v>702</v>
      </c>
      <c r="B91" s="1" t="s">
        <v>593</v>
      </c>
      <c r="C91" s="1" t="s">
        <v>500</v>
      </c>
      <c r="D91">
        <v>50</v>
      </c>
      <c r="E91" s="1" t="s">
        <v>439</v>
      </c>
      <c r="F91" s="1" t="s">
        <v>289</v>
      </c>
      <c r="H91" s="1" t="s">
        <v>103</v>
      </c>
      <c r="I91" s="1" t="s">
        <v>703</v>
      </c>
      <c r="J91" s="1" t="s">
        <v>704</v>
      </c>
    </row>
    <row r="92" spans="1:10" x14ac:dyDescent="0.25">
      <c r="A92" s="1" t="s">
        <v>705</v>
      </c>
      <c r="B92" s="1" t="s">
        <v>591</v>
      </c>
      <c r="C92" s="1" t="s">
        <v>500</v>
      </c>
      <c r="D92">
        <v>15</v>
      </c>
      <c r="E92" s="1" t="s">
        <v>439</v>
      </c>
      <c r="F92" s="1" t="s">
        <v>289</v>
      </c>
      <c r="G92">
        <v>2019</v>
      </c>
      <c r="H92" s="1" t="s">
        <v>103</v>
      </c>
      <c r="I92" s="1" t="s">
        <v>706</v>
      </c>
      <c r="J92" s="1" t="s">
        <v>103</v>
      </c>
    </row>
    <row r="93" spans="1:10" x14ac:dyDescent="0.25">
      <c r="A93" s="1" t="s">
        <v>707</v>
      </c>
      <c r="B93" s="1" t="s">
        <v>556</v>
      </c>
      <c r="C93" s="1" t="s">
        <v>500</v>
      </c>
      <c r="D93">
        <v>34.200000000000003</v>
      </c>
      <c r="E93" s="1" t="s">
        <v>439</v>
      </c>
      <c r="F93" s="1" t="s">
        <v>289</v>
      </c>
      <c r="H93" s="1" t="s">
        <v>103</v>
      </c>
      <c r="I93" s="1" t="s">
        <v>708</v>
      </c>
      <c r="J93" s="1" t="s">
        <v>103</v>
      </c>
    </row>
    <row r="94" spans="1:10" x14ac:dyDescent="0.25">
      <c r="A94" s="1" t="s">
        <v>709</v>
      </c>
      <c r="B94" s="1" t="s">
        <v>556</v>
      </c>
      <c r="C94" s="1" t="s">
        <v>500</v>
      </c>
      <c r="D94">
        <v>39</v>
      </c>
      <c r="E94" s="1" t="s">
        <v>439</v>
      </c>
      <c r="F94" s="1" t="s">
        <v>289</v>
      </c>
      <c r="H94" s="1" t="s">
        <v>103</v>
      </c>
      <c r="I94" s="1" t="s">
        <v>710</v>
      </c>
      <c r="J94" s="1" t="s">
        <v>103</v>
      </c>
    </row>
    <row r="95" spans="1:10" x14ac:dyDescent="0.25">
      <c r="A95" s="1" t="s">
        <v>711</v>
      </c>
      <c r="B95" s="1" t="s">
        <v>556</v>
      </c>
      <c r="C95" s="1" t="s">
        <v>500</v>
      </c>
      <c r="D95">
        <v>50</v>
      </c>
      <c r="E95" s="1" t="s">
        <v>439</v>
      </c>
      <c r="F95" s="1" t="s">
        <v>289</v>
      </c>
      <c r="G95">
        <v>2019</v>
      </c>
      <c r="H95" s="1" t="s">
        <v>103</v>
      </c>
      <c r="I95" s="1" t="s">
        <v>712</v>
      </c>
      <c r="J95" s="1" t="s">
        <v>103</v>
      </c>
    </row>
    <row r="96" spans="1:10" x14ac:dyDescent="0.25">
      <c r="A96" s="1" t="s">
        <v>713</v>
      </c>
      <c r="B96" s="1" t="s">
        <v>622</v>
      </c>
      <c r="C96" s="1" t="s">
        <v>500</v>
      </c>
      <c r="D96">
        <v>50</v>
      </c>
      <c r="E96" s="1" t="s">
        <v>439</v>
      </c>
      <c r="F96" s="1" t="s">
        <v>289</v>
      </c>
      <c r="H96" s="1" t="s">
        <v>103</v>
      </c>
      <c r="I96" s="1" t="s">
        <v>714</v>
      </c>
      <c r="J96" s="1" t="s">
        <v>715</v>
      </c>
    </row>
    <row r="97" spans="1:10" x14ac:dyDescent="0.25">
      <c r="A97" s="1" t="s">
        <v>716</v>
      </c>
      <c r="B97" s="1" t="s">
        <v>622</v>
      </c>
      <c r="C97" s="1" t="s">
        <v>500</v>
      </c>
      <c r="D97">
        <v>50</v>
      </c>
      <c r="E97" s="1" t="s">
        <v>439</v>
      </c>
      <c r="F97" s="1" t="s">
        <v>289</v>
      </c>
      <c r="H97" s="1" t="s">
        <v>103</v>
      </c>
      <c r="I97" s="1" t="s">
        <v>714</v>
      </c>
      <c r="J97" s="1" t="s">
        <v>715</v>
      </c>
    </row>
    <row r="98" spans="1:10" x14ac:dyDescent="0.25">
      <c r="A98" s="1" t="s">
        <v>717</v>
      </c>
      <c r="B98" s="1" t="s">
        <v>673</v>
      </c>
      <c r="C98" s="1" t="s">
        <v>500</v>
      </c>
      <c r="D98">
        <v>50</v>
      </c>
      <c r="E98" s="1" t="s">
        <v>439</v>
      </c>
      <c r="F98" s="1" t="s">
        <v>289</v>
      </c>
      <c r="H98" s="1" t="s">
        <v>103</v>
      </c>
      <c r="I98" s="1" t="s">
        <v>718</v>
      </c>
      <c r="J98" s="1" t="s">
        <v>103</v>
      </c>
    </row>
    <row r="99" spans="1:10" x14ac:dyDescent="0.25">
      <c r="A99" s="1" t="s">
        <v>719</v>
      </c>
      <c r="B99" s="1" t="s">
        <v>673</v>
      </c>
      <c r="C99" s="1" t="s">
        <v>500</v>
      </c>
      <c r="D99">
        <v>50</v>
      </c>
      <c r="E99" s="1" t="s">
        <v>439</v>
      </c>
      <c r="F99" s="1" t="s">
        <v>289</v>
      </c>
      <c r="H99" s="1" t="s">
        <v>103</v>
      </c>
      <c r="I99" s="1" t="s">
        <v>718</v>
      </c>
      <c r="J99" s="1" t="s">
        <v>103</v>
      </c>
    </row>
    <row r="100" spans="1:10" x14ac:dyDescent="0.25">
      <c r="A100" s="1" t="s">
        <v>720</v>
      </c>
      <c r="B100" s="1" t="s">
        <v>516</v>
      </c>
      <c r="C100" s="1" t="s">
        <v>500</v>
      </c>
      <c r="D100">
        <v>50</v>
      </c>
      <c r="E100" s="1" t="s">
        <v>439</v>
      </c>
      <c r="F100" s="1" t="s">
        <v>289</v>
      </c>
      <c r="G100">
        <v>2019</v>
      </c>
      <c r="H100" s="1" t="s">
        <v>103</v>
      </c>
      <c r="I100" s="1" t="s">
        <v>721</v>
      </c>
      <c r="J100" s="1" t="s">
        <v>103</v>
      </c>
    </row>
    <row r="101" spans="1:10" x14ac:dyDescent="0.25">
      <c r="A101" s="1" t="s">
        <v>722</v>
      </c>
      <c r="B101" s="1" t="s">
        <v>556</v>
      </c>
      <c r="C101" s="1" t="s">
        <v>500</v>
      </c>
      <c r="D101">
        <v>51</v>
      </c>
      <c r="E101" s="1" t="s">
        <v>439</v>
      </c>
      <c r="F101" s="1" t="s">
        <v>289</v>
      </c>
      <c r="G101">
        <v>2019</v>
      </c>
      <c r="H101" s="1" t="s">
        <v>103</v>
      </c>
      <c r="I101" s="1" t="s">
        <v>723</v>
      </c>
      <c r="J101" s="1" t="s">
        <v>103</v>
      </c>
    </row>
    <row r="102" spans="1:10" x14ac:dyDescent="0.25">
      <c r="A102" s="1" t="s">
        <v>724</v>
      </c>
      <c r="B102" s="1" t="s">
        <v>673</v>
      </c>
      <c r="C102" s="1" t="s">
        <v>500</v>
      </c>
      <c r="D102">
        <v>49</v>
      </c>
      <c r="E102" s="1" t="s">
        <v>439</v>
      </c>
      <c r="F102" s="1" t="s">
        <v>289</v>
      </c>
      <c r="H102" s="1" t="s">
        <v>103</v>
      </c>
      <c r="I102" s="1" t="s">
        <v>725</v>
      </c>
      <c r="J102" s="1" t="s">
        <v>103</v>
      </c>
    </row>
    <row r="103" spans="1:10" x14ac:dyDescent="0.25">
      <c r="A103" s="1" t="s">
        <v>726</v>
      </c>
      <c r="B103" s="1" t="s">
        <v>593</v>
      </c>
      <c r="C103" s="1" t="s">
        <v>500</v>
      </c>
      <c r="D103">
        <v>258</v>
      </c>
      <c r="E103" s="1" t="s">
        <v>439</v>
      </c>
      <c r="F103" s="1" t="s">
        <v>289</v>
      </c>
      <c r="G103">
        <v>2019</v>
      </c>
      <c r="H103" s="1" t="s">
        <v>103</v>
      </c>
      <c r="I103" s="1" t="s">
        <v>727</v>
      </c>
      <c r="J103" s="1" t="s">
        <v>728</v>
      </c>
    </row>
    <row r="104" spans="1:10" x14ac:dyDescent="0.25">
      <c r="A104" s="1" t="s">
        <v>729</v>
      </c>
      <c r="B104" s="1" t="s">
        <v>730</v>
      </c>
      <c r="C104" s="1" t="s">
        <v>500</v>
      </c>
      <c r="D104">
        <v>61</v>
      </c>
      <c r="E104" s="1" t="s">
        <v>439</v>
      </c>
      <c r="F104" s="1" t="s">
        <v>289</v>
      </c>
      <c r="G104">
        <v>2019</v>
      </c>
      <c r="H104" s="1" t="s">
        <v>103</v>
      </c>
      <c r="I104" s="1" t="s">
        <v>731</v>
      </c>
      <c r="J104" s="1" t="s">
        <v>103</v>
      </c>
    </row>
    <row r="105" spans="1:10" x14ac:dyDescent="0.25">
      <c r="A105" s="1" t="s">
        <v>732</v>
      </c>
      <c r="B105" s="1" t="s">
        <v>730</v>
      </c>
      <c r="C105" s="1" t="s">
        <v>500</v>
      </c>
      <c r="D105">
        <v>61</v>
      </c>
      <c r="E105" s="1" t="s">
        <v>439</v>
      </c>
      <c r="F105" s="1" t="s">
        <v>289</v>
      </c>
      <c r="G105">
        <v>2019</v>
      </c>
      <c r="H105" s="1" t="s">
        <v>103</v>
      </c>
      <c r="I105" s="1" t="s">
        <v>731</v>
      </c>
      <c r="J105" s="1" t="s">
        <v>103</v>
      </c>
    </row>
    <row r="106" spans="1:10" x14ac:dyDescent="0.25">
      <c r="A106" s="1" t="s">
        <v>733</v>
      </c>
      <c r="B106" s="1" t="s">
        <v>730</v>
      </c>
      <c r="C106" s="1" t="s">
        <v>500</v>
      </c>
      <c r="D106">
        <v>50</v>
      </c>
      <c r="E106" s="1" t="s">
        <v>439</v>
      </c>
      <c r="F106" s="1" t="s">
        <v>289</v>
      </c>
      <c r="G106">
        <v>2019</v>
      </c>
      <c r="H106" s="1" t="s">
        <v>103</v>
      </c>
      <c r="I106" s="1" t="s">
        <v>734</v>
      </c>
      <c r="J106" s="1" t="s">
        <v>103</v>
      </c>
    </row>
    <row r="107" spans="1:10" x14ac:dyDescent="0.25">
      <c r="A107" s="1" t="s">
        <v>735</v>
      </c>
      <c r="B107" s="1" t="s">
        <v>730</v>
      </c>
      <c r="C107" s="1" t="s">
        <v>500</v>
      </c>
      <c r="D107">
        <v>50</v>
      </c>
      <c r="E107" s="1" t="s">
        <v>439</v>
      </c>
      <c r="F107" s="1" t="s">
        <v>289</v>
      </c>
      <c r="G107">
        <v>2019</v>
      </c>
      <c r="H107" s="1" t="s">
        <v>103</v>
      </c>
      <c r="I107" s="1" t="s">
        <v>736</v>
      </c>
      <c r="J107" s="1" t="s">
        <v>103</v>
      </c>
    </row>
    <row r="108" spans="1:10" x14ac:dyDescent="0.25">
      <c r="A108" s="1" t="s">
        <v>737</v>
      </c>
      <c r="B108" s="1" t="s">
        <v>603</v>
      </c>
      <c r="C108" s="1" t="s">
        <v>500</v>
      </c>
      <c r="D108">
        <v>420</v>
      </c>
      <c r="E108" s="1" t="s">
        <v>439</v>
      </c>
      <c r="F108" s="1" t="s">
        <v>289</v>
      </c>
      <c r="G108">
        <v>2019</v>
      </c>
      <c r="H108" s="1" t="s">
        <v>103</v>
      </c>
      <c r="I108" s="1" t="s">
        <v>738</v>
      </c>
      <c r="J108" s="1" t="s">
        <v>739</v>
      </c>
    </row>
    <row r="109" spans="1:10" x14ac:dyDescent="0.25">
      <c r="A109" s="1" t="s">
        <v>740</v>
      </c>
      <c r="B109" s="1" t="s">
        <v>603</v>
      </c>
      <c r="C109" s="1" t="s">
        <v>500</v>
      </c>
      <c r="D109">
        <v>72</v>
      </c>
      <c r="E109" s="1" t="s">
        <v>439</v>
      </c>
      <c r="F109" s="1" t="s">
        <v>289</v>
      </c>
      <c r="G109">
        <v>2019</v>
      </c>
      <c r="H109" s="1" t="s">
        <v>103</v>
      </c>
      <c r="I109" s="1" t="s">
        <v>738</v>
      </c>
      <c r="J109" s="1" t="s">
        <v>739</v>
      </c>
    </row>
    <row r="110" spans="1:10" x14ac:dyDescent="0.25">
      <c r="A110" s="1" t="s">
        <v>741</v>
      </c>
      <c r="B110" s="1" t="s">
        <v>556</v>
      </c>
      <c r="C110" s="1" t="s">
        <v>500</v>
      </c>
      <c r="D110">
        <v>33.1</v>
      </c>
      <c r="E110" s="1" t="s">
        <v>439</v>
      </c>
      <c r="F110" s="1" t="s">
        <v>289</v>
      </c>
      <c r="H110" s="1" t="s">
        <v>103</v>
      </c>
      <c r="I110" s="1" t="s">
        <v>742</v>
      </c>
      <c r="J110" s="1" t="s">
        <v>103</v>
      </c>
    </row>
    <row r="111" spans="1:10" x14ac:dyDescent="0.25">
      <c r="A111" s="1" t="s">
        <v>743</v>
      </c>
      <c r="B111" s="1" t="s">
        <v>103</v>
      </c>
      <c r="C111" s="1" t="s">
        <v>500</v>
      </c>
      <c r="D111">
        <v>12</v>
      </c>
      <c r="E111" s="1" t="s">
        <v>439</v>
      </c>
      <c r="F111" s="1" t="s">
        <v>289</v>
      </c>
      <c r="H111" s="1" t="s">
        <v>103</v>
      </c>
      <c r="I111" s="1" t="s">
        <v>103</v>
      </c>
      <c r="J111" s="1" t="s">
        <v>103</v>
      </c>
    </row>
    <row r="112" spans="1:10" x14ac:dyDescent="0.25">
      <c r="A112" s="1" t="s">
        <v>744</v>
      </c>
      <c r="B112" s="1" t="s">
        <v>103</v>
      </c>
      <c r="C112" s="1" t="s">
        <v>500</v>
      </c>
      <c r="D112">
        <v>10</v>
      </c>
      <c r="E112" s="1" t="s">
        <v>439</v>
      </c>
      <c r="F112" s="1" t="s">
        <v>289</v>
      </c>
      <c r="H112" s="1" t="s">
        <v>103</v>
      </c>
      <c r="I112" s="1" t="s">
        <v>103</v>
      </c>
      <c r="J112" s="1" t="s">
        <v>103</v>
      </c>
    </row>
    <row r="113" spans="1:10" x14ac:dyDescent="0.25">
      <c r="A113" s="1" t="s">
        <v>745</v>
      </c>
      <c r="B113" s="1" t="s">
        <v>103</v>
      </c>
      <c r="C113" s="1" t="s">
        <v>500</v>
      </c>
      <c r="D113">
        <v>49</v>
      </c>
      <c r="E113" s="1" t="s">
        <v>439</v>
      </c>
      <c r="F113" s="1" t="s">
        <v>289</v>
      </c>
      <c r="H113" s="1" t="s">
        <v>103</v>
      </c>
      <c r="I113" s="1" t="s">
        <v>103</v>
      </c>
      <c r="J113" s="1" t="s">
        <v>103</v>
      </c>
    </row>
    <row r="114" spans="1:10" x14ac:dyDescent="0.25">
      <c r="A114" s="1" t="s">
        <v>746</v>
      </c>
      <c r="B114" s="1" t="s">
        <v>103</v>
      </c>
      <c r="C114" s="1" t="s">
        <v>500</v>
      </c>
      <c r="D114">
        <v>70</v>
      </c>
      <c r="E114" s="1" t="s">
        <v>439</v>
      </c>
      <c r="F114" s="1" t="s">
        <v>289</v>
      </c>
      <c r="H114" s="1" t="s">
        <v>103</v>
      </c>
      <c r="I114" s="1" t="s">
        <v>103</v>
      </c>
      <c r="J114" s="1" t="s">
        <v>103</v>
      </c>
    </row>
    <row r="115" spans="1:10" x14ac:dyDescent="0.25">
      <c r="A115" s="1" t="s">
        <v>747</v>
      </c>
      <c r="B115" s="1" t="s">
        <v>103</v>
      </c>
      <c r="C115" s="1" t="s">
        <v>500</v>
      </c>
      <c r="D115">
        <v>50</v>
      </c>
      <c r="E115" s="1" t="s">
        <v>439</v>
      </c>
      <c r="F115" s="1" t="s">
        <v>289</v>
      </c>
      <c r="H115" s="1" t="s">
        <v>103</v>
      </c>
      <c r="I115" s="1" t="s">
        <v>103</v>
      </c>
      <c r="J115" s="1" t="s">
        <v>103</v>
      </c>
    </row>
    <row r="116" spans="1:10" x14ac:dyDescent="0.25">
      <c r="A116" s="1" t="s">
        <v>748</v>
      </c>
      <c r="B116" s="1" t="s">
        <v>103</v>
      </c>
      <c r="C116" s="1" t="s">
        <v>500</v>
      </c>
      <c r="D116">
        <v>50</v>
      </c>
      <c r="E116" s="1" t="s">
        <v>439</v>
      </c>
      <c r="F116" s="1" t="s">
        <v>289</v>
      </c>
      <c r="H116" s="1" t="s">
        <v>103</v>
      </c>
      <c r="I116" s="1" t="s">
        <v>103</v>
      </c>
      <c r="J116" s="1" t="s">
        <v>103</v>
      </c>
    </row>
    <row r="117" spans="1:10" x14ac:dyDescent="0.25">
      <c r="A117" s="1" t="s">
        <v>749</v>
      </c>
      <c r="B117" s="1" t="s">
        <v>103</v>
      </c>
      <c r="C117" s="1" t="s">
        <v>500</v>
      </c>
      <c r="D117">
        <v>11.7</v>
      </c>
      <c r="E117" s="1" t="s">
        <v>439</v>
      </c>
      <c r="F117" s="1" t="s">
        <v>289</v>
      </c>
      <c r="H117" s="1" t="s">
        <v>103</v>
      </c>
      <c r="I117" s="1" t="s">
        <v>103</v>
      </c>
      <c r="J117" s="1" t="s">
        <v>103</v>
      </c>
    </row>
    <row r="118" spans="1:10" x14ac:dyDescent="0.25">
      <c r="A118" s="1" t="s">
        <v>750</v>
      </c>
      <c r="B118" s="1" t="s">
        <v>652</v>
      </c>
      <c r="C118" s="1" t="s">
        <v>500</v>
      </c>
      <c r="D118">
        <v>50</v>
      </c>
      <c r="E118" s="1" t="s">
        <v>439</v>
      </c>
      <c r="F118" s="1" t="s">
        <v>289</v>
      </c>
      <c r="H118" s="1" t="s">
        <v>103</v>
      </c>
      <c r="I118" s="1" t="s">
        <v>751</v>
      </c>
      <c r="J118" s="1" t="s">
        <v>103</v>
      </c>
    </row>
    <row r="119" spans="1:10" x14ac:dyDescent="0.25">
      <c r="A119" s="1" t="s">
        <v>752</v>
      </c>
      <c r="B119" s="1" t="s">
        <v>556</v>
      </c>
      <c r="C119" s="1" t="s">
        <v>500</v>
      </c>
      <c r="D119">
        <v>39</v>
      </c>
      <c r="E119" s="1" t="s">
        <v>439</v>
      </c>
      <c r="F119" s="1" t="s">
        <v>289</v>
      </c>
      <c r="H119" s="1" t="s">
        <v>103</v>
      </c>
      <c r="I119" s="1" t="s">
        <v>753</v>
      </c>
      <c r="J119" s="1" t="s">
        <v>103</v>
      </c>
    </row>
    <row r="120" spans="1:10" x14ac:dyDescent="0.25">
      <c r="A120" s="1" t="s">
        <v>754</v>
      </c>
      <c r="B120" s="1" t="s">
        <v>673</v>
      </c>
      <c r="C120" s="1" t="s">
        <v>500</v>
      </c>
      <c r="D120">
        <v>50</v>
      </c>
      <c r="E120" s="1" t="s">
        <v>439</v>
      </c>
      <c r="F120" s="1" t="s">
        <v>289</v>
      </c>
      <c r="H120" s="1" t="s">
        <v>103</v>
      </c>
      <c r="I120" s="1" t="s">
        <v>755</v>
      </c>
      <c r="J120" s="1" t="s">
        <v>103</v>
      </c>
    </row>
    <row r="121" spans="1:10" x14ac:dyDescent="0.25">
      <c r="A121" s="1" t="s">
        <v>756</v>
      </c>
      <c r="B121" s="1" t="s">
        <v>669</v>
      </c>
      <c r="C121" s="1" t="s">
        <v>500</v>
      </c>
      <c r="D121">
        <v>50</v>
      </c>
      <c r="E121" s="1" t="s">
        <v>439</v>
      </c>
      <c r="F121" s="1" t="s">
        <v>289</v>
      </c>
      <c r="H121" s="1" t="s">
        <v>103</v>
      </c>
      <c r="I121" s="1" t="s">
        <v>757</v>
      </c>
      <c r="J121" s="1" t="s">
        <v>103</v>
      </c>
    </row>
    <row r="122" spans="1:10" x14ac:dyDescent="0.25">
      <c r="A122" s="1" t="s">
        <v>758</v>
      </c>
      <c r="B122" s="1" t="s">
        <v>603</v>
      </c>
      <c r="C122" s="1" t="s">
        <v>500</v>
      </c>
      <c r="D122">
        <v>30</v>
      </c>
      <c r="E122" s="1" t="s">
        <v>439</v>
      </c>
      <c r="F122" s="1" t="s">
        <v>289</v>
      </c>
      <c r="H122" s="1" t="s">
        <v>103</v>
      </c>
      <c r="I122" s="1" t="s">
        <v>759</v>
      </c>
      <c r="J122" s="1" t="s">
        <v>103</v>
      </c>
    </row>
    <row r="123" spans="1:10" x14ac:dyDescent="0.25">
      <c r="A123" s="1" t="s">
        <v>760</v>
      </c>
      <c r="B123" s="1" t="s">
        <v>603</v>
      </c>
      <c r="C123" s="1" t="s">
        <v>500</v>
      </c>
      <c r="D123">
        <v>30</v>
      </c>
      <c r="E123" s="1" t="s">
        <v>439</v>
      </c>
      <c r="F123" s="1" t="s">
        <v>289</v>
      </c>
      <c r="H123" s="1" t="s">
        <v>103</v>
      </c>
      <c r="I123" s="1" t="s">
        <v>761</v>
      </c>
      <c r="J123" s="1" t="s">
        <v>103</v>
      </c>
    </row>
    <row r="124" spans="1:10" x14ac:dyDescent="0.25">
      <c r="A124" s="1" t="s">
        <v>762</v>
      </c>
      <c r="B124" s="1" t="s">
        <v>603</v>
      </c>
      <c r="C124" s="1" t="s">
        <v>500</v>
      </c>
      <c r="D124">
        <v>50</v>
      </c>
      <c r="E124" s="1" t="s">
        <v>439</v>
      </c>
      <c r="F124" s="1" t="s">
        <v>289</v>
      </c>
      <c r="H124" s="1" t="s">
        <v>103</v>
      </c>
      <c r="I124" s="1" t="s">
        <v>763</v>
      </c>
      <c r="J124" s="1" t="s">
        <v>764</v>
      </c>
    </row>
    <row r="125" spans="1:10" x14ac:dyDescent="0.25">
      <c r="A125" s="1" t="s">
        <v>765</v>
      </c>
      <c r="B125" s="1" t="s">
        <v>603</v>
      </c>
      <c r="C125" s="1" t="s">
        <v>500</v>
      </c>
      <c r="D125">
        <v>50</v>
      </c>
      <c r="E125" s="1" t="s">
        <v>439</v>
      </c>
      <c r="F125" s="1" t="s">
        <v>289</v>
      </c>
      <c r="H125" s="1" t="s">
        <v>103</v>
      </c>
      <c r="I125" s="1" t="s">
        <v>763</v>
      </c>
      <c r="J125" s="1" t="s">
        <v>764</v>
      </c>
    </row>
    <row r="126" spans="1:10" x14ac:dyDescent="0.25">
      <c r="A126" s="1" t="s">
        <v>766</v>
      </c>
      <c r="B126" s="1" t="s">
        <v>556</v>
      </c>
      <c r="C126" s="1" t="s">
        <v>500</v>
      </c>
      <c r="D126">
        <v>36.700000000000003</v>
      </c>
      <c r="E126" s="1" t="s">
        <v>439</v>
      </c>
      <c r="F126" s="1" t="s">
        <v>289</v>
      </c>
      <c r="H126" s="1" t="s">
        <v>103</v>
      </c>
      <c r="I126" s="1" t="s">
        <v>767</v>
      </c>
      <c r="J126" s="1" t="s">
        <v>103</v>
      </c>
    </row>
    <row r="127" spans="1:10" x14ac:dyDescent="0.25">
      <c r="A127" s="1" t="s">
        <v>768</v>
      </c>
      <c r="B127" s="1" t="s">
        <v>512</v>
      </c>
      <c r="C127" s="1" t="s">
        <v>500</v>
      </c>
      <c r="D127">
        <v>165</v>
      </c>
      <c r="E127" s="1" t="s">
        <v>439</v>
      </c>
      <c r="F127" s="1" t="s">
        <v>289</v>
      </c>
      <c r="H127" s="1" t="s">
        <v>103</v>
      </c>
      <c r="I127" s="1" t="s">
        <v>769</v>
      </c>
      <c r="J127" s="1" t="s">
        <v>103</v>
      </c>
    </row>
    <row r="128" spans="1:10" x14ac:dyDescent="0.25">
      <c r="A128" s="1" t="s">
        <v>770</v>
      </c>
      <c r="B128" s="1" t="s">
        <v>556</v>
      </c>
      <c r="C128" s="1" t="s">
        <v>500</v>
      </c>
      <c r="D128">
        <v>50</v>
      </c>
      <c r="E128" s="1" t="s">
        <v>439</v>
      </c>
      <c r="F128" s="1" t="s">
        <v>289</v>
      </c>
      <c r="H128" s="1" t="s">
        <v>103</v>
      </c>
      <c r="I128" s="1" t="s">
        <v>771</v>
      </c>
      <c r="J128" s="1" t="s">
        <v>103</v>
      </c>
    </row>
    <row r="129" spans="1:10" x14ac:dyDescent="0.25">
      <c r="A129" s="1" t="s">
        <v>772</v>
      </c>
      <c r="B129" s="1" t="s">
        <v>593</v>
      </c>
      <c r="C129" s="1" t="s">
        <v>500</v>
      </c>
      <c r="D129">
        <v>30.2</v>
      </c>
      <c r="E129" s="1" t="s">
        <v>439</v>
      </c>
      <c r="F129" s="1" t="s">
        <v>289</v>
      </c>
      <c r="G129">
        <v>2019</v>
      </c>
      <c r="H129" s="1" t="s">
        <v>103</v>
      </c>
      <c r="I129" s="1" t="s">
        <v>773</v>
      </c>
      <c r="J129" s="1" t="s">
        <v>103</v>
      </c>
    </row>
    <row r="130" spans="1:10" x14ac:dyDescent="0.25">
      <c r="A130" s="1" t="s">
        <v>774</v>
      </c>
      <c r="B130" s="1" t="s">
        <v>593</v>
      </c>
      <c r="C130" s="1" t="s">
        <v>500</v>
      </c>
      <c r="D130">
        <v>50</v>
      </c>
      <c r="E130" s="1" t="s">
        <v>439</v>
      </c>
      <c r="F130" s="1" t="s">
        <v>289</v>
      </c>
      <c r="H130" s="1" t="s">
        <v>103</v>
      </c>
      <c r="I130" s="1" t="s">
        <v>775</v>
      </c>
      <c r="J130" s="1" t="s">
        <v>103</v>
      </c>
    </row>
    <row r="131" spans="1:10" x14ac:dyDescent="0.25">
      <c r="A131" s="1" t="s">
        <v>776</v>
      </c>
      <c r="B131" s="1" t="s">
        <v>556</v>
      </c>
      <c r="C131" s="1" t="s">
        <v>500</v>
      </c>
      <c r="D131">
        <v>50</v>
      </c>
      <c r="E131" s="1" t="s">
        <v>439</v>
      </c>
      <c r="F131" s="1" t="s">
        <v>289</v>
      </c>
      <c r="H131" s="1" t="s">
        <v>103</v>
      </c>
      <c r="I131" s="1" t="s">
        <v>777</v>
      </c>
      <c r="J131" s="1" t="s">
        <v>103</v>
      </c>
    </row>
    <row r="132" spans="1:10" x14ac:dyDescent="0.25">
      <c r="A132" s="1" t="s">
        <v>778</v>
      </c>
      <c r="B132" s="1" t="s">
        <v>556</v>
      </c>
      <c r="C132" s="1" t="s">
        <v>500</v>
      </c>
      <c r="D132">
        <v>30</v>
      </c>
      <c r="E132" s="1" t="s">
        <v>451</v>
      </c>
      <c r="F132" s="1" t="s">
        <v>289</v>
      </c>
      <c r="G132">
        <v>2011</v>
      </c>
      <c r="H132" s="1" t="s">
        <v>103</v>
      </c>
      <c r="I132" s="1" t="s">
        <v>779</v>
      </c>
      <c r="J132" s="1" t="s">
        <v>780</v>
      </c>
    </row>
    <row r="133" spans="1:10" x14ac:dyDescent="0.25">
      <c r="A133" s="1" t="s">
        <v>781</v>
      </c>
      <c r="B133" s="1" t="s">
        <v>556</v>
      </c>
      <c r="C133" s="1" t="s">
        <v>500</v>
      </c>
      <c r="D133">
        <v>24</v>
      </c>
      <c r="E133" s="1" t="s">
        <v>451</v>
      </c>
      <c r="F133" s="1" t="s">
        <v>289</v>
      </c>
      <c r="G133">
        <v>2016</v>
      </c>
      <c r="H133" s="1" t="s">
        <v>103</v>
      </c>
      <c r="I133" s="1" t="s">
        <v>782</v>
      </c>
      <c r="J133" s="1" t="s">
        <v>783</v>
      </c>
    </row>
    <row r="134" spans="1:10" x14ac:dyDescent="0.25">
      <c r="A134" s="1" t="s">
        <v>784</v>
      </c>
      <c r="B134" s="1" t="s">
        <v>593</v>
      </c>
      <c r="C134" s="1" t="s">
        <v>500</v>
      </c>
      <c r="D134">
        <v>37.6</v>
      </c>
      <c r="E134" s="1" t="s">
        <v>451</v>
      </c>
      <c r="F134" s="1" t="s">
        <v>289</v>
      </c>
      <c r="G134">
        <v>2019</v>
      </c>
      <c r="H134" s="1" t="s">
        <v>103</v>
      </c>
      <c r="I134" s="1" t="s">
        <v>785</v>
      </c>
      <c r="J134" s="1" t="s">
        <v>786</v>
      </c>
    </row>
    <row r="135" spans="1:10" x14ac:dyDescent="0.25">
      <c r="A135" s="1" t="s">
        <v>787</v>
      </c>
      <c r="B135" s="1" t="s">
        <v>556</v>
      </c>
      <c r="C135" s="1" t="s">
        <v>500</v>
      </c>
      <c r="D135">
        <v>6</v>
      </c>
      <c r="E135" s="1" t="s">
        <v>451</v>
      </c>
      <c r="F135" s="1" t="s">
        <v>289</v>
      </c>
      <c r="G135">
        <v>2012</v>
      </c>
      <c r="H135" s="1" t="s">
        <v>103</v>
      </c>
      <c r="I135" s="1" t="s">
        <v>788</v>
      </c>
      <c r="J135" s="1" t="s">
        <v>789</v>
      </c>
    </row>
    <row r="136" spans="1:10" x14ac:dyDescent="0.25">
      <c r="A136" s="1" t="s">
        <v>790</v>
      </c>
      <c r="B136" s="1" t="s">
        <v>791</v>
      </c>
      <c r="C136" s="1" t="s">
        <v>500</v>
      </c>
      <c r="D136">
        <v>99.2</v>
      </c>
      <c r="E136" s="1" t="s">
        <v>451</v>
      </c>
      <c r="F136" s="1" t="s">
        <v>289</v>
      </c>
      <c r="G136">
        <v>2016</v>
      </c>
      <c r="H136" s="1" t="s">
        <v>103</v>
      </c>
      <c r="I136" s="1" t="s">
        <v>792</v>
      </c>
      <c r="J136" s="1" t="s">
        <v>793</v>
      </c>
    </row>
    <row r="137" spans="1:10" x14ac:dyDescent="0.25">
      <c r="A137" s="1" t="s">
        <v>794</v>
      </c>
      <c r="B137" s="1" t="s">
        <v>593</v>
      </c>
      <c r="C137" s="1" t="s">
        <v>500</v>
      </c>
      <c r="D137">
        <v>7.8</v>
      </c>
      <c r="E137" s="1" t="s">
        <v>451</v>
      </c>
      <c r="F137" s="1" t="s">
        <v>289</v>
      </c>
      <c r="G137">
        <v>2017</v>
      </c>
      <c r="H137" s="1" t="s">
        <v>103</v>
      </c>
      <c r="I137" s="1" t="s">
        <v>795</v>
      </c>
      <c r="J137" s="1" t="s">
        <v>796</v>
      </c>
    </row>
    <row r="138" spans="1:10" x14ac:dyDescent="0.25">
      <c r="A138" s="1" t="s">
        <v>797</v>
      </c>
      <c r="B138" s="1" t="s">
        <v>593</v>
      </c>
      <c r="C138" s="1" t="s">
        <v>500</v>
      </c>
      <c r="D138">
        <v>30</v>
      </c>
      <c r="E138" s="1" t="s">
        <v>451</v>
      </c>
      <c r="F138" s="1" t="s">
        <v>289</v>
      </c>
      <c r="G138">
        <v>2018</v>
      </c>
      <c r="H138" s="1" t="s">
        <v>103</v>
      </c>
      <c r="I138" s="1" t="s">
        <v>795</v>
      </c>
      <c r="J138" s="1" t="s">
        <v>798</v>
      </c>
    </row>
    <row r="139" spans="1:10" x14ac:dyDescent="0.25">
      <c r="A139" s="1" t="s">
        <v>799</v>
      </c>
      <c r="B139" s="1" t="s">
        <v>631</v>
      </c>
      <c r="C139" s="1" t="s">
        <v>500</v>
      </c>
      <c r="D139">
        <v>30</v>
      </c>
      <c r="E139" s="1" t="s">
        <v>451</v>
      </c>
      <c r="F139" s="1" t="s">
        <v>289</v>
      </c>
      <c r="G139">
        <v>2017</v>
      </c>
      <c r="H139" s="1" t="s">
        <v>103</v>
      </c>
      <c r="I139" s="1" t="s">
        <v>800</v>
      </c>
      <c r="J139" s="1" t="s">
        <v>801</v>
      </c>
    </row>
    <row r="140" spans="1:10" x14ac:dyDescent="0.25">
      <c r="A140" s="1" t="s">
        <v>802</v>
      </c>
      <c r="B140" s="1" t="s">
        <v>593</v>
      </c>
      <c r="C140" s="1" t="s">
        <v>500</v>
      </c>
      <c r="D140">
        <v>39.950000000000003</v>
      </c>
      <c r="E140" s="1" t="s">
        <v>451</v>
      </c>
      <c r="F140" s="1" t="s">
        <v>289</v>
      </c>
      <c r="G140">
        <v>2019</v>
      </c>
      <c r="H140" s="1" t="s">
        <v>103</v>
      </c>
      <c r="I140" s="1" t="s">
        <v>803</v>
      </c>
      <c r="J140" s="1" t="s">
        <v>804</v>
      </c>
    </row>
    <row r="141" spans="1:10" x14ac:dyDescent="0.25">
      <c r="A141" s="1" t="s">
        <v>805</v>
      </c>
      <c r="B141" s="1" t="s">
        <v>806</v>
      </c>
      <c r="C141" s="1" t="s">
        <v>500</v>
      </c>
      <c r="D141">
        <v>80</v>
      </c>
      <c r="E141" s="1" t="s">
        <v>451</v>
      </c>
      <c r="F141" s="1" t="s">
        <v>289</v>
      </c>
      <c r="H141" s="1" t="s">
        <v>103</v>
      </c>
      <c r="I141" s="1" t="s">
        <v>807</v>
      </c>
      <c r="J141" s="1" t="s">
        <v>808</v>
      </c>
    </row>
    <row r="142" spans="1:10" x14ac:dyDescent="0.25">
      <c r="A142" s="1" t="s">
        <v>809</v>
      </c>
      <c r="B142" s="1" t="s">
        <v>669</v>
      </c>
      <c r="C142" s="1" t="s">
        <v>500</v>
      </c>
      <c r="D142">
        <v>30</v>
      </c>
      <c r="E142" s="1" t="s">
        <v>810</v>
      </c>
      <c r="F142" s="1" t="s">
        <v>288</v>
      </c>
      <c r="G142">
        <v>2017</v>
      </c>
      <c r="H142" s="1" t="s">
        <v>103</v>
      </c>
      <c r="I142" s="1" t="s">
        <v>811</v>
      </c>
      <c r="J142" s="1" t="s">
        <v>103</v>
      </c>
    </row>
    <row r="143" spans="1:10" x14ac:dyDescent="0.25">
      <c r="A143" s="1" t="s">
        <v>812</v>
      </c>
      <c r="B143" s="1" t="s">
        <v>812</v>
      </c>
      <c r="C143" s="1" t="s">
        <v>500</v>
      </c>
      <c r="D143">
        <v>25</v>
      </c>
      <c r="E143" s="1" t="s">
        <v>810</v>
      </c>
      <c r="F143" s="1" t="s">
        <v>288</v>
      </c>
      <c r="G143">
        <v>2019</v>
      </c>
      <c r="H143" s="1" t="s">
        <v>103</v>
      </c>
      <c r="I143" s="1" t="s">
        <v>813</v>
      </c>
      <c r="J143" s="1" t="s">
        <v>103</v>
      </c>
    </row>
    <row r="144" spans="1:10" x14ac:dyDescent="0.25">
      <c r="A144" s="1" t="s">
        <v>814</v>
      </c>
      <c r="B144" s="1" t="s">
        <v>591</v>
      </c>
      <c r="C144" s="1" t="s">
        <v>500</v>
      </c>
      <c r="D144">
        <v>110</v>
      </c>
      <c r="E144" s="1" t="s">
        <v>810</v>
      </c>
      <c r="F144" s="1" t="s">
        <v>288</v>
      </c>
      <c r="G144">
        <v>2017</v>
      </c>
      <c r="H144" s="1" t="s">
        <v>103</v>
      </c>
      <c r="I144" s="1" t="s">
        <v>815</v>
      </c>
      <c r="J144" s="1" t="s">
        <v>103</v>
      </c>
    </row>
    <row r="145" spans="1:10" x14ac:dyDescent="0.25">
      <c r="A145" s="1" t="s">
        <v>816</v>
      </c>
      <c r="B145" s="1" t="s">
        <v>817</v>
      </c>
      <c r="C145" s="1" t="s">
        <v>500</v>
      </c>
      <c r="D145">
        <v>2.5</v>
      </c>
      <c r="E145" s="1" t="s">
        <v>818</v>
      </c>
      <c r="F145" s="1" t="s">
        <v>288</v>
      </c>
      <c r="G145">
        <v>2017</v>
      </c>
      <c r="H145" s="1" t="s">
        <v>103</v>
      </c>
      <c r="I145" s="1" t="s">
        <v>819</v>
      </c>
      <c r="J145" s="1" t="s">
        <v>103</v>
      </c>
    </row>
    <row r="146" spans="1:10" x14ac:dyDescent="0.25">
      <c r="A146" s="1" t="s">
        <v>579</v>
      </c>
      <c r="B146" s="1" t="s">
        <v>579</v>
      </c>
      <c r="C146" s="1" t="s">
        <v>500</v>
      </c>
      <c r="D146">
        <v>7.5</v>
      </c>
      <c r="E146" s="1" t="s">
        <v>818</v>
      </c>
      <c r="F146" s="1" t="s">
        <v>288</v>
      </c>
      <c r="G146">
        <v>2018</v>
      </c>
      <c r="H146" s="1" t="s">
        <v>103</v>
      </c>
      <c r="I146" s="1" t="s">
        <v>820</v>
      </c>
      <c r="J146" s="1" t="s">
        <v>103</v>
      </c>
    </row>
    <row r="147" spans="1:10" x14ac:dyDescent="0.25">
      <c r="A147" s="1" t="s">
        <v>821</v>
      </c>
      <c r="B147" s="1" t="s">
        <v>822</v>
      </c>
      <c r="C147" s="1" t="s">
        <v>500</v>
      </c>
      <c r="D147">
        <v>2</v>
      </c>
      <c r="E147" s="1" t="s">
        <v>818</v>
      </c>
      <c r="F147" s="1" t="s">
        <v>288</v>
      </c>
      <c r="G147">
        <v>2017</v>
      </c>
      <c r="H147" s="1" t="s">
        <v>103</v>
      </c>
      <c r="I147" s="1" t="s">
        <v>823</v>
      </c>
      <c r="J147" s="1" t="s">
        <v>103</v>
      </c>
    </row>
    <row r="148" spans="1:10" x14ac:dyDescent="0.25">
      <c r="A148" s="1" t="s">
        <v>824</v>
      </c>
      <c r="B148" s="1" t="s">
        <v>103</v>
      </c>
      <c r="C148" s="1" t="s">
        <v>500</v>
      </c>
      <c r="D148">
        <v>150</v>
      </c>
      <c r="E148" s="1" t="s">
        <v>103</v>
      </c>
      <c r="F148" s="1" t="s">
        <v>288</v>
      </c>
      <c r="H148" s="1" t="s">
        <v>103</v>
      </c>
      <c r="I148" s="1" t="s">
        <v>103</v>
      </c>
      <c r="J148" s="1" t="s">
        <v>103</v>
      </c>
    </row>
    <row r="149" spans="1:10" x14ac:dyDescent="0.25">
      <c r="A149" s="1" t="s">
        <v>825</v>
      </c>
      <c r="B149" s="1" t="s">
        <v>826</v>
      </c>
      <c r="C149" s="1" t="s">
        <v>500</v>
      </c>
      <c r="D149">
        <v>2400</v>
      </c>
      <c r="E149" s="1" t="s">
        <v>92</v>
      </c>
      <c r="F149" s="1" t="s">
        <v>289</v>
      </c>
      <c r="H149" s="1" t="s">
        <v>103</v>
      </c>
      <c r="I149" s="1" t="s">
        <v>827</v>
      </c>
      <c r="J149" s="1" t="s">
        <v>103</v>
      </c>
    </row>
    <row r="150" spans="1:10" x14ac:dyDescent="0.25">
      <c r="A150" s="1" t="s">
        <v>828</v>
      </c>
      <c r="B150" s="1" t="s">
        <v>103</v>
      </c>
      <c r="C150" s="1" t="s">
        <v>500</v>
      </c>
      <c r="D150">
        <v>1200</v>
      </c>
      <c r="E150" s="1" t="s">
        <v>92</v>
      </c>
      <c r="F150" s="1" t="s">
        <v>289</v>
      </c>
      <c r="H150" s="1" t="s">
        <v>103</v>
      </c>
      <c r="I150" s="1" t="s">
        <v>827</v>
      </c>
      <c r="J150" s="1" t="s">
        <v>103</v>
      </c>
    </row>
    <row r="151" spans="1:10" x14ac:dyDescent="0.25">
      <c r="A151" s="1" t="s">
        <v>829</v>
      </c>
      <c r="B151" s="1" t="s">
        <v>103</v>
      </c>
      <c r="C151" s="1" t="s">
        <v>500</v>
      </c>
      <c r="D151">
        <v>800</v>
      </c>
      <c r="E151" s="1" t="s">
        <v>92</v>
      </c>
      <c r="F151" s="1" t="s">
        <v>289</v>
      </c>
      <c r="G151">
        <v>2016</v>
      </c>
      <c r="H151" s="1" t="s">
        <v>103</v>
      </c>
      <c r="I151" s="1" t="s">
        <v>513</v>
      </c>
      <c r="J151" s="1" t="s">
        <v>103</v>
      </c>
    </row>
    <row r="152" spans="1:10" x14ac:dyDescent="0.25">
      <c r="A152" s="1" t="s">
        <v>830</v>
      </c>
      <c r="B152" s="1" t="s">
        <v>103</v>
      </c>
      <c r="C152" s="1" t="s">
        <v>500</v>
      </c>
      <c r="D152">
        <v>220</v>
      </c>
      <c r="E152" s="1" t="s">
        <v>92</v>
      </c>
      <c r="F152" s="1" t="s">
        <v>289</v>
      </c>
      <c r="H152" s="1" t="s">
        <v>103</v>
      </c>
      <c r="I152" s="1" t="s">
        <v>831</v>
      </c>
      <c r="J152" s="1" t="s">
        <v>103</v>
      </c>
    </row>
    <row r="153" spans="1:10" x14ac:dyDescent="0.25">
      <c r="A153" s="1" t="s">
        <v>832</v>
      </c>
      <c r="B153" s="1" t="s">
        <v>103</v>
      </c>
      <c r="C153" s="1" t="s">
        <v>500</v>
      </c>
      <c r="D153">
        <v>520</v>
      </c>
      <c r="E153" s="1" t="s">
        <v>92</v>
      </c>
      <c r="F153" s="1" t="s">
        <v>289</v>
      </c>
      <c r="H153" s="1" t="s">
        <v>103</v>
      </c>
      <c r="I153" s="1" t="s">
        <v>831</v>
      </c>
      <c r="J153" s="1" t="s">
        <v>103</v>
      </c>
    </row>
    <row r="154" spans="1:10" x14ac:dyDescent="0.25">
      <c r="A154" s="1" t="s">
        <v>833</v>
      </c>
      <c r="B154" s="1" t="s">
        <v>103</v>
      </c>
      <c r="C154" s="1" t="s">
        <v>500</v>
      </c>
      <c r="D154">
        <v>260</v>
      </c>
      <c r="E154" s="1" t="s">
        <v>92</v>
      </c>
      <c r="F154" s="1" t="s">
        <v>289</v>
      </c>
      <c r="G154">
        <v>2016</v>
      </c>
      <c r="H154" s="1" t="s">
        <v>103</v>
      </c>
      <c r="I154" s="1" t="s">
        <v>513</v>
      </c>
      <c r="J154" s="1" t="s">
        <v>103</v>
      </c>
    </row>
    <row r="155" spans="1:10" x14ac:dyDescent="0.25">
      <c r="A155" s="1" t="s">
        <v>834</v>
      </c>
      <c r="B155" s="1" t="s">
        <v>103</v>
      </c>
      <c r="C155" s="1" t="s">
        <v>500</v>
      </c>
      <c r="D155">
        <v>1960</v>
      </c>
      <c r="E155" s="1" t="s">
        <v>92</v>
      </c>
      <c r="F155" s="1" t="s">
        <v>289</v>
      </c>
      <c r="H155" s="1" t="s">
        <v>103</v>
      </c>
      <c r="I155" s="1" t="s">
        <v>835</v>
      </c>
      <c r="J155" s="1" t="s">
        <v>103</v>
      </c>
    </row>
    <row r="156" spans="1:10" x14ac:dyDescent="0.25">
      <c r="A156" s="1" t="s">
        <v>812</v>
      </c>
      <c r="B156" s="1" t="s">
        <v>103</v>
      </c>
      <c r="C156" s="1" t="s">
        <v>500</v>
      </c>
      <c r="D156">
        <v>342</v>
      </c>
      <c r="E156" s="1" t="s">
        <v>92</v>
      </c>
      <c r="F156" s="1" t="s">
        <v>289</v>
      </c>
      <c r="H156" s="1" t="s">
        <v>103</v>
      </c>
      <c r="I156" s="1" t="s">
        <v>836</v>
      </c>
      <c r="J156" s="1" t="s">
        <v>103</v>
      </c>
    </row>
    <row r="157" spans="1:10" x14ac:dyDescent="0.25">
      <c r="A157" s="1" t="s">
        <v>837</v>
      </c>
      <c r="B157" s="1" t="s">
        <v>103</v>
      </c>
      <c r="C157" s="1" t="s">
        <v>500</v>
      </c>
      <c r="D157">
        <v>100</v>
      </c>
      <c r="E157" s="1" t="s">
        <v>92</v>
      </c>
      <c r="F157" s="1" t="s">
        <v>289</v>
      </c>
      <c r="H157" s="1" t="s">
        <v>103</v>
      </c>
      <c r="I157" s="1" t="s">
        <v>838</v>
      </c>
      <c r="J157" s="1" t="s">
        <v>103</v>
      </c>
    </row>
    <row r="158" spans="1:10" x14ac:dyDescent="0.25">
      <c r="A158" s="1" t="s">
        <v>839</v>
      </c>
      <c r="B158" s="1" t="s">
        <v>103</v>
      </c>
      <c r="C158" s="1" t="s">
        <v>500</v>
      </c>
      <c r="D158">
        <v>720</v>
      </c>
      <c r="E158" s="1" t="s">
        <v>92</v>
      </c>
      <c r="F158" s="1" t="s">
        <v>289</v>
      </c>
      <c r="H158" s="1" t="s">
        <v>103</v>
      </c>
      <c r="I158" s="1" t="s">
        <v>838</v>
      </c>
      <c r="J158" s="1" t="s">
        <v>103</v>
      </c>
    </row>
    <row r="159" spans="1:10" x14ac:dyDescent="0.25">
      <c r="A159" s="1" t="s">
        <v>840</v>
      </c>
      <c r="B159" s="1" t="s">
        <v>103</v>
      </c>
      <c r="C159" s="1" t="s">
        <v>500</v>
      </c>
      <c r="D159">
        <v>260</v>
      </c>
      <c r="E159" s="1" t="s">
        <v>92</v>
      </c>
      <c r="F159" s="1" t="s">
        <v>289</v>
      </c>
      <c r="H159" s="1" t="s">
        <v>103</v>
      </c>
      <c r="I159" s="1" t="s">
        <v>838</v>
      </c>
      <c r="J159" s="1" t="s">
        <v>103</v>
      </c>
    </row>
    <row r="160" spans="1:10" x14ac:dyDescent="0.25">
      <c r="A160" s="1" t="s">
        <v>841</v>
      </c>
      <c r="B160" s="1" t="s">
        <v>103</v>
      </c>
      <c r="C160" s="1" t="s">
        <v>500</v>
      </c>
      <c r="D160">
        <v>360</v>
      </c>
      <c r="E160" s="1" t="s">
        <v>92</v>
      </c>
      <c r="F160" s="1" t="s">
        <v>289</v>
      </c>
      <c r="H160" s="1" t="s">
        <v>103</v>
      </c>
      <c r="I160" s="1" t="s">
        <v>842</v>
      </c>
      <c r="J160" s="1" t="s">
        <v>103</v>
      </c>
    </row>
    <row r="161" spans="1:10" x14ac:dyDescent="0.25">
      <c r="A161" s="1" t="s">
        <v>843</v>
      </c>
      <c r="B161" s="1" t="s">
        <v>103</v>
      </c>
      <c r="C161" s="1" t="s">
        <v>500</v>
      </c>
      <c r="D161">
        <v>400</v>
      </c>
      <c r="E161" s="1" t="s">
        <v>92</v>
      </c>
      <c r="F161" s="1" t="s">
        <v>289</v>
      </c>
      <c r="H161" s="1" t="s">
        <v>103</v>
      </c>
      <c r="I161" s="1" t="s">
        <v>844</v>
      </c>
      <c r="J161" s="1" t="s">
        <v>103</v>
      </c>
    </row>
    <row r="162" spans="1:10" x14ac:dyDescent="0.25">
      <c r="A162" s="1" t="s">
        <v>845</v>
      </c>
      <c r="B162" s="1" t="s">
        <v>103</v>
      </c>
      <c r="C162" s="1" t="s">
        <v>500</v>
      </c>
      <c r="D162">
        <v>75</v>
      </c>
      <c r="E162" s="1" t="s">
        <v>92</v>
      </c>
      <c r="F162" s="1" t="s">
        <v>289</v>
      </c>
      <c r="G162">
        <v>2017</v>
      </c>
      <c r="H162" s="1" t="s">
        <v>103</v>
      </c>
      <c r="I162" s="1" t="s">
        <v>846</v>
      </c>
      <c r="J162" s="1" t="s">
        <v>103</v>
      </c>
    </row>
    <row r="163" spans="1:10" x14ac:dyDescent="0.25">
      <c r="A163" s="1" t="s">
        <v>847</v>
      </c>
      <c r="B163" s="1" t="s">
        <v>103</v>
      </c>
      <c r="C163" s="1" t="s">
        <v>500</v>
      </c>
      <c r="D163">
        <v>320</v>
      </c>
      <c r="E163" s="1" t="s">
        <v>92</v>
      </c>
      <c r="F163" s="1" t="s">
        <v>289</v>
      </c>
      <c r="H163" s="1" t="s">
        <v>103</v>
      </c>
      <c r="I163" s="1" t="s">
        <v>848</v>
      </c>
      <c r="J163" s="1" t="s">
        <v>103</v>
      </c>
    </row>
    <row r="164" spans="1:10" x14ac:dyDescent="0.25">
      <c r="A164" s="1" t="s">
        <v>849</v>
      </c>
      <c r="B164" s="1" t="s">
        <v>103</v>
      </c>
      <c r="C164" s="1" t="s">
        <v>500</v>
      </c>
      <c r="D164">
        <v>100</v>
      </c>
      <c r="E164" s="1" t="s">
        <v>92</v>
      </c>
      <c r="F164" s="1" t="s">
        <v>289</v>
      </c>
      <c r="H164" s="1" t="s">
        <v>103</v>
      </c>
      <c r="I164" s="1" t="s">
        <v>850</v>
      </c>
      <c r="J164" s="1" t="s">
        <v>103</v>
      </c>
    </row>
    <row r="165" spans="1:10" x14ac:dyDescent="0.25">
      <c r="A165" s="1" t="s">
        <v>851</v>
      </c>
      <c r="B165" s="1" t="s">
        <v>103</v>
      </c>
      <c r="C165" s="1" t="s">
        <v>500</v>
      </c>
      <c r="D165">
        <v>260</v>
      </c>
      <c r="E165" s="1" t="s">
        <v>92</v>
      </c>
      <c r="F165" s="1" t="s">
        <v>289</v>
      </c>
      <c r="G165">
        <v>2017</v>
      </c>
      <c r="H165" s="1" t="s">
        <v>103</v>
      </c>
      <c r="I165" s="1" t="s">
        <v>852</v>
      </c>
      <c r="J165" s="1" t="s">
        <v>103</v>
      </c>
    </row>
    <row r="166" spans="1:10" x14ac:dyDescent="0.25">
      <c r="A166" s="1" t="s">
        <v>631</v>
      </c>
      <c r="B166" s="1" t="s">
        <v>103</v>
      </c>
      <c r="C166" s="1" t="s">
        <v>500</v>
      </c>
      <c r="D166">
        <v>64</v>
      </c>
      <c r="E166" s="1" t="s">
        <v>92</v>
      </c>
      <c r="F166" s="1" t="s">
        <v>289</v>
      </c>
      <c r="H166" s="1" t="s">
        <v>103</v>
      </c>
      <c r="I166" s="1" t="s">
        <v>853</v>
      </c>
      <c r="J166" s="1" t="s">
        <v>103</v>
      </c>
    </row>
    <row r="167" spans="1:10" x14ac:dyDescent="0.25">
      <c r="A167" s="1" t="s">
        <v>854</v>
      </c>
      <c r="B167" s="1" t="s">
        <v>103</v>
      </c>
      <c r="C167" s="1" t="s">
        <v>500</v>
      </c>
      <c r="D167">
        <v>210</v>
      </c>
      <c r="E167" s="1" t="s">
        <v>92</v>
      </c>
      <c r="F167" s="1" t="s">
        <v>289</v>
      </c>
      <c r="H167" s="1" t="s">
        <v>103</v>
      </c>
      <c r="I167" s="1" t="s">
        <v>855</v>
      </c>
      <c r="J167" s="1" t="s">
        <v>103</v>
      </c>
    </row>
    <row r="168" spans="1:10" x14ac:dyDescent="0.25">
      <c r="A168" s="1" t="s">
        <v>856</v>
      </c>
      <c r="B168" s="1" t="s">
        <v>103</v>
      </c>
      <c r="C168" s="1" t="s">
        <v>500</v>
      </c>
      <c r="D168">
        <v>86</v>
      </c>
      <c r="E168" s="1" t="s">
        <v>92</v>
      </c>
      <c r="F168" s="1" t="s">
        <v>289</v>
      </c>
      <c r="H168" s="1" t="s">
        <v>103</v>
      </c>
      <c r="I168" s="1" t="s">
        <v>857</v>
      </c>
      <c r="J168" s="1" t="s">
        <v>103</v>
      </c>
    </row>
    <row r="169" spans="1:10" x14ac:dyDescent="0.25">
      <c r="A169" s="1" t="s">
        <v>858</v>
      </c>
      <c r="B169" s="1" t="s">
        <v>103</v>
      </c>
      <c r="C169" s="1" t="s">
        <v>500</v>
      </c>
      <c r="D169">
        <v>280</v>
      </c>
      <c r="E169" s="1" t="s">
        <v>92</v>
      </c>
      <c r="F169" s="1" t="s">
        <v>289</v>
      </c>
      <c r="H169" s="1" t="s">
        <v>103</v>
      </c>
      <c r="I169" s="1" t="s">
        <v>857</v>
      </c>
      <c r="J169" s="1" t="s">
        <v>103</v>
      </c>
    </row>
    <row r="170" spans="1:10" x14ac:dyDescent="0.25">
      <c r="A170" s="1" t="s">
        <v>859</v>
      </c>
      <c r="B170" s="1" t="s">
        <v>103</v>
      </c>
      <c r="C170" s="1" t="s">
        <v>500</v>
      </c>
      <c r="D170">
        <v>220</v>
      </c>
      <c r="E170" s="1" t="s">
        <v>92</v>
      </c>
      <c r="F170" s="1" t="s">
        <v>289</v>
      </c>
      <c r="H170" s="1" t="s">
        <v>103</v>
      </c>
      <c r="I170" s="1" t="s">
        <v>857</v>
      </c>
      <c r="J170" s="1" t="s">
        <v>103</v>
      </c>
    </row>
    <row r="171" spans="1:10" x14ac:dyDescent="0.25">
      <c r="A171" s="1" t="s">
        <v>860</v>
      </c>
      <c r="B171" s="1" t="s">
        <v>103</v>
      </c>
      <c r="C171" s="1" t="s">
        <v>500</v>
      </c>
      <c r="D171">
        <v>190</v>
      </c>
      <c r="E171" s="1" t="s">
        <v>92</v>
      </c>
      <c r="F171" s="1" t="s">
        <v>289</v>
      </c>
      <c r="H171" s="1" t="s">
        <v>103</v>
      </c>
      <c r="I171" s="1" t="s">
        <v>861</v>
      </c>
      <c r="J171" s="1" t="s">
        <v>103</v>
      </c>
    </row>
    <row r="172" spans="1:10" x14ac:dyDescent="0.25">
      <c r="A172" s="1" t="s">
        <v>814</v>
      </c>
      <c r="B172" s="1" t="s">
        <v>103</v>
      </c>
      <c r="C172" s="1" t="s">
        <v>500</v>
      </c>
      <c r="D172">
        <v>160</v>
      </c>
      <c r="E172" s="1" t="s">
        <v>92</v>
      </c>
      <c r="F172" s="1" t="s">
        <v>289</v>
      </c>
      <c r="H172" s="1" t="s">
        <v>103</v>
      </c>
      <c r="I172" s="1" t="s">
        <v>862</v>
      </c>
      <c r="J172" s="1" t="s">
        <v>103</v>
      </c>
    </row>
    <row r="173" spans="1:10" x14ac:dyDescent="0.25">
      <c r="A173" s="1" t="s">
        <v>863</v>
      </c>
      <c r="B173" s="1" t="s">
        <v>103</v>
      </c>
      <c r="C173" s="1" t="s">
        <v>500</v>
      </c>
      <c r="D173">
        <v>220</v>
      </c>
      <c r="E173" s="1" t="s">
        <v>92</v>
      </c>
      <c r="F173" s="1" t="s">
        <v>289</v>
      </c>
      <c r="H173" s="1" t="s">
        <v>103</v>
      </c>
      <c r="I173" s="1" t="s">
        <v>864</v>
      </c>
      <c r="J173" s="1" t="s">
        <v>103</v>
      </c>
    </row>
    <row r="174" spans="1:10" x14ac:dyDescent="0.25">
      <c r="A174" s="1" t="s">
        <v>865</v>
      </c>
      <c r="B174" s="1" t="s">
        <v>103</v>
      </c>
      <c r="C174" s="1" t="s">
        <v>500</v>
      </c>
      <c r="D174">
        <v>100</v>
      </c>
      <c r="E174" s="1" t="s">
        <v>92</v>
      </c>
      <c r="F174" s="1" t="s">
        <v>289</v>
      </c>
      <c r="G174">
        <v>2018</v>
      </c>
      <c r="H174" s="1" t="s">
        <v>103</v>
      </c>
      <c r="I174" s="1" t="s">
        <v>866</v>
      </c>
      <c r="J174" s="1" t="s">
        <v>103</v>
      </c>
    </row>
    <row r="175" spans="1:10" x14ac:dyDescent="0.25">
      <c r="A175" s="1" t="s">
        <v>867</v>
      </c>
      <c r="B175" s="1" t="s">
        <v>103</v>
      </c>
      <c r="C175" s="1" t="s">
        <v>500</v>
      </c>
      <c r="D175">
        <v>156</v>
      </c>
      <c r="E175" s="1" t="s">
        <v>92</v>
      </c>
      <c r="F175" s="1" t="s">
        <v>289</v>
      </c>
      <c r="H175" s="1" t="s">
        <v>103</v>
      </c>
      <c r="I175" s="1" t="s">
        <v>868</v>
      </c>
      <c r="J175" s="1" t="s">
        <v>103</v>
      </c>
    </row>
    <row r="176" spans="1:10" x14ac:dyDescent="0.25">
      <c r="A176" s="1" t="s">
        <v>869</v>
      </c>
      <c r="B176" s="1" t="s">
        <v>103</v>
      </c>
      <c r="C176" s="1" t="s">
        <v>500</v>
      </c>
      <c r="D176">
        <v>180</v>
      </c>
      <c r="E176" s="1" t="s">
        <v>92</v>
      </c>
      <c r="F176" s="1" t="s">
        <v>289</v>
      </c>
      <c r="H176" s="1" t="s">
        <v>103</v>
      </c>
      <c r="I176" s="1" t="s">
        <v>870</v>
      </c>
      <c r="J176" s="1" t="s">
        <v>103</v>
      </c>
    </row>
    <row r="177" spans="1:10" x14ac:dyDescent="0.25">
      <c r="A177" s="1" t="s">
        <v>871</v>
      </c>
      <c r="B177" s="1" t="s">
        <v>103</v>
      </c>
      <c r="C177" s="1" t="s">
        <v>500</v>
      </c>
      <c r="D177">
        <v>340</v>
      </c>
      <c r="E177" s="1" t="s">
        <v>92</v>
      </c>
      <c r="F177" s="1" t="s">
        <v>289</v>
      </c>
      <c r="H177" s="1" t="s">
        <v>103</v>
      </c>
      <c r="I177" s="1" t="s">
        <v>872</v>
      </c>
      <c r="J177" s="1" t="s">
        <v>103</v>
      </c>
    </row>
    <row r="178" spans="1:10" x14ac:dyDescent="0.25">
      <c r="A178" s="1" t="s">
        <v>873</v>
      </c>
      <c r="B178" s="1" t="s">
        <v>103</v>
      </c>
      <c r="C178" s="1" t="s">
        <v>500</v>
      </c>
      <c r="D178">
        <v>150</v>
      </c>
      <c r="E178" s="1" t="s">
        <v>92</v>
      </c>
      <c r="F178" s="1" t="s">
        <v>289</v>
      </c>
      <c r="H178" s="1" t="s">
        <v>103</v>
      </c>
      <c r="I178" s="1" t="s">
        <v>874</v>
      </c>
      <c r="J178" s="1" t="s">
        <v>103</v>
      </c>
    </row>
    <row r="179" spans="1:10" x14ac:dyDescent="0.25">
      <c r="A179" s="1" t="s">
        <v>875</v>
      </c>
      <c r="B179" s="1" t="s">
        <v>103</v>
      </c>
      <c r="C179" s="1" t="s">
        <v>500</v>
      </c>
      <c r="D179">
        <v>160</v>
      </c>
      <c r="E179" s="1" t="s">
        <v>92</v>
      </c>
      <c r="F179" s="1" t="s">
        <v>289</v>
      </c>
      <c r="H179" s="1" t="s">
        <v>103</v>
      </c>
      <c r="I179" s="1" t="s">
        <v>876</v>
      </c>
      <c r="J179" s="1" t="s">
        <v>103</v>
      </c>
    </row>
    <row r="180" spans="1:10" x14ac:dyDescent="0.25">
      <c r="A180" s="1" t="s">
        <v>877</v>
      </c>
      <c r="B180" s="1" t="s">
        <v>103</v>
      </c>
      <c r="C180" s="1" t="s">
        <v>500</v>
      </c>
      <c r="D180">
        <v>80</v>
      </c>
      <c r="E180" s="1" t="s">
        <v>92</v>
      </c>
      <c r="F180" s="1" t="s">
        <v>289</v>
      </c>
      <c r="G180">
        <v>2019</v>
      </c>
      <c r="H180" s="1" t="s">
        <v>103</v>
      </c>
      <c r="I180" s="1" t="s">
        <v>876</v>
      </c>
      <c r="J180" s="1" t="s">
        <v>103</v>
      </c>
    </row>
    <row r="181" spans="1:10" x14ac:dyDescent="0.25">
      <c r="A181" s="1" t="s">
        <v>878</v>
      </c>
      <c r="B181" s="1" t="s">
        <v>103</v>
      </c>
      <c r="C181" s="1" t="s">
        <v>500</v>
      </c>
      <c r="D181">
        <v>220</v>
      </c>
      <c r="E181" s="1" t="s">
        <v>92</v>
      </c>
      <c r="F181" s="1" t="s">
        <v>289</v>
      </c>
      <c r="G181">
        <v>2019</v>
      </c>
      <c r="H181" s="1" t="s">
        <v>103</v>
      </c>
      <c r="I181" s="1" t="s">
        <v>513</v>
      </c>
      <c r="J181" s="1" t="s">
        <v>103</v>
      </c>
    </row>
    <row r="182" spans="1:10" x14ac:dyDescent="0.25">
      <c r="A182" s="1" t="s">
        <v>879</v>
      </c>
      <c r="B182" s="1" t="s">
        <v>103</v>
      </c>
      <c r="C182" s="1" t="s">
        <v>500</v>
      </c>
      <c r="D182">
        <v>300</v>
      </c>
      <c r="E182" s="1" t="s">
        <v>92</v>
      </c>
      <c r="F182" s="1" t="s">
        <v>289</v>
      </c>
      <c r="H182" s="1" t="s">
        <v>103</v>
      </c>
      <c r="I182" s="1" t="s">
        <v>876</v>
      </c>
      <c r="J182" s="1" t="s">
        <v>103</v>
      </c>
    </row>
    <row r="183" spans="1:10" x14ac:dyDescent="0.25">
      <c r="A183" s="1" t="s">
        <v>880</v>
      </c>
      <c r="B183" s="1" t="s">
        <v>103</v>
      </c>
      <c r="C183" s="1" t="s">
        <v>500</v>
      </c>
      <c r="D183">
        <v>175</v>
      </c>
      <c r="E183" s="1" t="s">
        <v>92</v>
      </c>
      <c r="F183" s="1" t="s">
        <v>289</v>
      </c>
      <c r="H183" s="1" t="s">
        <v>103</v>
      </c>
      <c r="I183" s="1" t="s">
        <v>881</v>
      </c>
      <c r="J183" s="1" t="s">
        <v>103</v>
      </c>
    </row>
    <row r="184" spans="1:10" x14ac:dyDescent="0.25">
      <c r="A184" s="1" t="s">
        <v>882</v>
      </c>
      <c r="B184" s="1" t="s">
        <v>103</v>
      </c>
      <c r="C184" s="1" t="s">
        <v>500</v>
      </c>
      <c r="D184">
        <v>300</v>
      </c>
      <c r="E184" s="1" t="s">
        <v>92</v>
      </c>
      <c r="F184" s="1" t="s">
        <v>289</v>
      </c>
      <c r="H184" s="1" t="s">
        <v>103</v>
      </c>
      <c r="I184" s="1" t="s">
        <v>883</v>
      </c>
      <c r="J184" s="1" t="s">
        <v>103</v>
      </c>
    </row>
    <row r="185" spans="1:10" x14ac:dyDescent="0.25">
      <c r="A185" s="1" t="s">
        <v>884</v>
      </c>
      <c r="B185" s="1" t="s">
        <v>103</v>
      </c>
      <c r="C185" s="1" t="s">
        <v>500</v>
      </c>
      <c r="D185">
        <v>60</v>
      </c>
      <c r="E185" s="1" t="s">
        <v>92</v>
      </c>
      <c r="F185" s="1" t="s">
        <v>289</v>
      </c>
      <c r="H185" s="1" t="s">
        <v>103</v>
      </c>
      <c r="I185" s="1" t="s">
        <v>885</v>
      </c>
      <c r="J185" s="1" t="s">
        <v>103</v>
      </c>
    </row>
    <row r="186" spans="1:10" x14ac:dyDescent="0.25">
      <c r="A186" s="1" t="s">
        <v>886</v>
      </c>
      <c r="B186" s="1" t="s">
        <v>103</v>
      </c>
      <c r="C186" s="1" t="s">
        <v>500</v>
      </c>
      <c r="D186">
        <v>80</v>
      </c>
      <c r="E186" s="1" t="s">
        <v>92</v>
      </c>
      <c r="F186" s="1" t="s">
        <v>289</v>
      </c>
      <c r="H186" s="1" t="s">
        <v>103</v>
      </c>
      <c r="I186" s="1" t="s">
        <v>887</v>
      </c>
      <c r="J186" s="1" t="s">
        <v>103</v>
      </c>
    </row>
    <row r="187" spans="1:10" x14ac:dyDescent="0.25">
      <c r="A187" s="1" t="s">
        <v>888</v>
      </c>
      <c r="B187" s="1" t="s">
        <v>103</v>
      </c>
      <c r="C187" s="1" t="s">
        <v>500</v>
      </c>
      <c r="D187">
        <v>90</v>
      </c>
      <c r="E187" s="1" t="s">
        <v>92</v>
      </c>
      <c r="F187" s="1" t="s">
        <v>289</v>
      </c>
      <c r="H187" s="1" t="s">
        <v>103</v>
      </c>
      <c r="I187" s="1" t="s">
        <v>889</v>
      </c>
      <c r="J187" s="1" t="s">
        <v>103</v>
      </c>
    </row>
    <row r="188" spans="1:10" x14ac:dyDescent="0.25">
      <c r="A188" s="1" t="s">
        <v>890</v>
      </c>
      <c r="B188" s="1" t="s">
        <v>103</v>
      </c>
      <c r="C188" s="1" t="s">
        <v>500</v>
      </c>
      <c r="D188">
        <v>45</v>
      </c>
      <c r="E188" s="1" t="s">
        <v>92</v>
      </c>
      <c r="F188" s="1" t="s">
        <v>289</v>
      </c>
      <c r="H188" s="1" t="s">
        <v>103</v>
      </c>
      <c r="I188" s="1" t="s">
        <v>891</v>
      </c>
      <c r="J188" s="1" t="s">
        <v>103</v>
      </c>
    </row>
    <row r="189" spans="1:10" x14ac:dyDescent="0.25">
      <c r="A189" s="1" t="s">
        <v>892</v>
      </c>
      <c r="B189" s="1" t="s">
        <v>103</v>
      </c>
      <c r="C189" s="1" t="s">
        <v>500</v>
      </c>
      <c r="D189">
        <v>50.6</v>
      </c>
      <c r="E189" s="1" t="s">
        <v>92</v>
      </c>
      <c r="F189" s="1" t="s">
        <v>289</v>
      </c>
      <c r="H189" s="1" t="s">
        <v>103</v>
      </c>
      <c r="I189" s="1" t="s">
        <v>893</v>
      </c>
      <c r="J189" s="1" t="s">
        <v>103</v>
      </c>
    </row>
    <row r="190" spans="1:10" x14ac:dyDescent="0.25">
      <c r="A190" s="1" t="s">
        <v>894</v>
      </c>
      <c r="B190" s="1" t="s">
        <v>103</v>
      </c>
      <c r="C190" s="1" t="s">
        <v>500</v>
      </c>
      <c r="D190">
        <v>48</v>
      </c>
      <c r="E190" s="1" t="s">
        <v>92</v>
      </c>
      <c r="F190" s="1" t="s">
        <v>289</v>
      </c>
      <c r="H190" s="1" t="s">
        <v>103</v>
      </c>
      <c r="I190" s="1" t="s">
        <v>895</v>
      </c>
      <c r="J190" s="1" t="s">
        <v>103</v>
      </c>
    </row>
    <row r="191" spans="1:10" x14ac:dyDescent="0.25">
      <c r="A191" s="1" t="s">
        <v>896</v>
      </c>
      <c r="B191" s="1" t="s">
        <v>103</v>
      </c>
      <c r="C191" s="1" t="s">
        <v>500</v>
      </c>
      <c r="D191">
        <v>41</v>
      </c>
      <c r="E191" s="1" t="s">
        <v>92</v>
      </c>
      <c r="F191" s="1" t="s">
        <v>289</v>
      </c>
      <c r="H191" s="1" t="s">
        <v>103</v>
      </c>
      <c r="I191" s="1" t="s">
        <v>897</v>
      </c>
      <c r="J191" s="1" t="s">
        <v>103</v>
      </c>
    </row>
    <row r="192" spans="1:10" x14ac:dyDescent="0.25">
      <c r="A192" s="1" t="s">
        <v>898</v>
      </c>
      <c r="B192" s="1" t="s">
        <v>103</v>
      </c>
      <c r="C192" s="1" t="s">
        <v>500</v>
      </c>
      <c r="D192">
        <v>97</v>
      </c>
      <c r="E192" s="1" t="s">
        <v>92</v>
      </c>
      <c r="F192" s="1" t="s">
        <v>289</v>
      </c>
      <c r="H192" s="1" t="s">
        <v>103</v>
      </c>
      <c r="I192" s="1" t="s">
        <v>899</v>
      </c>
      <c r="J192" s="1" t="s">
        <v>103</v>
      </c>
    </row>
    <row r="193" spans="1:10" x14ac:dyDescent="0.25">
      <c r="A193" s="1" t="s">
        <v>900</v>
      </c>
      <c r="B193" s="1" t="s">
        <v>103</v>
      </c>
      <c r="C193" s="1" t="s">
        <v>500</v>
      </c>
      <c r="D193">
        <v>180</v>
      </c>
      <c r="E193" s="1" t="s">
        <v>92</v>
      </c>
      <c r="F193" s="1" t="s">
        <v>289</v>
      </c>
      <c r="H193" s="1" t="s">
        <v>103</v>
      </c>
      <c r="I193" s="1" t="s">
        <v>901</v>
      </c>
      <c r="J193" s="1" t="s">
        <v>103</v>
      </c>
    </row>
    <row r="194" spans="1:10" x14ac:dyDescent="0.25">
      <c r="A194" s="1" t="s">
        <v>902</v>
      </c>
      <c r="B194" s="1" t="s">
        <v>103</v>
      </c>
      <c r="C194" s="1" t="s">
        <v>500</v>
      </c>
      <c r="D194">
        <v>33</v>
      </c>
      <c r="E194" s="1" t="s">
        <v>92</v>
      </c>
      <c r="F194" s="1" t="s">
        <v>289</v>
      </c>
      <c r="H194" s="1" t="s">
        <v>103</v>
      </c>
      <c r="I194" s="1" t="s">
        <v>903</v>
      </c>
      <c r="J194" s="1" t="s">
        <v>103</v>
      </c>
    </row>
    <row r="195" spans="1:10" x14ac:dyDescent="0.25">
      <c r="A195" s="1" t="s">
        <v>904</v>
      </c>
      <c r="B195" s="1" t="s">
        <v>103</v>
      </c>
      <c r="C195" s="1" t="s">
        <v>500</v>
      </c>
      <c r="D195">
        <v>32</v>
      </c>
      <c r="E195" s="1" t="s">
        <v>92</v>
      </c>
      <c r="F195" s="1" t="s">
        <v>289</v>
      </c>
      <c r="H195" s="1" t="s">
        <v>103</v>
      </c>
      <c r="I195" s="1" t="s">
        <v>905</v>
      </c>
      <c r="J195" s="1" t="s">
        <v>103</v>
      </c>
    </row>
    <row r="196" spans="1:10" x14ac:dyDescent="0.25">
      <c r="A196" s="1" t="s">
        <v>906</v>
      </c>
      <c r="B196" s="1" t="s">
        <v>103</v>
      </c>
      <c r="C196" s="1" t="s">
        <v>500</v>
      </c>
      <c r="D196">
        <v>200</v>
      </c>
      <c r="E196" s="1" t="s">
        <v>92</v>
      </c>
      <c r="F196" s="1" t="s">
        <v>289</v>
      </c>
      <c r="H196" s="1" t="s">
        <v>103</v>
      </c>
      <c r="I196" s="1" t="s">
        <v>907</v>
      </c>
      <c r="J196" s="1" t="s">
        <v>103</v>
      </c>
    </row>
    <row r="197" spans="1:10" x14ac:dyDescent="0.25">
      <c r="A197" s="1" t="s">
        <v>908</v>
      </c>
      <c r="B197" s="1" t="s">
        <v>103</v>
      </c>
      <c r="C197" s="1" t="s">
        <v>500</v>
      </c>
      <c r="D197">
        <v>32</v>
      </c>
      <c r="E197" s="1" t="s">
        <v>92</v>
      </c>
      <c r="F197" s="1" t="s">
        <v>289</v>
      </c>
      <c r="H197" s="1" t="s">
        <v>103</v>
      </c>
      <c r="I197" s="1" t="s">
        <v>909</v>
      </c>
      <c r="J197" s="1" t="s">
        <v>103</v>
      </c>
    </row>
    <row r="198" spans="1:10" x14ac:dyDescent="0.25">
      <c r="A198" s="1" t="s">
        <v>910</v>
      </c>
      <c r="B198" s="1" t="s">
        <v>103</v>
      </c>
      <c r="C198" s="1" t="s">
        <v>500</v>
      </c>
      <c r="D198">
        <v>40</v>
      </c>
      <c r="E198" s="1" t="s">
        <v>92</v>
      </c>
      <c r="F198" s="1" t="s">
        <v>289</v>
      </c>
      <c r="H198" s="1" t="s">
        <v>103</v>
      </c>
      <c r="I198" s="1" t="s">
        <v>911</v>
      </c>
      <c r="J198" s="1" t="s">
        <v>103</v>
      </c>
    </row>
    <row r="199" spans="1:10" x14ac:dyDescent="0.25">
      <c r="A199" s="1" t="s">
        <v>912</v>
      </c>
      <c r="B199" s="1" t="s">
        <v>103</v>
      </c>
      <c r="C199" s="1" t="s">
        <v>500</v>
      </c>
      <c r="D199">
        <v>44</v>
      </c>
      <c r="E199" s="1" t="s">
        <v>92</v>
      </c>
      <c r="F199" s="1" t="s">
        <v>289</v>
      </c>
      <c r="H199" s="1" t="s">
        <v>103</v>
      </c>
      <c r="I199" s="1" t="s">
        <v>913</v>
      </c>
      <c r="J199" s="1" t="s">
        <v>103</v>
      </c>
    </row>
    <row r="200" spans="1:10" x14ac:dyDescent="0.25">
      <c r="A200" s="1" t="s">
        <v>914</v>
      </c>
      <c r="B200" s="1" t="s">
        <v>103</v>
      </c>
      <c r="C200" s="1" t="s">
        <v>500</v>
      </c>
      <c r="D200">
        <v>66</v>
      </c>
      <c r="E200" s="1" t="s">
        <v>92</v>
      </c>
      <c r="F200" s="1" t="s">
        <v>289</v>
      </c>
      <c r="H200" s="1" t="s">
        <v>103</v>
      </c>
      <c r="I200" s="1" t="s">
        <v>915</v>
      </c>
      <c r="J200" s="1" t="s">
        <v>103</v>
      </c>
    </row>
    <row r="201" spans="1:10" x14ac:dyDescent="0.25">
      <c r="A201" s="1" t="s">
        <v>916</v>
      </c>
      <c r="B201" s="1" t="s">
        <v>103</v>
      </c>
      <c r="C201" s="1" t="s">
        <v>500</v>
      </c>
      <c r="D201">
        <v>84</v>
      </c>
      <c r="E201" s="1" t="s">
        <v>92</v>
      </c>
      <c r="F201" s="1" t="s">
        <v>289</v>
      </c>
      <c r="H201" s="1" t="s">
        <v>103</v>
      </c>
      <c r="I201" s="1" t="s">
        <v>915</v>
      </c>
      <c r="J201" s="1" t="s">
        <v>103</v>
      </c>
    </row>
    <row r="202" spans="1:10" x14ac:dyDescent="0.25">
      <c r="A202" s="1" t="s">
        <v>917</v>
      </c>
      <c r="B202" s="1" t="s">
        <v>103</v>
      </c>
      <c r="C202" s="1" t="s">
        <v>500</v>
      </c>
      <c r="D202">
        <v>36</v>
      </c>
      <c r="E202" s="1" t="s">
        <v>92</v>
      </c>
      <c r="F202" s="1" t="s">
        <v>289</v>
      </c>
      <c r="H202" s="1" t="s">
        <v>103</v>
      </c>
      <c r="I202" s="1" t="s">
        <v>918</v>
      </c>
      <c r="J202" s="1" t="s">
        <v>103</v>
      </c>
    </row>
    <row r="203" spans="1:10" x14ac:dyDescent="0.25">
      <c r="A203" s="1" t="s">
        <v>919</v>
      </c>
      <c r="B203" s="1" t="s">
        <v>103</v>
      </c>
      <c r="C203" s="1" t="s">
        <v>500</v>
      </c>
      <c r="D203">
        <v>34</v>
      </c>
      <c r="E203" s="1" t="s">
        <v>92</v>
      </c>
      <c r="F203" s="1" t="s">
        <v>289</v>
      </c>
      <c r="H203" s="1" t="s">
        <v>103</v>
      </c>
      <c r="I203" s="1" t="s">
        <v>920</v>
      </c>
      <c r="J203" s="1" t="s">
        <v>103</v>
      </c>
    </row>
    <row r="204" spans="1:10" x14ac:dyDescent="0.25">
      <c r="A204" s="1" t="s">
        <v>921</v>
      </c>
      <c r="B204" s="1" t="s">
        <v>103</v>
      </c>
      <c r="C204" s="1" t="s">
        <v>500</v>
      </c>
      <c r="D204">
        <v>48</v>
      </c>
      <c r="E204" s="1" t="s">
        <v>92</v>
      </c>
      <c r="F204" s="1" t="s">
        <v>289</v>
      </c>
      <c r="H204" s="1" t="s">
        <v>103</v>
      </c>
      <c r="I204" s="1" t="s">
        <v>922</v>
      </c>
      <c r="J204" s="1" t="s">
        <v>103</v>
      </c>
    </row>
    <row r="205" spans="1:10" x14ac:dyDescent="0.25">
      <c r="A205" s="1" t="s">
        <v>923</v>
      </c>
      <c r="B205" s="1" t="s">
        <v>103</v>
      </c>
      <c r="C205" s="1" t="s">
        <v>500</v>
      </c>
      <c r="D205">
        <v>8.4</v>
      </c>
      <c r="E205" s="1" t="s">
        <v>92</v>
      </c>
      <c r="F205" s="1" t="s">
        <v>289</v>
      </c>
      <c r="H205" s="1" t="s">
        <v>103</v>
      </c>
      <c r="I205" s="1" t="s">
        <v>922</v>
      </c>
      <c r="J205" s="1" t="s">
        <v>103</v>
      </c>
    </row>
    <row r="206" spans="1:10" x14ac:dyDescent="0.25">
      <c r="A206" s="1" t="s">
        <v>924</v>
      </c>
      <c r="B206" s="1" t="s">
        <v>103</v>
      </c>
      <c r="C206" s="1" t="s">
        <v>500</v>
      </c>
      <c r="D206">
        <v>72</v>
      </c>
      <c r="E206" s="1" t="s">
        <v>92</v>
      </c>
      <c r="F206" s="1" t="s">
        <v>289</v>
      </c>
      <c r="H206" s="1" t="s">
        <v>103</v>
      </c>
      <c r="I206" s="1" t="s">
        <v>925</v>
      </c>
      <c r="J206" s="1" t="s">
        <v>103</v>
      </c>
    </row>
    <row r="207" spans="1:10" x14ac:dyDescent="0.25">
      <c r="A207" s="1" t="s">
        <v>926</v>
      </c>
      <c r="B207" s="1" t="s">
        <v>103</v>
      </c>
      <c r="C207" s="1" t="s">
        <v>500</v>
      </c>
      <c r="D207">
        <v>55</v>
      </c>
      <c r="E207" s="1" t="s">
        <v>92</v>
      </c>
      <c r="F207" s="1" t="s">
        <v>289</v>
      </c>
      <c r="H207" s="1" t="s">
        <v>103</v>
      </c>
      <c r="I207" s="1" t="s">
        <v>927</v>
      </c>
      <c r="J207" s="1" t="s">
        <v>103</v>
      </c>
    </row>
    <row r="208" spans="1:10" x14ac:dyDescent="0.25">
      <c r="A208" s="1" t="s">
        <v>928</v>
      </c>
      <c r="B208" s="1" t="s">
        <v>103</v>
      </c>
      <c r="C208" s="1" t="s">
        <v>500</v>
      </c>
      <c r="D208">
        <v>4</v>
      </c>
      <c r="E208" s="1" t="s">
        <v>92</v>
      </c>
      <c r="F208" s="1" t="s">
        <v>289</v>
      </c>
      <c r="H208" s="1" t="s">
        <v>103</v>
      </c>
      <c r="I208" s="1" t="s">
        <v>927</v>
      </c>
      <c r="J208" s="1" t="s">
        <v>103</v>
      </c>
    </row>
    <row r="209" spans="1:10" x14ac:dyDescent="0.25">
      <c r="A209" s="1" t="s">
        <v>929</v>
      </c>
      <c r="B209" s="1" t="s">
        <v>103</v>
      </c>
      <c r="C209" s="1" t="s">
        <v>500</v>
      </c>
      <c r="D209">
        <v>32</v>
      </c>
      <c r="E209" s="1" t="s">
        <v>92</v>
      </c>
      <c r="F209" s="1" t="s">
        <v>289</v>
      </c>
      <c r="H209" s="1" t="s">
        <v>103</v>
      </c>
      <c r="I209" s="1" t="s">
        <v>930</v>
      </c>
      <c r="J209" s="1" t="s">
        <v>103</v>
      </c>
    </row>
    <row r="210" spans="1:10" x14ac:dyDescent="0.25">
      <c r="A210" s="1" t="s">
        <v>931</v>
      </c>
      <c r="B210" s="1" t="s">
        <v>103</v>
      </c>
      <c r="C210" s="1" t="s">
        <v>500</v>
      </c>
      <c r="D210">
        <v>48</v>
      </c>
      <c r="E210" s="1" t="s">
        <v>92</v>
      </c>
      <c r="F210" s="1" t="s">
        <v>289</v>
      </c>
      <c r="H210" s="1" t="s">
        <v>103</v>
      </c>
      <c r="I210" s="1" t="s">
        <v>932</v>
      </c>
      <c r="J210" s="1" t="s">
        <v>103</v>
      </c>
    </row>
    <row r="211" spans="1:10" x14ac:dyDescent="0.25">
      <c r="A211" s="1" t="s">
        <v>933</v>
      </c>
      <c r="B211" s="1" t="s">
        <v>103</v>
      </c>
      <c r="C211" s="1" t="s">
        <v>500</v>
      </c>
      <c r="D211">
        <v>110</v>
      </c>
      <c r="E211" s="1" t="s">
        <v>92</v>
      </c>
      <c r="F211" s="1" t="s">
        <v>289</v>
      </c>
      <c r="H211" s="1" t="s">
        <v>103</v>
      </c>
      <c r="I211" s="1" t="s">
        <v>934</v>
      </c>
      <c r="J211" s="1" t="s">
        <v>103</v>
      </c>
    </row>
    <row r="212" spans="1:10" x14ac:dyDescent="0.25">
      <c r="A212" s="1" t="s">
        <v>935</v>
      </c>
      <c r="B212" s="1" t="s">
        <v>103</v>
      </c>
      <c r="C212" s="1" t="s">
        <v>500</v>
      </c>
      <c r="D212">
        <v>42</v>
      </c>
      <c r="E212" s="1" t="s">
        <v>92</v>
      </c>
      <c r="F212" s="1" t="s">
        <v>289</v>
      </c>
      <c r="H212" s="1" t="s">
        <v>103</v>
      </c>
      <c r="I212" s="1" t="s">
        <v>936</v>
      </c>
      <c r="J212" s="1" t="s">
        <v>103</v>
      </c>
    </row>
    <row r="213" spans="1:10" x14ac:dyDescent="0.25">
      <c r="A213" s="1" t="s">
        <v>937</v>
      </c>
      <c r="B213" s="1" t="s">
        <v>103</v>
      </c>
      <c r="C213" s="1" t="s">
        <v>500</v>
      </c>
      <c r="D213">
        <v>34.5</v>
      </c>
      <c r="E213" s="1" t="s">
        <v>92</v>
      </c>
      <c r="F213" s="1" t="s">
        <v>289</v>
      </c>
      <c r="H213" s="1" t="s">
        <v>103</v>
      </c>
      <c r="I213" s="1" t="s">
        <v>938</v>
      </c>
      <c r="J213" s="1" t="s">
        <v>103</v>
      </c>
    </row>
    <row r="214" spans="1:10" x14ac:dyDescent="0.25">
      <c r="A214" s="1" t="s">
        <v>939</v>
      </c>
      <c r="B214" s="1" t="s">
        <v>103</v>
      </c>
      <c r="C214" s="1" t="s">
        <v>500</v>
      </c>
      <c r="D214">
        <v>60</v>
      </c>
      <c r="E214" s="1" t="s">
        <v>92</v>
      </c>
      <c r="F214" s="1" t="s">
        <v>289</v>
      </c>
      <c r="H214" s="1" t="s">
        <v>103</v>
      </c>
      <c r="I214" s="1" t="s">
        <v>940</v>
      </c>
      <c r="J214" s="1" t="s">
        <v>103</v>
      </c>
    </row>
    <row r="215" spans="1:10" x14ac:dyDescent="0.25">
      <c r="A215" s="1" t="s">
        <v>941</v>
      </c>
      <c r="B215" s="1" t="s">
        <v>103</v>
      </c>
      <c r="C215" s="1" t="s">
        <v>500</v>
      </c>
      <c r="D215">
        <v>120</v>
      </c>
      <c r="E215" s="1" t="s">
        <v>92</v>
      </c>
      <c r="F215" s="1" t="s">
        <v>289</v>
      </c>
      <c r="H215" s="1" t="s">
        <v>103</v>
      </c>
      <c r="I215" s="1" t="s">
        <v>942</v>
      </c>
      <c r="J215" s="1" t="s">
        <v>103</v>
      </c>
    </row>
    <row r="216" spans="1:10" x14ac:dyDescent="0.25">
      <c r="A216" s="1" t="s">
        <v>943</v>
      </c>
      <c r="B216" s="1" t="s">
        <v>103</v>
      </c>
      <c r="C216" s="1" t="s">
        <v>500</v>
      </c>
      <c r="D216">
        <v>82</v>
      </c>
      <c r="E216" s="1" t="s">
        <v>92</v>
      </c>
      <c r="F216" s="1" t="s">
        <v>289</v>
      </c>
      <c r="H216" s="1" t="s">
        <v>103</v>
      </c>
      <c r="I216" s="1" t="s">
        <v>944</v>
      </c>
      <c r="J216" s="1" t="s">
        <v>103</v>
      </c>
    </row>
    <row r="217" spans="1:10" x14ac:dyDescent="0.25">
      <c r="A217" s="1" t="s">
        <v>945</v>
      </c>
      <c r="B217" s="1" t="s">
        <v>103</v>
      </c>
      <c r="C217" s="1" t="s">
        <v>500</v>
      </c>
      <c r="D217">
        <v>42</v>
      </c>
      <c r="E217" s="1" t="s">
        <v>92</v>
      </c>
      <c r="F217" s="1" t="s">
        <v>289</v>
      </c>
      <c r="H217" s="1" t="s">
        <v>103</v>
      </c>
      <c r="I217" s="1" t="s">
        <v>946</v>
      </c>
      <c r="J217" s="1" t="s">
        <v>103</v>
      </c>
    </row>
    <row r="218" spans="1:10" x14ac:dyDescent="0.25">
      <c r="A218" s="1" t="s">
        <v>947</v>
      </c>
      <c r="B218" s="1" t="s">
        <v>103</v>
      </c>
      <c r="C218" s="1" t="s">
        <v>500</v>
      </c>
      <c r="D218">
        <v>57</v>
      </c>
      <c r="E218" s="1" t="s">
        <v>92</v>
      </c>
      <c r="F218" s="1" t="s">
        <v>289</v>
      </c>
      <c r="H218" s="1" t="s">
        <v>103</v>
      </c>
      <c r="I218" s="1" t="s">
        <v>948</v>
      </c>
      <c r="J218" s="1" t="s">
        <v>103</v>
      </c>
    </row>
    <row r="219" spans="1:10" x14ac:dyDescent="0.25">
      <c r="A219" s="1" t="s">
        <v>949</v>
      </c>
      <c r="B219" s="1" t="s">
        <v>103</v>
      </c>
      <c r="C219" s="1" t="s">
        <v>500</v>
      </c>
      <c r="D219">
        <v>170</v>
      </c>
      <c r="E219" s="1" t="s">
        <v>92</v>
      </c>
      <c r="F219" s="1" t="s">
        <v>289</v>
      </c>
      <c r="H219" s="1" t="s">
        <v>103</v>
      </c>
      <c r="I219" s="1" t="s">
        <v>950</v>
      </c>
      <c r="J219" s="1" t="s">
        <v>103</v>
      </c>
    </row>
    <row r="220" spans="1:10" x14ac:dyDescent="0.25">
      <c r="A220" s="1" t="s">
        <v>951</v>
      </c>
      <c r="B220" s="1" t="s">
        <v>103</v>
      </c>
      <c r="C220" s="1" t="s">
        <v>500</v>
      </c>
      <c r="D220">
        <v>44</v>
      </c>
      <c r="E220" s="1" t="s">
        <v>92</v>
      </c>
      <c r="F220" s="1" t="s">
        <v>289</v>
      </c>
      <c r="H220" s="1" t="s">
        <v>103</v>
      </c>
      <c r="I220" s="1" t="s">
        <v>952</v>
      </c>
      <c r="J220" s="1" t="s">
        <v>103</v>
      </c>
    </row>
    <row r="221" spans="1:10" x14ac:dyDescent="0.25">
      <c r="A221" s="1" t="s">
        <v>953</v>
      </c>
      <c r="B221" s="1" t="s">
        <v>103</v>
      </c>
      <c r="C221" s="1" t="s">
        <v>500</v>
      </c>
      <c r="D221">
        <v>125</v>
      </c>
      <c r="E221" s="1" t="s">
        <v>92</v>
      </c>
      <c r="F221" s="1" t="s">
        <v>289</v>
      </c>
      <c r="H221" s="1" t="s">
        <v>103</v>
      </c>
      <c r="I221" s="1" t="s">
        <v>954</v>
      </c>
      <c r="J221" s="1" t="s">
        <v>103</v>
      </c>
    </row>
    <row r="222" spans="1:10" x14ac:dyDescent="0.25">
      <c r="A222" s="1" t="s">
        <v>955</v>
      </c>
      <c r="B222" s="1" t="s">
        <v>103</v>
      </c>
      <c r="C222" s="1" t="s">
        <v>500</v>
      </c>
      <c r="D222">
        <v>63</v>
      </c>
      <c r="E222" s="1" t="s">
        <v>92</v>
      </c>
      <c r="F222" s="1" t="s">
        <v>289</v>
      </c>
      <c r="H222" s="1" t="s">
        <v>103</v>
      </c>
      <c r="I222" s="1" t="s">
        <v>956</v>
      </c>
      <c r="J222" s="1" t="s">
        <v>103</v>
      </c>
    </row>
    <row r="223" spans="1:10" x14ac:dyDescent="0.25">
      <c r="A223" s="1" t="s">
        <v>957</v>
      </c>
      <c r="B223" s="1" t="s">
        <v>103</v>
      </c>
      <c r="C223" s="1" t="s">
        <v>500</v>
      </c>
      <c r="D223">
        <v>208</v>
      </c>
      <c r="E223" s="1" t="s">
        <v>92</v>
      </c>
      <c r="F223" s="1" t="s">
        <v>289</v>
      </c>
      <c r="H223" s="1" t="s">
        <v>103</v>
      </c>
      <c r="I223" s="1" t="s">
        <v>958</v>
      </c>
      <c r="J223" s="1" t="s">
        <v>103</v>
      </c>
    </row>
    <row r="224" spans="1:10" x14ac:dyDescent="0.25">
      <c r="A224" s="1" t="s">
        <v>959</v>
      </c>
      <c r="B224" s="1" t="s">
        <v>103</v>
      </c>
      <c r="C224" s="1" t="s">
        <v>500</v>
      </c>
      <c r="D224">
        <v>144</v>
      </c>
      <c r="E224" s="1" t="s">
        <v>92</v>
      </c>
      <c r="F224" s="1" t="s">
        <v>289</v>
      </c>
      <c r="H224" s="1" t="s">
        <v>103</v>
      </c>
      <c r="I224" s="1" t="s">
        <v>960</v>
      </c>
      <c r="J224" s="1" t="s">
        <v>103</v>
      </c>
    </row>
    <row r="225" spans="1:10" x14ac:dyDescent="0.25">
      <c r="A225" s="1" t="s">
        <v>961</v>
      </c>
      <c r="B225" s="1" t="s">
        <v>103</v>
      </c>
      <c r="C225" s="1" t="s">
        <v>500</v>
      </c>
      <c r="D225">
        <v>150</v>
      </c>
      <c r="E225" s="1" t="s">
        <v>92</v>
      </c>
      <c r="F225" s="1" t="s">
        <v>289</v>
      </c>
      <c r="H225" s="1" t="s">
        <v>103</v>
      </c>
      <c r="I225" s="1" t="s">
        <v>962</v>
      </c>
      <c r="J225" s="1" t="s">
        <v>103</v>
      </c>
    </row>
    <row r="226" spans="1:10" x14ac:dyDescent="0.25">
      <c r="A226" s="1" t="s">
        <v>963</v>
      </c>
      <c r="B226" s="1" t="s">
        <v>103</v>
      </c>
      <c r="C226" s="1" t="s">
        <v>500</v>
      </c>
      <c r="D226">
        <v>81</v>
      </c>
      <c r="E226" s="1" t="s">
        <v>92</v>
      </c>
      <c r="F226" s="1" t="s">
        <v>289</v>
      </c>
      <c r="H226" s="1" t="s">
        <v>103</v>
      </c>
      <c r="I226" s="1" t="s">
        <v>964</v>
      </c>
      <c r="J226" s="1" t="s">
        <v>103</v>
      </c>
    </row>
    <row r="227" spans="1:10" x14ac:dyDescent="0.25">
      <c r="A227" s="1" t="s">
        <v>965</v>
      </c>
      <c r="B227" s="1" t="s">
        <v>103</v>
      </c>
      <c r="C227" s="1" t="s">
        <v>500</v>
      </c>
      <c r="D227">
        <v>64</v>
      </c>
      <c r="E227" s="1" t="s">
        <v>92</v>
      </c>
      <c r="F227" s="1" t="s">
        <v>289</v>
      </c>
      <c r="H227" s="1" t="s">
        <v>103</v>
      </c>
      <c r="I227" s="1" t="s">
        <v>966</v>
      </c>
      <c r="J227" s="1" t="s">
        <v>103</v>
      </c>
    </row>
    <row r="228" spans="1:10" x14ac:dyDescent="0.25">
      <c r="A228" s="1" t="s">
        <v>967</v>
      </c>
      <c r="B228" s="1" t="s">
        <v>103</v>
      </c>
      <c r="C228" s="1" t="s">
        <v>500</v>
      </c>
      <c r="D228">
        <v>108</v>
      </c>
      <c r="E228" s="1" t="s">
        <v>92</v>
      </c>
      <c r="F228" s="1" t="s">
        <v>289</v>
      </c>
      <c r="H228" s="1" t="s">
        <v>103</v>
      </c>
      <c r="I228" s="1" t="s">
        <v>968</v>
      </c>
      <c r="J228" s="1" t="s">
        <v>103</v>
      </c>
    </row>
    <row r="229" spans="1:10" x14ac:dyDescent="0.25">
      <c r="A229" s="1" t="s">
        <v>969</v>
      </c>
      <c r="B229" s="1" t="s">
        <v>103</v>
      </c>
      <c r="C229" s="1" t="s">
        <v>500</v>
      </c>
      <c r="D229">
        <v>63</v>
      </c>
      <c r="E229" s="1" t="s">
        <v>92</v>
      </c>
      <c r="F229" s="1" t="s">
        <v>289</v>
      </c>
      <c r="H229" s="1" t="s">
        <v>103</v>
      </c>
      <c r="I229" s="1" t="s">
        <v>970</v>
      </c>
      <c r="J229" s="1" t="s">
        <v>103</v>
      </c>
    </row>
    <row r="230" spans="1:10" x14ac:dyDescent="0.25">
      <c r="A230" s="1" t="s">
        <v>971</v>
      </c>
      <c r="B230" s="1" t="s">
        <v>103</v>
      </c>
      <c r="C230" s="1" t="s">
        <v>500</v>
      </c>
      <c r="D230">
        <v>49</v>
      </c>
      <c r="E230" s="1" t="s">
        <v>92</v>
      </c>
      <c r="F230" s="1" t="s">
        <v>289</v>
      </c>
      <c r="H230" s="1" t="s">
        <v>103</v>
      </c>
      <c r="I230" s="1" t="s">
        <v>972</v>
      </c>
      <c r="J230" s="1" t="s">
        <v>103</v>
      </c>
    </row>
    <row r="231" spans="1:10" x14ac:dyDescent="0.25">
      <c r="A231" s="1" t="s">
        <v>973</v>
      </c>
      <c r="B231" s="1" t="s">
        <v>103</v>
      </c>
      <c r="C231" s="1" t="s">
        <v>500</v>
      </c>
      <c r="D231">
        <v>57</v>
      </c>
      <c r="E231" s="1" t="s">
        <v>92</v>
      </c>
      <c r="F231" s="1" t="s">
        <v>289</v>
      </c>
      <c r="H231" s="1" t="s">
        <v>103</v>
      </c>
      <c r="I231" s="1" t="s">
        <v>974</v>
      </c>
      <c r="J231" s="1" t="s">
        <v>103</v>
      </c>
    </row>
    <row r="232" spans="1:10" x14ac:dyDescent="0.25">
      <c r="A232" s="1" t="s">
        <v>975</v>
      </c>
      <c r="B232" s="1" t="s">
        <v>103</v>
      </c>
      <c r="C232" s="1" t="s">
        <v>500</v>
      </c>
      <c r="D232">
        <v>63</v>
      </c>
      <c r="E232" s="1" t="s">
        <v>92</v>
      </c>
      <c r="F232" s="1" t="s">
        <v>289</v>
      </c>
      <c r="H232" s="1" t="s">
        <v>103</v>
      </c>
      <c r="I232" s="1" t="s">
        <v>976</v>
      </c>
      <c r="J232" s="1" t="s">
        <v>103</v>
      </c>
    </row>
    <row r="233" spans="1:10" x14ac:dyDescent="0.25">
      <c r="A233" s="1" t="s">
        <v>977</v>
      </c>
      <c r="B233" s="1" t="s">
        <v>103</v>
      </c>
      <c r="C233" s="1" t="s">
        <v>500</v>
      </c>
      <c r="D233">
        <v>37</v>
      </c>
      <c r="E233" s="1" t="s">
        <v>92</v>
      </c>
      <c r="F233" s="1" t="s">
        <v>289</v>
      </c>
      <c r="H233" s="1" t="s">
        <v>103</v>
      </c>
      <c r="I233" s="1" t="s">
        <v>978</v>
      </c>
      <c r="J233" s="1" t="s">
        <v>103</v>
      </c>
    </row>
    <row r="234" spans="1:10" x14ac:dyDescent="0.25">
      <c r="A234" s="1" t="s">
        <v>979</v>
      </c>
      <c r="B234" s="1" t="s">
        <v>103</v>
      </c>
      <c r="C234" s="1" t="s">
        <v>500</v>
      </c>
      <c r="D234">
        <v>62</v>
      </c>
      <c r="E234" s="1" t="s">
        <v>92</v>
      </c>
      <c r="F234" s="1" t="s">
        <v>289</v>
      </c>
      <c r="H234" s="1" t="s">
        <v>103</v>
      </c>
      <c r="I234" s="1" t="s">
        <v>980</v>
      </c>
      <c r="J234" s="1" t="s">
        <v>103</v>
      </c>
    </row>
    <row r="235" spans="1:10" x14ac:dyDescent="0.25">
      <c r="A235" s="1" t="s">
        <v>981</v>
      </c>
      <c r="B235" s="1" t="s">
        <v>103</v>
      </c>
      <c r="C235" s="1" t="s">
        <v>500</v>
      </c>
      <c r="D235">
        <v>80</v>
      </c>
      <c r="E235" s="1" t="s">
        <v>92</v>
      </c>
      <c r="F235" s="1" t="s">
        <v>289</v>
      </c>
      <c r="H235" s="1" t="s">
        <v>103</v>
      </c>
      <c r="I235" s="1" t="s">
        <v>982</v>
      </c>
      <c r="J235" s="1" t="s">
        <v>103</v>
      </c>
    </row>
    <row r="236" spans="1:10" x14ac:dyDescent="0.25">
      <c r="A236" s="1" t="s">
        <v>983</v>
      </c>
      <c r="B236" s="1" t="s">
        <v>103</v>
      </c>
      <c r="C236" s="1" t="s">
        <v>500</v>
      </c>
      <c r="D236">
        <v>64</v>
      </c>
      <c r="E236" s="1" t="s">
        <v>92</v>
      </c>
      <c r="F236" s="1" t="s">
        <v>289</v>
      </c>
      <c r="H236" s="1" t="s">
        <v>103</v>
      </c>
      <c r="I236" s="1" t="s">
        <v>984</v>
      </c>
      <c r="J236" s="1" t="s">
        <v>103</v>
      </c>
    </row>
    <row r="237" spans="1:10" x14ac:dyDescent="0.25">
      <c r="A237" s="1" t="s">
        <v>985</v>
      </c>
      <c r="B237" s="1" t="s">
        <v>103</v>
      </c>
      <c r="C237" s="1" t="s">
        <v>500</v>
      </c>
      <c r="D237">
        <v>66</v>
      </c>
      <c r="E237" s="1" t="s">
        <v>92</v>
      </c>
      <c r="F237" s="1" t="s">
        <v>289</v>
      </c>
      <c r="H237" s="1" t="s">
        <v>103</v>
      </c>
      <c r="I237" s="1" t="s">
        <v>986</v>
      </c>
      <c r="J237" s="1" t="s">
        <v>103</v>
      </c>
    </row>
    <row r="238" spans="1:10" x14ac:dyDescent="0.25">
      <c r="A238" s="1" t="s">
        <v>987</v>
      </c>
      <c r="B238" s="1" t="s">
        <v>103</v>
      </c>
      <c r="C238" s="1" t="s">
        <v>500</v>
      </c>
      <c r="D238">
        <v>70</v>
      </c>
      <c r="E238" s="1" t="s">
        <v>92</v>
      </c>
      <c r="F238" s="1" t="s">
        <v>289</v>
      </c>
      <c r="H238" s="1" t="s">
        <v>103</v>
      </c>
      <c r="I238" s="1" t="s">
        <v>986</v>
      </c>
      <c r="J238" s="1" t="s">
        <v>103</v>
      </c>
    </row>
    <row r="239" spans="1:10" x14ac:dyDescent="0.25">
      <c r="A239" s="1" t="s">
        <v>988</v>
      </c>
      <c r="B239" s="1" t="s">
        <v>103</v>
      </c>
      <c r="C239" s="1" t="s">
        <v>500</v>
      </c>
      <c r="D239">
        <v>33</v>
      </c>
      <c r="E239" s="1" t="s">
        <v>92</v>
      </c>
      <c r="F239" s="1" t="s">
        <v>289</v>
      </c>
      <c r="H239" s="1" t="s">
        <v>103</v>
      </c>
      <c r="I239" s="1" t="s">
        <v>989</v>
      </c>
      <c r="J239" s="1" t="s">
        <v>103</v>
      </c>
    </row>
    <row r="240" spans="1:10" x14ac:dyDescent="0.25">
      <c r="A240" s="1" t="s">
        <v>990</v>
      </c>
      <c r="B240" s="1" t="s">
        <v>103</v>
      </c>
      <c r="C240" s="1" t="s">
        <v>500</v>
      </c>
      <c r="D240">
        <v>77.599999999999994</v>
      </c>
      <c r="E240" s="1" t="s">
        <v>92</v>
      </c>
      <c r="F240" s="1" t="s">
        <v>289</v>
      </c>
      <c r="H240" s="1" t="s">
        <v>103</v>
      </c>
      <c r="I240" s="1" t="s">
        <v>991</v>
      </c>
      <c r="J240" s="1" t="s">
        <v>103</v>
      </c>
    </row>
    <row r="241" spans="1:10" x14ac:dyDescent="0.25">
      <c r="A241" s="1" t="s">
        <v>992</v>
      </c>
      <c r="B241" s="1" t="s">
        <v>103</v>
      </c>
      <c r="C241" s="1" t="s">
        <v>500</v>
      </c>
      <c r="D241">
        <v>34</v>
      </c>
      <c r="E241" s="1" t="s">
        <v>92</v>
      </c>
      <c r="F241" s="1" t="s">
        <v>289</v>
      </c>
      <c r="H241" s="1" t="s">
        <v>103</v>
      </c>
      <c r="I241" s="1" t="s">
        <v>993</v>
      </c>
      <c r="J241" s="1" t="s">
        <v>103</v>
      </c>
    </row>
    <row r="242" spans="1:10" x14ac:dyDescent="0.25">
      <c r="A242" s="1" t="s">
        <v>994</v>
      </c>
      <c r="B242" s="1" t="s">
        <v>103</v>
      </c>
      <c r="C242" s="1" t="s">
        <v>500</v>
      </c>
      <c r="D242">
        <v>75</v>
      </c>
      <c r="E242" s="1" t="s">
        <v>92</v>
      </c>
      <c r="F242" s="1" t="s">
        <v>289</v>
      </c>
      <c r="H242" s="1" t="s">
        <v>103</v>
      </c>
      <c r="I242" s="1" t="s">
        <v>993</v>
      </c>
      <c r="J242" s="1" t="s">
        <v>103</v>
      </c>
    </row>
    <row r="243" spans="1:10" x14ac:dyDescent="0.25">
      <c r="A243" s="1" t="s">
        <v>995</v>
      </c>
      <c r="B243" s="1" t="s">
        <v>103</v>
      </c>
      <c r="C243" s="1" t="s">
        <v>500</v>
      </c>
      <c r="D243">
        <v>73</v>
      </c>
      <c r="E243" s="1" t="s">
        <v>92</v>
      </c>
      <c r="F243" s="1" t="s">
        <v>289</v>
      </c>
      <c r="H243" s="1" t="s">
        <v>103</v>
      </c>
      <c r="I243" s="1" t="s">
        <v>996</v>
      </c>
      <c r="J243" s="1" t="s">
        <v>103</v>
      </c>
    </row>
    <row r="244" spans="1:10" x14ac:dyDescent="0.25">
      <c r="A244" s="1" t="s">
        <v>997</v>
      </c>
      <c r="B244" s="1" t="s">
        <v>103</v>
      </c>
      <c r="C244" s="1" t="s">
        <v>500</v>
      </c>
      <c r="D244">
        <v>51</v>
      </c>
      <c r="E244" s="1" t="s">
        <v>92</v>
      </c>
      <c r="F244" s="1" t="s">
        <v>289</v>
      </c>
      <c r="H244" s="1" t="s">
        <v>103</v>
      </c>
      <c r="I244" s="1" t="s">
        <v>998</v>
      </c>
      <c r="J244" s="1" t="s">
        <v>103</v>
      </c>
    </row>
    <row r="245" spans="1:10" x14ac:dyDescent="0.25">
      <c r="A245" s="1" t="s">
        <v>999</v>
      </c>
      <c r="B245" s="1" t="s">
        <v>103</v>
      </c>
      <c r="C245" s="1" t="s">
        <v>500</v>
      </c>
      <c r="D245">
        <v>1931</v>
      </c>
      <c r="E245" s="1" t="s">
        <v>92</v>
      </c>
      <c r="F245" s="1" t="s">
        <v>289</v>
      </c>
      <c r="H245" s="1" t="s">
        <v>103</v>
      </c>
      <c r="I245" s="1" t="s">
        <v>103</v>
      </c>
      <c r="J245" s="1" t="s">
        <v>103</v>
      </c>
    </row>
    <row r="246" spans="1:10" x14ac:dyDescent="0.25">
      <c r="A246" s="1" t="s">
        <v>1000</v>
      </c>
      <c r="B246" s="1" t="s">
        <v>103</v>
      </c>
      <c r="C246" s="1" t="s">
        <v>500</v>
      </c>
      <c r="D246">
        <v>1137</v>
      </c>
      <c r="E246" s="1" t="s">
        <v>92</v>
      </c>
      <c r="F246" s="1" t="s">
        <v>289</v>
      </c>
      <c r="H246" s="1" t="s">
        <v>103</v>
      </c>
      <c r="I246" s="1" t="s">
        <v>103</v>
      </c>
      <c r="J246" s="1" t="s">
        <v>103</v>
      </c>
    </row>
    <row r="247" spans="1:10" x14ac:dyDescent="0.25">
      <c r="A247" s="1" t="s">
        <v>1001</v>
      </c>
      <c r="B247" s="1" t="s">
        <v>103</v>
      </c>
      <c r="C247" s="1" t="s">
        <v>500</v>
      </c>
      <c r="D247">
        <v>254</v>
      </c>
      <c r="E247" s="1" t="s">
        <v>92</v>
      </c>
      <c r="F247" s="1" t="s">
        <v>289</v>
      </c>
      <c r="H247" s="1" t="s">
        <v>103</v>
      </c>
      <c r="I247" s="1" t="s">
        <v>103</v>
      </c>
      <c r="J247" s="1" t="s">
        <v>103</v>
      </c>
    </row>
    <row r="248" spans="1:10" x14ac:dyDescent="0.25">
      <c r="A248" s="1" t="s">
        <v>1002</v>
      </c>
      <c r="B248" s="1" t="s">
        <v>103</v>
      </c>
      <c r="C248" s="1" t="s">
        <v>500</v>
      </c>
      <c r="D248">
        <v>13</v>
      </c>
      <c r="E248" s="1" t="s">
        <v>92</v>
      </c>
      <c r="F248" s="1" t="s">
        <v>289</v>
      </c>
      <c r="H248" s="1" t="s">
        <v>103</v>
      </c>
      <c r="I248" s="1" t="s">
        <v>866</v>
      </c>
      <c r="J248" s="1" t="s">
        <v>103</v>
      </c>
    </row>
    <row r="249" spans="1:10" x14ac:dyDescent="0.25">
      <c r="A249" s="1" t="s">
        <v>1003</v>
      </c>
      <c r="B249" s="1" t="s">
        <v>103</v>
      </c>
      <c r="C249" s="1" t="s">
        <v>500</v>
      </c>
      <c r="D249">
        <v>7.5</v>
      </c>
      <c r="E249" s="1" t="s">
        <v>92</v>
      </c>
      <c r="F249" s="1" t="s">
        <v>289</v>
      </c>
      <c r="H249" s="1" t="s">
        <v>103</v>
      </c>
      <c r="I249" s="1" t="s">
        <v>876</v>
      </c>
      <c r="J249" s="1" t="s">
        <v>103</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C0B66-B476-48AF-93A0-23ABC27A2263}">
  <dimension ref="A1:K48"/>
  <sheetViews>
    <sheetView topLeftCell="A2" workbookViewId="0">
      <selection activeCell="D4" sqref="D4"/>
    </sheetView>
  </sheetViews>
  <sheetFormatPr defaultRowHeight="13.8" x14ac:dyDescent="0.25"/>
  <cols>
    <col min="1" max="1" width="23.44140625" bestFit="1" customWidth="1"/>
    <col min="2" max="2" width="41.5546875" bestFit="1" customWidth="1"/>
    <col min="3" max="3" width="10.6640625" bestFit="1" customWidth="1"/>
    <col min="4" max="4" width="16.6640625" bestFit="1" customWidth="1"/>
    <col min="5" max="5" width="12.109375" bestFit="1" customWidth="1"/>
    <col min="6" max="6" width="14.5546875" bestFit="1" customWidth="1"/>
    <col min="7" max="7" width="7.21875" bestFit="1" customWidth="1"/>
    <col min="8" max="8" width="9" bestFit="1" customWidth="1"/>
    <col min="9" max="9" width="15.88671875" bestFit="1" customWidth="1"/>
    <col min="10" max="10" width="25" bestFit="1" customWidth="1"/>
    <col min="11" max="11" width="15.5546875" bestFit="1" customWidth="1"/>
  </cols>
  <sheetData>
    <row r="1" spans="1:11" x14ac:dyDescent="0.25">
      <c r="A1" t="s">
        <v>0</v>
      </c>
      <c r="B1" t="s">
        <v>1</v>
      </c>
      <c r="C1" t="s">
        <v>371</v>
      </c>
      <c r="D1" t="s">
        <v>2</v>
      </c>
      <c r="E1" t="s">
        <v>290</v>
      </c>
      <c r="F1" t="s">
        <v>287</v>
      </c>
      <c r="G1" t="s">
        <v>4</v>
      </c>
      <c r="H1" t="s">
        <v>5</v>
      </c>
      <c r="I1" t="s">
        <v>389</v>
      </c>
      <c r="J1" t="s">
        <v>390</v>
      </c>
      <c r="K1" t="s">
        <v>391</v>
      </c>
    </row>
    <row r="2" spans="1:11" x14ac:dyDescent="0.25">
      <c r="A2" s="1" t="s">
        <v>392</v>
      </c>
      <c r="B2" s="1" t="s">
        <v>393</v>
      </c>
      <c r="C2" s="1" t="s">
        <v>394</v>
      </c>
      <c r="D2">
        <v>900</v>
      </c>
      <c r="E2" s="1" t="s">
        <v>8</v>
      </c>
      <c r="F2" s="1" t="s">
        <v>288</v>
      </c>
      <c r="H2" s="1" t="s">
        <v>103</v>
      </c>
      <c r="I2" s="1" t="s">
        <v>395</v>
      </c>
      <c r="J2" s="1" t="s">
        <v>103</v>
      </c>
      <c r="K2" s="1" t="s">
        <v>103</v>
      </c>
    </row>
    <row r="3" spans="1:11" x14ac:dyDescent="0.25">
      <c r="A3" s="1" t="s">
        <v>396</v>
      </c>
      <c r="B3" s="1" t="s">
        <v>397</v>
      </c>
      <c r="C3" s="1" t="s">
        <v>394</v>
      </c>
      <c r="D3">
        <v>360</v>
      </c>
      <c r="E3" s="1" t="s">
        <v>39</v>
      </c>
      <c r="F3" s="1" t="s">
        <v>288</v>
      </c>
      <c r="H3" s="1" t="s">
        <v>103</v>
      </c>
      <c r="I3" s="1" t="s">
        <v>395</v>
      </c>
      <c r="J3" s="1" t="s">
        <v>103</v>
      </c>
      <c r="K3" s="1" t="s">
        <v>103</v>
      </c>
    </row>
    <row r="4" spans="1:11" x14ac:dyDescent="0.25">
      <c r="A4" s="1" t="s">
        <v>398</v>
      </c>
      <c r="B4" s="1" t="s">
        <v>399</v>
      </c>
      <c r="C4" s="1" t="s">
        <v>394</v>
      </c>
      <c r="D4">
        <v>300</v>
      </c>
      <c r="E4" s="1" t="s">
        <v>39</v>
      </c>
      <c r="F4" s="1" t="s">
        <v>288</v>
      </c>
      <c r="H4" s="1" t="s">
        <v>103</v>
      </c>
      <c r="I4" s="1" t="s">
        <v>400</v>
      </c>
      <c r="J4" s="1" t="s">
        <v>103</v>
      </c>
      <c r="K4" s="1" t="s">
        <v>103</v>
      </c>
    </row>
    <row r="5" spans="1:11" x14ac:dyDescent="0.25">
      <c r="A5" s="1" t="s">
        <v>401</v>
      </c>
      <c r="B5" s="1" t="s">
        <v>397</v>
      </c>
      <c r="C5" s="1" t="s">
        <v>394</v>
      </c>
      <c r="D5">
        <v>172</v>
      </c>
      <c r="E5" s="1" t="s">
        <v>39</v>
      </c>
      <c r="F5" s="1" t="s">
        <v>288</v>
      </c>
      <c r="H5" s="1" t="s">
        <v>103</v>
      </c>
      <c r="I5" s="1" t="s">
        <v>400</v>
      </c>
      <c r="J5" s="1" t="s">
        <v>103</v>
      </c>
      <c r="K5" s="1" t="s">
        <v>103</v>
      </c>
    </row>
    <row r="6" spans="1:11" x14ac:dyDescent="0.25">
      <c r="A6" s="1" t="s">
        <v>402</v>
      </c>
      <c r="B6" s="1" t="s">
        <v>402</v>
      </c>
      <c r="C6" s="1" t="s">
        <v>394</v>
      </c>
      <c r="D6">
        <v>160</v>
      </c>
      <c r="E6" s="1" t="s">
        <v>39</v>
      </c>
      <c r="F6" s="1" t="s">
        <v>288</v>
      </c>
      <c r="H6" s="1" t="s">
        <v>103</v>
      </c>
      <c r="I6" s="1" t="s">
        <v>395</v>
      </c>
      <c r="J6" s="1" t="s">
        <v>103</v>
      </c>
      <c r="K6" s="1" t="s">
        <v>103</v>
      </c>
    </row>
    <row r="7" spans="1:11" x14ac:dyDescent="0.25">
      <c r="A7" s="1" t="s">
        <v>403</v>
      </c>
      <c r="B7" s="1" t="s">
        <v>397</v>
      </c>
      <c r="C7" s="1" t="s">
        <v>394</v>
      </c>
      <c r="D7">
        <v>60</v>
      </c>
      <c r="E7" s="1" t="s">
        <v>39</v>
      </c>
      <c r="F7" s="1" t="s">
        <v>288</v>
      </c>
      <c r="H7" s="1" t="s">
        <v>103</v>
      </c>
      <c r="I7" s="1" t="s">
        <v>395</v>
      </c>
      <c r="J7" s="1" t="s">
        <v>103</v>
      </c>
      <c r="K7" s="1" t="s">
        <v>103</v>
      </c>
    </row>
    <row r="8" spans="1:11" x14ac:dyDescent="0.25">
      <c r="A8" s="1" t="s">
        <v>404</v>
      </c>
      <c r="B8" s="1" t="s">
        <v>402</v>
      </c>
      <c r="C8" s="1" t="s">
        <v>394</v>
      </c>
      <c r="D8">
        <v>51</v>
      </c>
      <c r="E8" s="1" t="s">
        <v>39</v>
      </c>
      <c r="F8" s="1" t="s">
        <v>288</v>
      </c>
      <c r="H8" s="1" t="s">
        <v>103</v>
      </c>
      <c r="I8" s="1" t="s">
        <v>400</v>
      </c>
      <c r="J8" s="1" t="s">
        <v>103</v>
      </c>
      <c r="K8" s="1" t="s">
        <v>103</v>
      </c>
    </row>
    <row r="9" spans="1:11" x14ac:dyDescent="0.25">
      <c r="A9" s="1" t="s">
        <v>405</v>
      </c>
      <c r="B9" s="1" t="s">
        <v>406</v>
      </c>
      <c r="C9" s="1" t="s">
        <v>394</v>
      </c>
      <c r="D9">
        <v>36</v>
      </c>
      <c r="E9" s="1" t="s">
        <v>39</v>
      </c>
      <c r="F9" s="1" t="s">
        <v>288</v>
      </c>
      <c r="H9" s="1" t="s">
        <v>103</v>
      </c>
      <c r="I9" s="1" t="s">
        <v>400</v>
      </c>
      <c r="J9" s="1" t="s">
        <v>103</v>
      </c>
      <c r="K9" s="1" t="s">
        <v>103</v>
      </c>
    </row>
    <row r="10" spans="1:11" x14ac:dyDescent="0.25">
      <c r="A10" s="1" t="s">
        <v>407</v>
      </c>
      <c r="B10" s="1" t="s">
        <v>408</v>
      </c>
      <c r="C10" s="1" t="s">
        <v>394</v>
      </c>
      <c r="D10">
        <v>25</v>
      </c>
      <c r="E10" s="1" t="s">
        <v>39</v>
      </c>
      <c r="F10" s="1" t="s">
        <v>288</v>
      </c>
      <c r="H10" s="1" t="s">
        <v>103</v>
      </c>
      <c r="I10" s="1" t="s">
        <v>400</v>
      </c>
      <c r="J10" s="1" t="s">
        <v>103</v>
      </c>
      <c r="K10" s="1" t="s">
        <v>103</v>
      </c>
    </row>
    <row r="11" spans="1:11" x14ac:dyDescent="0.25">
      <c r="A11" s="1" t="s">
        <v>409</v>
      </c>
      <c r="B11" s="1" t="s">
        <v>402</v>
      </c>
      <c r="C11" s="1" t="s">
        <v>394</v>
      </c>
      <c r="D11">
        <v>24</v>
      </c>
      <c r="E11" s="1" t="s">
        <v>39</v>
      </c>
      <c r="F11" s="1" t="s">
        <v>288</v>
      </c>
      <c r="H11" s="1" t="s">
        <v>103</v>
      </c>
      <c r="I11" s="1" t="s">
        <v>400</v>
      </c>
      <c r="J11" s="1" t="s">
        <v>103</v>
      </c>
      <c r="K11" s="1" t="s">
        <v>103</v>
      </c>
    </row>
    <row r="12" spans="1:11" x14ac:dyDescent="0.25">
      <c r="A12" s="1" t="s">
        <v>410</v>
      </c>
      <c r="B12" s="1" t="s">
        <v>406</v>
      </c>
      <c r="C12" s="1" t="s">
        <v>394</v>
      </c>
      <c r="D12">
        <v>24</v>
      </c>
      <c r="E12" s="1" t="s">
        <v>39</v>
      </c>
      <c r="F12" s="1" t="s">
        <v>288</v>
      </c>
      <c r="H12" s="1" t="s">
        <v>103</v>
      </c>
      <c r="I12" s="1" t="s">
        <v>395</v>
      </c>
      <c r="J12" s="1" t="s">
        <v>103</v>
      </c>
      <c r="K12" s="1" t="s">
        <v>103</v>
      </c>
    </row>
    <row r="13" spans="1:11" x14ac:dyDescent="0.25">
      <c r="A13" s="1" t="s">
        <v>411</v>
      </c>
      <c r="B13" s="1" t="s">
        <v>412</v>
      </c>
      <c r="C13" s="1" t="s">
        <v>394</v>
      </c>
      <c r="D13">
        <v>210</v>
      </c>
      <c r="E13" s="1" t="s">
        <v>92</v>
      </c>
      <c r="F13" s="1" t="s">
        <v>289</v>
      </c>
      <c r="G13">
        <v>1984</v>
      </c>
      <c r="H13" s="1" t="s">
        <v>103</v>
      </c>
      <c r="I13" s="1" t="s">
        <v>103</v>
      </c>
      <c r="J13" s="1" t="s">
        <v>103</v>
      </c>
      <c r="K13" s="1" t="s">
        <v>411</v>
      </c>
    </row>
    <row r="14" spans="1:11" x14ac:dyDescent="0.25">
      <c r="A14" s="1" t="s">
        <v>413</v>
      </c>
      <c r="B14" s="1" t="s">
        <v>412</v>
      </c>
      <c r="C14" s="1" t="s">
        <v>394</v>
      </c>
      <c r="D14">
        <v>201</v>
      </c>
      <c r="E14" s="1" t="s">
        <v>92</v>
      </c>
      <c r="F14" s="1" t="s">
        <v>289</v>
      </c>
      <c r="G14">
        <v>1985</v>
      </c>
      <c r="H14" s="1" t="s">
        <v>103</v>
      </c>
      <c r="I14" s="1" t="s">
        <v>103</v>
      </c>
      <c r="J14" s="1" t="s">
        <v>103</v>
      </c>
      <c r="K14" s="1" t="s">
        <v>413</v>
      </c>
    </row>
    <row r="15" spans="1:11" x14ac:dyDescent="0.25">
      <c r="A15" s="1" t="s">
        <v>414</v>
      </c>
      <c r="B15" s="1" t="s">
        <v>412</v>
      </c>
      <c r="C15" s="1" t="s">
        <v>394</v>
      </c>
      <c r="D15">
        <v>150</v>
      </c>
      <c r="E15" s="1" t="s">
        <v>92</v>
      </c>
      <c r="F15" s="1" t="s">
        <v>289</v>
      </c>
      <c r="G15">
        <v>2012</v>
      </c>
      <c r="H15" s="1" t="s">
        <v>103</v>
      </c>
      <c r="I15" s="1" t="s">
        <v>103</v>
      </c>
      <c r="J15" s="1" t="s">
        <v>103</v>
      </c>
      <c r="K15" s="1" t="s">
        <v>414</v>
      </c>
    </row>
    <row r="16" spans="1:11" x14ac:dyDescent="0.25">
      <c r="A16" s="1" t="s">
        <v>415</v>
      </c>
      <c r="B16" s="1" t="s">
        <v>412</v>
      </c>
      <c r="C16" s="1" t="s">
        <v>394</v>
      </c>
      <c r="D16">
        <v>126</v>
      </c>
      <c r="E16" s="1" t="s">
        <v>92</v>
      </c>
      <c r="F16" s="1" t="s">
        <v>289</v>
      </c>
      <c r="G16">
        <v>1986</v>
      </c>
      <c r="H16" s="1" t="s">
        <v>103</v>
      </c>
      <c r="I16" s="1" t="s">
        <v>103</v>
      </c>
      <c r="J16" s="1" t="s">
        <v>103</v>
      </c>
      <c r="K16" s="1" t="s">
        <v>415</v>
      </c>
    </row>
    <row r="17" spans="1:11" x14ac:dyDescent="0.25">
      <c r="A17" s="1" t="s">
        <v>416</v>
      </c>
      <c r="B17" s="1" t="s">
        <v>417</v>
      </c>
      <c r="C17" s="1" t="s">
        <v>394</v>
      </c>
      <c r="D17">
        <v>124</v>
      </c>
      <c r="E17" s="1" t="s">
        <v>92</v>
      </c>
      <c r="F17" s="1" t="s">
        <v>289</v>
      </c>
      <c r="G17">
        <v>1992</v>
      </c>
      <c r="H17" s="1" t="s">
        <v>103</v>
      </c>
      <c r="I17" s="1" t="s">
        <v>103</v>
      </c>
      <c r="J17" s="1" t="s">
        <v>103</v>
      </c>
      <c r="K17" s="1" t="s">
        <v>416</v>
      </c>
    </row>
    <row r="18" spans="1:11" x14ac:dyDescent="0.25">
      <c r="A18" s="1" t="s">
        <v>418</v>
      </c>
      <c r="B18" s="1" t="s">
        <v>419</v>
      </c>
      <c r="C18" s="1" t="s">
        <v>394</v>
      </c>
      <c r="D18">
        <v>100</v>
      </c>
      <c r="E18" s="1" t="s">
        <v>92</v>
      </c>
      <c r="F18" s="1" t="s">
        <v>289</v>
      </c>
      <c r="G18">
        <v>1983</v>
      </c>
      <c r="H18" s="1" t="s">
        <v>103</v>
      </c>
      <c r="I18" s="1" t="s">
        <v>103</v>
      </c>
      <c r="J18" s="1" t="s">
        <v>103</v>
      </c>
      <c r="K18" s="1" t="s">
        <v>420</v>
      </c>
    </row>
    <row r="19" spans="1:11" x14ac:dyDescent="0.25">
      <c r="A19" s="1" t="s">
        <v>421</v>
      </c>
      <c r="B19" s="1" t="s">
        <v>417</v>
      </c>
      <c r="C19" s="1" t="s">
        <v>394</v>
      </c>
      <c r="D19">
        <v>80</v>
      </c>
      <c r="E19" s="1" t="s">
        <v>92</v>
      </c>
      <c r="F19" s="1" t="s">
        <v>289</v>
      </c>
      <c r="G19">
        <v>2003</v>
      </c>
      <c r="H19" s="1" t="s">
        <v>103</v>
      </c>
      <c r="I19" s="1" t="s">
        <v>103</v>
      </c>
      <c r="J19" s="1" t="s">
        <v>103</v>
      </c>
      <c r="K19" s="1" t="s">
        <v>421</v>
      </c>
    </row>
    <row r="20" spans="1:11" x14ac:dyDescent="0.25">
      <c r="A20" s="1" t="s">
        <v>422</v>
      </c>
      <c r="B20" s="1" t="s">
        <v>419</v>
      </c>
      <c r="C20" s="1" t="s">
        <v>394</v>
      </c>
      <c r="D20">
        <v>75</v>
      </c>
      <c r="E20" s="1" t="s">
        <v>92</v>
      </c>
      <c r="F20" s="1" t="s">
        <v>289</v>
      </c>
      <c r="G20">
        <v>1974</v>
      </c>
      <c r="H20" s="1" t="s">
        <v>103</v>
      </c>
      <c r="I20" s="1" t="s">
        <v>103</v>
      </c>
      <c r="J20" s="1" t="s">
        <v>103</v>
      </c>
      <c r="K20" s="1" t="s">
        <v>419</v>
      </c>
    </row>
    <row r="21" spans="1:11" x14ac:dyDescent="0.25">
      <c r="A21" s="1" t="s">
        <v>420</v>
      </c>
      <c r="B21" s="1" t="s">
        <v>419</v>
      </c>
      <c r="C21" s="1" t="s">
        <v>394</v>
      </c>
      <c r="D21">
        <v>60</v>
      </c>
      <c r="E21" s="1" t="s">
        <v>92</v>
      </c>
      <c r="F21" s="1" t="s">
        <v>289</v>
      </c>
      <c r="G21">
        <v>1983</v>
      </c>
      <c r="H21" s="1" t="s">
        <v>103</v>
      </c>
      <c r="I21" s="1" t="s">
        <v>103</v>
      </c>
      <c r="J21" s="1" t="s">
        <v>103</v>
      </c>
      <c r="K21" s="1" t="s">
        <v>423</v>
      </c>
    </row>
    <row r="22" spans="1:11" x14ac:dyDescent="0.25">
      <c r="A22" s="1" t="s">
        <v>424</v>
      </c>
      <c r="B22" s="1" t="s">
        <v>412</v>
      </c>
      <c r="C22" s="1" t="s">
        <v>394</v>
      </c>
      <c r="D22">
        <v>52</v>
      </c>
      <c r="E22" s="1" t="s">
        <v>92</v>
      </c>
      <c r="F22" s="1" t="s">
        <v>289</v>
      </c>
      <c r="G22">
        <v>1990</v>
      </c>
      <c r="H22" s="1" t="s">
        <v>103</v>
      </c>
      <c r="I22" s="1" t="s">
        <v>103</v>
      </c>
      <c r="J22" s="1" t="s">
        <v>103</v>
      </c>
      <c r="K22" s="1" t="s">
        <v>424</v>
      </c>
    </row>
    <row r="23" spans="1:11" x14ac:dyDescent="0.25">
      <c r="A23" s="1" t="s">
        <v>425</v>
      </c>
      <c r="B23" s="1" t="s">
        <v>419</v>
      </c>
      <c r="C23" s="1" t="s">
        <v>394</v>
      </c>
      <c r="D23">
        <v>50</v>
      </c>
      <c r="E23" s="1" t="s">
        <v>92</v>
      </c>
      <c r="F23" s="1" t="s">
        <v>289</v>
      </c>
      <c r="G23">
        <v>1965</v>
      </c>
      <c r="H23" s="1" t="s">
        <v>103</v>
      </c>
      <c r="I23" s="1" t="s">
        <v>103</v>
      </c>
      <c r="J23" s="1" t="s">
        <v>103</v>
      </c>
      <c r="K23" s="1" t="s">
        <v>426</v>
      </c>
    </row>
    <row r="24" spans="1:11" x14ac:dyDescent="0.25">
      <c r="A24" s="1" t="s">
        <v>427</v>
      </c>
      <c r="B24" s="1" t="s">
        <v>419</v>
      </c>
      <c r="C24" s="1" t="s">
        <v>394</v>
      </c>
      <c r="D24">
        <v>50</v>
      </c>
      <c r="E24" s="1" t="s">
        <v>92</v>
      </c>
      <c r="F24" s="1" t="s">
        <v>289</v>
      </c>
      <c r="G24">
        <v>1950</v>
      </c>
      <c r="H24" s="1" t="s">
        <v>103</v>
      </c>
      <c r="I24" s="1" t="s">
        <v>103</v>
      </c>
      <c r="J24" s="1" t="s">
        <v>103</v>
      </c>
      <c r="K24" s="1" t="s">
        <v>428</v>
      </c>
    </row>
    <row r="25" spans="1:11" x14ac:dyDescent="0.25">
      <c r="A25" s="1" t="s">
        <v>429</v>
      </c>
      <c r="B25" s="1" t="s">
        <v>412</v>
      </c>
      <c r="C25" s="1" t="s">
        <v>394</v>
      </c>
      <c r="D25">
        <v>40</v>
      </c>
      <c r="E25" s="1" t="s">
        <v>92</v>
      </c>
      <c r="F25" s="1" t="s">
        <v>289</v>
      </c>
      <c r="G25">
        <v>1981</v>
      </c>
      <c r="H25" s="1" t="s">
        <v>103</v>
      </c>
      <c r="I25" s="1" t="s">
        <v>103</v>
      </c>
      <c r="J25" s="1" t="s">
        <v>103</v>
      </c>
      <c r="K25" s="1" t="s">
        <v>429</v>
      </c>
    </row>
    <row r="26" spans="1:11" x14ac:dyDescent="0.25">
      <c r="A26" s="1" t="s">
        <v>430</v>
      </c>
      <c r="B26" s="1" t="s">
        <v>412</v>
      </c>
      <c r="C26" s="1" t="s">
        <v>394</v>
      </c>
      <c r="D26">
        <v>40</v>
      </c>
      <c r="E26" s="1" t="s">
        <v>92</v>
      </c>
      <c r="F26" s="1" t="s">
        <v>289</v>
      </c>
      <c r="G26">
        <v>1976</v>
      </c>
      <c r="H26" s="1" t="s">
        <v>103</v>
      </c>
      <c r="I26" s="1" t="s">
        <v>103</v>
      </c>
      <c r="J26" s="1" t="s">
        <v>103</v>
      </c>
      <c r="K26" s="1" t="s">
        <v>431</v>
      </c>
    </row>
    <row r="27" spans="1:11" x14ac:dyDescent="0.25">
      <c r="A27" s="1" t="s">
        <v>432</v>
      </c>
      <c r="B27" s="1" t="s">
        <v>417</v>
      </c>
      <c r="C27" s="1" t="s">
        <v>394</v>
      </c>
      <c r="D27">
        <v>11</v>
      </c>
      <c r="E27" s="1" t="s">
        <v>92</v>
      </c>
      <c r="F27" s="1" t="s">
        <v>289</v>
      </c>
      <c r="G27">
        <v>1951</v>
      </c>
      <c r="H27" s="1" t="s">
        <v>103</v>
      </c>
      <c r="I27" s="1" t="s">
        <v>103</v>
      </c>
      <c r="J27" s="1" t="s">
        <v>103</v>
      </c>
      <c r="K27" s="1" t="s">
        <v>433</v>
      </c>
    </row>
    <row r="28" spans="1:11" x14ac:dyDescent="0.25">
      <c r="A28" s="1" t="s">
        <v>434</v>
      </c>
      <c r="B28" s="1" t="s">
        <v>417</v>
      </c>
      <c r="C28" s="1" t="s">
        <v>394</v>
      </c>
      <c r="D28">
        <v>6</v>
      </c>
      <c r="E28" s="1" t="s">
        <v>92</v>
      </c>
      <c r="F28" s="1" t="s">
        <v>289</v>
      </c>
      <c r="G28">
        <v>1969</v>
      </c>
      <c r="H28" s="1" t="s">
        <v>103</v>
      </c>
      <c r="I28" s="1" t="s">
        <v>103</v>
      </c>
      <c r="J28" s="1" t="s">
        <v>103</v>
      </c>
      <c r="K28" s="1" t="s">
        <v>434</v>
      </c>
    </row>
    <row r="29" spans="1:11" x14ac:dyDescent="0.25">
      <c r="A29" s="1" t="s">
        <v>435</v>
      </c>
      <c r="B29" s="1" t="s">
        <v>412</v>
      </c>
      <c r="C29" s="1" t="s">
        <v>394</v>
      </c>
      <c r="D29">
        <v>3.2</v>
      </c>
      <c r="E29" s="1" t="s">
        <v>92</v>
      </c>
      <c r="F29" s="1" t="s">
        <v>289</v>
      </c>
      <c r="G29">
        <v>1988</v>
      </c>
      <c r="H29" s="1" t="s">
        <v>103</v>
      </c>
      <c r="I29" s="1" t="s">
        <v>103</v>
      </c>
      <c r="J29" s="1" t="s">
        <v>103</v>
      </c>
      <c r="K29" s="1" t="s">
        <v>435</v>
      </c>
    </row>
    <row r="30" spans="1:11" x14ac:dyDescent="0.25">
      <c r="A30" s="1" t="s">
        <v>436</v>
      </c>
      <c r="B30" s="1" t="s">
        <v>417</v>
      </c>
      <c r="C30" s="1" t="s">
        <v>394</v>
      </c>
      <c r="D30">
        <v>1.5</v>
      </c>
      <c r="E30" s="1" t="s">
        <v>92</v>
      </c>
      <c r="F30" s="1" t="s">
        <v>289</v>
      </c>
      <c r="G30">
        <v>2014</v>
      </c>
      <c r="H30" s="1" t="s">
        <v>103</v>
      </c>
      <c r="I30" s="1" t="s">
        <v>103</v>
      </c>
      <c r="J30" s="1" t="s">
        <v>103</v>
      </c>
      <c r="K30" s="1" t="s">
        <v>436</v>
      </c>
    </row>
    <row r="31" spans="1:11" x14ac:dyDescent="0.25">
      <c r="A31" s="1" t="s">
        <v>437</v>
      </c>
      <c r="B31" s="1" t="s">
        <v>438</v>
      </c>
      <c r="C31" s="1" t="s">
        <v>394</v>
      </c>
      <c r="D31">
        <v>1.2</v>
      </c>
      <c r="E31" s="1" t="s">
        <v>439</v>
      </c>
      <c r="F31" s="1" t="s">
        <v>289</v>
      </c>
      <c r="H31" s="1" t="s">
        <v>103</v>
      </c>
      <c r="I31" s="1" t="s">
        <v>395</v>
      </c>
      <c r="J31" s="1" t="s">
        <v>103</v>
      </c>
      <c r="K31" s="1" t="s">
        <v>103</v>
      </c>
    </row>
    <row r="32" spans="1:11" x14ac:dyDescent="0.25">
      <c r="A32" s="1" t="s">
        <v>440</v>
      </c>
      <c r="B32" s="1" t="s">
        <v>441</v>
      </c>
      <c r="C32" s="1" t="s">
        <v>394</v>
      </c>
      <c r="D32">
        <v>20</v>
      </c>
      <c r="E32" s="1" t="s">
        <v>439</v>
      </c>
      <c r="F32" s="1" t="s">
        <v>289</v>
      </c>
      <c r="H32" s="1" t="s">
        <v>103</v>
      </c>
      <c r="I32" s="1" t="s">
        <v>442</v>
      </c>
      <c r="J32" s="1" t="s">
        <v>103</v>
      </c>
      <c r="K32" s="1" t="s">
        <v>103</v>
      </c>
    </row>
    <row r="33" spans="1:11" x14ac:dyDescent="0.25">
      <c r="A33" s="1" t="s">
        <v>443</v>
      </c>
      <c r="B33" s="1" t="s">
        <v>444</v>
      </c>
      <c r="C33" s="1" t="s">
        <v>394</v>
      </c>
      <c r="D33">
        <v>10</v>
      </c>
      <c r="E33" s="1" t="s">
        <v>439</v>
      </c>
      <c r="F33" s="1" t="s">
        <v>289</v>
      </c>
      <c r="H33" s="1" t="s">
        <v>103</v>
      </c>
      <c r="I33" s="1" t="s">
        <v>445</v>
      </c>
      <c r="J33" s="1" t="s">
        <v>103</v>
      </c>
      <c r="K33" s="1" t="s">
        <v>103</v>
      </c>
    </row>
    <row r="34" spans="1:11" x14ac:dyDescent="0.25">
      <c r="A34" s="1" t="s">
        <v>446</v>
      </c>
      <c r="B34" s="1" t="s">
        <v>447</v>
      </c>
      <c r="C34" s="1" t="s">
        <v>394</v>
      </c>
      <c r="D34">
        <v>12.6</v>
      </c>
      <c r="E34" s="1" t="s">
        <v>439</v>
      </c>
      <c r="F34" s="1" t="s">
        <v>289</v>
      </c>
      <c r="H34" s="1" t="s">
        <v>103</v>
      </c>
      <c r="I34" s="1" t="s">
        <v>448</v>
      </c>
      <c r="J34" s="1" t="s">
        <v>103</v>
      </c>
      <c r="K34" s="1" t="s">
        <v>103</v>
      </c>
    </row>
    <row r="35" spans="1:11" x14ac:dyDescent="0.25">
      <c r="A35" s="1" t="s">
        <v>449</v>
      </c>
      <c r="B35" s="1" t="s">
        <v>450</v>
      </c>
      <c r="C35" s="1" t="s">
        <v>394</v>
      </c>
      <c r="D35">
        <v>3</v>
      </c>
      <c r="E35" s="1" t="s">
        <v>451</v>
      </c>
      <c r="F35" s="1" t="s">
        <v>289</v>
      </c>
      <c r="H35" s="1" t="s">
        <v>103</v>
      </c>
      <c r="I35" s="1" t="s">
        <v>452</v>
      </c>
      <c r="J35" s="1" t="s">
        <v>453</v>
      </c>
      <c r="K35" s="1" t="s">
        <v>103</v>
      </c>
    </row>
    <row r="36" spans="1:11" x14ac:dyDescent="0.25">
      <c r="A36" s="1" t="s">
        <v>454</v>
      </c>
      <c r="B36" s="1" t="s">
        <v>455</v>
      </c>
      <c r="C36" s="1" t="s">
        <v>394</v>
      </c>
      <c r="D36">
        <v>12</v>
      </c>
      <c r="E36" s="1" t="s">
        <v>451</v>
      </c>
      <c r="F36" s="1" t="s">
        <v>289</v>
      </c>
      <c r="H36" s="1" t="s">
        <v>103</v>
      </c>
      <c r="I36" s="1" t="s">
        <v>448</v>
      </c>
      <c r="J36" s="1" t="s">
        <v>456</v>
      </c>
      <c r="K36" s="1" t="s">
        <v>103</v>
      </c>
    </row>
    <row r="37" spans="1:11" x14ac:dyDescent="0.25">
      <c r="A37" s="1" t="s">
        <v>457</v>
      </c>
      <c r="B37" s="1" t="s">
        <v>458</v>
      </c>
      <c r="C37" s="1" t="s">
        <v>394</v>
      </c>
      <c r="D37">
        <v>10</v>
      </c>
      <c r="E37" s="1" t="s">
        <v>451</v>
      </c>
      <c r="F37" s="1" t="s">
        <v>289</v>
      </c>
      <c r="H37" s="1" t="s">
        <v>103</v>
      </c>
      <c r="I37" s="1" t="s">
        <v>459</v>
      </c>
      <c r="J37" s="1" t="s">
        <v>460</v>
      </c>
      <c r="K37" s="1" t="s">
        <v>103</v>
      </c>
    </row>
    <row r="38" spans="1:11" x14ac:dyDescent="0.25">
      <c r="A38" s="1" t="s">
        <v>461</v>
      </c>
      <c r="B38" s="1" t="s">
        <v>462</v>
      </c>
      <c r="C38" s="1" t="s">
        <v>394</v>
      </c>
      <c r="D38">
        <v>10.5</v>
      </c>
      <c r="E38" s="1" t="s">
        <v>451</v>
      </c>
      <c r="F38" s="1" t="s">
        <v>289</v>
      </c>
      <c r="H38" s="1" t="s">
        <v>103</v>
      </c>
      <c r="I38" s="1" t="s">
        <v>459</v>
      </c>
      <c r="J38" s="1" t="s">
        <v>463</v>
      </c>
      <c r="K38" s="1" t="s">
        <v>103</v>
      </c>
    </row>
    <row r="39" spans="1:11" x14ac:dyDescent="0.25">
      <c r="A39" s="1" t="s">
        <v>464</v>
      </c>
      <c r="B39" s="1" t="s">
        <v>465</v>
      </c>
      <c r="C39" s="1" t="s">
        <v>394</v>
      </c>
      <c r="D39">
        <v>10.5</v>
      </c>
      <c r="E39" s="1" t="s">
        <v>451</v>
      </c>
      <c r="F39" s="1" t="s">
        <v>289</v>
      </c>
      <c r="H39" s="1" t="s">
        <v>103</v>
      </c>
      <c r="I39" s="1" t="s">
        <v>459</v>
      </c>
      <c r="J39" s="1" t="s">
        <v>466</v>
      </c>
      <c r="K39" s="1" t="s">
        <v>103</v>
      </c>
    </row>
    <row r="40" spans="1:11" x14ac:dyDescent="0.25">
      <c r="A40" s="1" t="s">
        <v>467</v>
      </c>
      <c r="B40" s="1" t="s">
        <v>468</v>
      </c>
      <c r="C40" s="1" t="s">
        <v>394</v>
      </c>
      <c r="D40">
        <v>4.8</v>
      </c>
      <c r="E40" s="1" t="s">
        <v>451</v>
      </c>
      <c r="F40" s="1" t="s">
        <v>289</v>
      </c>
      <c r="H40" s="1" t="s">
        <v>103</v>
      </c>
      <c r="I40" s="1" t="s">
        <v>469</v>
      </c>
      <c r="J40" s="1" t="s">
        <v>467</v>
      </c>
      <c r="K40" s="1" t="s">
        <v>103</v>
      </c>
    </row>
    <row r="41" spans="1:11" x14ac:dyDescent="0.25">
      <c r="A41" s="1" t="s">
        <v>470</v>
      </c>
      <c r="B41" s="1" t="s">
        <v>471</v>
      </c>
      <c r="C41" s="1" t="s">
        <v>394</v>
      </c>
      <c r="D41">
        <v>10.5</v>
      </c>
      <c r="E41" s="1" t="s">
        <v>451</v>
      </c>
      <c r="F41" s="1" t="s">
        <v>289</v>
      </c>
      <c r="H41" s="1" t="s">
        <v>103</v>
      </c>
      <c r="I41" s="1" t="s">
        <v>448</v>
      </c>
      <c r="J41" s="1" t="s">
        <v>472</v>
      </c>
      <c r="K41" s="1" t="s">
        <v>103</v>
      </c>
    </row>
    <row r="42" spans="1:11" x14ac:dyDescent="0.25">
      <c r="A42" s="1" t="s">
        <v>473</v>
      </c>
      <c r="B42" s="1" t="s">
        <v>474</v>
      </c>
      <c r="C42" s="1" t="s">
        <v>394</v>
      </c>
      <c r="D42">
        <v>10.199999999999999</v>
      </c>
      <c r="E42" s="1" t="s">
        <v>451</v>
      </c>
      <c r="F42" s="1" t="s">
        <v>289</v>
      </c>
      <c r="H42" s="1" t="s">
        <v>103</v>
      </c>
      <c r="I42" s="1" t="s">
        <v>469</v>
      </c>
      <c r="J42" s="1" t="s">
        <v>473</v>
      </c>
      <c r="K42" s="1" t="s">
        <v>103</v>
      </c>
    </row>
    <row r="43" spans="1:11" x14ac:dyDescent="0.25">
      <c r="A43" s="1" t="s">
        <v>475</v>
      </c>
      <c r="B43" s="1" t="s">
        <v>476</v>
      </c>
      <c r="C43" s="1" t="s">
        <v>394</v>
      </c>
      <c r="D43">
        <v>12</v>
      </c>
      <c r="E43" s="1" t="s">
        <v>451</v>
      </c>
      <c r="F43" s="1" t="s">
        <v>289</v>
      </c>
      <c r="H43" s="1" t="s">
        <v>103</v>
      </c>
      <c r="I43" s="1" t="s">
        <v>448</v>
      </c>
      <c r="J43" s="1" t="s">
        <v>477</v>
      </c>
      <c r="K43" s="1" t="s">
        <v>103</v>
      </c>
    </row>
    <row r="44" spans="1:11" x14ac:dyDescent="0.25">
      <c r="A44" s="1" t="s">
        <v>478</v>
      </c>
      <c r="B44" s="1" t="s">
        <v>479</v>
      </c>
      <c r="C44" s="1" t="s">
        <v>394</v>
      </c>
      <c r="D44">
        <v>9.6</v>
      </c>
      <c r="E44" s="1" t="s">
        <v>451</v>
      </c>
      <c r="F44" s="1" t="s">
        <v>289</v>
      </c>
      <c r="H44" s="1" t="s">
        <v>103</v>
      </c>
      <c r="I44" s="1" t="s">
        <v>448</v>
      </c>
      <c r="J44" s="1" t="s">
        <v>480</v>
      </c>
      <c r="K44" s="1" t="s">
        <v>103</v>
      </c>
    </row>
    <row r="45" spans="1:11" x14ac:dyDescent="0.25">
      <c r="A45" s="1" t="s">
        <v>481</v>
      </c>
      <c r="B45" s="1" t="s">
        <v>482</v>
      </c>
      <c r="C45" s="1" t="s">
        <v>394</v>
      </c>
      <c r="D45">
        <v>10.5</v>
      </c>
      <c r="E45" s="1" t="s">
        <v>451</v>
      </c>
      <c r="F45" s="1" t="s">
        <v>289</v>
      </c>
      <c r="H45" s="1" t="s">
        <v>103</v>
      </c>
      <c r="I45" s="1" t="s">
        <v>448</v>
      </c>
      <c r="J45" s="1" t="s">
        <v>483</v>
      </c>
      <c r="K45" s="1" t="s">
        <v>103</v>
      </c>
    </row>
    <row r="46" spans="1:11" x14ac:dyDescent="0.25">
      <c r="A46" s="1" t="s">
        <v>484</v>
      </c>
      <c r="B46" s="1" t="s">
        <v>485</v>
      </c>
      <c r="C46" s="1" t="s">
        <v>394</v>
      </c>
      <c r="D46">
        <v>12</v>
      </c>
      <c r="E46" s="1" t="s">
        <v>451</v>
      </c>
      <c r="F46" s="1" t="s">
        <v>289</v>
      </c>
      <c r="H46" s="1" t="s">
        <v>103</v>
      </c>
      <c r="I46" s="1" t="s">
        <v>448</v>
      </c>
      <c r="J46" s="1" t="s">
        <v>486</v>
      </c>
      <c r="K46" s="1" t="s">
        <v>103</v>
      </c>
    </row>
    <row r="47" spans="1:11" x14ac:dyDescent="0.25">
      <c r="A47" s="1" t="s">
        <v>487</v>
      </c>
      <c r="B47" s="1" t="s">
        <v>488</v>
      </c>
      <c r="C47" s="1" t="s">
        <v>394</v>
      </c>
      <c r="D47">
        <v>10.4</v>
      </c>
      <c r="E47" s="1" t="s">
        <v>451</v>
      </c>
      <c r="F47" s="1" t="s">
        <v>289</v>
      </c>
      <c r="H47" s="1" t="s">
        <v>103</v>
      </c>
      <c r="I47" s="1" t="s">
        <v>448</v>
      </c>
      <c r="J47" s="1" t="s">
        <v>489</v>
      </c>
      <c r="K47" s="1" t="s">
        <v>103</v>
      </c>
    </row>
    <row r="48" spans="1:11" x14ac:dyDescent="0.25">
      <c r="A48" s="1" t="s">
        <v>490</v>
      </c>
      <c r="B48" s="1" t="s">
        <v>491</v>
      </c>
      <c r="C48" s="1" t="s">
        <v>394</v>
      </c>
      <c r="D48">
        <v>0.85</v>
      </c>
      <c r="E48" s="1" t="s">
        <v>451</v>
      </c>
      <c r="F48" s="1" t="s">
        <v>289</v>
      </c>
      <c r="H48" s="1" t="s">
        <v>103</v>
      </c>
      <c r="I48" s="1" t="s">
        <v>490</v>
      </c>
      <c r="J48" s="1" t="s">
        <v>490</v>
      </c>
      <c r="K48" s="1" t="s">
        <v>103</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B2D0F-9553-4E6F-80C1-D9925AF9799A}">
  <dimension ref="A1:G16"/>
  <sheetViews>
    <sheetView workbookViewId="0">
      <selection activeCell="D25" sqref="D25"/>
    </sheetView>
  </sheetViews>
  <sheetFormatPr defaultRowHeight="13.8" x14ac:dyDescent="0.25"/>
  <cols>
    <col min="1" max="1" width="39.44140625" bestFit="1" customWidth="1"/>
    <col min="2" max="2" width="11.109375" bestFit="1" customWidth="1"/>
    <col min="3" max="3" width="10.6640625" bestFit="1" customWidth="1"/>
    <col min="4" max="4" width="16.6640625" bestFit="1" customWidth="1"/>
    <col min="5" max="5" width="15.88671875" bestFit="1" customWidth="1"/>
    <col min="6" max="6" width="14.5546875" bestFit="1" customWidth="1"/>
    <col min="7" max="8" width="7.21875" bestFit="1" customWidth="1"/>
  </cols>
  <sheetData>
    <row r="1" spans="1:7" x14ac:dyDescent="0.25">
      <c r="A1" t="s">
        <v>0</v>
      </c>
      <c r="B1" t="s">
        <v>1</v>
      </c>
      <c r="C1" t="s">
        <v>371</v>
      </c>
      <c r="D1" t="s">
        <v>2</v>
      </c>
      <c r="E1" t="s">
        <v>290</v>
      </c>
      <c r="F1" t="s">
        <v>287</v>
      </c>
      <c r="G1" t="s">
        <v>4</v>
      </c>
    </row>
    <row r="2" spans="1:7" x14ac:dyDescent="0.25">
      <c r="A2" s="1" t="s">
        <v>373</v>
      </c>
      <c r="B2" s="1" t="s">
        <v>103</v>
      </c>
      <c r="C2" s="1" t="s">
        <v>374</v>
      </c>
      <c r="D2">
        <v>800</v>
      </c>
      <c r="E2" s="1" t="s">
        <v>56</v>
      </c>
      <c r="F2" s="1" t="s">
        <v>288</v>
      </c>
      <c r="G2">
        <v>2014</v>
      </c>
    </row>
    <row r="3" spans="1:7" x14ac:dyDescent="0.25">
      <c r="A3" s="1" t="s">
        <v>375</v>
      </c>
      <c r="B3" s="1" t="s">
        <v>103</v>
      </c>
      <c r="C3" s="1" t="s">
        <v>374</v>
      </c>
      <c r="D3">
        <v>400</v>
      </c>
      <c r="E3" s="1" t="s">
        <v>56</v>
      </c>
      <c r="F3" s="1" t="s">
        <v>288</v>
      </c>
      <c r="G3">
        <v>2014</v>
      </c>
    </row>
    <row r="4" spans="1:7" x14ac:dyDescent="0.25">
      <c r="A4" s="1" t="s">
        <v>376</v>
      </c>
      <c r="B4" s="1" t="s">
        <v>103</v>
      </c>
      <c r="C4" s="1" t="s">
        <v>374</v>
      </c>
      <c r="D4">
        <v>815</v>
      </c>
      <c r="E4" s="1" t="s">
        <v>56</v>
      </c>
      <c r="F4" s="1" t="s">
        <v>288</v>
      </c>
      <c r="G4">
        <v>2001</v>
      </c>
    </row>
    <row r="5" spans="1:7" x14ac:dyDescent="0.25">
      <c r="A5" s="1" t="s">
        <v>377</v>
      </c>
      <c r="B5" s="1" t="s">
        <v>103</v>
      </c>
      <c r="C5" s="1" t="s">
        <v>374</v>
      </c>
      <c r="D5">
        <v>2800</v>
      </c>
      <c r="E5" s="1" t="s">
        <v>56</v>
      </c>
      <c r="F5" s="1" t="s">
        <v>288</v>
      </c>
      <c r="G5">
        <v>2004</v>
      </c>
    </row>
    <row r="6" spans="1:7" x14ac:dyDescent="0.25">
      <c r="A6" s="1" t="s">
        <v>378</v>
      </c>
      <c r="B6" s="1" t="s">
        <v>103</v>
      </c>
      <c r="C6" s="1" t="s">
        <v>374</v>
      </c>
      <c r="D6">
        <v>1875.9</v>
      </c>
      <c r="E6" s="1" t="s">
        <v>56</v>
      </c>
      <c r="F6" s="1" t="s">
        <v>288</v>
      </c>
      <c r="G6">
        <v>2008</v>
      </c>
    </row>
    <row r="7" spans="1:7" x14ac:dyDescent="0.25">
      <c r="A7" s="1" t="s">
        <v>379</v>
      </c>
      <c r="B7" s="1" t="s">
        <v>103</v>
      </c>
      <c r="C7" s="1" t="s">
        <v>374</v>
      </c>
      <c r="D7">
        <v>210</v>
      </c>
      <c r="E7" s="1" t="s">
        <v>56</v>
      </c>
      <c r="F7" s="1" t="s">
        <v>288</v>
      </c>
      <c r="G7">
        <v>1986</v>
      </c>
    </row>
    <row r="8" spans="1:7" x14ac:dyDescent="0.25">
      <c r="A8" s="1" t="s">
        <v>380</v>
      </c>
      <c r="B8" s="1" t="s">
        <v>103</v>
      </c>
      <c r="C8" s="1" t="s">
        <v>374</v>
      </c>
      <c r="D8">
        <v>1540</v>
      </c>
      <c r="E8" s="1" t="s">
        <v>56</v>
      </c>
      <c r="F8" s="1" t="s">
        <v>288</v>
      </c>
      <c r="G8">
        <v>2006</v>
      </c>
    </row>
    <row r="9" spans="1:7" x14ac:dyDescent="0.25">
      <c r="A9" s="1" t="s">
        <v>381</v>
      </c>
      <c r="B9" s="1" t="s">
        <v>103</v>
      </c>
      <c r="C9" s="1" t="s">
        <v>374</v>
      </c>
      <c r="D9">
        <v>1340</v>
      </c>
      <c r="E9" s="1" t="s">
        <v>56</v>
      </c>
      <c r="F9" s="1" t="s">
        <v>288</v>
      </c>
      <c r="G9">
        <v>2010</v>
      </c>
    </row>
    <row r="10" spans="1:7" x14ac:dyDescent="0.25">
      <c r="A10" s="1" t="s">
        <v>377</v>
      </c>
      <c r="B10" s="1" t="s">
        <v>103</v>
      </c>
      <c r="C10" s="1" t="s">
        <v>374</v>
      </c>
      <c r="D10">
        <v>500</v>
      </c>
      <c r="E10" s="1" t="s">
        <v>39</v>
      </c>
      <c r="F10" s="1" t="s">
        <v>288</v>
      </c>
      <c r="G10">
        <v>1983</v>
      </c>
    </row>
    <row r="11" spans="1:7" x14ac:dyDescent="0.25">
      <c r="A11" s="1" t="s">
        <v>382</v>
      </c>
      <c r="B11" s="1" t="s">
        <v>103</v>
      </c>
      <c r="C11" s="1" t="s">
        <v>374</v>
      </c>
      <c r="D11">
        <v>600</v>
      </c>
      <c r="E11" s="1" t="s">
        <v>39</v>
      </c>
      <c r="F11" s="1" t="s">
        <v>288</v>
      </c>
      <c r="G11">
        <v>1999</v>
      </c>
    </row>
    <row r="12" spans="1:7" x14ac:dyDescent="0.25">
      <c r="A12" s="1" t="s">
        <v>380</v>
      </c>
      <c r="B12" s="1" t="s">
        <v>103</v>
      </c>
      <c r="C12" s="1" t="s">
        <v>374</v>
      </c>
      <c r="D12">
        <v>1500</v>
      </c>
      <c r="E12" s="1" t="s">
        <v>39</v>
      </c>
      <c r="F12" s="1" t="s">
        <v>288</v>
      </c>
      <c r="G12">
        <v>1990</v>
      </c>
    </row>
    <row r="13" spans="1:7" x14ac:dyDescent="0.25">
      <c r="A13" s="1" t="s">
        <v>383</v>
      </c>
      <c r="B13" s="1" t="s">
        <v>103</v>
      </c>
      <c r="C13" s="1" t="s">
        <v>374</v>
      </c>
      <c r="D13">
        <v>22</v>
      </c>
      <c r="E13" s="1" t="s">
        <v>384</v>
      </c>
      <c r="F13" s="1" t="s">
        <v>289</v>
      </c>
      <c r="G13">
        <v>2009</v>
      </c>
    </row>
    <row r="14" spans="1:7" x14ac:dyDescent="0.25">
      <c r="A14" s="1" t="s">
        <v>385</v>
      </c>
      <c r="B14" s="1" t="s">
        <v>103</v>
      </c>
      <c r="C14" s="1" t="s">
        <v>374</v>
      </c>
      <c r="D14">
        <v>55</v>
      </c>
      <c r="E14" s="1" t="s">
        <v>384</v>
      </c>
      <c r="F14" s="1" t="s">
        <v>289</v>
      </c>
      <c r="G14">
        <v>1993</v>
      </c>
    </row>
    <row r="15" spans="1:7" x14ac:dyDescent="0.25">
      <c r="A15" s="1" t="s">
        <v>386</v>
      </c>
      <c r="B15" s="1" t="s">
        <v>103</v>
      </c>
      <c r="C15" s="1" t="s">
        <v>374</v>
      </c>
      <c r="D15">
        <v>47.8</v>
      </c>
      <c r="E15" s="1" t="s">
        <v>384</v>
      </c>
      <c r="F15" s="1" t="s">
        <v>289</v>
      </c>
      <c r="G15">
        <v>1987</v>
      </c>
    </row>
    <row r="16" spans="1:7" x14ac:dyDescent="0.25">
      <c r="A16" s="1" t="s">
        <v>387</v>
      </c>
      <c r="B16" s="1" t="s">
        <v>103</v>
      </c>
      <c r="C16" s="1" t="s">
        <v>374</v>
      </c>
      <c r="D16">
        <v>132</v>
      </c>
      <c r="E16" s="1" t="s">
        <v>384</v>
      </c>
      <c r="F16" s="1" t="s">
        <v>289</v>
      </c>
      <c r="G16">
        <v>2000</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E6B34-9193-4FA5-83A9-B01A7E5BF081}">
  <dimension ref="A1:H188"/>
  <sheetViews>
    <sheetView topLeftCell="A13" workbookViewId="0">
      <selection activeCell="A11" sqref="A11"/>
    </sheetView>
  </sheetViews>
  <sheetFormatPr defaultRowHeight="13.8" x14ac:dyDescent="0.25"/>
  <cols>
    <col min="1" max="1" width="80.6640625" bestFit="1" customWidth="1"/>
    <col min="2" max="2" width="55.5546875" bestFit="1" customWidth="1"/>
    <col min="3" max="3" width="10.6640625" bestFit="1" customWidth="1"/>
    <col min="4" max="4" width="16.6640625" bestFit="1" customWidth="1"/>
    <col min="5" max="5" width="16.44140625" bestFit="1" customWidth="1"/>
    <col min="6" max="6" width="14.5546875" bestFit="1" customWidth="1"/>
    <col min="7" max="7" width="7.21875" bestFit="1" customWidth="1"/>
    <col min="8" max="8" width="11.109375" customWidth="1"/>
  </cols>
  <sheetData>
    <row r="1" spans="1:8" x14ac:dyDescent="0.25">
      <c r="A1" t="s">
        <v>0</v>
      </c>
      <c r="B1" t="s">
        <v>1</v>
      </c>
      <c r="C1" t="s">
        <v>371</v>
      </c>
      <c r="D1" t="s">
        <v>2</v>
      </c>
      <c r="E1" t="s">
        <v>3</v>
      </c>
      <c r="F1" t="s">
        <v>287</v>
      </c>
      <c r="G1" t="s">
        <v>4</v>
      </c>
      <c r="H1" t="s">
        <v>5</v>
      </c>
    </row>
    <row r="2" spans="1:8" x14ac:dyDescent="0.25">
      <c r="A2" s="1" t="s">
        <v>6</v>
      </c>
      <c r="B2" s="1" t="s">
        <v>7</v>
      </c>
      <c r="C2" s="1" t="s">
        <v>492</v>
      </c>
      <c r="D2">
        <v>4100</v>
      </c>
      <c r="E2" s="1" t="s">
        <v>8</v>
      </c>
      <c r="F2" s="1" t="s">
        <v>288</v>
      </c>
      <c r="H2" s="1" t="s">
        <v>103</v>
      </c>
    </row>
    <row r="3" spans="1:8" x14ac:dyDescent="0.25">
      <c r="A3" s="1" t="s">
        <v>9</v>
      </c>
      <c r="B3" s="1" t="s">
        <v>10</v>
      </c>
      <c r="C3" s="1" t="s">
        <v>492</v>
      </c>
      <c r="D3">
        <v>2000</v>
      </c>
      <c r="E3" s="1" t="s">
        <v>8</v>
      </c>
      <c r="F3" s="1" t="s">
        <v>288</v>
      </c>
      <c r="H3" s="1" t="s">
        <v>103</v>
      </c>
    </row>
    <row r="4" spans="1:8" x14ac:dyDescent="0.25">
      <c r="A4" s="1" t="s">
        <v>11</v>
      </c>
      <c r="B4" s="1" t="s">
        <v>12</v>
      </c>
      <c r="C4" s="1" t="s">
        <v>492</v>
      </c>
      <c r="D4">
        <v>312</v>
      </c>
      <c r="E4" s="1" t="s">
        <v>8</v>
      </c>
      <c r="F4" s="1" t="s">
        <v>288</v>
      </c>
      <c r="H4" s="1" t="s">
        <v>103</v>
      </c>
    </row>
    <row r="5" spans="1:8" x14ac:dyDescent="0.25">
      <c r="A5" s="1" t="s">
        <v>13</v>
      </c>
      <c r="B5" s="1" t="s">
        <v>10</v>
      </c>
      <c r="C5" s="1" t="s">
        <v>492</v>
      </c>
      <c r="D5">
        <v>507</v>
      </c>
      <c r="E5" s="1" t="s">
        <v>8</v>
      </c>
      <c r="F5" s="1" t="s">
        <v>288</v>
      </c>
      <c r="H5" s="1" t="s">
        <v>103</v>
      </c>
    </row>
    <row r="6" spans="1:8" x14ac:dyDescent="0.25">
      <c r="A6" s="1" t="s">
        <v>14</v>
      </c>
      <c r="B6" s="1" t="s">
        <v>12</v>
      </c>
      <c r="C6" s="1" t="s">
        <v>492</v>
      </c>
      <c r="D6">
        <v>440</v>
      </c>
      <c r="E6" s="1" t="s">
        <v>8</v>
      </c>
      <c r="F6" s="1" t="s">
        <v>288</v>
      </c>
      <c r="H6" s="1" t="s">
        <v>103</v>
      </c>
    </row>
    <row r="7" spans="1:8" x14ac:dyDescent="0.25">
      <c r="A7" s="1" t="s">
        <v>15</v>
      </c>
      <c r="B7" s="1" t="s">
        <v>16</v>
      </c>
      <c r="C7" s="1" t="s">
        <v>492</v>
      </c>
      <c r="D7">
        <v>1800</v>
      </c>
      <c r="E7" s="1" t="s">
        <v>8</v>
      </c>
      <c r="F7" s="1" t="s">
        <v>288</v>
      </c>
      <c r="H7" s="1" t="s">
        <v>103</v>
      </c>
    </row>
    <row r="8" spans="1:8" x14ac:dyDescent="0.25">
      <c r="A8" s="1" t="s">
        <v>17</v>
      </c>
      <c r="B8" s="1" t="s">
        <v>18</v>
      </c>
      <c r="C8" s="1" t="s">
        <v>492</v>
      </c>
      <c r="D8">
        <v>2700</v>
      </c>
      <c r="E8" s="1" t="s">
        <v>8</v>
      </c>
      <c r="F8" s="1" t="s">
        <v>288</v>
      </c>
      <c r="H8" s="1" t="s">
        <v>103</v>
      </c>
    </row>
    <row r="9" spans="1:8" x14ac:dyDescent="0.25">
      <c r="A9" s="1" t="s">
        <v>19</v>
      </c>
      <c r="B9" s="1" t="s">
        <v>20</v>
      </c>
      <c r="C9" s="1" t="s">
        <v>492</v>
      </c>
      <c r="D9">
        <v>1000</v>
      </c>
      <c r="E9" s="1" t="s">
        <v>8</v>
      </c>
      <c r="F9" s="1" t="s">
        <v>288</v>
      </c>
      <c r="H9" s="1" t="s">
        <v>103</v>
      </c>
    </row>
    <row r="10" spans="1:8" x14ac:dyDescent="0.25">
      <c r="A10" s="1" t="s">
        <v>21</v>
      </c>
      <c r="B10" s="1" t="s">
        <v>22</v>
      </c>
      <c r="C10" s="1" t="s">
        <v>492</v>
      </c>
      <c r="D10">
        <v>350</v>
      </c>
      <c r="E10" s="1" t="s">
        <v>8</v>
      </c>
      <c r="F10" s="1" t="s">
        <v>288</v>
      </c>
      <c r="H10" s="1" t="s">
        <v>103</v>
      </c>
    </row>
    <row r="11" spans="1:8" x14ac:dyDescent="0.25">
      <c r="A11" s="1" t="s">
        <v>23</v>
      </c>
      <c r="B11" s="1" t="s">
        <v>24</v>
      </c>
      <c r="C11" s="1" t="s">
        <v>492</v>
      </c>
      <c r="D11">
        <v>1625</v>
      </c>
      <c r="E11" s="1" t="s">
        <v>8</v>
      </c>
      <c r="F11" s="1" t="s">
        <v>288</v>
      </c>
      <c r="H11" s="1" t="s">
        <v>103</v>
      </c>
    </row>
    <row r="12" spans="1:8" x14ac:dyDescent="0.25">
      <c r="A12" s="1" t="s">
        <v>25</v>
      </c>
      <c r="B12" s="1" t="s">
        <v>11</v>
      </c>
      <c r="C12" s="1" t="s">
        <v>492</v>
      </c>
      <c r="D12">
        <v>1200</v>
      </c>
      <c r="E12" s="1" t="s">
        <v>8</v>
      </c>
      <c r="F12" s="1" t="s">
        <v>288</v>
      </c>
      <c r="H12" s="1" t="s">
        <v>103</v>
      </c>
    </row>
    <row r="13" spans="1:8" x14ac:dyDescent="0.25">
      <c r="A13" s="1" t="s">
        <v>26</v>
      </c>
      <c r="B13" s="1" t="s">
        <v>27</v>
      </c>
      <c r="C13" s="1" t="s">
        <v>492</v>
      </c>
      <c r="D13">
        <v>150</v>
      </c>
      <c r="E13" s="1" t="s">
        <v>8</v>
      </c>
      <c r="F13" s="1" t="s">
        <v>288</v>
      </c>
      <c r="H13" s="1" t="s">
        <v>103</v>
      </c>
    </row>
    <row r="14" spans="1:8" x14ac:dyDescent="0.25">
      <c r="A14" s="1" t="s">
        <v>28</v>
      </c>
      <c r="B14" s="1" t="s">
        <v>29</v>
      </c>
      <c r="C14" s="1" t="s">
        <v>492</v>
      </c>
      <c r="D14">
        <v>1400</v>
      </c>
      <c r="E14" s="1" t="s">
        <v>8</v>
      </c>
      <c r="F14" s="1" t="s">
        <v>288</v>
      </c>
      <c r="H14" s="1" t="s">
        <v>103</v>
      </c>
    </row>
    <row r="15" spans="1:8" x14ac:dyDescent="0.25">
      <c r="A15" s="1" t="s">
        <v>30</v>
      </c>
      <c r="B15" s="1" t="s">
        <v>31</v>
      </c>
      <c r="C15" s="1" t="s">
        <v>492</v>
      </c>
      <c r="D15">
        <v>700</v>
      </c>
      <c r="E15" s="1" t="s">
        <v>8</v>
      </c>
      <c r="F15" s="1" t="s">
        <v>288</v>
      </c>
      <c r="H15" s="1" t="s">
        <v>103</v>
      </c>
    </row>
    <row r="16" spans="1:8" x14ac:dyDescent="0.25">
      <c r="A16" s="1" t="s">
        <v>32</v>
      </c>
      <c r="B16" s="1" t="s">
        <v>33</v>
      </c>
      <c r="C16" s="1" t="s">
        <v>492</v>
      </c>
      <c r="D16">
        <v>525</v>
      </c>
      <c r="E16" s="1" t="s">
        <v>8</v>
      </c>
      <c r="F16" s="1" t="s">
        <v>288</v>
      </c>
      <c r="H16" s="1" t="s">
        <v>103</v>
      </c>
    </row>
    <row r="17" spans="1:8" x14ac:dyDescent="0.25">
      <c r="A17" s="1" t="s">
        <v>34</v>
      </c>
      <c r="B17" s="1" t="s">
        <v>35</v>
      </c>
      <c r="C17" s="1" t="s">
        <v>492</v>
      </c>
      <c r="D17">
        <v>250</v>
      </c>
      <c r="E17" s="1" t="s">
        <v>8</v>
      </c>
      <c r="F17" s="1" t="s">
        <v>288</v>
      </c>
      <c r="H17" s="1" t="s">
        <v>103</v>
      </c>
    </row>
    <row r="18" spans="1:8" x14ac:dyDescent="0.25">
      <c r="A18" s="1" t="s">
        <v>36</v>
      </c>
      <c r="B18" s="1" t="s">
        <v>37</v>
      </c>
      <c r="C18" s="1" t="s">
        <v>492</v>
      </c>
      <c r="D18">
        <v>1650</v>
      </c>
      <c r="E18" s="1" t="s">
        <v>8</v>
      </c>
      <c r="F18" s="1" t="s">
        <v>288</v>
      </c>
      <c r="H18" s="1" t="s">
        <v>103</v>
      </c>
    </row>
    <row r="19" spans="1:8" x14ac:dyDescent="0.25">
      <c r="A19" s="1" t="s">
        <v>38</v>
      </c>
      <c r="B19" s="1" t="s">
        <v>7</v>
      </c>
      <c r="C19" s="1" t="s">
        <v>492</v>
      </c>
      <c r="D19">
        <v>2400</v>
      </c>
      <c r="E19" s="1" t="s">
        <v>39</v>
      </c>
      <c r="F19" s="1" t="s">
        <v>288</v>
      </c>
      <c r="H19" s="1" t="s">
        <v>103</v>
      </c>
    </row>
    <row r="20" spans="1:8" x14ac:dyDescent="0.25">
      <c r="A20" s="1" t="s">
        <v>40</v>
      </c>
      <c r="B20" s="1" t="s">
        <v>35</v>
      </c>
      <c r="C20" s="1" t="s">
        <v>492</v>
      </c>
      <c r="D20">
        <v>700</v>
      </c>
      <c r="E20" s="1" t="s">
        <v>39</v>
      </c>
      <c r="F20" s="1" t="s">
        <v>288</v>
      </c>
      <c r="H20" s="1" t="s">
        <v>103</v>
      </c>
    </row>
    <row r="21" spans="1:8" x14ac:dyDescent="0.25">
      <c r="A21" s="1" t="s">
        <v>41</v>
      </c>
      <c r="B21" s="1" t="s">
        <v>42</v>
      </c>
      <c r="C21" s="1" t="s">
        <v>492</v>
      </c>
      <c r="D21">
        <v>4400</v>
      </c>
      <c r="E21" s="1" t="s">
        <v>39</v>
      </c>
      <c r="F21" s="1" t="s">
        <v>288</v>
      </c>
      <c r="H21" s="1" t="s">
        <v>103</v>
      </c>
    </row>
    <row r="22" spans="1:8" x14ac:dyDescent="0.25">
      <c r="A22" s="1" t="s">
        <v>43</v>
      </c>
      <c r="B22" s="1" t="s">
        <v>44</v>
      </c>
      <c r="C22" s="1" t="s">
        <v>492</v>
      </c>
      <c r="D22">
        <v>5204</v>
      </c>
      <c r="E22" s="1" t="s">
        <v>39</v>
      </c>
      <c r="F22" s="1" t="s">
        <v>288</v>
      </c>
      <c r="H22" s="1" t="s">
        <v>103</v>
      </c>
    </row>
    <row r="23" spans="1:8" x14ac:dyDescent="0.25">
      <c r="A23" s="1" t="s">
        <v>45</v>
      </c>
      <c r="B23" s="1" t="s">
        <v>46</v>
      </c>
      <c r="C23" s="1" t="s">
        <v>492</v>
      </c>
      <c r="D23">
        <v>1050</v>
      </c>
      <c r="E23" s="1" t="s">
        <v>39</v>
      </c>
      <c r="F23" s="1" t="s">
        <v>288</v>
      </c>
      <c r="H23" s="1" t="s">
        <v>103</v>
      </c>
    </row>
    <row r="24" spans="1:8" x14ac:dyDescent="0.25">
      <c r="A24" s="1" t="s">
        <v>47</v>
      </c>
      <c r="B24" s="1" t="s">
        <v>48</v>
      </c>
      <c r="C24" s="1" t="s">
        <v>492</v>
      </c>
      <c r="D24">
        <v>700</v>
      </c>
      <c r="E24" s="1" t="s">
        <v>39</v>
      </c>
      <c r="F24" s="1" t="s">
        <v>288</v>
      </c>
      <c r="H24" s="1" t="s">
        <v>103</v>
      </c>
    </row>
    <row r="25" spans="1:8" x14ac:dyDescent="0.25">
      <c r="A25" s="1" t="s">
        <v>49</v>
      </c>
      <c r="B25" s="1" t="s">
        <v>7</v>
      </c>
      <c r="C25" s="1" t="s">
        <v>492</v>
      </c>
      <c r="D25">
        <v>1345</v>
      </c>
      <c r="E25" s="1" t="s">
        <v>39</v>
      </c>
      <c r="F25" s="1" t="s">
        <v>288</v>
      </c>
      <c r="H25" s="1" t="s">
        <v>103</v>
      </c>
    </row>
    <row r="26" spans="1:8" x14ac:dyDescent="0.25">
      <c r="A26" s="1" t="s">
        <v>50</v>
      </c>
      <c r="B26" s="1" t="s">
        <v>37</v>
      </c>
      <c r="C26" s="1" t="s">
        <v>492</v>
      </c>
      <c r="D26">
        <v>250</v>
      </c>
      <c r="E26" s="1" t="s">
        <v>39</v>
      </c>
      <c r="F26" s="1" t="s">
        <v>288</v>
      </c>
      <c r="H26" s="1" t="s">
        <v>103</v>
      </c>
    </row>
    <row r="27" spans="1:8" x14ac:dyDescent="0.25">
      <c r="A27" s="1" t="s">
        <v>51</v>
      </c>
      <c r="B27" s="1" t="s">
        <v>52</v>
      </c>
      <c r="C27" s="1" t="s">
        <v>492</v>
      </c>
      <c r="D27">
        <v>280</v>
      </c>
      <c r="E27" s="1" t="s">
        <v>53</v>
      </c>
      <c r="F27" s="1" t="s">
        <v>288</v>
      </c>
      <c r="H27" s="1" t="s">
        <v>103</v>
      </c>
    </row>
    <row r="28" spans="1:8" x14ac:dyDescent="0.25">
      <c r="A28" s="1" t="s">
        <v>54</v>
      </c>
      <c r="B28" s="1" t="s">
        <v>55</v>
      </c>
      <c r="C28" s="1" t="s">
        <v>492</v>
      </c>
      <c r="D28">
        <v>3600</v>
      </c>
      <c r="E28" s="1" t="s">
        <v>56</v>
      </c>
      <c r="F28" s="1" t="s">
        <v>288</v>
      </c>
      <c r="H28" s="1" t="s">
        <v>103</v>
      </c>
    </row>
    <row r="29" spans="1:8" x14ac:dyDescent="0.25">
      <c r="A29" s="1" t="s">
        <v>57</v>
      </c>
      <c r="B29" s="1" t="s">
        <v>55</v>
      </c>
      <c r="C29" s="1" t="s">
        <v>492</v>
      </c>
      <c r="D29">
        <v>3882</v>
      </c>
      <c r="E29" s="1" t="s">
        <v>56</v>
      </c>
      <c r="F29" s="1" t="s">
        <v>288</v>
      </c>
      <c r="H29" s="1" t="s">
        <v>103</v>
      </c>
    </row>
    <row r="30" spans="1:8" x14ac:dyDescent="0.25">
      <c r="A30" s="1" t="s">
        <v>58</v>
      </c>
      <c r="B30" s="1" t="s">
        <v>7</v>
      </c>
      <c r="C30" s="1" t="s">
        <v>492</v>
      </c>
      <c r="D30">
        <v>3966</v>
      </c>
      <c r="E30" s="1" t="s">
        <v>56</v>
      </c>
      <c r="F30" s="1" t="s">
        <v>288</v>
      </c>
      <c r="H30" s="1" t="s">
        <v>103</v>
      </c>
    </row>
    <row r="31" spans="1:8" x14ac:dyDescent="0.25">
      <c r="A31" s="1" t="s">
        <v>59</v>
      </c>
      <c r="B31" s="1" t="s">
        <v>7</v>
      </c>
      <c r="C31" s="1" t="s">
        <v>492</v>
      </c>
      <c r="D31">
        <v>1708</v>
      </c>
      <c r="E31" s="1" t="s">
        <v>56</v>
      </c>
      <c r="F31" s="1" t="s">
        <v>288</v>
      </c>
      <c r="H31" s="1" t="s">
        <v>103</v>
      </c>
    </row>
    <row r="32" spans="1:8" x14ac:dyDescent="0.25">
      <c r="A32" s="1" t="s">
        <v>60</v>
      </c>
      <c r="B32" s="1" t="s">
        <v>55</v>
      </c>
      <c r="C32" s="1" t="s">
        <v>492</v>
      </c>
      <c r="D32">
        <v>5040</v>
      </c>
      <c r="E32" s="1" t="s">
        <v>56</v>
      </c>
      <c r="F32" s="1" t="s">
        <v>288</v>
      </c>
      <c r="H32" s="1" t="s">
        <v>103</v>
      </c>
    </row>
    <row r="33" spans="1:8" x14ac:dyDescent="0.25">
      <c r="A33" s="1" t="s">
        <v>61</v>
      </c>
      <c r="B33" s="1" t="s">
        <v>55</v>
      </c>
      <c r="C33" s="1" t="s">
        <v>492</v>
      </c>
      <c r="D33">
        <v>1886</v>
      </c>
      <c r="E33" s="1" t="s">
        <v>56</v>
      </c>
      <c r="F33" s="1" t="s">
        <v>288</v>
      </c>
      <c r="H33" s="1" t="s">
        <v>103</v>
      </c>
    </row>
    <row r="34" spans="1:8" x14ac:dyDescent="0.25">
      <c r="A34" s="1" t="s">
        <v>62</v>
      </c>
      <c r="B34" s="1" t="s">
        <v>63</v>
      </c>
      <c r="C34" s="1" t="s">
        <v>492</v>
      </c>
      <c r="D34">
        <v>2000</v>
      </c>
      <c r="E34" s="1" t="s">
        <v>56</v>
      </c>
      <c r="F34" s="1" t="s">
        <v>288</v>
      </c>
      <c r="H34" s="1" t="s">
        <v>103</v>
      </c>
    </row>
    <row r="35" spans="1:8" x14ac:dyDescent="0.25">
      <c r="A35" s="1" t="s">
        <v>64</v>
      </c>
      <c r="B35" s="1" t="s">
        <v>65</v>
      </c>
      <c r="C35" s="1" t="s">
        <v>492</v>
      </c>
      <c r="D35">
        <v>3992</v>
      </c>
      <c r="E35" s="1" t="s">
        <v>56</v>
      </c>
      <c r="F35" s="1" t="s">
        <v>288</v>
      </c>
      <c r="H35" s="1" t="s">
        <v>103</v>
      </c>
    </row>
    <row r="36" spans="1:8" x14ac:dyDescent="0.25">
      <c r="A36" s="1" t="s">
        <v>66</v>
      </c>
      <c r="B36" s="1" t="s">
        <v>67</v>
      </c>
      <c r="C36" s="1" t="s">
        <v>492</v>
      </c>
      <c r="D36">
        <v>4802</v>
      </c>
      <c r="E36" s="1" t="s">
        <v>56</v>
      </c>
      <c r="F36" s="1" t="s">
        <v>288</v>
      </c>
      <c r="H36" s="1" t="s">
        <v>103</v>
      </c>
    </row>
    <row r="37" spans="1:8" x14ac:dyDescent="0.25">
      <c r="A37" s="1" t="s">
        <v>68</v>
      </c>
      <c r="B37" s="1" t="s">
        <v>63</v>
      </c>
      <c r="C37" s="1" t="s">
        <v>492</v>
      </c>
      <c r="D37">
        <v>1150</v>
      </c>
      <c r="E37" s="1" t="s">
        <v>56</v>
      </c>
      <c r="F37" s="1" t="s">
        <v>288</v>
      </c>
      <c r="H37" s="1" t="s">
        <v>103</v>
      </c>
    </row>
    <row r="38" spans="1:8" x14ac:dyDescent="0.25">
      <c r="A38" s="1" t="s">
        <v>69</v>
      </c>
      <c r="B38" s="1" t="s">
        <v>70</v>
      </c>
      <c r="C38" s="1" t="s">
        <v>492</v>
      </c>
      <c r="D38">
        <v>1800</v>
      </c>
      <c r="E38" s="1" t="s">
        <v>56</v>
      </c>
      <c r="F38" s="1" t="s">
        <v>288</v>
      </c>
      <c r="H38" s="1" t="s">
        <v>103</v>
      </c>
    </row>
    <row r="39" spans="1:8" x14ac:dyDescent="0.25">
      <c r="A39" s="1" t="s">
        <v>71</v>
      </c>
      <c r="B39" s="1" t="s">
        <v>70</v>
      </c>
      <c r="C39" s="1" t="s">
        <v>492</v>
      </c>
      <c r="D39">
        <v>2000</v>
      </c>
      <c r="E39" s="1" t="s">
        <v>56</v>
      </c>
      <c r="F39" s="1" t="s">
        <v>288</v>
      </c>
      <c r="H39" s="1" t="s">
        <v>103</v>
      </c>
    </row>
    <row r="40" spans="1:8" x14ac:dyDescent="0.25">
      <c r="A40" s="1" t="s">
        <v>72</v>
      </c>
      <c r="B40" s="1" t="s">
        <v>73</v>
      </c>
      <c r="C40" s="1" t="s">
        <v>492</v>
      </c>
      <c r="D40">
        <v>1140</v>
      </c>
      <c r="E40" s="1" t="s">
        <v>56</v>
      </c>
      <c r="F40" s="1" t="s">
        <v>288</v>
      </c>
      <c r="H40" s="1" t="s">
        <v>103</v>
      </c>
    </row>
    <row r="41" spans="1:8" x14ac:dyDescent="0.25">
      <c r="A41" s="1" t="s">
        <v>74</v>
      </c>
      <c r="B41" s="1" t="s">
        <v>7</v>
      </c>
      <c r="C41" s="1" t="s">
        <v>492</v>
      </c>
      <c r="D41">
        <v>2992</v>
      </c>
      <c r="E41" s="1" t="s">
        <v>56</v>
      </c>
      <c r="F41" s="1" t="s">
        <v>288</v>
      </c>
      <c r="H41" s="1" t="s">
        <v>103</v>
      </c>
    </row>
    <row r="42" spans="1:8" x14ac:dyDescent="0.25">
      <c r="A42" s="1" t="s">
        <v>75</v>
      </c>
      <c r="B42" s="1" t="s">
        <v>55</v>
      </c>
      <c r="C42" s="1" t="s">
        <v>492</v>
      </c>
      <c r="D42">
        <v>3600</v>
      </c>
      <c r="E42" s="1" t="s">
        <v>56</v>
      </c>
      <c r="F42" s="1" t="s">
        <v>288</v>
      </c>
      <c r="H42" s="1" t="s">
        <v>103</v>
      </c>
    </row>
    <row r="43" spans="1:8" x14ac:dyDescent="0.25">
      <c r="A43" s="1" t="s">
        <v>76</v>
      </c>
      <c r="B43" s="1" t="s">
        <v>67</v>
      </c>
      <c r="C43" s="1" t="s">
        <v>492</v>
      </c>
      <c r="D43">
        <v>1245</v>
      </c>
      <c r="E43" s="1" t="s">
        <v>56</v>
      </c>
      <c r="F43" s="1" t="s">
        <v>288</v>
      </c>
      <c r="H43" s="1" t="s">
        <v>103</v>
      </c>
    </row>
    <row r="44" spans="1:8" x14ac:dyDescent="0.25">
      <c r="A44" s="1" t="s">
        <v>77</v>
      </c>
      <c r="B44" s="1" t="s">
        <v>63</v>
      </c>
      <c r="C44" s="1" t="s">
        <v>492</v>
      </c>
      <c r="D44">
        <v>3325</v>
      </c>
      <c r="E44" s="1" t="s">
        <v>56</v>
      </c>
      <c r="F44" s="1" t="s">
        <v>288</v>
      </c>
      <c r="H44" s="1" t="s">
        <v>103</v>
      </c>
    </row>
    <row r="45" spans="1:8" x14ac:dyDescent="0.25">
      <c r="A45" s="1" t="s">
        <v>78</v>
      </c>
      <c r="B45" s="1" t="s">
        <v>63</v>
      </c>
      <c r="C45" s="1" t="s">
        <v>492</v>
      </c>
      <c r="D45">
        <v>230</v>
      </c>
      <c r="E45" s="1" t="s">
        <v>56</v>
      </c>
      <c r="F45" s="1" t="s">
        <v>288</v>
      </c>
      <c r="H45" s="1" t="s">
        <v>103</v>
      </c>
    </row>
    <row r="46" spans="1:8" x14ac:dyDescent="0.25">
      <c r="A46" s="1" t="s">
        <v>80</v>
      </c>
      <c r="B46" s="1" t="s">
        <v>18</v>
      </c>
      <c r="C46" s="1" t="s">
        <v>492</v>
      </c>
      <c r="D46">
        <v>3478</v>
      </c>
      <c r="E46" s="1" t="s">
        <v>79</v>
      </c>
      <c r="F46" s="1" t="s">
        <v>79</v>
      </c>
      <c r="H46" s="1" t="s">
        <v>81</v>
      </c>
    </row>
    <row r="47" spans="1:8" x14ac:dyDescent="0.25">
      <c r="A47" s="1" t="s">
        <v>84</v>
      </c>
      <c r="B47" s="1" t="s">
        <v>85</v>
      </c>
      <c r="C47" s="1" t="s">
        <v>492</v>
      </c>
      <c r="D47">
        <v>2022</v>
      </c>
      <c r="E47" s="1" t="s">
        <v>79</v>
      </c>
      <c r="F47" s="1" t="s">
        <v>79</v>
      </c>
      <c r="H47" s="1" t="s">
        <v>81</v>
      </c>
    </row>
    <row r="48" spans="1:8" x14ac:dyDescent="0.25">
      <c r="A48" s="1" t="s">
        <v>88</v>
      </c>
      <c r="B48" s="1" t="s">
        <v>89</v>
      </c>
      <c r="C48" s="1" t="s">
        <v>492</v>
      </c>
      <c r="D48">
        <v>1780</v>
      </c>
      <c r="E48" s="1" t="s">
        <v>79</v>
      </c>
      <c r="F48" s="1" t="s">
        <v>79</v>
      </c>
      <c r="H48" s="1" t="s">
        <v>81</v>
      </c>
    </row>
    <row r="49" spans="1:8" x14ac:dyDescent="0.25">
      <c r="A49" s="1" t="s">
        <v>90</v>
      </c>
      <c r="B49" s="1" t="s">
        <v>87</v>
      </c>
      <c r="C49" s="1" t="s">
        <v>492</v>
      </c>
      <c r="D49">
        <v>3304</v>
      </c>
      <c r="E49" s="1" t="s">
        <v>79</v>
      </c>
      <c r="F49" s="1" t="s">
        <v>79</v>
      </c>
      <c r="H49" s="1" t="s">
        <v>81</v>
      </c>
    </row>
    <row r="50" spans="1:8" x14ac:dyDescent="0.25">
      <c r="A50" s="1" t="s">
        <v>91</v>
      </c>
      <c r="B50" s="1" t="s">
        <v>82</v>
      </c>
      <c r="C50" s="1" t="s">
        <v>492</v>
      </c>
      <c r="D50">
        <v>127.1</v>
      </c>
      <c r="E50" s="1" t="s">
        <v>92</v>
      </c>
      <c r="F50" s="1" t="s">
        <v>289</v>
      </c>
      <c r="H50" s="1" t="s">
        <v>103</v>
      </c>
    </row>
    <row r="51" spans="1:8" x14ac:dyDescent="0.25">
      <c r="A51" s="1" t="s">
        <v>93</v>
      </c>
      <c r="B51" s="1" t="s">
        <v>94</v>
      </c>
      <c r="C51" s="1" t="s">
        <v>492</v>
      </c>
      <c r="D51">
        <v>53.4</v>
      </c>
      <c r="E51" s="1" t="s">
        <v>92</v>
      </c>
      <c r="F51" s="1" t="s">
        <v>289</v>
      </c>
      <c r="H51" s="1" t="s">
        <v>103</v>
      </c>
    </row>
    <row r="52" spans="1:8" x14ac:dyDescent="0.25">
      <c r="A52" s="1" t="s">
        <v>95</v>
      </c>
      <c r="B52" s="1" t="s">
        <v>94</v>
      </c>
      <c r="C52" s="1" t="s">
        <v>492</v>
      </c>
      <c r="D52">
        <v>124</v>
      </c>
      <c r="E52" s="1" t="s">
        <v>92</v>
      </c>
      <c r="F52" s="1" t="s">
        <v>289</v>
      </c>
      <c r="H52" s="1" t="s">
        <v>103</v>
      </c>
    </row>
    <row r="53" spans="1:8" x14ac:dyDescent="0.25">
      <c r="A53" s="1" t="s">
        <v>96</v>
      </c>
      <c r="B53" s="1" t="s">
        <v>82</v>
      </c>
      <c r="C53" s="1" t="s">
        <v>492</v>
      </c>
      <c r="D53">
        <v>32</v>
      </c>
      <c r="E53" s="1" t="s">
        <v>92</v>
      </c>
      <c r="F53" s="1" t="s">
        <v>289</v>
      </c>
      <c r="H53" s="1" t="s">
        <v>103</v>
      </c>
    </row>
    <row r="54" spans="1:8" x14ac:dyDescent="0.25">
      <c r="A54" s="1" t="s">
        <v>97</v>
      </c>
      <c r="B54" s="1" t="s">
        <v>82</v>
      </c>
      <c r="C54" s="1" t="s">
        <v>492</v>
      </c>
      <c r="D54">
        <v>137</v>
      </c>
      <c r="E54" s="1" t="s">
        <v>92</v>
      </c>
      <c r="F54" s="1" t="s">
        <v>289</v>
      </c>
      <c r="H54" s="1" t="s">
        <v>103</v>
      </c>
    </row>
    <row r="55" spans="1:8" x14ac:dyDescent="0.25">
      <c r="A55" s="1" t="s">
        <v>98</v>
      </c>
      <c r="B55" s="1" t="s">
        <v>82</v>
      </c>
      <c r="C55" s="1" t="s">
        <v>492</v>
      </c>
      <c r="D55">
        <v>85</v>
      </c>
      <c r="E55" s="1" t="s">
        <v>92</v>
      </c>
      <c r="F55" s="1" t="s">
        <v>289</v>
      </c>
      <c r="H55" s="1" t="s">
        <v>103</v>
      </c>
    </row>
    <row r="56" spans="1:8" x14ac:dyDescent="0.25">
      <c r="A56" s="1" t="s">
        <v>99</v>
      </c>
      <c r="B56" s="1" t="s">
        <v>100</v>
      </c>
      <c r="C56" s="1" t="s">
        <v>492</v>
      </c>
      <c r="D56">
        <v>101</v>
      </c>
      <c r="E56" s="1" t="s">
        <v>92</v>
      </c>
      <c r="F56" s="1" t="s">
        <v>289</v>
      </c>
      <c r="H56" s="1" t="s">
        <v>103</v>
      </c>
    </row>
    <row r="57" spans="1:8" x14ac:dyDescent="0.25">
      <c r="A57" s="1" t="s">
        <v>101</v>
      </c>
      <c r="B57" s="1" t="s">
        <v>102</v>
      </c>
      <c r="C57" s="1" t="s">
        <v>492</v>
      </c>
      <c r="D57">
        <v>600</v>
      </c>
      <c r="E57" s="1" t="s">
        <v>92</v>
      </c>
      <c r="F57" s="1" t="s">
        <v>289</v>
      </c>
      <c r="H57" s="1" t="s">
        <v>103</v>
      </c>
    </row>
    <row r="58" spans="1:8" x14ac:dyDescent="0.25">
      <c r="A58" s="1" t="s">
        <v>104</v>
      </c>
      <c r="B58" s="1" t="s">
        <v>82</v>
      </c>
      <c r="C58" s="1" t="s">
        <v>492</v>
      </c>
      <c r="D58">
        <v>62</v>
      </c>
      <c r="E58" s="1" t="s">
        <v>92</v>
      </c>
      <c r="F58" s="1" t="s">
        <v>289</v>
      </c>
      <c r="H58" s="1" t="s">
        <v>103</v>
      </c>
    </row>
    <row r="59" spans="1:8" x14ac:dyDescent="0.25">
      <c r="A59" s="1" t="s">
        <v>105</v>
      </c>
      <c r="B59" s="1" t="s">
        <v>106</v>
      </c>
      <c r="C59" s="1" t="s">
        <v>492</v>
      </c>
      <c r="D59">
        <v>350</v>
      </c>
      <c r="E59" s="1" t="s">
        <v>92</v>
      </c>
      <c r="F59" s="1" t="s">
        <v>289</v>
      </c>
      <c r="H59" s="1" t="s">
        <v>103</v>
      </c>
    </row>
    <row r="60" spans="1:8" x14ac:dyDescent="0.25">
      <c r="A60" s="1" t="s">
        <v>107</v>
      </c>
      <c r="B60" s="1" t="s">
        <v>108</v>
      </c>
      <c r="C60" s="1" t="s">
        <v>492</v>
      </c>
      <c r="D60">
        <v>1050</v>
      </c>
      <c r="E60" s="1" t="s">
        <v>92</v>
      </c>
      <c r="F60" s="1" t="s">
        <v>289</v>
      </c>
      <c r="H60" s="1" t="s">
        <v>103</v>
      </c>
    </row>
    <row r="61" spans="1:8" x14ac:dyDescent="0.25">
      <c r="A61" s="1" t="s">
        <v>109</v>
      </c>
      <c r="B61" s="1" t="s">
        <v>110</v>
      </c>
      <c r="C61" s="1" t="s">
        <v>492</v>
      </c>
      <c r="D61">
        <v>800</v>
      </c>
      <c r="E61" s="1" t="s">
        <v>92</v>
      </c>
      <c r="F61" s="1" t="s">
        <v>289</v>
      </c>
      <c r="H61" s="1" t="s">
        <v>103</v>
      </c>
    </row>
    <row r="62" spans="1:8" x14ac:dyDescent="0.25">
      <c r="A62" s="1" t="s">
        <v>111</v>
      </c>
      <c r="B62" s="1" t="s">
        <v>100</v>
      </c>
      <c r="C62" s="1" t="s">
        <v>492</v>
      </c>
      <c r="D62">
        <v>940</v>
      </c>
      <c r="E62" s="1" t="s">
        <v>92</v>
      </c>
      <c r="F62" s="1" t="s">
        <v>289</v>
      </c>
      <c r="H62" s="1" t="s">
        <v>103</v>
      </c>
    </row>
    <row r="63" spans="1:8" x14ac:dyDescent="0.25">
      <c r="A63" s="1" t="s">
        <v>112</v>
      </c>
      <c r="B63" s="1" t="s">
        <v>110</v>
      </c>
      <c r="C63" s="1" t="s">
        <v>492</v>
      </c>
      <c r="D63">
        <v>1600</v>
      </c>
      <c r="E63" s="1" t="s">
        <v>92</v>
      </c>
      <c r="F63" s="1" t="s">
        <v>289</v>
      </c>
      <c r="H63" s="1" t="s">
        <v>103</v>
      </c>
    </row>
    <row r="64" spans="1:8" x14ac:dyDescent="0.25">
      <c r="A64" s="1" t="s">
        <v>113</v>
      </c>
      <c r="B64" s="1" t="s">
        <v>108</v>
      </c>
      <c r="C64" s="1" t="s">
        <v>492</v>
      </c>
      <c r="D64">
        <v>127</v>
      </c>
      <c r="E64" s="1" t="s">
        <v>92</v>
      </c>
      <c r="F64" s="1" t="s">
        <v>289</v>
      </c>
      <c r="H64" s="1" t="s">
        <v>103</v>
      </c>
    </row>
    <row r="65" spans="1:8" x14ac:dyDescent="0.25">
      <c r="A65" s="1" t="s">
        <v>114</v>
      </c>
      <c r="B65" s="1" t="s">
        <v>115</v>
      </c>
      <c r="C65" s="1" t="s">
        <v>492</v>
      </c>
      <c r="D65">
        <v>466</v>
      </c>
      <c r="E65" s="1" t="s">
        <v>92</v>
      </c>
      <c r="F65" s="1" t="s">
        <v>289</v>
      </c>
      <c r="H65" s="1" t="s">
        <v>103</v>
      </c>
    </row>
    <row r="66" spans="1:8" x14ac:dyDescent="0.25">
      <c r="A66" s="1" t="s">
        <v>116</v>
      </c>
      <c r="B66" s="1" t="s">
        <v>86</v>
      </c>
      <c r="C66" s="1" t="s">
        <v>492</v>
      </c>
      <c r="D66">
        <v>126</v>
      </c>
      <c r="E66" s="1" t="s">
        <v>92</v>
      </c>
      <c r="F66" s="1" t="s">
        <v>289</v>
      </c>
      <c r="H66" s="1" t="s">
        <v>103</v>
      </c>
    </row>
    <row r="67" spans="1:8" x14ac:dyDescent="0.25">
      <c r="A67" s="1" t="s">
        <v>117</v>
      </c>
      <c r="B67" s="1" t="s">
        <v>94</v>
      </c>
      <c r="C67" s="1" t="s">
        <v>492</v>
      </c>
      <c r="D67">
        <v>335</v>
      </c>
      <c r="E67" s="1" t="s">
        <v>92</v>
      </c>
      <c r="F67" s="1" t="s">
        <v>289</v>
      </c>
      <c r="H67" s="1" t="s">
        <v>103</v>
      </c>
    </row>
    <row r="68" spans="1:8" x14ac:dyDescent="0.25">
      <c r="A68" s="1" t="s">
        <v>118</v>
      </c>
      <c r="B68" s="1" t="s">
        <v>7</v>
      </c>
      <c r="C68" s="1" t="s">
        <v>492</v>
      </c>
      <c r="D68">
        <v>315</v>
      </c>
      <c r="E68" s="1" t="s">
        <v>92</v>
      </c>
      <c r="F68" s="1" t="s">
        <v>289</v>
      </c>
      <c r="H68" s="1" t="s">
        <v>103</v>
      </c>
    </row>
    <row r="69" spans="1:8" x14ac:dyDescent="0.25">
      <c r="A69" s="1" t="s">
        <v>119</v>
      </c>
      <c r="B69" s="1" t="s">
        <v>120</v>
      </c>
      <c r="C69" s="1" t="s">
        <v>492</v>
      </c>
      <c r="D69">
        <v>185</v>
      </c>
      <c r="E69" s="1" t="s">
        <v>92</v>
      </c>
      <c r="F69" s="1" t="s">
        <v>289</v>
      </c>
      <c r="H69" s="1" t="s">
        <v>103</v>
      </c>
    </row>
    <row r="70" spans="1:8" x14ac:dyDescent="0.25">
      <c r="A70" s="1" t="s">
        <v>121</v>
      </c>
      <c r="B70" s="1" t="s">
        <v>120</v>
      </c>
      <c r="C70" s="1" t="s">
        <v>492</v>
      </c>
      <c r="D70">
        <v>288</v>
      </c>
      <c r="E70" s="1" t="s">
        <v>92</v>
      </c>
      <c r="F70" s="1" t="s">
        <v>289</v>
      </c>
      <c r="H70" s="1" t="s">
        <v>103</v>
      </c>
    </row>
    <row r="71" spans="1:8" x14ac:dyDescent="0.25">
      <c r="A71" s="1" t="s">
        <v>122</v>
      </c>
      <c r="B71" s="1" t="s">
        <v>123</v>
      </c>
      <c r="C71" s="1" t="s">
        <v>492</v>
      </c>
      <c r="D71">
        <v>1500</v>
      </c>
      <c r="E71" s="1" t="s">
        <v>92</v>
      </c>
      <c r="F71" s="1" t="s">
        <v>289</v>
      </c>
      <c r="H71" s="1" t="s">
        <v>103</v>
      </c>
    </row>
    <row r="72" spans="1:8" x14ac:dyDescent="0.25">
      <c r="A72" s="1" t="s">
        <v>124</v>
      </c>
      <c r="B72" s="1" t="s">
        <v>120</v>
      </c>
      <c r="C72" s="1" t="s">
        <v>492</v>
      </c>
      <c r="D72">
        <v>215</v>
      </c>
      <c r="E72" s="1" t="s">
        <v>92</v>
      </c>
      <c r="F72" s="1" t="s">
        <v>289</v>
      </c>
      <c r="H72" s="1" t="s">
        <v>103</v>
      </c>
    </row>
    <row r="73" spans="1:8" x14ac:dyDescent="0.25">
      <c r="A73" s="1" t="s">
        <v>125</v>
      </c>
      <c r="B73" s="1" t="s">
        <v>100</v>
      </c>
      <c r="C73" s="1" t="s">
        <v>492</v>
      </c>
      <c r="D73">
        <v>245</v>
      </c>
      <c r="E73" s="1" t="s">
        <v>92</v>
      </c>
      <c r="F73" s="1" t="s">
        <v>289</v>
      </c>
      <c r="H73" s="1" t="s">
        <v>103</v>
      </c>
    </row>
    <row r="74" spans="1:8" x14ac:dyDescent="0.25">
      <c r="A74" s="1" t="s">
        <v>126</v>
      </c>
      <c r="B74" s="1" t="s">
        <v>63</v>
      </c>
      <c r="C74" s="1" t="s">
        <v>492</v>
      </c>
      <c r="D74">
        <v>7.4</v>
      </c>
      <c r="E74" s="1" t="s">
        <v>92</v>
      </c>
      <c r="F74" s="1" t="s">
        <v>289</v>
      </c>
      <c r="H74" s="1" t="s">
        <v>103</v>
      </c>
    </row>
    <row r="75" spans="1:8" x14ac:dyDescent="0.25">
      <c r="A75" s="1" t="s">
        <v>127</v>
      </c>
      <c r="B75" s="1" t="s">
        <v>82</v>
      </c>
      <c r="C75" s="1" t="s">
        <v>492</v>
      </c>
      <c r="D75">
        <v>50</v>
      </c>
      <c r="E75" s="1" t="s">
        <v>92</v>
      </c>
      <c r="F75" s="1" t="s">
        <v>289</v>
      </c>
      <c r="H75" s="1" t="s">
        <v>103</v>
      </c>
    </row>
    <row r="76" spans="1:8" x14ac:dyDescent="0.25">
      <c r="A76" s="1" t="s">
        <v>128</v>
      </c>
      <c r="B76" s="1" t="s">
        <v>63</v>
      </c>
      <c r="C76" s="1" t="s">
        <v>492</v>
      </c>
      <c r="D76">
        <v>24</v>
      </c>
      <c r="E76" s="1" t="s">
        <v>92</v>
      </c>
      <c r="F76" s="1" t="s">
        <v>289</v>
      </c>
      <c r="H76" s="1" t="s">
        <v>103</v>
      </c>
    </row>
    <row r="77" spans="1:8" x14ac:dyDescent="0.25">
      <c r="A77" s="1" t="s">
        <v>129</v>
      </c>
      <c r="B77" s="1" t="s">
        <v>86</v>
      </c>
      <c r="C77" s="1" t="s">
        <v>492</v>
      </c>
      <c r="D77">
        <v>449</v>
      </c>
      <c r="E77" s="1" t="s">
        <v>92</v>
      </c>
      <c r="F77" s="1" t="s">
        <v>289</v>
      </c>
      <c r="H77" s="1" t="s">
        <v>103</v>
      </c>
    </row>
    <row r="78" spans="1:8" x14ac:dyDescent="0.25">
      <c r="A78" s="1" t="s">
        <v>130</v>
      </c>
      <c r="B78" s="1" t="s">
        <v>87</v>
      </c>
      <c r="C78" s="1" t="s">
        <v>492</v>
      </c>
      <c r="D78">
        <v>220</v>
      </c>
      <c r="E78" s="1" t="s">
        <v>92</v>
      </c>
      <c r="F78" s="1" t="s">
        <v>289</v>
      </c>
      <c r="H78" s="1" t="s">
        <v>103</v>
      </c>
    </row>
    <row r="79" spans="1:8" x14ac:dyDescent="0.25">
      <c r="A79" s="1" t="s">
        <v>131</v>
      </c>
      <c r="B79" s="1" t="s">
        <v>35</v>
      </c>
      <c r="C79" s="1" t="s">
        <v>492</v>
      </c>
      <c r="D79">
        <v>200</v>
      </c>
      <c r="E79" s="1" t="s">
        <v>92</v>
      </c>
      <c r="F79" s="1" t="s">
        <v>289</v>
      </c>
      <c r="H79" s="1" t="s">
        <v>103</v>
      </c>
    </row>
    <row r="80" spans="1:8" x14ac:dyDescent="0.25">
      <c r="A80" s="1" t="s">
        <v>132</v>
      </c>
      <c r="B80" s="1" t="s">
        <v>100</v>
      </c>
      <c r="C80" s="1" t="s">
        <v>492</v>
      </c>
      <c r="D80">
        <v>234</v>
      </c>
      <c r="E80" s="1" t="s">
        <v>92</v>
      </c>
      <c r="F80" s="1" t="s">
        <v>289</v>
      </c>
      <c r="H80" s="1" t="s">
        <v>103</v>
      </c>
    </row>
    <row r="81" spans="1:8" x14ac:dyDescent="0.25">
      <c r="A81" s="1" t="s">
        <v>133</v>
      </c>
      <c r="B81" s="1" t="s">
        <v>108</v>
      </c>
      <c r="C81" s="1" t="s">
        <v>492</v>
      </c>
      <c r="D81">
        <v>675</v>
      </c>
      <c r="E81" s="1" t="s">
        <v>92</v>
      </c>
      <c r="F81" s="1" t="s">
        <v>289</v>
      </c>
      <c r="H81" s="1" t="s">
        <v>103</v>
      </c>
    </row>
    <row r="82" spans="1:8" x14ac:dyDescent="0.25">
      <c r="A82" s="1" t="s">
        <v>134</v>
      </c>
      <c r="B82" s="1" t="s">
        <v>135</v>
      </c>
      <c r="C82" s="1" t="s">
        <v>492</v>
      </c>
      <c r="D82">
        <v>615</v>
      </c>
      <c r="E82" s="1" t="s">
        <v>92</v>
      </c>
      <c r="F82" s="1" t="s">
        <v>289</v>
      </c>
      <c r="H82" s="1" t="s">
        <v>103</v>
      </c>
    </row>
    <row r="83" spans="1:8" x14ac:dyDescent="0.25">
      <c r="A83" s="1" t="s">
        <v>136</v>
      </c>
      <c r="B83" s="1" t="s">
        <v>82</v>
      </c>
      <c r="C83" s="1" t="s">
        <v>492</v>
      </c>
      <c r="D83">
        <v>68.2</v>
      </c>
      <c r="E83" s="1" t="s">
        <v>92</v>
      </c>
      <c r="F83" s="1" t="s">
        <v>289</v>
      </c>
      <c r="H83" s="1" t="s">
        <v>103</v>
      </c>
    </row>
    <row r="84" spans="1:8" x14ac:dyDescent="0.25">
      <c r="A84" s="1" t="s">
        <v>137</v>
      </c>
      <c r="B84" s="1" t="s">
        <v>65</v>
      </c>
      <c r="C84" s="1" t="s">
        <v>492</v>
      </c>
      <c r="D84">
        <v>1280</v>
      </c>
      <c r="E84" s="1" t="s">
        <v>92</v>
      </c>
      <c r="F84" s="1" t="s">
        <v>289</v>
      </c>
      <c r="H84" s="1" t="s">
        <v>103</v>
      </c>
    </row>
    <row r="85" spans="1:8" x14ac:dyDescent="0.25">
      <c r="A85" s="1" t="s">
        <v>138</v>
      </c>
      <c r="B85" s="1" t="s">
        <v>12</v>
      </c>
      <c r="C85" s="1" t="s">
        <v>492</v>
      </c>
      <c r="D85">
        <v>30</v>
      </c>
      <c r="E85" s="1" t="s">
        <v>92</v>
      </c>
      <c r="F85" s="1" t="s">
        <v>289</v>
      </c>
      <c r="H85" s="1" t="s">
        <v>103</v>
      </c>
    </row>
    <row r="86" spans="1:8" x14ac:dyDescent="0.25">
      <c r="A86" s="1" t="s">
        <v>139</v>
      </c>
      <c r="B86" s="1" t="s">
        <v>86</v>
      </c>
      <c r="C86" s="1" t="s">
        <v>492</v>
      </c>
      <c r="D86">
        <v>1600</v>
      </c>
      <c r="E86" s="1" t="s">
        <v>92</v>
      </c>
      <c r="F86" s="1" t="s">
        <v>289</v>
      </c>
      <c r="H86" s="1" t="s">
        <v>103</v>
      </c>
    </row>
    <row r="87" spans="1:8" x14ac:dyDescent="0.25">
      <c r="A87" s="1" t="s">
        <v>140</v>
      </c>
      <c r="B87" s="1" t="s">
        <v>86</v>
      </c>
      <c r="C87" s="1" t="s">
        <v>492</v>
      </c>
      <c r="D87">
        <v>560</v>
      </c>
      <c r="E87" s="1" t="s">
        <v>92</v>
      </c>
      <c r="F87" s="1" t="s">
        <v>289</v>
      </c>
      <c r="H87" s="1" t="s">
        <v>103</v>
      </c>
    </row>
    <row r="88" spans="1:8" x14ac:dyDescent="0.25">
      <c r="A88" s="1" t="s">
        <v>141</v>
      </c>
      <c r="B88" s="1" t="s">
        <v>142</v>
      </c>
      <c r="C88" s="1" t="s">
        <v>492</v>
      </c>
      <c r="D88">
        <v>1932</v>
      </c>
      <c r="E88" s="1" t="s">
        <v>92</v>
      </c>
      <c r="F88" s="1" t="s">
        <v>289</v>
      </c>
      <c r="H88" s="1" t="s">
        <v>103</v>
      </c>
    </row>
    <row r="89" spans="1:8" x14ac:dyDescent="0.25">
      <c r="A89" s="1" t="s">
        <v>143</v>
      </c>
      <c r="B89" s="1" t="s">
        <v>106</v>
      </c>
      <c r="C89" s="1" t="s">
        <v>492</v>
      </c>
      <c r="D89">
        <v>1206</v>
      </c>
      <c r="E89" s="1" t="s">
        <v>92</v>
      </c>
      <c r="F89" s="1" t="s">
        <v>289</v>
      </c>
      <c r="H89" s="1" t="s">
        <v>103</v>
      </c>
    </row>
    <row r="90" spans="1:8" x14ac:dyDescent="0.25">
      <c r="A90" s="1" t="s">
        <v>144</v>
      </c>
      <c r="B90" s="1" t="s">
        <v>145</v>
      </c>
      <c r="C90" s="1" t="s">
        <v>492</v>
      </c>
      <c r="D90">
        <v>1200</v>
      </c>
      <c r="E90" s="1" t="s">
        <v>92</v>
      </c>
      <c r="F90" s="1" t="s">
        <v>289</v>
      </c>
      <c r="H90" s="1" t="s">
        <v>103</v>
      </c>
    </row>
    <row r="91" spans="1:8" x14ac:dyDescent="0.25">
      <c r="A91" s="1" t="s">
        <v>146</v>
      </c>
      <c r="B91" s="1" t="s">
        <v>24</v>
      </c>
      <c r="C91" s="1" t="s">
        <v>492</v>
      </c>
      <c r="D91">
        <v>182</v>
      </c>
      <c r="E91" s="1" t="s">
        <v>92</v>
      </c>
      <c r="F91" s="1" t="s">
        <v>289</v>
      </c>
      <c r="H91" s="1" t="s">
        <v>103</v>
      </c>
    </row>
    <row r="92" spans="1:8" x14ac:dyDescent="0.25">
      <c r="A92" s="1" t="s">
        <v>147</v>
      </c>
      <c r="B92" s="1" t="s">
        <v>24</v>
      </c>
      <c r="C92" s="1" t="s">
        <v>492</v>
      </c>
      <c r="D92">
        <v>1000</v>
      </c>
      <c r="E92" s="1" t="s">
        <v>92</v>
      </c>
      <c r="F92" s="1" t="s">
        <v>289</v>
      </c>
      <c r="H92" s="1" t="s">
        <v>103</v>
      </c>
    </row>
    <row r="93" spans="1:8" x14ac:dyDescent="0.25">
      <c r="A93" s="1" t="s">
        <v>148</v>
      </c>
      <c r="B93" s="1" t="s">
        <v>63</v>
      </c>
      <c r="C93" s="1" t="s">
        <v>492</v>
      </c>
      <c r="D93">
        <v>31</v>
      </c>
      <c r="E93" s="1" t="s">
        <v>92</v>
      </c>
      <c r="F93" s="1" t="s">
        <v>289</v>
      </c>
      <c r="H93" s="1" t="s">
        <v>103</v>
      </c>
    </row>
    <row r="94" spans="1:8" x14ac:dyDescent="0.25">
      <c r="A94" s="1" t="s">
        <v>149</v>
      </c>
      <c r="B94" s="1" t="s">
        <v>7</v>
      </c>
      <c r="C94" s="1" t="s">
        <v>492</v>
      </c>
      <c r="D94">
        <v>350</v>
      </c>
      <c r="E94" s="1" t="s">
        <v>92</v>
      </c>
      <c r="F94" s="1" t="s">
        <v>289</v>
      </c>
      <c r="H94" s="1" t="s">
        <v>103</v>
      </c>
    </row>
    <row r="95" spans="1:8" x14ac:dyDescent="0.25">
      <c r="A95" s="1" t="s">
        <v>150</v>
      </c>
      <c r="B95" s="1" t="s">
        <v>82</v>
      </c>
      <c r="C95" s="1" t="s">
        <v>492</v>
      </c>
      <c r="D95">
        <v>58</v>
      </c>
      <c r="E95" s="1" t="s">
        <v>92</v>
      </c>
      <c r="F95" s="1" t="s">
        <v>289</v>
      </c>
      <c r="H95" s="1" t="s">
        <v>103</v>
      </c>
    </row>
    <row r="96" spans="1:8" x14ac:dyDescent="0.25">
      <c r="A96" s="1" t="s">
        <v>151</v>
      </c>
      <c r="B96" s="1" t="s">
        <v>82</v>
      </c>
      <c r="C96" s="1" t="s">
        <v>492</v>
      </c>
      <c r="D96">
        <v>22.2</v>
      </c>
      <c r="E96" s="1" t="s">
        <v>92</v>
      </c>
      <c r="F96" s="1" t="s">
        <v>289</v>
      </c>
      <c r="H96" s="1" t="s">
        <v>103</v>
      </c>
    </row>
    <row r="97" spans="1:8" x14ac:dyDescent="0.25">
      <c r="A97" s="1" t="s">
        <v>152</v>
      </c>
      <c r="B97" s="1" t="s">
        <v>100</v>
      </c>
      <c r="C97" s="1" t="s">
        <v>492</v>
      </c>
      <c r="D97">
        <v>1280</v>
      </c>
      <c r="E97" s="1" t="s">
        <v>92</v>
      </c>
      <c r="F97" s="1" t="s">
        <v>289</v>
      </c>
      <c r="H97" s="1" t="s">
        <v>103</v>
      </c>
    </row>
    <row r="98" spans="1:8" x14ac:dyDescent="0.25">
      <c r="A98" s="1" t="s">
        <v>153</v>
      </c>
      <c r="B98" s="1" t="s">
        <v>86</v>
      </c>
      <c r="C98" s="1" t="s">
        <v>492</v>
      </c>
      <c r="D98">
        <v>449</v>
      </c>
      <c r="E98" s="1" t="s">
        <v>92</v>
      </c>
      <c r="F98" s="1" t="s">
        <v>289</v>
      </c>
      <c r="H98" s="1" t="s">
        <v>103</v>
      </c>
    </row>
    <row r="99" spans="1:8" x14ac:dyDescent="0.25">
      <c r="A99" s="1" t="s">
        <v>154</v>
      </c>
      <c r="B99" s="1" t="s">
        <v>7</v>
      </c>
      <c r="C99" s="1" t="s">
        <v>492</v>
      </c>
      <c r="D99">
        <v>1120</v>
      </c>
      <c r="E99" s="1" t="s">
        <v>92</v>
      </c>
      <c r="F99" s="1" t="s">
        <v>289</v>
      </c>
      <c r="H99" s="1" t="s">
        <v>103</v>
      </c>
    </row>
    <row r="100" spans="1:8" x14ac:dyDescent="0.25">
      <c r="A100" s="1" t="s">
        <v>155</v>
      </c>
      <c r="B100" s="1" t="s">
        <v>10</v>
      </c>
      <c r="C100" s="1" t="s">
        <v>492</v>
      </c>
      <c r="D100">
        <v>900</v>
      </c>
      <c r="E100" s="1" t="s">
        <v>92</v>
      </c>
      <c r="F100" s="1" t="s">
        <v>289</v>
      </c>
      <c r="H100" s="1" t="s">
        <v>103</v>
      </c>
    </row>
    <row r="101" spans="1:8" x14ac:dyDescent="0.25">
      <c r="A101" s="1" t="s">
        <v>156</v>
      </c>
      <c r="B101" s="1" t="s">
        <v>82</v>
      </c>
      <c r="C101" s="1" t="s">
        <v>492</v>
      </c>
      <c r="D101">
        <v>58</v>
      </c>
      <c r="E101" s="1" t="s">
        <v>92</v>
      </c>
      <c r="F101" s="1" t="s">
        <v>289</v>
      </c>
      <c r="H101" s="1" t="s">
        <v>103</v>
      </c>
    </row>
    <row r="102" spans="1:8" x14ac:dyDescent="0.25">
      <c r="A102" s="1" t="s">
        <v>157</v>
      </c>
      <c r="B102" s="1" t="s">
        <v>63</v>
      </c>
      <c r="C102" s="1" t="s">
        <v>492</v>
      </c>
      <c r="D102">
        <v>275</v>
      </c>
      <c r="E102" s="1" t="s">
        <v>92</v>
      </c>
      <c r="F102" s="1" t="s">
        <v>289</v>
      </c>
      <c r="H102" s="1" t="s">
        <v>103</v>
      </c>
    </row>
    <row r="103" spans="1:8" x14ac:dyDescent="0.25">
      <c r="A103" s="1" t="s">
        <v>158</v>
      </c>
      <c r="B103" s="1" t="s">
        <v>24</v>
      </c>
      <c r="C103" s="1" t="s">
        <v>492</v>
      </c>
      <c r="D103">
        <v>390</v>
      </c>
      <c r="E103" s="1" t="s">
        <v>92</v>
      </c>
      <c r="F103" s="1" t="s">
        <v>289</v>
      </c>
      <c r="H103" s="1" t="s">
        <v>103</v>
      </c>
    </row>
    <row r="104" spans="1:8" x14ac:dyDescent="0.25">
      <c r="A104" s="1" t="s">
        <v>159</v>
      </c>
      <c r="B104" s="1" t="s">
        <v>35</v>
      </c>
      <c r="C104" s="1" t="s">
        <v>492</v>
      </c>
      <c r="D104">
        <v>200</v>
      </c>
      <c r="E104" s="1" t="s">
        <v>92</v>
      </c>
      <c r="F104" s="1" t="s">
        <v>289</v>
      </c>
      <c r="H104" s="1" t="s">
        <v>103</v>
      </c>
    </row>
    <row r="105" spans="1:8" x14ac:dyDescent="0.25">
      <c r="A105" s="1" t="s">
        <v>160</v>
      </c>
      <c r="B105" s="1" t="s">
        <v>24</v>
      </c>
      <c r="C105" s="1" t="s">
        <v>492</v>
      </c>
      <c r="D105">
        <v>92</v>
      </c>
      <c r="E105" s="1" t="s">
        <v>92</v>
      </c>
      <c r="F105" s="1" t="s">
        <v>289</v>
      </c>
      <c r="H105" s="1" t="s">
        <v>103</v>
      </c>
    </row>
    <row r="106" spans="1:8" x14ac:dyDescent="0.25">
      <c r="A106" s="1" t="s">
        <v>161</v>
      </c>
      <c r="B106" s="1" t="s">
        <v>162</v>
      </c>
      <c r="C106" s="1" t="s">
        <v>492</v>
      </c>
      <c r="D106">
        <v>1200</v>
      </c>
      <c r="E106" s="1" t="s">
        <v>92</v>
      </c>
      <c r="F106" s="1" t="s">
        <v>289</v>
      </c>
      <c r="H106" s="1" t="s">
        <v>103</v>
      </c>
    </row>
    <row r="107" spans="1:8" x14ac:dyDescent="0.25">
      <c r="A107" s="1" t="s">
        <v>163</v>
      </c>
      <c r="B107" s="1" t="s">
        <v>82</v>
      </c>
      <c r="C107" s="1" t="s">
        <v>492</v>
      </c>
      <c r="D107">
        <v>40.1</v>
      </c>
      <c r="E107" s="1" t="s">
        <v>92</v>
      </c>
      <c r="F107" s="1" t="s">
        <v>289</v>
      </c>
      <c r="H107" s="1" t="s">
        <v>103</v>
      </c>
    </row>
    <row r="108" spans="1:8" x14ac:dyDescent="0.25">
      <c r="A108" s="1" t="s">
        <v>164</v>
      </c>
      <c r="B108" s="1" t="s">
        <v>11</v>
      </c>
      <c r="C108" s="1" t="s">
        <v>492</v>
      </c>
      <c r="D108">
        <v>250</v>
      </c>
      <c r="E108" s="1" t="s">
        <v>92</v>
      </c>
      <c r="F108" s="1" t="s">
        <v>289</v>
      </c>
      <c r="H108" s="1" t="s">
        <v>103</v>
      </c>
    </row>
    <row r="109" spans="1:8" x14ac:dyDescent="0.25">
      <c r="A109" s="1" t="s">
        <v>165</v>
      </c>
      <c r="B109" s="1" t="s">
        <v>120</v>
      </c>
      <c r="C109" s="1" t="s">
        <v>492</v>
      </c>
      <c r="D109">
        <v>153</v>
      </c>
      <c r="E109" s="1" t="s">
        <v>92</v>
      </c>
      <c r="F109" s="1" t="s">
        <v>289</v>
      </c>
      <c r="H109" s="1" t="s">
        <v>103</v>
      </c>
    </row>
    <row r="110" spans="1:8" x14ac:dyDescent="0.25">
      <c r="A110" s="1" t="s">
        <v>166</v>
      </c>
      <c r="B110" s="1" t="s">
        <v>7</v>
      </c>
      <c r="C110" s="1" t="s">
        <v>492</v>
      </c>
      <c r="D110">
        <v>1095</v>
      </c>
      <c r="E110" s="1" t="s">
        <v>92</v>
      </c>
      <c r="F110" s="1" t="s">
        <v>289</v>
      </c>
      <c r="H110" s="1" t="s">
        <v>103</v>
      </c>
    </row>
    <row r="111" spans="1:8" x14ac:dyDescent="0.25">
      <c r="A111" s="1" t="s">
        <v>167</v>
      </c>
      <c r="B111" s="1" t="s">
        <v>162</v>
      </c>
      <c r="C111" s="1" t="s">
        <v>492</v>
      </c>
      <c r="D111">
        <v>240</v>
      </c>
      <c r="E111" s="1" t="s">
        <v>92</v>
      </c>
      <c r="F111" s="1" t="s">
        <v>289</v>
      </c>
      <c r="H111" s="1" t="s">
        <v>103</v>
      </c>
    </row>
    <row r="112" spans="1:8" x14ac:dyDescent="0.25">
      <c r="A112" s="1" t="s">
        <v>168</v>
      </c>
      <c r="B112" s="1" t="s">
        <v>100</v>
      </c>
      <c r="C112" s="1" t="s">
        <v>492</v>
      </c>
      <c r="D112">
        <v>117</v>
      </c>
      <c r="E112" s="1" t="s">
        <v>92</v>
      </c>
      <c r="F112" s="1" t="s">
        <v>289</v>
      </c>
      <c r="H112" s="1" t="s">
        <v>103</v>
      </c>
    </row>
    <row r="113" spans="1:8" x14ac:dyDescent="0.25">
      <c r="A113" s="1" t="s">
        <v>169</v>
      </c>
      <c r="B113" s="1" t="s">
        <v>170</v>
      </c>
      <c r="C113" s="1" t="s">
        <v>492</v>
      </c>
      <c r="D113">
        <v>235</v>
      </c>
      <c r="E113" s="1" t="s">
        <v>171</v>
      </c>
      <c r="F113" s="1" t="s">
        <v>289</v>
      </c>
      <c r="G113">
        <v>2018</v>
      </c>
      <c r="H113" s="1" t="s">
        <v>103</v>
      </c>
    </row>
    <row r="114" spans="1:8" x14ac:dyDescent="0.25">
      <c r="A114" s="1" t="s">
        <v>172</v>
      </c>
      <c r="B114" s="1" t="s">
        <v>173</v>
      </c>
      <c r="C114" s="1" t="s">
        <v>492</v>
      </c>
      <c r="D114">
        <v>148</v>
      </c>
      <c r="E114" s="1" t="s">
        <v>171</v>
      </c>
      <c r="F114" s="1" t="s">
        <v>289</v>
      </c>
      <c r="G114">
        <v>2015</v>
      </c>
      <c r="H114" s="1" t="s">
        <v>103</v>
      </c>
    </row>
    <row r="115" spans="1:8" x14ac:dyDescent="0.25">
      <c r="A115" s="1" t="s">
        <v>174</v>
      </c>
      <c r="B115" s="1" t="s">
        <v>175</v>
      </c>
      <c r="C115" s="1" t="s">
        <v>492</v>
      </c>
      <c r="D115">
        <v>111</v>
      </c>
      <c r="E115" s="1" t="s">
        <v>171</v>
      </c>
      <c r="F115" s="1" t="s">
        <v>289</v>
      </c>
      <c r="G115">
        <v>2015</v>
      </c>
      <c r="H115" s="1" t="s">
        <v>103</v>
      </c>
    </row>
    <row r="116" spans="1:8" x14ac:dyDescent="0.25">
      <c r="A116" s="1" t="s">
        <v>176</v>
      </c>
      <c r="B116" s="1" t="s">
        <v>177</v>
      </c>
      <c r="C116" s="1" t="s">
        <v>492</v>
      </c>
      <c r="D116">
        <v>82</v>
      </c>
      <c r="E116" s="1" t="s">
        <v>171</v>
      </c>
      <c r="F116" s="1" t="s">
        <v>289</v>
      </c>
      <c r="G116">
        <v>2014</v>
      </c>
      <c r="H116" s="1" t="s">
        <v>103</v>
      </c>
    </row>
    <row r="117" spans="1:8" x14ac:dyDescent="0.25">
      <c r="A117" s="1" t="s">
        <v>178</v>
      </c>
      <c r="B117" s="1" t="s">
        <v>179</v>
      </c>
      <c r="C117" s="1" t="s">
        <v>492</v>
      </c>
      <c r="D117">
        <v>70</v>
      </c>
      <c r="E117" s="1" t="s">
        <v>171</v>
      </c>
      <c r="F117" s="1" t="s">
        <v>289</v>
      </c>
      <c r="G117">
        <v>2013</v>
      </c>
      <c r="H117" s="1" t="s">
        <v>103</v>
      </c>
    </row>
    <row r="118" spans="1:8" x14ac:dyDescent="0.25">
      <c r="A118" s="1" t="s">
        <v>180</v>
      </c>
      <c r="B118" s="1" t="s">
        <v>181</v>
      </c>
      <c r="C118" s="1" t="s">
        <v>492</v>
      </c>
      <c r="D118">
        <v>56.3</v>
      </c>
      <c r="E118" s="1" t="s">
        <v>171</v>
      </c>
      <c r="F118" s="1" t="s">
        <v>289</v>
      </c>
      <c r="G118">
        <v>2018</v>
      </c>
      <c r="H118" s="1" t="s">
        <v>103</v>
      </c>
    </row>
    <row r="119" spans="1:8" x14ac:dyDescent="0.25">
      <c r="A119" s="1" t="s">
        <v>182</v>
      </c>
      <c r="B119" s="1" t="s">
        <v>183</v>
      </c>
      <c r="C119" s="1" t="s">
        <v>492</v>
      </c>
      <c r="D119">
        <v>50</v>
      </c>
      <c r="E119" s="1" t="s">
        <v>171</v>
      </c>
      <c r="F119" s="1" t="s">
        <v>289</v>
      </c>
      <c r="G119">
        <v>2014</v>
      </c>
      <c r="H119" s="1" t="s">
        <v>103</v>
      </c>
    </row>
    <row r="120" spans="1:8" x14ac:dyDescent="0.25">
      <c r="A120" s="1" t="s">
        <v>184</v>
      </c>
      <c r="B120" s="1" t="s">
        <v>185</v>
      </c>
      <c r="C120" s="1" t="s">
        <v>492</v>
      </c>
      <c r="D120">
        <v>49</v>
      </c>
      <c r="E120" s="1" t="s">
        <v>171</v>
      </c>
      <c r="F120" s="1" t="s">
        <v>289</v>
      </c>
      <c r="G120">
        <v>2014</v>
      </c>
      <c r="H120" s="1" t="s">
        <v>103</v>
      </c>
    </row>
    <row r="121" spans="1:8" x14ac:dyDescent="0.25">
      <c r="A121" s="1" t="s">
        <v>186</v>
      </c>
      <c r="B121" s="1" t="s">
        <v>183</v>
      </c>
      <c r="C121" s="1" t="s">
        <v>492</v>
      </c>
      <c r="D121">
        <v>40.700000000000003</v>
      </c>
      <c r="E121" s="1" t="s">
        <v>171</v>
      </c>
      <c r="F121" s="1" t="s">
        <v>289</v>
      </c>
      <c r="G121">
        <v>2015</v>
      </c>
      <c r="H121" s="1" t="s">
        <v>103</v>
      </c>
    </row>
    <row r="122" spans="1:8" x14ac:dyDescent="0.25">
      <c r="A122" s="1" t="s">
        <v>187</v>
      </c>
      <c r="B122" s="1" t="s">
        <v>188</v>
      </c>
      <c r="C122" s="1" t="s">
        <v>492</v>
      </c>
      <c r="D122">
        <v>40.36</v>
      </c>
      <c r="E122" s="1" t="s">
        <v>171</v>
      </c>
      <c r="F122" s="1" t="s">
        <v>289</v>
      </c>
      <c r="G122">
        <v>2014</v>
      </c>
      <c r="H122" s="1" t="s">
        <v>103</v>
      </c>
    </row>
    <row r="123" spans="1:8" x14ac:dyDescent="0.25">
      <c r="A123" s="1" t="s">
        <v>189</v>
      </c>
      <c r="B123" s="1" t="s">
        <v>183</v>
      </c>
      <c r="C123" s="1" t="s">
        <v>492</v>
      </c>
      <c r="D123">
        <v>40.200000000000003</v>
      </c>
      <c r="E123" s="1" t="s">
        <v>171</v>
      </c>
      <c r="F123" s="1" t="s">
        <v>289</v>
      </c>
      <c r="G123">
        <v>2015</v>
      </c>
      <c r="H123" s="1" t="s">
        <v>103</v>
      </c>
    </row>
    <row r="124" spans="1:8" x14ac:dyDescent="0.25">
      <c r="A124" s="1" t="s">
        <v>190</v>
      </c>
      <c r="B124" s="1" t="s">
        <v>191</v>
      </c>
      <c r="C124" s="1" t="s">
        <v>492</v>
      </c>
      <c r="D124">
        <v>39.21</v>
      </c>
      <c r="E124" s="1" t="s">
        <v>171</v>
      </c>
      <c r="F124" s="1" t="s">
        <v>289</v>
      </c>
      <c r="G124">
        <v>2015</v>
      </c>
      <c r="H124" s="1" t="s">
        <v>103</v>
      </c>
    </row>
    <row r="125" spans="1:8" x14ac:dyDescent="0.25">
      <c r="A125" s="1" t="s">
        <v>192</v>
      </c>
      <c r="B125" s="1" t="s">
        <v>193</v>
      </c>
      <c r="C125" s="1" t="s">
        <v>492</v>
      </c>
      <c r="D125">
        <v>34.700000000000003</v>
      </c>
      <c r="E125" s="1" t="s">
        <v>171</v>
      </c>
      <c r="F125" s="1" t="s">
        <v>289</v>
      </c>
      <c r="G125">
        <v>2014</v>
      </c>
      <c r="H125" s="1" t="s">
        <v>103</v>
      </c>
    </row>
    <row r="126" spans="1:8" x14ac:dyDescent="0.25">
      <c r="A126" s="1" t="s">
        <v>194</v>
      </c>
      <c r="B126" s="1" t="s">
        <v>195</v>
      </c>
      <c r="C126" s="1" t="s">
        <v>492</v>
      </c>
      <c r="D126">
        <v>32.520000000000003</v>
      </c>
      <c r="E126" s="1" t="s">
        <v>171</v>
      </c>
      <c r="F126" s="1" t="s">
        <v>289</v>
      </c>
      <c r="G126">
        <v>2014</v>
      </c>
      <c r="H126" s="1" t="s">
        <v>103</v>
      </c>
    </row>
    <row r="127" spans="1:8" x14ac:dyDescent="0.25">
      <c r="A127" s="1" t="s">
        <v>196</v>
      </c>
      <c r="B127" s="1" t="s">
        <v>197</v>
      </c>
      <c r="C127" s="1" t="s">
        <v>492</v>
      </c>
      <c r="D127">
        <v>31.210999999999999</v>
      </c>
      <c r="E127" s="1" t="s">
        <v>171</v>
      </c>
      <c r="F127" s="1" t="s">
        <v>289</v>
      </c>
      <c r="G127">
        <v>2015</v>
      </c>
      <c r="H127" s="1" t="s">
        <v>103</v>
      </c>
    </row>
    <row r="128" spans="1:8" x14ac:dyDescent="0.25">
      <c r="A128" s="1" t="s">
        <v>198</v>
      </c>
      <c r="B128" s="1" t="s">
        <v>199</v>
      </c>
      <c r="C128" s="1" t="s">
        <v>492</v>
      </c>
      <c r="D128">
        <v>27.4</v>
      </c>
      <c r="E128" s="1" t="s">
        <v>171</v>
      </c>
      <c r="F128" s="1" t="s">
        <v>289</v>
      </c>
      <c r="G128">
        <v>2015</v>
      </c>
      <c r="H128" s="1" t="s">
        <v>103</v>
      </c>
    </row>
    <row r="129" spans="1:8" x14ac:dyDescent="0.25">
      <c r="A129" s="1" t="s">
        <v>200</v>
      </c>
      <c r="B129" s="1" t="s">
        <v>177</v>
      </c>
      <c r="C129" s="1" t="s">
        <v>492</v>
      </c>
      <c r="D129">
        <v>26.54</v>
      </c>
      <c r="E129" s="1" t="s">
        <v>171</v>
      </c>
      <c r="F129" s="1" t="s">
        <v>289</v>
      </c>
      <c r="G129">
        <v>2013</v>
      </c>
      <c r="H129" s="1" t="s">
        <v>103</v>
      </c>
    </row>
    <row r="130" spans="1:8" x14ac:dyDescent="0.25">
      <c r="A130" s="1" t="s">
        <v>201</v>
      </c>
      <c r="B130" s="1" t="s">
        <v>202</v>
      </c>
      <c r="C130" s="1" t="s">
        <v>492</v>
      </c>
      <c r="D130">
        <v>26.228999999999999</v>
      </c>
      <c r="E130" s="1" t="s">
        <v>171</v>
      </c>
      <c r="F130" s="1" t="s">
        <v>289</v>
      </c>
      <c r="G130">
        <v>2015</v>
      </c>
      <c r="H130" s="1" t="s">
        <v>103</v>
      </c>
    </row>
    <row r="131" spans="1:8" x14ac:dyDescent="0.25">
      <c r="A131" s="1" t="s">
        <v>203</v>
      </c>
      <c r="B131" s="1" t="s">
        <v>204</v>
      </c>
      <c r="C131" s="1" t="s">
        <v>492</v>
      </c>
      <c r="D131">
        <v>24.47</v>
      </c>
      <c r="E131" s="1" t="s">
        <v>171</v>
      </c>
      <c r="F131" s="1" t="s">
        <v>289</v>
      </c>
      <c r="G131">
        <v>2015</v>
      </c>
      <c r="H131" s="1" t="s">
        <v>103</v>
      </c>
    </row>
    <row r="132" spans="1:8" x14ac:dyDescent="0.25">
      <c r="A132" s="1" t="s">
        <v>205</v>
      </c>
      <c r="B132" s="1" t="s">
        <v>206</v>
      </c>
      <c r="C132" s="1" t="s">
        <v>492</v>
      </c>
      <c r="D132">
        <v>23</v>
      </c>
      <c r="E132" s="1" t="s">
        <v>171</v>
      </c>
      <c r="F132" s="1" t="s">
        <v>289</v>
      </c>
      <c r="G132">
        <v>2014</v>
      </c>
      <c r="H132" s="1" t="s">
        <v>103</v>
      </c>
    </row>
    <row r="133" spans="1:8" x14ac:dyDescent="0.25">
      <c r="A133" s="1" t="s">
        <v>207</v>
      </c>
      <c r="B133" s="1" t="s">
        <v>208</v>
      </c>
      <c r="C133" s="1" t="s">
        <v>492</v>
      </c>
      <c r="D133">
        <v>22.898</v>
      </c>
      <c r="E133" s="1" t="s">
        <v>171</v>
      </c>
      <c r="F133" s="1" t="s">
        <v>289</v>
      </c>
      <c r="G133">
        <v>2013</v>
      </c>
      <c r="H133" s="1" t="s">
        <v>103</v>
      </c>
    </row>
    <row r="134" spans="1:8" x14ac:dyDescent="0.25">
      <c r="A134" s="1" t="s">
        <v>209</v>
      </c>
      <c r="B134" s="1" t="s">
        <v>210</v>
      </c>
      <c r="C134" s="1" t="s">
        <v>492</v>
      </c>
      <c r="D134">
        <v>22.4</v>
      </c>
      <c r="E134" s="1" t="s">
        <v>171</v>
      </c>
      <c r="F134" s="1" t="s">
        <v>289</v>
      </c>
      <c r="G134">
        <v>2015</v>
      </c>
      <c r="H134" s="1" t="s">
        <v>103</v>
      </c>
    </row>
    <row r="135" spans="1:8" x14ac:dyDescent="0.25">
      <c r="A135" s="1" t="s">
        <v>211</v>
      </c>
      <c r="B135" s="1" t="s">
        <v>212</v>
      </c>
      <c r="C135" s="1" t="s">
        <v>492</v>
      </c>
      <c r="D135">
        <v>21.52</v>
      </c>
      <c r="E135" s="1" t="s">
        <v>171</v>
      </c>
      <c r="F135" s="1" t="s">
        <v>289</v>
      </c>
      <c r="G135">
        <v>2014</v>
      </c>
      <c r="H135" s="1" t="s">
        <v>103</v>
      </c>
    </row>
    <row r="136" spans="1:8" x14ac:dyDescent="0.25">
      <c r="A136" s="1" t="s">
        <v>213</v>
      </c>
      <c r="B136" s="1" t="s">
        <v>214</v>
      </c>
      <c r="C136" s="1" t="s">
        <v>492</v>
      </c>
      <c r="D136">
        <v>21.29</v>
      </c>
      <c r="E136" s="1" t="s">
        <v>171</v>
      </c>
      <c r="F136" s="1" t="s">
        <v>289</v>
      </c>
      <c r="G136">
        <v>2014</v>
      </c>
      <c r="H136" s="1" t="s">
        <v>103</v>
      </c>
    </row>
    <row r="137" spans="1:8" x14ac:dyDescent="0.25">
      <c r="A137" s="1" t="s">
        <v>215</v>
      </c>
      <c r="B137" s="1" t="s">
        <v>177</v>
      </c>
      <c r="C137" s="1" t="s">
        <v>492</v>
      </c>
      <c r="D137">
        <v>21</v>
      </c>
      <c r="E137" s="1" t="s">
        <v>171</v>
      </c>
      <c r="F137" s="1" t="s">
        <v>289</v>
      </c>
      <c r="G137">
        <v>2015</v>
      </c>
      <c r="H137" s="1" t="s">
        <v>103</v>
      </c>
    </row>
    <row r="138" spans="1:8" x14ac:dyDescent="0.25">
      <c r="A138" s="1" t="s">
        <v>216</v>
      </c>
      <c r="B138" s="1" t="s">
        <v>217</v>
      </c>
      <c r="C138" s="1" t="s">
        <v>492</v>
      </c>
      <c r="D138">
        <v>21</v>
      </c>
      <c r="E138" s="1" t="s">
        <v>171</v>
      </c>
      <c r="F138" s="1" t="s">
        <v>289</v>
      </c>
      <c r="G138">
        <v>2015</v>
      </c>
      <c r="H138" s="1" t="s">
        <v>103</v>
      </c>
    </row>
    <row r="139" spans="1:8" x14ac:dyDescent="0.25">
      <c r="A139" s="1" t="s">
        <v>218</v>
      </c>
      <c r="B139" s="1" t="s">
        <v>219</v>
      </c>
      <c r="C139" s="1" t="s">
        <v>492</v>
      </c>
      <c r="D139">
        <v>20.5</v>
      </c>
      <c r="E139" s="1" t="s">
        <v>171</v>
      </c>
      <c r="F139" s="1" t="s">
        <v>289</v>
      </c>
      <c r="G139">
        <v>2014</v>
      </c>
      <c r="H139" s="1" t="s">
        <v>103</v>
      </c>
    </row>
    <row r="140" spans="1:8" x14ac:dyDescent="0.25">
      <c r="A140" s="1" t="s">
        <v>220</v>
      </c>
      <c r="B140" s="1" t="s">
        <v>221</v>
      </c>
      <c r="C140" s="1" t="s">
        <v>492</v>
      </c>
      <c r="D140">
        <v>19.600000000000001</v>
      </c>
      <c r="E140" s="1" t="s">
        <v>171</v>
      </c>
      <c r="F140" s="1" t="s">
        <v>289</v>
      </c>
      <c r="G140">
        <v>2015</v>
      </c>
      <c r="H140" s="1" t="s">
        <v>103</v>
      </c>
    </row>
    <row r="141" spans="1:8" x14ac:dyDescent="0.25">
      <c r="A141" s="1" t="s">
        <v>222</v>
      </c>
      <c r="B141" s="1" t="s">
        <v>223</v>
      </c>
      <c r="C141" s="1" t="s">
        <v>492</v>
      </c>
      <c r="D141">
        <v>13</v>
      </c>
      <c r="E141" s="1" t="s">
        <v>171</v>
      </c>
      <c r="F141" s="1" t="s">
        <v>289</v>
      </c>
      <c r="G141">
        <v>2011</v>
      </c>
      <c r="H141" s="1" t="s">
        <v>103</v>
      </c>
    </row>
    <row r="142" spans="1:8" x14ac:dyDescent="0.25">
      <c r="A142" s="1" t="s">
        <v>224</v>
      </c>
      <c r="B142" s="1" t="s">
        <v>225</v>
      </c>
      <c r="C142" s="1" t="s">
        <v>492</v>
      </c>
      <c r="D142">
        <v>10</v>
      </c>
      <c r="E142" s="1" t="s">
        <v>171</v>
      </c>
      <c r="F142" s="1" t="s">
        <v>289</v>
      </c>
      <c r="G142">
        <v>2012</v>
      </c>
      <c r="H142" s="1" t="s">
        <v>103</v>
      </c>
    </row>
    <row r="143" spans="1:8" x14ac:dyDescent="0.25">
      <c r="A143" s="1" t="s">
        <v>226</v>
      </c>
      <c r="B143" s="1" t="s">
        <v>103</v>
      </c>
      <c r="C143" s="1" t="s">
        <v>492</v>
      </c>
      <c r="D143">
        <v>50</v>
      </c>
      <c r="E143" s="1" t="s">
        <v>227</v>
      </c>
      <c r="F143" s="1" t="s">
        <v>289</v>
      </c>
      <c r="G143">
        <v>1982</v>
      </c>
      <c r="H143" s="1" t="s">
        <v>103</v>
      </c>
    </row>
    <row r="144" spans="1:8" x14ac:dyDescent="0.25">
      <c r="A144" s="1" t="s">
        <v>228</v>
      </c>
      <c r="B144" s="1" t="s">
        <v>103</v>
      </c>
      <c r="C144" s="1" t="s">
        <v>492</v>
      </c>
      <c r="D144">
        <v>9.5</v>
      </c>
      <c r="E144" s="1" t="s">
        <v>227</v>
      </c>
      <c r="F144" s="1" t="s">
        <v>289</v>
      </c>
      <c r="G144">
        <v>1974</v>
      </c>
      <c r="H144" s="1" t="s">
        <v>103</v>
      </c>
    </row>
    <row r="145" spans="1:8" x14ac:dyDescent="0.25">
      <c r="A145" s="1" t="s">
        <v>229</v>
      </c>
      <c r="B145" s="1" t="s">
        <v>103</v>
      </c>
      <c r="C145" s="1" t="s">
        <v>492</v>
      </c>
      <c r="D145">
        <v>50</v>
      </c>
      <c r="E145" s="1" t="s">
        <v>227</v>
      </c>
      <c r="F145" s="1" t="s">
        <v>289</v>
      </c>
      <c r="G145">
        <v>1995</v>
      </c>
      <c r="H145" s="1" t="s">
        <v>103</v>
      </c>
    </row>
    <row r="146" spans="1:8" x14ac:dyDescent="0.25">
      <c r="A146" s="1" t="s">
        <v>230</v>
      </c>
      <c r="B146" s="1" t="s">
        <v>103</v>
      </c>
      <c r="C146" s="1" t="s">
        <v>492</v>
      </c>
      <c r="D146">
        <v>23.5</v>
      </c>
      <c r="E146" s="1" t="s">
        <v>227</v>
      </c>
      <c r="F146" s="1" t="s">
        <v>289</v>
      </c>
      <c r="G146">
        <v>1966</v>
      </c>
      <c r="H146" s="1" t="s">
        <v>103</v>
      </c>
    </row>
    <row r="147" spans="1:8" x14ac:dyDescent="0.25">
      <c r="A147" s="1" t="s">
        <v>231</v>
      </c>
      <c r="B147" s="1" t="s">
        <v>103</v>
      </c>
      <c r="C147" s="1" t="s">
        <v>492</v>
      </c>
      <c r="D147">
        <v>80</v>
      </c>
      <c r="E147" s="1" t="s">
        <v>227</v>
      </c>
      <c r="F147" s="1" t="s">
        <v>289</v>
      </c>
      <c r="G147">
        <v>1995</v>
      </c>
      <c r="H147" s="1" t="s">
        <v>103</v>
      </c>
    </row>
    <row r="148" spans="1:8" x14ac:dyDescent="0.25">
      <c r="A148" s="1" t="s">
        <v>232</v>
      </c>
      <c r="B148" s="1" t="s">
        <v>103</v>
      </c>
      <c r="C148" s="1" t="s">
        <v>492</v>
      </c>
      <c r="D148">
        <v>28.8</v>
      </c>
      <c r="E148" s="1" t="s">
        <v>227</v>
      </c>
      <c r="F148" s="1" t="s">
        <v>289</v>
      </c>
      <c r="G148">
        <v>1994</v>
      </c>
      <c r="H148" s="1" t="s">
        <v>103</v>
      </c>
    </row>
    <row r="149" spans="1:8" x14ac:dyDescent="0.25">
      <c r="A149" s="1" t="s">
        <v>233</v>
      </c>
      <c r="B149" s="1" t="s">
        <v>103</v>
      </c>
      <c r="C149" s="1" t="s">
        <v>492</v>
      </c>
      <c r="D149">
        <v>15</v>
      </c>
      <c r="E149" s="1" t="s">
        <v>227</v>
      </c>
      <c r="F149" s="1" t="s">
        <v>289</v>
      </c>
      <c r="G149">
        <v>1975</v>
      </c>
      <c r="H149" s="1" t="s">
        <v>103</v>
      </c>
    </row>
    <row r="150" spans="1:8" x14ac:dyDescent="0.25">
      <c r="A150" s="1" t="s">
        <v>234</v>
      </c>
      <c r="B150" s="1" t="s">
        <v>103</v>
      </c>
      <c r="C150" s="1" t="s">
        <v>492</v>
      </c>
      <c r="D150">
        <v>65</v>
      </c>
      <c r="E150" s="1" t="s">
        <v>227</v>
      </c>
      <c r="F150" s="1" t="s">
        <v>289</v>
      </c>
      <c r="G150">
        <v>1995</v>
      </c>
      <c r="H150" s="1" t="s">
        <v>103</v>
      </c>
    </row>
    <row r="151" spans="1:8" x14ac:dyDescent="0.25">
      <c r="A151" s="1" t="s">
        <v>235</v>
      </c>
      <c r="B151" s="1" t="s">
        <v>103</v>
      </c>
      <c r="C151" s="1" t="s">
        <v>492</v>
      </c>
      <c r="D151">
        <v>3.3</v>
      </c>
      <c r="E151" s="1" t="s">
        <v>227</v>
      </c>
      <c r="F151" s="1" t="s">
        <v>289</v>
      </c>
      <c r="G151">
        <v>1999</v>
      </c>
      <c r="H151" s="1" t="s">
        <v>103</v>
      </c>
    </row>
    <row r="152" spans="1:8" x14ac:dyDescent="0.25">
      <c r="A152" s="1" t="s">
        <v>236</v>
      </c>
      <c r="B152" s="1" t="s">
        <v>103</v>
      </c>
      <c r="C152" s="1" t="s">
        <v>492</v>
      </c>
      <c r="D152">
        <v>1.9</v>
      </c>
      <c r="E152" s="1" t="s">
        <v>227</v>
      </c>
      <c r="F152" s="1" t="s">
        <v>289</v>
      </c>
      <c r="G152">
        <v>1981</v>
      </c>
      <c r="H152" s="1" t="s">
        <v>103</v>
      </c>
    </row>
    <row r="153" spans="1:8" x14ac:dyDescent="0.25">
      <c r="A153" s="1" t="s">
        <v>237</v>
      </c>
      <c r="B153" s="1" t="s">
        <v>103</v>
      </c>
      <c r="C153" s="1" t="s">
        <v>492</v>
      </c>
      <c r="D153">
        <v>25</v>
      </c>
      <c r="E153" s="1" t="s">
        <v>227</v>
      </c>
      <c r="F153" s="1" t="s">
        <v>289</v>
      </c>
      <c r="G153">
        <v>1996</v>
      </c>
      <c r="H153" s="1" t="s">
        <v>103</v>
      </c>
    </row>
    <row r="154" spans="1:8" x14ac:dyDescent="0.25">
      <c r="A154" s="1" t="s">
        <v>238</v>
      </c>
      <c r="B154" s="1" t="s">
        <v>103</v>
      </c>
      <c r="C154" s="1" t="s">
        <v>492</v>
      </c>
      <c r="D154">
        <v>12.5</v>
      </c>
      <c r="E154" s="1" t="s">
        <v>227</v>
      </c>
      <c r="F154" s="1" t="s">
        <v>289</v>
      </c>
      <c r="G154">
        <v>1967</v>
      </c>
      <c r="H154" s="1" t="s">
        <v>103</v>
      </c>
    </row>
    <row r="155" spans="1:8" x14ac:dyDescent="0.25">
      <c r="A155" s="1" t="s">
        <v>239</v>
      </c>
      <c r="B155" s="1" t="s">
        <v>103</v>
      </c>
      <c r="C155" s="1" t="s">
        <v>492</v>
      </c>
      <c r="D155">
        <v>112</v>
      </c>
      <c r="E155" s="1" t="s">
        <v>227</v>
      </c>
      <c r="F155" s="1" t="s">
        <v>289</v>
      </c>
      <c r="G155">
        <v>2006</v>
      </c>
      <c r="H155" s="1" t="s">
        <v>103</v>
      </c>
    </row>
    <row r="156" spans="1:8" x14ac:dyDescent="0.25">
      <c r="A156" s="1" t="s">
        <v>240</v>
      </c>
      <c r="B156" s="1" t="s">
        <v>103</v>
      </c>
      <c r="C156" s="1" t="s">
        <v>492</v>
      </c>
      <c r="D156">
        <v>0.99</v>
      </c>
      <c r="E156" s="1" t="s">
        <v>227</v>
      </c>
      <c r="F156" s="1" t="s">
        <v>289</v>
      </c>
      <c r="G156">
        <v>1998</v>
      </c>
      <c r="H156" s="1" t="s">
        <v>103</v>
      </c>
    </row>
    <row r="157" spans="1:8" x14ac:dyDescent="0.25">
      <c r="A157" s="1" t="s">
        <v>241</v>
      </c>
      <c r="B157" s="1" t="s">
        <v>103</v>
      </c>
      <c r="C157" s="1" t="s">
        <v>492</v>
      </c>
      <c r="D157">
        <v>30</v>
      </c>
      <c r="E157" s="1" t="s">
        <v>227</v>
      </c>
      <c r="F157" s="1" t="s">
        <v>289</v>
      </c>
      <c r="G157">
        <v>1996</v>
      </c>
      <c r="H157" s="1" t="s">
        <v>103</v>
      </c>
    </row>
    <row r="158" spans="1:8" x14ac:dyDescent="0.25">
      <c r="A158" s="1" t="s">
        <v>242</v>
      </c>
      <c r="B158" s="1" t="s">
        <v>103</v>
      </c>
      <c r="C158" s="1" t="s">
        <v>492</v>
      </c>
      <c r="D158">
        <v>30</v>
      </c>
      <c r="E158" s="1" t="s">
        <v>227</v>
      </c>
      <c r="F158" s="1" t="s">
        <v>289</v>
      </c>
      <c r="G158">
        <v>1995</v>
      </c>
      <c r="H158" s="1" t="s">
        <v>103</v>
      </c>
    </row>
    <row r="159" spans="1:8" x14ac:dyDescent="0.25">
      <c r="A159" s="1" t="s">
        <v>243</v>
      </c>
      <c r="B159" s="1" t="s">
        <v>244</v>
      </c>
      <c r="C159" s="1" t="s">
        <v>492</v>
      </c>
      <c r="D159">
        <v>95</v>
      </c>
      <c r="E159" s="1" t="s">
        <v>245</v>
      </c>
      <c r="F159" s="1" t="s">
        <v>289</v>
      </c>
      <c r="H159" s="1" t="s">
        <v>103</v>
      </c>
    </row>
    <row r="160" spans="1:8" x14ac:dyDescent="0.25">
      <c r="A160" s="1" t="s">
        <v>246</v>
      </c>
      <c r="B160" s="1" t="s">
        <v>247</v>
      </c>
      <c r="C160" s="1" t="s">
        <v>492</v>
      </c>
      <c r="D160">
        <v>13</v>
      </c>
      <c r="E160" s="1" t="s">
        <v>245</v>
      </c>
      <c r="F160" s="1" t="s">
        <v>289</v>
      </c>
      <c r="H160" s="1" t="s">
        <v>103</v>
      </c>
    </row>
    <row r="161" spans="1:8" x14ac:dyDescent="0.25">
      <c r="A161" s="1" t="s">
        <v>248</v>
      </c>
      <c r="B161" s="1" t="s">
        <v>35</v>
      </c>
      <c r="C161" s="1" t="s">
        <v>492</v>
      </c>
      <c r="D161">
        <v>10</v>
      </c>
      <c r="E161" s="1" t="s">
        <v>245</v>
      </c>
      <c r="F161" s="1" t="s">
        <v>289</v>
      </c>
      <c r="H161" s="1" t="s">
        <v>103</v>
      </c>
    </row>
    <row r="162" spans="1:8" x14ac:dyDescent="0.25">
      <c r="A162" s="1" t="s">
        <v>249</v>
      </c>
      <c r="B162" s="1" t="s">
        <v>35</v>
      </c>
      <c r="C162" s="1" t="s">
        <v>492</v>
      </c>
      <c r="D162">
        <v>3</v>
      </c>
      <c r="E162" s="1" t="s">
        <v>245</v>
      </c>
      <c r="F162" s="1" t="s">
        <v>289</v>
      </c>
      <c r="H162" s="1" t="s">
        <v>103</v>
      </c>
    </row>
    <row r="163" spans="1:8" x14ac:dyDescent="0.25">
      <c r="A163" s="1" t="s">
        <v>250</v>
      </c>
      <c r="B163" s="1" t="s">
        <v>35</v>
      </c>
      <c r="C163" s="1" t="s">
        <v>492</v>
      </c>
      <c r="D163">
        <v>20</v>
      </c>
      <c r="E163" s="1" t="s">
        <v>245</v>
      </c>
      <c r="F163" s="1" t="s">
        <v>289</v>
      </c>
      <c r="H163" s="1" t="s">
        <v>103</v>
      </c>
    </row>
    <row r="164" spans="1:8" x14ac:dyDescent="0.25">
      <c r="A164" s="1" t="s">
        <v>251</v>
      </c>
      <c r="B164" s="1" t="s">
        <v>83</v>
      </c>
      <c r="C164" s="1" t="s">
        <v>492</v>
      </c>
      <c r="D164">
        <v>12</v>
      </c>
      <c r="E164" s="1" t="s">
        <v>245</v>
      </c>
      <c r="F164" s="1" t="s">
        <v>289</v>
      </c>
      <c r="H164" s="1" t="s">
        <v>103</v>
      </c>
    </row>
    <row r="165" spans="1:8" x14ac:dyDescent="0.25">
      <c r="A165" s="1" t="s">
        <v>252</v>
      </c>
      <c r="B165" s="1" t="s">
        <v>35</v>
      </c>
      <c r="C165" s="1" t="s">
        <v>492</v>
      </c>
      <c r="D165">
        <v>4</v>
      </c>
      <c r="E165" s="1" t="s">
        <v>245</v>
      </c>
      <c r="F165" s="1" t="s">
        <v>289</v>
      </c>
      <c r="H165" s="1" t="s">
        <v>103</v>
      </c>
    </row>
    <row r="166" spans="1:8" x14ac:dyDescent="0.25">
      <c r="A166" s="1" t="s">
        <v>253</v>
      </c>
      <c r="B166" s="1" t="s">
        <v>254</v>
      </c>
      <c r="C166" s="1" t="s">
        <v>492</v>
      </c>
      <c r="D166">
        <v>25</v>
      </c>
      <c r="E166" s="1" t="s">
        <v>245</v>
      </c>
      <c r="F166" s="1" t="s">
        <v>289</v>
      </c>
      <c r="H166" s="1" t="s">
        <v>103</v>
      </c>
    </row>
    <row r="167" spans="1:8" x14ac:dyDescent="0.25">
      <c r="A167" s="1" t="s">
        <v>255</v>
      </c>
      <c r="B167" s="1" t="s">
        <v>83</v>
      </c>
      <c r="C167" s="1" t="s">
        <v>492</v>
      </c>
      <c r="D167">
        <v>33</v>
      </c>
      <c r="E167" s="1" t="s">
        <v>245</v>
      </c>
      <c r="F167" s="1" t="s">
        <v>289</v>
      </c>
      <c r="H167" s="1" t="s">
        <v>103</v>
      </c>
    </row>
    <row r="168" spans="1:8" x14ac:dyDescent="0.25">
      <c r="A168" s="1" t="s">
        <v>256</v>
      </c>
      <c r="B168" s="1" t="s">
        <v>65</v>
      </c>
      <c r="C168" s="1" t="s">
        <v>492</v>
      </c>
      <c r="D168">
        <v>38</v>
      </c>
      <c r="E168" s="1" t="s">
        <v>245</v>
      </c>
      <c r="F168" s="1" t="s">
        <v>289</v>
      </c>
      <c r="H168" s="1" t="s">
        <v>103</v>
      </c>
    </row>
    <row r="169" spans="1:8" x14ac:dyDescent="0.25">
      <c r="A169" s="1" t="s">
        <v>257</v>
      </c>
      <c r="B169" s="1" t="s">
        <v>258</v>
      </c>
      <c r="C169" s="1" t="s">
        <v>492</v>
      </c>
      <c r="D169">
        <v>43</v>
      </c>
      <c r="E169" s="1" t="s">
        <v>245</v>
      </c>
      <c r="F169" s="1" t="s">
        <v>289</v>
      </c>
      <c r="H169" s="1" t="s">
        <v>103</v>
      </c>
    </row>
    <row r="170" spans="1:8" x14ac:dyDescent="0.25">
      <c r="A170" s="1" t="s">
        <v>259</v>
      </c>
      <c r="B170" s="1" t="s">
        <v>89</v>
      </c>
      <c r="C170" s="1" t="s">
        <v>492</v>
      </c>
      <c r="D170">
        <v>21</v>
      </c>
      <c r="E170" s="1" t="s">
        <v>245</v>
      </c>
      <c r="F170" s="1" t="s">
        <v>289</v>
      </c>
      <c r="H170" s="1" t="s">
        <v>103</v>
      </c>
    </row>
    <row r="171" spans="1:8" x14ac:dyDescent="0.25">
      <c r="A171" s="1" t="s">
        <v>260</v>
      </c>
      <c r="B171" s="1" t="s">
        <v>89</v>
      </c>
      <c r="C171" s="1" t="s">
        <v>492</v>
      </c>
      <c r="D171">
        <v>30</v>
      </c>
      <c r="E171" s="1" t="s">
        <v>245</v>
      </c>
      <c r="F171" s="1" t="s">
        <v>289</v>
      </c>
      <c r="H171" s="1" t="s">
        <v>103</v>
      </c>
    </row>
    <row r="172" spans="1:8" x14ac:dyDescent="0.25">
      <c r="A172" s="1" t="s">
        <v>261</v>
      </c>
      <c r="B172" s="1" t="s">
        <v>83</v>
      </c>
      <c r="C172" s="1" t="s">
        <v>492</v>
      </c>
      <c r="D172">
        <v>11</v>
      </c>
      <c r="E172" s="1" t="s">
        <v>245</v>
      </c>
      <c r="F172" s="1" t="s">
        <v>289</v>
      </c>
      <c r="H172" s="1" t="s">
        <v>103</v>
      </c>
    </row>
    <row r="173" spans="1:8" x14ac:dyDescent="0.25">
      <c r="A173" s="1" t="s">
        <v>262</v>
      </c>
      <c r="B173" s="1" t="s">
        <v>83</v>
      </c>
      <c r="C173" s="1" t="s">
        <v>492</v>
      </c>
      <c r="D173">
        <v>50</v>
      </c>
      <c r="E173" s="1" t="s">
        <v>245</v>
      </c>
      <c r="F173" s="1" t="s">
        <v>289</v>
      </c>
      <c r="H173" s="1" t="s">
        <v>103</v>
      </c>
    </row>
    <row r="174" spans="1:8" x14ac:dyDescent="0.25">
      <c r="A174" s="1" t="s">
        <v>263</v>
      </c>
      <c r="B174" s="1" t="s">
        <v>264</v>
      </c>
      <c r="C174" s="1" t="s">
        <v>492</v>
      </c>
      <c r="D174">
        <v>30</v>
      </c>
      <c r="E174" s="1" t="s">
        <v>245</v>
      </c>
      <c r="F174" s="1" t="s">
        <v>289</v>
      </c>
      <c r="H174" s="1" t="s">
        <v>103</v>
      </c>
    </row>
    <row r="175" spans="1:8" x14ac:dyDescent="0.25">
      <c r="A175" s="1" t="s">
        <v>265</v>
      </c>
      <c r="B175" s="1" t="s">
        <v>24</v>
      </c>
      <c r="C175" s="1" t="s">
        <v>492</v>
      </c>
      <c r="D175">
        <v>69</v>
      </c>
      <c r="E175" s="1" t="s">
        <v>245</v>
      </c>
      <c r="F175" s="1" t="s">
        <v>289</v>
      </c>
      <c r="H175" s="1" t="s">
        <v>103</v>
      </c>
    </row>
    <row r="176" spans="1:8" x14ac:dyDescent="0.25">
      <c r="A176" s="1" t="s">
        <v>266</v>
      </c>
      <c r="B176" s="1" t="s">
        <v>83</v>
      </c>
      <c r="C176" s="1" t="s">
        <v>492</v>
      </c>
      <c r="D176">
        <v>13</v>
      </c>
      <c r="E176" s="1" t="s">
        <v>245</v>
      </c>
      <c r="F176" s="1" t="s">
        <v>289</v>
      </c>
      <c r="H176" s="1" t="s">
        <v>103</v>
      </c>
    </row>
    <row r="177" spans="1:8" x14ac:dyDescent="0.25">
      <c r="A177" s="1" t="s">
        <v>267</v>
      </c>
      <c r="B177" s="1" t="s">
        <v>268</v>
      </c>
      <c r="C177" s="1" t="s">
        <v>492</v>
      </c>
      <c r="D177">
        <v>20</v>
      </c>
      <c r="E177" s="1" t="s">
        <v>245</v>
      </c>
      <c r="F177" s="1" t="s">
        <v>289</v>
      </c>
      <c r="H177" s="1" t="s">
        <v>103</v>
      </c>
    </row>
    <row r="178" spans="1:8" x14ac:dyDescent="0.25">
      <c r="A178" s="1" t="s">
        <v>269</v>
      </c>
      <c r="B178" s="1" t="s">
        <v>10</v>
      </c>
      <c r="C178" s="1" t="s">
        <v>492</v>
      </c>
      <c r="D178">
        <v>10</v>
      </c>
      <c r="E178" s="1" t="s">
        <v>245</v>
      </c>
      <c r="F178" s="1" t="s">
        <v>289</v>
      </c>
      <c r="H178" s="1" t="s">
        <v>103</v>
      </c>
    </row>
    <row r="179" spans="1:8" x14ac:dyDescent="0.25">
      <c r="A179" s="1" t="s">
        <v>270</v>
      </c>
      <c r="B179" s="1" t="s">
        <v>85</v>
      </c>
      <c r="C179" s="1" t="s">
        <v>492</v>
      </c>
      <c r="D179">
        <v>8</v>
      </c>
      <c r="E179" s="1" t="s">
        <v>245</v>
      </c>
      <c r="F179" s="1" t="s">
        <v>289</v>
      </c>
      <c r="H179" s="1" t="s">
        <v>103</v>
      </c>
    </row>
    <row r="180" spans="1:8" x14ac:dyDescent="0.25">
      <c r="A180" s="1" t="s">
        <v>271</v>
      </c>
      <c r="B180" s="1" t="s">
        <v>20</v>
      </c>
      <c r="C180" s="1" t="s">
        <v>492</v>
      </c>
      <c r="D180">
        <v>78</v>
      </c>
      <c r="E180" s="1" t="s">
        <v>245</v>
      </c>
      <c r="F180" s="1" t="s">
        <v>289</v>
      </c>
      <c r="H180" s="1" t="s">
        <v>103</v>
      </c>
    </row>
    <row r="181" spans="1:8" x14ac:dyDescent="0.25">
      <c r="A181" s="1" t="s">
        <v>272</v>
      </c>
      <c r="B181" s="1" t="s">
        <v>254</v>
      </c>
      <c r="C181" s="1" t="s">
        <v>492</v>
      </c>
      <c r="D181">
        <v>50</v>
      </c>
      <c r="E181" s="1" t="s">
        <v>245</v>
      </c>
      <c r="F181" s="1" t="s">
        <v>289</v>
      </c>
      <c r="H181" s="1" t="s">
        <v>103</v>
      </c>
    </row>
    <row r="182" spans="1:8" x14ac:dyDescent="0.25">
      <c r="A182" s="1" t="s">
        <v>273</v>
      </c>
      <c r="B182" s="1" t="s">
        <v>83</v>
      </c>
      <c r="C182" s="1" t="s">
        <v>492</v>
      </c>
      <c r="D182">
        <v>19</v>
      </c>
      <c r="E182" s="1" t="s">
        <v>245</v>
      </c>
      <c r="F182" s="1" t="s">
        <v>289</v>
      </c>
      <c r="H182" s="1" t="s">
        <v>103</v>
      </c>
    </row>
    <row r="183" spans="1:8" x14ac:dyDescent="0.25">
      <c r="A183" s="1" t="s">
        <v>274</v>
      </c>
      <c r="B183" s="1" t="s">
        <v>35</v>
      </c>
      <c r="C183" s="1" t="s">
        <v>492</v>
      </c>
      <c r="D183">
        <v>57</v>
      </c>
      <c r="E183" s="1" t="s">
        <v>245</v>
      </c>
      <c r="F183" s="1" t="s">
        <v>289</v>
      </c>
      <c r="H183" s="1" t="s">
        <v>103</v>
      </c>
    </row>
    <row r="184" spans="1:8" x14ac:dyDescent="0.25">
      <c r="A184" s="1" t="s">
        <v>275</v>
      </c>
      <c r="B184" s="1" t="s">
        <v>31</v>
      </c>
      <c r="C184" s="1" t="s">
        <v>492</v>
      </c>
      <c r="D184">
        <v>2</v>
      </c>
      <c r="E184" s="1" t="s">
        <v>245</v>
      </c>
      <c r="F184" s="1" t="s">
        <v>289</v>
      </c>
      <c r="H184" s="1" t="s">
        <v>103</v>
      </c>
    </row>
    <row r="185" spans="1:8" x14ac:dyDescent="0.25">
      <c r="A185" s="1" t="s">
        <v>276</v>
      </c>
      <c r="B185" s="1" t="s">
        <v>24</v>
      </c>
      <c r="C185" s="1" t="s">
        <v>492</v>
      </c>
      <c r="D185">
        <v>46</v>
      </c>
      <c r="E185" s="1" t="s">
        <v>245</v>
      </c>
      <c r="F185" s="1" t="s">
        <v>289</v>
      </c>
      <c r="H185" s="1" t="s">
        <v>103</v>
      </c>
    </row>
    <row r="186" spans="1:8" x14ac:dyDescent="0.25">
      <c r="A186" s="1" t="s">
        <v>277</v>
      </c>
      <c r="B186" s="1" t="s">
        <v>264</v>
      </c>
      <c r="C186" s="1" t="s">
        <v>492</v>
      </c>
      <c r="D186">
        <v>8</v>
      </c>
      <c r="E186" s="1" t="s">
        <v>245</v>
      </c>
      <c r="F186" s="1" t="s">
        <v>289</v>
      </c>
      <c r="H186" s="1" t="s">
        <v>103</v>
      </c>
    </row>
    <row r="187" spans="1:8" x14ac:dyDescent="0.25">
      <c r="A187" s="1" t="s">
        <v>278</v>
      </c>
      <c r="B187" s="1" t="s">
        <v>35</v>
      </c>
      <c r="C187" s="1" t="s">
        <v>492</v>
      </c>
      <c r="D187">
        <v>20</v>
      </c>
      <c r="E187" s="1" t="s">
        <v>245</v>
      </c>
      <c r="F187" s="1" t="s">
        <v>289</v>
      </c>
      <c r="H187" s="1" t="s">
        <v>103</v>
      </c>
    </row>
    <row r="188" spans="1:8" x14ac:dyDescent="0.25">
      <c r="A188" s="1" t="s">
        <v>279</v>
      </c>
      <c r="B188" s="1" t="s">
        <v>10</v>
      </c>
      <c r="C188" s="1" t="s">
        <v>492</v>
      </c>
      <c r="D188">
        <v>14</v>
      </c>
      <c r="E188" s="1" t="s">
        <v>280</v>
      </c>
      <c r="F188" s="1" t="s">
        <v>289</v>
      </c>
      <c r="H188" s="1" t="s">
        <v>103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9D6A6-70F6-49F1-9457-18F60A95FD1A}">
  <dimension ref="A3:B14"/>
  <sheetViews>
    <sheetView zoomScaleNormal="100" workbookViewId="0">
      <selection activeCell="H26" sqref="H26"/>
    </sheetView>
  </sheetViews>
  <sheetFormatPr defaultRowHeight="13.8" x14ac:dyDescent="0.25"/>
  <cols>
    <col min="1" max="1" width="12.109375" bestFit="1" customWidth="1"/>
    <col min="2" max="2" width="21.77734375" bestFit="1" customWidth="1"/>
    <col min="3" max="3" width="8.109375" bestFit="1" customWidth="1"/>
    <col min="4" max="4" width="11.109375" bestFit="1" customWidth="1"/>
    <col min="5" max="5" width="12.109375" bestFit="1" customWidth="1"/>
    <col min="6" max="6" width="8.109375" bestFit="1" customWidth="1"/>
    <col min="7" max="7" width="6.5546875" bestFit="1" customWidth="1"/>
    <col min="8" max="8" width="9.88671875" bestFit="1" customWidth="1"/>
    <col min="9" max="9" width="5.88671875" bestFit="1" customWidth="1"/>
    <col min="10" max="10" width="12.109375" bestFit="1" customWidth="1"/>
    <col min="11" max="11" width="7.6640625" bestFit="1" customWidth="1"/>
    <col min="12" max="12" width="12.109375" bestFit="1" customWidth="1"/>
  </cols>
  <sheetData>
    <row r="3" spans="1:2" x14ac:dyDescent="0.25">
      <c r="A3" s="3" t="s">
        <v>290</v>
      </c>
      <c r="B3" t="s">
        <v>281</v>
      </c>
    </row>
    <row r="4" spans="1:2" x14ac:dyDescent="0.25">
      <c r="A4" t="s">
        <v>810</v>
      </c>
      <c r="B4" s="4">
        <v>165</v>
      </c>
    </row>
    <row r="5" spans="1:2" x14ac:dyDescent="0.25">
      <c r="A5" t="s">
        <v>8</v>
      </c>
      <c r="B5" s="4">
        <v>55202</v>
      </c>
    </row>
    <row r="6" spans="1:2" x14ac:dyDescent="0.25">
      <c r="A6" t="s">
        <v>56</v>
      </c>
      <c r="B6" s="4">
        <v>80145.899999999994</v>
      </c>
    </row>
    <row r="7" spans="1:2" x14ac:dyDescent="0.25">
      <c r="A7" t="s">
        <v>227</v>
      </c>
      <c r="B7" s="4">
        <v>537.49</v>
      </c>
    </row>
    <row r="8" spans="1:2" x14ac:dyDescent="0.25">
      <c r="A8" t="s">
        <v>92</v>
      </c>
      <c r="B8" s="4">
        <v>56941.899999999994</v>
      </c>
    </row>
    <row r="9" spans="1:2" x14ac:dyDescent="0.25">
      <c r="A9" t="s">
        <v>818</v>
      </c>
      <c r="B9" s="4">
        <v>418.8</v>
      </c>
    </row>
    <row r="10" spans="1:2" x14ac:dyDescent="0.25">
      <c r="A10" t="s">
        <v>79</v>
      </c>
      <c r="B10" s="4">
        <v>15468</v>
      </c>
    </row>
    <row r="11" spans="1:2" x14ac:dyDescent="0.25">
      <c r="A11" t="s">
        <v>39</v>
      </c>
      <c r="B11" s="4">
        <v>22393.9</v>
      </c>
    </row>
    <row r="12" spans="1:2" x14ac:dyDescent="0.25">
      <c r="A12" t="s">
        <v>439</v>
      </c>
      <c r="B12" s="4">
        <v>6960.6479999999992</v>
      </c>
    </row>
    <row r="13" spans="1:2" x14ac:dyDescent="0.25">
      <c r="A13" t="s">
        <v>451</v>
      </c>
      <c r="B13" s="4">
        <v>1363.3999999999999</v>
      </c>
    </row>
    <row r="14" spans="1:2" x14ac:dyDescent="0.25">
      <c r="A14" t="s">
        <v>282</v>
      </c>
      <c r="B14" s="4">
        <v>239597.03799999994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E5A7C-2369-448B-BC75-14B19E430709}">
  <dimension ref="A1:F42"/>
  <sheetViews>
    <sheetView workbookViewId="0">
      <selection activeCell="H21" sqref="H21"/>
    </sheetView>
  </sheetViews>
  <sheetFormatPr defaultRowHeight="13.8" x14ac:dyDescent="0.25"/>
  <cols>
    <col min="1" max="1" width="40.21875" bestFit="1" customWidth="1"/>
    <col min="2" max="2" width="10.6640625" bestFit="1" customWidth="1"/>
    <col min="3" max="3" width="33.77734375" bestFit="1" customWidth="1"/>
    <col min="4" max="4" width="16.6640625" bestFit="1" customWidth="1"/>
    <col min="5" max="5" width="12.109375" bestFit="1" customWidth="1"/>
    <col min="6" max="6" width="14.5546875" customWidth="1"/>
  </cols>
  <sheetData>
    <row r="1" spans="1:6" x14ac:dyDescent="0.25">
      <c r="A1" t="s">
        <v>0</v>
      </c>
      <c r="B1" t="s">
        <v>371</v>
      </c>
      <c r="C1" t="s">
        <v>1</v>
      </c>
      <c r="D1" t="s">
        <v>2</v>
      </c>
      <c r="E1" t="s">
        <v>290</v>
      </c>
      <c r="F1" t="s">
        <v>287</v>
      </c>
    </row>
    <row r="2" spans="1:6" x14ac:dyDescent="0.25">
      <c r="A2" s="1" t="s">
        <v>291</v>
      </c>
      <c r="B2" s="1" t="s">
        <v>372</v>
      </c>
      <c r="C2" s="1" t="s">
        <v>292</v>
      </c>
      <c r="D2">
        <v>1320</v>
      </c>
      <c r="E2" s="1" t="s">
        <v>8</v>
      </c>
      <c r="F2" s="1" t="s">
        <v>288</v>
      </c>
    </row>
    <row r="3" spans="1:6" x14ac:dyDescent="0.25">
      <c r="A3" s="1" t="s">
        <v>293</v>
      </c>
      <c r="B3" s="1" t="s">
        <v>372</v>
      </c>
      <c r="C3" s="1" t="s">
        <v>294</v>
      </c>
      <c r="D3">
        <v>4326</v>
      </c>
      <c r="E3" s="1" t="s">
        <v>8</v>
      </c>
      <c r="F3" s="1" t="s">
        <v>288</v>
      </c>
    </row>
    <row r="4" spans="1:6" x14ac:dyDescent="0.25">
      <c r="A4" s="1" t="s">
        <v>295</v>
      </c>
      <c r="B4" s="1" t="s">
        <v>372</v>
      </c>
      <c r="C4" s="1" t="s">
        <v>296</v>
      </c>
      <c r="D4">
        <v>0</v>
      </c>
      <c r="E4" s="1" t="s">
        <v>8</v>
      </c>
      <c r="F4" s="1" t="s">
        <v>288</v>
      </c>
    </row>
    <row r="5" spans="1:6" x14ac:dyDescent="0.25">
      <c r="A5" s="1" t="s">
        <v>297</v>
      </c>
      <c r="B5" s="1" t="s">
        <v>372</v>
      </c>
      <c r="C5" s="1" t="s">
        <v>298</v>
      </c>
      <c r="D5">
        <v>4200</v>
      </c>
      <c r="E5" s="1" t="s">
        <v>8</v>
      </c>
      <c r="F5" s="1" t="s">
        <v>288</v>
      </c>
    </row>
    <row r="6" spans="1:6" x14ac:dyDescent="0.25">
      <c r="A6" s="1" t="s">
        <v>299</v>
      </c>
      <c r="B6" s="1" t="s">
        <v>372</v>
      </c>
      <c r="C6" s="1" t="s">
        <v>300</v>
      </c>
      <c r="D6">
        <v>5824</v>
      </c>
      <c r="E6" s="1" t="s">
        <v>8</v>
      </c>
      <c r="F6" s="1" t="s">
        <v>288</v>
      </c>
    </row>
    <row r="7" spans="1:6" x14ac:dyDescent="0.25">
      <c r="A7" s="1" t="s">
        <v>301</v>
      </c>
      <c r="B7" s="1" t="s">
        <v>372</v>
      </c>
      <c r="C7" s="1" t="s">
        <v>302</v>
      </c>
      <c r="D7">
        <v>140</v>
      </c>
      <c r="E7" s="1" t="s">
        <v>53</v>
      </c>
      <c r="F7" s="1" t="s">
        <v>288</v>
      </c>
    </row>
    <row r="8" spans="1:6" x14ac:dyDescent="0.25">
      <c r="A8" s="1" t="s">
        <v>303</v>
      </c>
      <c r="B8" s="1" t="s">
        <v>372</v>
      </c>
      <c r="C8" s="1" t="s">
        <v>304</v>
      </c>
      <c r="D8">
        <v>6.5</v>
      </c>
      <c r="E8" s="1" t="s">
        <v>53</v>
      </c>
      <c r="F8" s="1" t="s">
        <v>288</v>
      </c>
    </row>
    <row r="9" spans="1:6" x14ac:dyDescent="0.25">
      <c r="A9" s="1" t="s">
        <v>305</v>
      </c>
      <c r="B9" s="1" t="s">
        <v>372</v>
      </c>
      <c r="C9" s="1" t="s">
        <v>306</v>
      </c>
      <c r="E9" s="1" t="s">
        <v>53</v>
      </c>
      <c r="F9" s="1" t="s">
        <v>288</v>
      </c>
    </row>
    <row r="10" spans="1:6" x14ac:dyDescent="0.25">
      <c r="A10" s="1" t="s">
        <v>307</v>
      </c>
      <c r="B10" s="1" t="s">
        <v>372</v>
      </c>
      <c r="C10" s="1" t="s">
        <v>308</v>
      </c>
      <c r="D10">
        <v>91</v>
      </c>
      <c r="E10" s="1" t="s">
        <v>53</v>
      </c>
      <c r="F10" s="1" t="s">
        <v>288</v>
      </c>
    </row>
    <row r="11" spans="1:6" x14ac:dyDescent="0.25">
      <c r="A11" s="1" t="s">
        <v>309</v>
      </c>
      <c r="B11" s="1" t="s">
        <v>372</v>
      </c>
      <c r="C11" s="1" t="s">
        <v>310</v>
      </c>
      <c r="D11">
        <v>15.4</v>
      </c>
      <c r="E11" s="1" t="s">
        <v>53</v>
      </c>
      <c r="F11" s="1" t="s">
        <v>288</v>
      </c>
    </row>
    <row r="12" spans="1:6" x14ac:dyDescent="0.25">
      <c r="A12" s="1" t="s">
        <v>311</v>
      </c>
      <c r="B12" s="1" t="s">
        <v>372</v>
      </c>
      <c r="C12" s="1" t="s">
        <v>312</v>
      </c>
      <c r="D12">
        <v>2000</v>
      </c>
      <c r="E12" s="1" t="s">
        <v>39</v>
      </c>
      <c r="F12" s="1" t="s">
        <v>288</v>
      </c>
    </row>
    <row r="13" spans="1:6" x14ac:dyDescent="0.25">
      <c r="A13" s="1" t="s">
        <v>313</v>
      </c>
      <c r="B13" s="1" t="s">
        <v>372</v>
      </c>
      <c r="C13" s="1" t="s">
        <v>292</v>
      </c>
      <c r="D13">
        <v>61.2</v>
      </c>
      <c r="E13" s="1" t="s">
        <v>92</v>
      </c>
      <c r="F13" s="1" t="s">
        <v>289</v>
      </c>
    </row>
    <row r="14" spans="1:6" x14ac:dyDescent="0.25">
      <c r="A14" s="1" t="s">
        <v>314</v>
      </c>
      <c r="B14" s="1" t="s">
        <v>372</v>
      </c>
      <c r="C14" s="1" t="s">
        <v>315</v>
      </c>
      <c r="D14">
        <v>80</v>
      </c>
      <c r="E14" s="1" t="s">
        <v>92</v>
      </c>
      <c r="F14" s="1" t="s">
        <v>289</v>
      </c>
    </row>
    <row r="15" spans="1:6" x14ac:dyDescent="0.25">
      <c r="A15" s="1" t="s">
        <v>316</v>
      </c>
      <c r="B15" s="1" t="s">
        <v>372</v>
      </c>
      <c r="C15" s="1" t="s">
        <v>317</v>
      </c>
      <c r="D15">
        <v>1008</v>
      </c>
      <c r="E15" s="1" t="s">
        <v>92</v>
      </c>
      <c r="F15" s="1" t="s">
        <v>289</v>
      </c>
    </row>
    <row r="16" spans="1:6" x14ac:dyDescent="0.25">
      <c r="A16" s="1" t="s">
        <v>318</v>
      </c>
      <c r="B16" s="1" t="s">
        <v>372</v>
      </c>
      <c r="C16" s="1" t="s">
        <v>319</v>
      </c>
      <c r="D16">
        <v>234</v>
      </c>
      <c r="E16" s="1" t="s">
        <v>92</v>
      </c>
      <c r="F16" s="1" t="s">
        <v>289</v>
      </c>
    </row>
    <row r="17" spans="1:6" x14ac:dyDescent="0.25">
      <c r="A17" s="1" t="s">
        <v>320</v>
      </c>
      <c r="B17" s="1" t="s">
        <v>372</v>
      </c>
      <c r="C17" s="1" t="s">
        <v>321</v>
      </c>
      <c r="D17">
        <v>111</v>
      </c>
      <c r="E17" s="1" t="s">
        <v>92</v>
      </c>
      <c r="F17" s="1" t="s">
        <v>289</v>
      </c>
    </row>
    <row r="18" spans="1:6" x14ac:dyDescent="0.25">
      <c r="A18" s="1" t="s">
        <v>322</v>
      </c>
      <c r="B18" s="1" t="s">
        <v>372</v>
      </c>
      <c r="C18" s="1" t="s">
        <v>323</v>
      </c>
      <c r="D18">
        <v>7</v>
      </c>
      <c r="E18" s="1" t="s">
        <v>92</v>
      </c>
      <c r="F18" s="1" t="s">
        <v>289</v>
      </c>
    </row>
    <row r="19" spans="1:6" x14ac:dyDescent="0.25">
      <c r="A19" s="1" t="s">
        <v>324</v>
      </c>
      <c r="B19" s="1" t="s">
        <v>372</v>
      </c>
      <c r="C19" s="1" t="s">
        <v>325</v>
      </c>
      <c r="D19">
        <v>180</v>
      </c>
      <c r="E19" s="1" t="s">
        <v>92</v>
      </c>
      <c r="F19" s="1" t="s">
        <v>289</v>
      </c>
    </row>
    <row r="20" spans="1:6" x14ac:dyDescent="0.25">
      <c r="A20" s="1" t="s">
        <v>326</v>
      </c>
      <c r="B20" s="1" t="s">
        <v>372</v>
      </c>
      <c r="C20" s="1" t="s">
        <v>327</v>
      </c>
      <c r="D20">
        <v>26</v>
      </c>
      <c r="E20" s="1" t="s">
        <v>92</v>
      </c>
      <c r="F20" s="1" t="s">
        <v>289</v>
      </c>
    </row>
    <row r="21" spans="1:6" x14ac:dyDescent="0.25">
      <c r="A21" s="1" t="s">
        <v>328</v>
      </c>
      <c r="B21" s="1" t="s">
        <v>372</v>
      </c>
      <c r="C21" s="1" t="s">
        <v>325</v>
      </c>
      <c r="D21">
        <v>133</v>
      </c>
      <c r="E21" s="1" t="s">
        <v>92</v>
      </c>
      <c r="F21" s="1" t="s">
        <v>289</v>
      </c>
    </row>
    <row r="22" spans="1:6" x14ac:dyDescent="0.25">
      <c r="A22" s="1" t="s">
        <v>329</v>
      </c>
      <c r="B22" s="1" t="s">
        <v>372</v>
      </c>
      <c r="C22" s="1" t="s">
        <v>317</v>
      </c>
      <c r="D22">
        <v>1602</v>
      </c>
      <c r="E22" s="1" t="s">
        <v>92</v>
      </c>
      <c r="F22" s="1" t="s">
        <v>289</v>
      </c>
    </row>
    <row r="23" spans="1:6" x14ac:dyDescent="0.25">
      <c r="A23" s="1" t="s">
        <v>330</v>
      </c>
      <c r="B23" s="1" t="s">
        <v>372</v>
      </c>
      <c r="C23" s="1" t="s">
        <v>325</v>
      </c>
      <c r="D23">
        <v>360</v>
      </c>
      <c r="E23" s="1" t="s">
        <v>92</v>
      </c>
      <c r="F23" s="1" t="s">
        <v>289</v>
      </c>
    </row>
    <row r="24" spans="1:6" x14ac:dyDescent="0.25">
      <c r="A24" s="1" t="s">
        <v>331</v>
      </c>
      <c r="B24" s="1" t="s">
        <v>372</v>
      </c>
      <c r="C24" s="1" t="s">
        <v>332</v>
      </c>
      <c r="D24">
        <v>130</v>
      </c>
      <c r="E24" s="1" t="s">
        <v>92</v>
      </c>
      <c r="F24" s="1" t="s">
        <v>289</v>
      </c>
    </row>
    <row r="25" spans="1:6" x14ac:dyDescent="0.25">
      <c r="A25" s="1" t="s">
        <v>333</v>
      </c>
      <c r="B25" s="1" t="s">
        <v>372</v>
      </c>
      <c r="C25" s="1" t="s">
        <v>325</v>
      </c>
      <c r="D25">
        <v>195</v>
      </c>
      <c r="E25" s="1" t="s">
        <v>92</v>
      </c>
      <c r="F25" s="1" t="s">
        <v>289</v>
      </c>
    </row>
    <row r="26" spans="1:6" x14ac:dyDescent="0.25">
      <c r="A26" s="1" t="s">
        <v>334</v>
      </c>
      <c r="B26" s="1" t="s">
        <v>372</v>
      </c>
      <c r="C26" s="1" t="s">
        <v>335</v>
      </c>
      <c r="D26">
        <v>50</v>
      </c>
      <c r="E26" s="1" t="s">
        <v>92</v>
      </c>
      <c r="F26" s="1" t="s">
        <v>289</v>
      </c>
    </row>
    <row r="27" spans="1:6" x14ac:dyDescent="0.25">
      <c r="A27" s="1" t="s">
        <v>336</v>
      </c>
      <c r="B27" s="1" t="s">
        <v>372</v>
      </c>
      <c r="C27" s="1" t="s">
        <v>337</v>
      </c>
      <c r="D27">
        <v>183</v>
      </c>
      <c r="E27" s="1" t="s">
        <v>92</v>
      </c>
      <c r="F27" s="1" t="s">
        <v>289</v>
      </c>
    </row>
    <row r="28" spans="1:6" x14ac:dyDescent="0.25">
      <c r="A28" s="1" t="s">
        <v>338</v>
      </c>
      <c r="B28" s="1" t="s">
        <v>372</v>
      </c>
      <c r="C28" s="1" t="s">
        <v>339</v>
      </c>
      <c r="D28">
        <v>36</v>
      </c>
      <c r="E28" s="1" t="s">
        <v>92</v>
      </c>
      <c r="F28" s="1" t="s">
        <v>289</v>
      </c>
    </row>
    <row r="29" spans="1:6" x14ac:dyDescent="0.25">
      <c r="A29" s="1" t="s">
        <v>340</v>
      </c>
      <c r="B29" s="1" t="s">
        <v>372</v>
      </c>
      <c r="C29" s="1" t="s">
        <v>341</v>
      </c>
      <c r="D29">
        <v>2400</v>
      </c>
      <c r="E29" s="1" t="s">
        <v>342</v>
      </c>
      <c r="F29" s="1" t="s">
        <v>288</v>
      </c>
    </row>
    <row r="30" spans="1:6" x14ac:dyDescent="0.25">
      <c r="A30" s="1" t="s">
        <v>343</v>
      </c>
      <c r="B30" s="1" t="s">
        <v>372</v>
      </c>
      <c r="C30" s="1" t="s">
        <v>344</v>
      </c>
      <c r="D30">
        <v>900</v>
      </c>
      <c r="E30" s="1" t="s">
        <v>56</v>
      </c>
      <c r="F30" s="1" t="s">
        <v>288</v>
      </c>
    </row>
    <row r="31" spans="1:6" x14ac:dyDescent="0.25">
      <c r="A31" s="1" t="s">
        <v>345</v>
      </c>
      <c r="B31" s="1" t="s">
        <v>372</v>
      </c>
      <c r="C31" s="1" t="s">
        <v>346</v>
      </c>
      <c r="D31">
        <v>670</v>
      </c>
      <c r="E31" s="1" t="s">
        <v>56</v>
      </c>
      <c r="F31" s="1" t="s">
        <v>288</v>
      </c>
    </row>
    <row r="32" spans="1:6" x14ac:dyDescent="0.25">
      <c r="A32" s="1" t="s">
        <v>347</v>
      </c>
      <c r="B32" s="1" t="s">
        <v>372</v>
      </c>
      <c r="C32" s="1" t="s">
        <v>348</v>
      </c>
      <c r="D32">
        <v>490</v>
      </c>
      <c r="E32" s="1" t="s">
        <v>56</v>
      </c>
      <c r="F32" s="1" t="s">
        <v>288</v>
      </c>
    </row>
    <row r="33" spans="1:6" x14ac:dyDescent="0.25">
      <c r="A33" s="1" t="s">
        <v>349</v>
      </c>
      <c r="B33" s="1" t="s">
        <v>372</v>
      </c>
      <c r="C33" s="1" t="s">
        <v>348</v>
      </c>
      <c r="D33">
        <v>490</v>
      </c>
      <c r="E33" s="1" t="s">
        <v>56</v>
      </c>
      <c r="F33" s="1" t="s">
        <v>288</v>
      </c>
    </row>
    <row r="34" spans="1:6" x14ac:dyDescent="0.25">
      <c r="A34" s="1" t="s">
        <v>350</v>
      </c>
      <c r="B34" s="1" t="s">
        <v>372</v>
      </c>
      <c r="C34" s="1" t="s">
        <v>351</v>
      </c>
      <c r="D34">
        <v>600</v>
      </c>
      <c r="E34" s="1" t="s">
        <v>56</v>
      </c>
      <c r="F34" s="1" t="s">
        <v>288</v>
      </c>
    </row>
    <row r="35" spans="1:6" x14ac:dyDescent="0.25">
      <c r="A35" s="1" t="s">
        <v>352</v>
      </c>
      <c r="B35" s="1" t="s">
        <v>372</v>
      </c>
      <c r="C35" s="1" t="s">
        <v>353</v>
      </c>
      <c r="D35">
        <v>480</v>
      </c>
      <c r="E35" s="1" t="s">
        <v>56</v>
      </c>
      <c r="F35" s="1" t="s">
        <v>288</v>
      </c>
    </row>
    <row r="36" spans="1:6" x14ac:dyDescent="0.25">
      <c r="A36" s="1" t="s">
        <v>354</v>
      </c>
      <c r="B36" s="1" t="s">
        <v>372</v>
      </c>
      <c r="C36" s="1" t="s">
        <v>355</v>
      </c>
      <c r="D36">
        <v>1118</v>
      </c>
      <c r="E36" s="1" t="s">
        <v>56</v>
      </c>
      <c r="F36" s="1" t="s">
        <v>288</v>
      </c>
    </row>
    <row r="37" spans="1:6" x14ac:dyDescent="0.25">
      <c r="A37" s="1" t="s">
        <v>356</v>
      </c>
      <c r="B37" s="1" t="s">
        <v>372</v>
      </c>
      <c r="C37" s="1" t="s">
        <v>357</v>
      </c>
      <c r="D37">
        <v>980</v>
      </c>
      <c r="E37" s="1" t="s">
        <v>56</v>
      </c>
      <c r="F37" s="1" t="s">
        <v>288</v>
      </c>
    </row>
    <row r="38" spans="1:6" x14ac:dyDescent="0.25">
      <c r="A38" s="1" t="s">
        <v>358</v>
      </c>
      <c r="B38" s="1" t="s">
        <v>372</v>
      </c>
      <c r="C38" s="1" t="s">
        <v>359</v>
      </c>
      <c r="D38">
        <v>4384</v>
      </c>
      <c r="E38" s="1" t="s">
        <v>56</v>
      </c>
      <c r="F38" s="1" t="s">
        <v>288</v>
      </c>
    </row>
    <row r="39" spans="1:6" x14ac:dyDescent="0.25">
      <c r="A39" s="1" t="s">
        <v>360</v>
      </c>
      <c r="B39" s="1" t="s">
        <v>372</v>
      </c>
      <c r="C39" s="1" t="s">
        <v>361</v>
      </c>
      <c r="D39">
        <v>1815</v>
      </c>
      <c r="E39" s="1" t="s">
        <v>56</v>
      </c>
      <c r="F39" s="1" t="s">
        <v>288</v>
      </c>
    </row>
    <row r="40" spans="1:6" x14ac:dyDescent="0.25">
      <c r="A40" s="1" t="s">
        <v>362</v>
      </c>
      <c r="B40" s="1" t="s">
        <v>372</v>
      </c>
      <c r="C40" s="1" t="s">
        <v>363</v>
      </c>
      <c r="D40">
        <v>1208</v>
      </c>
      <c r="E40" s="1" t="s">
        <v>79</v>
      </c>
      <c r="F40" s="1" t="s">
        <v>79</v>
      </c>
    </row>
    <row r="41" spans="1:6" x14ac:dyDescent="0.25">
      <c r="A41" s="1" t="s">
        <v>364</v>
      </c>
      <c r="B41" s="1" t="s">
        <v>372</v>
      </c>
      <c r="C41" s="1" t="s">
        <v>365</v>
      </c>
      <c r="D41">
        <v>1896</v>
      </c>
      <c r="E41" s="1" t="s">
        <v>79</v>
      </c>
      <c r="F41" s="1" t="s">
        <v>79</v>
      </c>
    </row>
    <row r="42" spans="1:6" x14ac:dyDescent="0.25">
      <c r="A42" s="1" t="s">
        <v>366</v>
      </c>
      <c r="B42" s="1" t="s">
        <v>372</v>
      </c>
      <c r="C42" s="1" t="s">
        <v>367</v>
      </c>
      <c r="D42">
        <v>1780</v>
      </c>
      <c r="E42" s="1" t="s">
        <v>79</v>
      </c>
      <c r="F42" s="1" t="s">
        <v>79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C2D16-4C5A-4ED1-98E8-0996EB23B5B0}">
  <dimension ref="A3:L35"/>
  <sheetViews>
    <sheetView topLeftCell="A13" workbookViewId="0">
      <selection activeCell="F33" sqref="F33"/>
    </sheetView>
  </sheetViews>
  <sheetFormatPr defaultRowHeight="13.8" x14ac:dyDescent="0.25"/>
  <cols>
    <col min="1" max="1" width="21.77734375" bestFit="1" customWidth="1"/>
    <col min="2" max="11" width="13.44140625" bestFit="1" customWidth="1"/>
    <col min="12" max="12" width="11.88671875" bestFit="1" customWidth="1"/>
    <col min="13" max="14" width="12.109375" bestFit="1" customWidth="1"/>
  </cols>
  <sheetData>
    <row r="3" spans="1:12" x14ac:dyDescent="0.25">
      <c r="A3" s="3" t="s">
        <v>281</v>
      </c>
      <c r="B3" s="3" t="s">
        <v>290</v>
      </c>
    </row>
    <row r="4" spans="1:12" x14ac:dyDescent="0.25">
      <c r="A4" s="3" t="s">
        <v>371</v>
      </c>
      <c r="B4" t="s">
        <v>810</v>
      </c>
      <c r="C4" t="s">
        <v>8</v>
      </c>
      <c r="D4" t="s">
        <v>56</v>
      </c>
      <c r="E4" t="s">
        <v>227</v>
      </c>
      <c r="F4" t="s">
        <v>92</v>
      </c>
      <c r="G4" t="s">
        <v>818</v>
      </c>
      <c r="H4" t="s">
        <v>79</v>
      </c>
      <c r="I4" t="s">
        <v>39</v>
      </c>
      <c r="J4" t="s">
        <v>439</v>
      </c>
      <c r="K4" t="s">
        <v>451</v>
      </c>
      <c r="L4" t="s">
        <v>282</v>
      </c>
    </row>
    <row r="5" spans="1:12" x14ac:dyDescent="0.25">
      <c r="A5" t="s">
        <v>492</v>
      </c>
      <c r="B5" s="4"/>
      <c r="C5" s="4">
        <v>20709</v>
      </c>
      <c r="D5" s="4">
        <v>48358</v>
      </c>
      <c r="E5" s="4">
        <v>537.49</v>
      </c>
      <c r="F5" s="4">
        <v>29716.399999999998</v>
      </c>
      <c r="G5" s="4"/>
      <c r="H5" s="4">
        <v>10584</v>
      </c>
      <c r="I5" s="4">
        <v>16329</v>
      </c>
      <c r="J5" s="4">
        <v>1381.0480000000002</v>
      </c>
      <c r="K5" s="4">
        <v>852</v>
      </c>
      <c r="L5" s="4">
        <v>128466.93799999999</v>
      </c>
    </row>
    <row r="6" spans="1:12" x14ac:dyDescent="0.25">
      <c r="A6" t="s">
        <v>374</v>
      </c>
      <c r="B6" s="4"/>
      <c r="C6" s="4"/>
      <c r="D6" s="4">
        <v>9780.9</v>
      </c>
      <c r="E6" s="4"/>
      <c r="F6" s="4"/>
      <c r="G6" s="4">
        <v>256.8</v>
      </c>
      <c r="H6" s="4"/>
      <c r="I6" s="4">
        <v>2600</v>
      </c>
      <c r="J6" s="4"/>
      <c r="K6" s="4"/>
      <c r="L6" s="4">
        <v>12637.699999999999</v>
      </c>
    </row>
    <row r="7" spans="1:12" x14ac:dyDescent="0.25">
      <c r="A7" t="s">
        <v>372</v>
      </c>
      <c r="B7" s="4"/>
      <c r="C7" s="4">
        <v>15670</v>
      </c>
      <c r="D7" s="4">
        <v>14327</v>
      </c>
      <c r="E7" s="4"/>
      <c r="F7" s="4">
        <v>4396.2</v>
      </c>
      <c r="G7" s="4"/>
      <c r="H7" s="4">
        <v>4884</v>
      </c>
      <c r="I7" s="4">
        <v>2252.9</v>
      </c>
      <c r="J7" s="4"/>
      <c r="K7" s="4"/>
      <c r="L7" s="4">
        <v>41530.1</v>
      </c>
    </row>
    <row r="8" spans="1:12" x14ac:dyDescent="0.25">
      <c r="A8" t="s">
        <v>500</v>
      </c>
      <c r="B8" s="4">
        <v>165</v>
      </c>
      <c r="C8" s="4">
        <v>17923</v>
      </c>
      <c r="D8" s="4">
        <v>7680</v>
      </c>
      <c r="E8" s="4"/>
      <c r="F8" s="4">
        <v>21449.599999999999</v>
      </c>
      <c r="G8" s="4">
        <v>162</v>
      </c>
      <c r="H8" s="4"/>
      <c r="I8" s="4"/>
      <c r="J8" s="4">
        <v>5535.7999999999993</v>
      </c>
      <c r="K8" s="4">
        <v>384.55</v>
      </c>
      <c r="L8" s="4">
        <v>53299.95</v>
      </c>
    </row>
    <row r="9" spans="1:12" x14ac:dyDescent="0.25">
      <c r="A9" t="s">
        <v>394</v>
      </c>
      <c r="B9" s="4"/>
      <c r="C9" s="4">
        <v>900</v>
      </c>
      <c r="D9" s="4"/>
      <c r="E9" s="4"/>
      <c r="F9" s="4">
        <v>1379.7</v>
      </c>
      <c r="G9" s="4"/>
      <c r="H9" s="4"/>
      <c r="I9" s="4">
        <v>1212</v>
      </c>
      <c r="J9" s="4">
        <v>43.8</v>
      </c>
      <c r="K9" s="4">
        <v>126.85</v>
      </c>
      <c r="L9" s="4">
        <v>3662.35</v>
      </c>
    </row>
    <row r="10" spans="1:12" x14ac:dyDescent="0.25">
      <c r="A10" t="s">
        <v>282</v>
      </c>
      <c r="B10" s="4">
        <v>165</v>
      </c>
      <c r="C10" s="4">
        <v>55202</v>
      </c>
      <c r="D10" s="4">
        <v>80145.899999999994</v>
      </c>
      <c r="E10" s="4">
        <v>537.49</v>
      </c>
      <c r="F10" s="4">
        <v>56941.899999999994</v>
      </c>
      <c r="G10" s="4">
        <v>418.8</v>
      </c>
      <c r="H10" s="4">
        <v>15468</v>
      </c>
      <c r="I10" s="4">
        <v>22393.9</v>
      </c>
      <c r="J10" s="4">
        <v>6960.6480000000001</v>
      </c>
      <c r="K10" s="4">
        <v>1363.3999999999999</v>
      </c>
      <c r="L10" s="4">
        <v>239597.03800000003</v>
      </c>
    </row>
    <row r="32" spans="2:3" x14ac:dyDescent="0.25">
      <c r="B32" t="s">
        <v>500</v>
      </c>
      <c r="C32" t="s">
        <v>1042</v>
      </c>
    </row>
    <row r="33" spans="2:3" x14ac:dyDescent="0.25">
      <c r="C33" t="s">
        <v>1044</v>
      </c>
    </row>
    <row r="34" spans="2:3" x14ac:dyDescent="0.25">
      <c r="B34" t="s">
        <v>1041</v>
      </c>
      <c r="C34" t="s">
        <v>1043</v>
      </c>
    </row>
    <row r="35" spans="2:3" x14ac:dyDescent="0.25">
      <c r="C35" t="s">
        <v>1045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B5BDD-6467-4C80-966E-E7DB88157E10}">
  <dimension ref="A3:E31"/>
  <sheetViews>
    <sheetView topLeftCell="A13" workbookViewId="0">
      <selection activeCell="B31" sqref="B31"/>
    </sheetView>
  </sheetViews>
  <sheetFormatPr defaultRowHeight="13.8" x14ac:dyDescent="0.25"/>
  <cols>
    <col min="1" max="1" width="21.77734375" bestFit="1" customWidth="1"/>
    <col min="2" max="4" width="15.77734375" bestFit="1" customWidth="1"/>
    <col min="5" max="5" width="11.88671875" bestFit="1" customWidth="1"/>
    <col min="6" max="14" width="14.21875" bestFit="1" customWidth="1"/>
    <col min="15" max="15" width="11.88671875" bestFit="1" customWidth="1"/>
  </cols>
  <sheetData>
    <row r="3" spans="1:5" x14ac:dyDescent="0.25">
      <c r="A3" s="3" t="s">
        <v>281</v>
      </c>
      <c r="B3" s="3" t="s">
        <v>287</v>
      </c>
    </row>
    <row r="4" spans="1:5" x14ac:dyDescent="0.25">
      <c r="A4" s="3" t="s">
        <v>371</v>
      </c>
      <c r="B4" t="s">
        <v>288</v>
      </c>
      <c r="C4" t="s">
        <v>79</v>
      </c>
      <c r="D4" t="s">
        <v>289</v>
      </c>
      <c r="E4" t="s">
        <v>282</v>
      </c>
    </row>
    <row r="5" spans="1:5" x14ac:dyDescent="0.25">
      <c r="A5" t="s">
        <v>492</v>
      </c>
      <c r="B5" s="4">
        <v>85396</v>
      </c>
      <c r="C5" s="4">
        <v>10584</v>
      </c>
      <c r="D5" s="4">
        <v>32486.938000000006</v>
      </c>
      <c r="E5" s="4">
        <v>128466.93800000001</v>
      </c>
    </row>
    <row r="6" spans="1:5" x14ac:dyDescent="0.25">
      <c r="A6" t="s">
        <v>374</v>
      </c>
      <c r="B6" s="4">
        <v>12380.9</v>
      </c>
      <c r="C6" s="4"/>
      <c r="D6" s="4">
        <v>256.8</v>
      </c>
      <c r="E6" s="4">
        <v>12637.699999999999</v>
      </c>
    </row>
    <row r="7" spans="1:5" x14ac:dyDescent="0.25">
      <c r="A7" t="s">
        <v>372</v>
      </c>
      <c r="B7" s="4">
        <v>32249.9</v>
      </c>
      <c r="C7" s="4">
        <v>4884</v>
      </c>
      <c r="D7" s="4">
        <v>4396.2</v>
      </c>
      <c r="E7" s="4">
        <v>41530.1</v>
      </c>
    </row>
    <row r="8" spans="1:5" x14ac:dyDescent="0.25">
      <c r="A8" t="s">
        <v>500</v>
      </c>
      <c r="B8" s="4">
        <v>25930</v>
      </c>
      <c r="C8" s="4"/>
      <c r="D8" s="4">
        <v>27369.949999999997</v>
      </c>
      <c r="E8" s="4">
        <v>53299.95</v>
      </c>
    </row>
    <row r="9" spans="1:5" x14ac:dyDescent="0.25">
      <c r="A9" t="s">
        <v>394</v>
      </c>
      <c r="B9" s="4">
        <v>2112</v>
      </c>
      <c r="C9" s="4"/>
      <c r="D9" s="4">
        <v>1550.35</v>
      </c>
      <c r="E9" s="4">
        <v>3662.35</v>
      </c>
    </row>
    <row r="10" spans="1:5" x14ac:dyDescent="0.25">
      <c r="A10" t="s">
        <v>282</v>
      </c>
      <c r="B10" s="4">
        <v>158068.79999999999</v>
      </c>
      <c r="C10" s="4">
        <v>15468</v>
      </c>
      <c r="D10" s="4">
        <v>66060.237999999998</v>
      </c>
      <c r="E10" s="4">
        <v>239597.03800000003</v>
      </c>
    </row>
    <row r="30" spans="2:2" x14ac:dyDescent="0.25">
      <c r="B30" t="s">
        <v>1039</v>
      </c>
    </row>
    <row r="31" spans="2:2" x14ac:dyDescent="0.25">
      <c r="B31" t="s">
        <v>1040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6147C-DEDD-4C3A-B1B3-F0B52421F05F}">
  <dimension ref="A1:U5"/>
  <sheetViews>
    <sheetView zoomScale="115" zoomScaleNormal="115" workbookViewId="0">
      <selection activeCell="U19" sqref="U19"/>
    </sheetView>
  </sheetViews>
  <sheetFormatPr defaultRowHeight="13.8" x14ac:dyDescent="0.25"/>
  <cols>
    <col min="2" max="2" width="5.109375" bestFit="1" customWidth="1"/>
    <col min="3" max="3" width="5.44140625" bestFit="1" customWidth="1"/>
    <col min="4" max="21" width="5.109375" bestFit="1" customWidth="1"/>
  </cols>
  <sheetData>
    <row r="1" spans="1:21" x14ac:dyDescent="0.25">
      <c r="A1" s="29" t="s">
        <v>1038</v>
      </c>
      <c r="B1" s="29"/>
      <c r="C1" s="29"/>
      <c r="D1" s="29"/>
      <c r="E1" s="29"/>
      <c r="F1" s="29"/>
      <c r="G1" s="29"/>
      <c r="H1" s="29"/>
      <c r="I1" s="29"/>
      <c r="J1" s="29"/>
      <c r="K1" s="29"/>
      <c r="L1" s="29"/>
      <c r="M1" s="29"/>
      <c r="N1" s="29"/>
      <c r="O1" s="29"/>
      <c r="P1" s="29"/>
      <c r="Q1" s="29"/>
      <c r="R1" s="29"/>
      <c r="S1" s="29"/>
      <c r="T1" s="29"/>
      <c r="U1" s="29"/>
    </row>
    <row r="2" spans="1:21" x14ac:dyDescent="0.25">
      <c r="A2" s="29" t="s">
        <v>371</v>
      </c>
      <c r="B2" s="29">
        <v>2000</v>
      </c>
      <c r="C2" s="29">
        <v>2001</v>
      </c>
      <c r="D2" s="29">
        <v>2002</v>
      </c>
      <c r="E2" s="29">
        <v>2003</v>
      </c>
      <c r="F2" s="29">
        <v>2004</v>
      </c>
      <c r="G2" s="29">
        <v>2005</v>
      </c>
      <c r="H2" s="29">
        <v>2006</v>
      </c>
      <c r="I2" s="29">
        <v>2007</v>
      </c>
      <c r="J2" s="29">
        <v>2008</v>
      </c>
      <c r="K2" s="29">
        <v>2009</v>
      </c>
      <c r="L2" s="29">
        <v>2010</v>
      </c>
      <c r="M2" s="29">
        <v>2011</v>
      </c>
      <c r="N2" s="29">
        <v>2012</v>
      </c>
      <c r="O2" s="29">
        <v>2013</v>
      </c>
      <c r="P2" s="29">
        <v>2014</v>
      </c>
      <c r="Q2" s="29">
        <v>2015</v>
      </c>
      <c r="R2" s="29">
        <v>2016</v>
      </c>
      <c r="S2" s="29">
        <v>2017</v>
      </c>
      <c r="T2" s="29">
        <v>2018</v>
      </c>
      <c r="U2" s="29">
        <v>2019</v>
      </c>
    </row>
    <row r="3" spans="1:21" x14ac:dyDescent="0.25">
      <c r="A3" s="29" t="s">
        <v>500</v>
      </c>
      <c r="B3" s="32">
        <v>5.6</v>
      </c>
      <c r="C3" s="32">
        <v>5.0999999999999996</v>
      </c>
      <c r="D3" s="32">
        <v>5.3</v>
      </c>
      <c r="E3" s="32">
        <v>5.9</v>
      </c>
      <c r="F3" s="32">
        <v>6.6</v>
      </c>
      <c r="G3" s="32">
        <v>6.6</v>
      </c>
      <c r="H3" s="32">
        <v>6</v>
      </c>
      <c r="I3" s="32">
        <v>6.1</v>
      </c>
      <c r="J3" s="32">
        <v>4.7</v>
      </c>
      <c r="K3" s="32">
        <v>4.4000000000000004</v>
      </c>
      <c r="L3" s="32">
        <v>5.4</v>
      </c>
      <c r="M3" s="32">
        <v>5.2</v>
      </c>
      <c r="N3" s="32">
        <v>4.2</v>
      </c>
      <c r="O3" s="32">
        <v>4.3</v>
      </c>
      <c r="P3" s="32">
        <v>4.9000000000000004</v>
      </c>
      <c r="Q3" s="32">
        <v>5.6</v>
      </c>
      <c r="R3" s="32">
        <v>5.0999999999999996</v>
      </c>
      <c r="S3" s="32">
        <v>5.7</v>
      </c>
      <c r="T3" s="32">
        <v>6</v>
      </c>
      <c r="U3" s="32">
        <v>6</v>
      </c>
    </row>
    <row r="4" spans="1:21" x14ac:dyDescent="0.25">
      <c r="A4" s="29" t="s">
        <v>394</v>
      </c>
      <c r="B4" s="32">
        <v>5.4</v>
      </c>
      <c r="C4" s="32">
        <v>-2.2000000000000002</v>
      </c>
      <c r="D4" s="32">
        <v>3.1</v>
      </c>
      <c r="E4" s="32">
        <v>5</v>
      </c>
      <c r="F4" s="32">
        <v>4.5999999999999996</v>
      </c>
      <c r="G4" s="32">
        <v>5.4</v>
      </c>
      <c r="H4" s="32">
        <v>6.8</v>
      </c>
      <c r="I4" s="32">
        <v>6</v>
      </c>
      <c r="J4" s="32">
        <v>5.2</v>
      </c>
      <c r="K4" s="32">
        <v>2.8</v>
      </c>
      <c r="L4" s="32">
        <v>7.3</v>
      </c>
      <c r="M4" s="32">
        <v>7.7</v>
      </c>
      <c r="N4" s="32">
        <v>9</v>
      </c>
      <c r="O4" s="32">
        <v>2.6</v>
      </c>
      <c r="P4" s="32">
        <v>4</v>
      </c>
      <c r="Q4" s="32">
        <v>4</v>
      </c>
      <c r="R4" s="32">
        <v>5.3</v>
      </c>
      <c r="S4" s="32">
        <v>2.4</v>
      </c>
      <c r="T4" s="32">
        <v>2.2000000000000002</v>
      </c>
      <c r="U4" s="32">
        <v>1.7</v>
      </c>
    </row>
    <row r="5" spans="1:21" x14ac:dyDescent="0.25">
      <c r="A5" s="33"/>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8E6A1-D2F0-47F3-B0CE-A76D8A397F9C}">
  <dimension ref="A3:F48"/>
  <sheetViews>
    <sheetView topLeftCell="A34" workbookViewId="0">
      <selection activeCell="D44" sqref="D44"/>
    </sheetView>
  </sheetViews>
  <sheetFormatPr defaultRowHeight="13.8" x14ac:dyDescent="0.25"/>
  <cols>
    <col min="1" max="1" width="11.88671875" bestFit="1" customWidth="1"/>
    <col min="2" max="2" width="21.77734375" bestFit="1" customWidth="1"/>
    <col min="3" max="3" width="22.109375" bestFit="1" customWidth="1"/>
    <col min="4" max="4" width="31.21875" bestFit="1" customWidth="1"/>
    <col min="5" max="5" width="12.33203125" bestFit="1" customWidth="1"/>
    <col min="6" max="6" width="21.77734375" customWidth="1"/>
    <col min="7" max="7" width="12.109375" bestFit="1" customWidth="1"/>
  </cols>
  <sheetData>
    <row r="3" spans="1:6" ht="41.4" x14ac:dyDescent="0.25">
      <c r="A3" s="25" t="s">
        <v>371</v>
      </c>
      <c r="B3" s="26" t="s">
        <v>281</v>
      </c>
      <c r="C3" s="26" t="s">
        <v>1008</v>
      </c>
      <c r="D3" s="26" t="s">
        <v>1009</v>
      </c>
      <c r="F3" s="30" t="s">
        <v>369</v>
      </c>
    </row>
    <row r="4" spans="1:6" x14ac:dyDescent="0.25">
      <c r="A4" t="s">
        <v>492</v>
      </c>
      <c r="B4" s="4">
        <v>128466.93799999999</v>
      </c>
      <c r="C4" s="4">
        <v>125930000</v>
      </c>
      <c r="D4" s="4">
        <v>40846</v>
      </c>
      <c r="F4" s="21">
        <v>1.0201456205828634</v>
      </c>
    </row>
    <row r="5" spans="1:6" x14ac:dyDescent="0.25">
      <c r="A5" t="s">
        <v>374</v>
      </c>
      <c r="B5" s="4">
        <v>12637.699999999999</v>
      </c>
      <c r="C5" s="4">
        <v>5703600</v>
      </c>
      <c r="D5" s="4">
        <v>63987</v>
      </c>
      <c r="F5" s="21">
        <v>2.2157409355494773</v>
      </c>
    </row>
    <row r="6" spans="1:6" x14ac:dyDescent="0.25">
      <c r="A6" t="s">
        <v>372</v>
      </c>
      <c r="B6" s="4">
        <v>41530.100000000006</v>
      </c>
      <c r="C6" s="4">
        <v>23574334</v>
      </c>
      <c r="D6" s="4">
        <v>24827</v>
      </c>
      <c r="F6" s="21">
        <v>1.7616658862982093</v>
      </c>
    </row>
    <row r="7" spans="1:6" x14ac:dyDescent="0.25">
      <c r="A7" t="s">
        <v>500</v>
      </c>
      <c r="B7" s="4">
        <v>53299.94999999999</v>
      </c>
      <c r="C7" s="4">
        <v>96208984</v>
      </c>
      <c r="D7" s="4">
        <v>2740</v>
      </c>
      <c r="F7" s="21">
        <v>0.55400179675528005</v>
      </c>
    </row>
    <row r="8" spans="1:6" x14ac:dyDescent="0.25">
      <c r="A8" t="s">
        <v>394</v>
      </c>
      <c r="B8" s="4">
        <v>3662.3499999999995</v>
      </c>
      <c r="C8" s="4">
        <v>21803000</v>
      </c>
      <c r="D8" s="4">
        <v>3946</v>
      </c>
      <c r="F8" s="21">
        <v>0.16797459065266246</v>
      </c>
    </row>
    <row r="9" spans="1:6" x14ac:dyDescent="0.25">
      <c r="A9" t="s">
        <v>282</v>
      </c>
      <c r="B9" s="4">
        <v>239597.03800000012</v>
      </c>
      <c r="C9" s="4">
        <v>91980633.319702595</v>
      </c>
      <c r="D9" s="4">
        <v>19481.21933085502</v>
      </c>
      <c r="F9" s="21"/>
    </row>
    <row r="10" spans="1:6" x14ac:dyDescent="0.25">
      <c r="B10" s="4"/>
      <c r="C10" s="4"/>
    </row>
    <row r="11" spans="1:6" x14ac:dyDescent="0.25">
      <c r="C11" s="4"/>
    </row>
    <row r="13" spans="1:6" ht="41.4" x14ac:dyDescent="0.25">
      <c r="A13" s="27" t="s">
        <v>371</v>
      </c>
      <c r="B13" s="28" t="s">
        <v>369</v>
      </c>
      <c r="C13" s="28" t="s">
        <v>1009</v>
      </c>
    </row>
    <row r="14" spans="1:6" x14ac:dyDescent="0.25">
      <c r="A14" s="29" t="s">
        <v>492</v>
      </c>
      <c r="B14" s="29">
        <v>1.0201456205828634</v>
      </c>
      <c r="C14" s="31">
        <v>40846</v>
      </c>
    </row>
    <row r="15" spans="1:6" x14ac:dyDescent="0.25">
      <c r="A15" s="29" t="s">
        <v>374</v>
      </c>
      <c r="B15" s="29">
        <v>2.2157409355494773</v>
      </c>
      <c r="C15" s="31">
        <v>63987</v>
      </c>
    </row>
    <row r="16" spans="1:6" x14ac:dyDescent="0.25">
      <c r="A16" s="29" t="s">
        <v>372</v>
      </c>
      <c r="B16" s="29">
        <v>1.7616658862982093</v>
      </c>
      <c r="C16" s="31">
        <v>24827</v>
      </c>
    </row>
    <row r="17" spans="1:3" x14ac:dyDescent="0.25">
      <c r="A17" s="29" t="s">
        <v>500</v>
      </c>
      <c r="B17" s="29">
        <v>0.55400179675528005</v>
      </c>
      <c r="C17" s="31">
        <v>2740</v>
      </c>
    </row>
    <row r="18" spans="1:3" x14ac:dyDescent="0.25">
      <c r="A18" s="29" t="s">
        <v>394</v>
      </c>
      <c r="B18" s="29">
        <v>0.16797459065266246</v>
      </c>
      <c r="C18" s="31">
        <v>3946</v>
      </c>
    </row>
    <row r="19" spans="1:3" x14ac:dyDescent="0.25">
      <c r="A19" s="5" t="s">
        <v>282</v>
      </c>
      <c r="B19" s="28">
        <v>0.87693840095508735</v>
      </c>
      <c r="C19" s="28"/>
    </row>
    <row r="37" spans="1:4" x14ac:dyDescent="0.25">
      <c r="B37" t="s">
        <v>1026</v>
      </c>
    </row>
    <row r="38" spans="1:4" x14ac:dyDescent="0.25">
      <c r="B38" t="s">
        <v>1025</v>
      </c>
      <c r="C38" t="s">
        <v>1029</v>
      </c>
    </row>
    <row r="39" spans="1:4" x14ac:dyDescent="0.25">
      <c r="B39" t="s">
        <v>1019</v>
      </c>
      <c r="C39" t="s">
        <v>1030</v>
      </c>
    </row>
    <row r="40" spans="1:4" x14ac:dyDescent="0.25">
      <c r="B40" t="s">
        <v>1018</v>
      </c>
      <c r="C40" t="s">
        <v>1020</v>
      </c>
    </row>
    <row r="41" spans="1:4" x14ac:dyDescent="0.25">
      <c r="C41" t="s">
        <v>1021</v>
      </c>
      <c r="D41" t="s">
        <v>1027</v>
      </c>
    </row>
    <row r="42" spans="1:4" x14ac:dyDescent="0.25">
      <c r="C42" t="s">
        <v>1022</v>
      </c>
      <c r="D42" t="s">
        <v>1028</v>
      </c>
    </row>
    <row r="43" spans="1:4" x14ac:dyDescent="0.25">
      <c r="B43" t="s">
        <v>1019</v>
      </c>
      <c r="C43" t="s">
        <v>1023</v>
      </c>
      <c r="D43" t="s">
        <v>1032</v>
      </c>
    </row>
    <row r="44" spans="1:4" x14ac:dyDescent="0.25">
      <c r="C44" t="s">
        <v>1024</v>
      </c>
      <c r="D44" t="s">
        <v>1031</v>
      </c>
    </row>
    <row r="46" spans="1:4" x14ac:dyDescent="0.25">
      <c r="A46" t="s">
        <v>1034</v>
      </c>
      <c r="B46" t="s">
        <v>1033</v>
      </c>
      <c r="C46" t="s">
        <v>1035</v>
      </c>
    </row>
    <row r="47" spans="1:4" x14ac:dyDescent="0.25">
      <c r="C47" t="s">
        <v>1036</v>
      </c>
    </row>
    <row r="48" spans="1:4" x14ac:dyDescent="0.25">
      <c r="C48" t="s">
        <v>1037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3D5DF-3776-4551-A5CF-8942FA5DAAB8}">
  <dimension ref="A3:H19"/>
  <sheetViews>
    <sheetView topLeftCell="A7" workbookViewId="0">
      <selection activeCell="H16" sqref="H16"/>
    </sheetView>
  </sheetViews>
  <sheetFormatPr defaultRowHeight="13.8" x14ac:dyDescent="0.25"/>
  <cols>
    <col min="1" max="1" width="11.88671875" bestFit="1" customWidth="1"/>
    <col min="2" max="2" width="21.77734375" bestFit="1" customWidth="1"/>
    <col min="3" max="3" width="22.109375" bestFit="1" customWidth="1"/>
    <col min="4" max="4" width="24" customWidth="1"/>
    <col min="5" max="5" width="12.33203125" bestFit="1" customWidth="1"/>
    <col min="6" max="7" width="12.109375" bestFit="1" customWidth="1"/>
  </cols>
  <sheetData>
    <row r="3" spans="1:8" ht="27.6" x14ac:dyDescent="0.25">
      <c r="A3" s="25" t="s">
        <v>371</v>
      </c>
      <c r="B3" s="26" t="s">
        <v>281</v>
      </c>
      <c r="C3" s="26" t="s">
        <v>1008</v>
      </c>
      <c r="D3" s="30" t="s">
        <v>369</v>
      </c>
    </row>
    <row r="4" spans="1:8" x14ac:dyDescent="0.25">
      <c r="A4" t="s">
        <v>492</v>
      </c>
      <c r="B4" s="4">
        <v>128466.93799999999</v>
      </c>
      <c r="C4" s="4">
        <v>125930000</v>
      </c>
      <c r="D4" s="21">
        <f>GETPIVOTDATA("Sum of Capacity (MW)",$A$3,"Country","Japan")*1000/GETPIVOTDATA("Average of Population",$A$3,"Country","Japan")</f>
        <v>1.0201456205828634</v>
      </c>
    </row>
    <row r="5" spans="1:8" x14ac:dyDescent="0.25">
      <c r="A5" t="s">
        <v>374</v>
      </c>
      <c r="B5" s="4">
        <v>12637.699999999999</v>
      </c>
      <c r="C5" s="4">
        <v>5703600</v>
      </c>
      <c r="D5" s="21">
        <f>GETPIVOTDATA("Sum of Capacity (MW)",$A$3,"Country","Singapore")*1000/GETPIVOTDATA("Average of Population",$A$3,"Country","Singapore")</f>
        <v>2.2157409355494773</v>
      </c>
    </row>
    <row r="6" spans="1:8" x14ac:dyDescent="0.25">
      <c r="A6" t="s">
        <v>372</v>
      </c>
      <c r="B6" s="4">
        <v>41530.100000000006</v>
      </c>
      <c r="C6" s="4">
        <v>23574334</v>
      </c>
      <c r="D6" s="21">
        <f>GETPIVOTDATA("Sum of Capacity (MW)",$A$3,"Country","Taiwan")*1000/GETPIVOTDATA("Average of Population",$A$3,"Country","Taiwan")</f>
        <v>1.7616658862982093</v>
      </c>
    </row>
    <row r="7" spans="1:8" x14ac:dyDescent="0.25">
      <c r="A7" t="s">
        <v>500</v>
      </c>
      <c r="B7" s="4">
        <v>53299.94999999999</v>
      </c>
      <c r="C7" s="4">
        <v>96208984</v>
      </c>
      <c r="D7" s="21">
        <f>GETPIVOTDATA("Sum of Capacity (MW)",$A$3,"Country","Vietnam")*1000/GETPIVOTDATA("Average of Population",$A$3,"Country","Vietnam")</f>
        <v>0.55400179675528005</v>
      </c>
    </row>
    <row r="8" spans="1:8" x14ac:dyDescent="0.25">
      <c r="A8" t="s">
        <v>394</v>
      </c>
      <c r="B8" s="4">
        <v>3662.3499999999995</v>
      </c>
      <c r="C8" s="4">
        <v>21803000</v>
      </c>
      <c r="D8" s="21">
        <f>GETPIVOTDATA("Sum of Capacity (MW)",$A$3,"Country","Sri Lanka")*1000/GETPIVOTDATA("Average of Population",$A$3,"Country","Sri Lanka")</f>
        <v>0.16797459065266246</v>
      </c>
    </row>
    <row r="9" spans="1:8" x14ac:dyDescent="0.25">
      <c r="A9" t="s">
        <v>282</v>
      </c>
      <c r="B9" s="4">
        <v>239597.03800000012</v>
      </c>
      <c r="C9" s="4">
        <v>91980633.319702595</v>
      </c>
      <c r="D9" s="21"/>
    </row>
    <row r="10" spans="1:8" x14ac:dyDescent="0.25">
      <c r="B10" s="4"/>
      <c r="C10" s="4"/>
    </row>
    <row r="11" spans="1:8" x14ac:dyDescent="0.25">
      <c r="C11" s="4"/>
    </row>
    <row r="13" spans="1:8" ht="41.4" x14ac:dyDescent="0.25">
      <c r="A13" s="27" t="s">
        <v>371</v>
      </c>
      <c r="B13" s="28" t="s">
        <v>369</v>
      </c>
    </row>
    <row r="14" spans="1:8" x14ac:dyDescent="0.25">
      <c r="A14" s="29" t="s">
        <v>492</v>
      </c>
      <c r="B14" s="34">
        <v>1.0201456205828634</v>
      </c>
    </row>
    <row r="15" spans="1:8" x14ac:dyDescent="0.25">
      <c r="A15" s="29" t="s">
        <v>374</v>
      </c>
      <c r="B15" s="34">
        <v>2.2157409355494773</v>
      </c>
      <c r="H15" t="s">
        <v>1016</v>
      </c>
    </row>
    <row r="16" spans="1:8" x14ac:dyDescent="0.25">
      <c r="A16" s="29" t="s">
        <v>372</v>
      </c>
      <c r="B16" s="34">
        <v>1.7616658862982093</v>
      </c>
      <c r="H16" t="s">
        <v>1017</v>
      </c>
    </row>
    <row r="17" spans="1:2" x14ac:dyDescent="0.25">
      <c r="A17" s="29" t="s">
        <v>500</v>
      </c>
      <c r="B17" s="34">
        <v>0.55400179675528005</v>
      </c>
    </row>
    <row r="18" spans="1:2" x14ac:dyDescent="0.25">
      <c r="A18" s="29" t="s">
        <v>394</v>
      </c>
      <c r="B18" s="34">
        <v>0.16797459065266246</v>
      </c>
    </row>
    <row r="19" spans="1:2" x14ac:dyDescent="0.25">
      <c r="A19" s="5" t="s">
        <v>282</v>
      </c>
      <c r="B19" s="28">
        <v>0.87693840095508735</v>
      </c>
    </row>
  </sheetData>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2FFAE-5F86-4E31-B380-A09AAC5ABFED}">
  <dimension ref="A3:C26"/>
  <sheetViews>
    <sheetView zoomScaleNormal="100" workbookViewId="0">
      <selection activeCell="AK9" sqref="AK9"/>
    </sheetView>
  </sheetViews>
  <sheetFormatPr defaultRowHeight="13.8" x14ac:dyDescent="0.25"/>
  <cols>
    <col min="1" max="1" width="11.88671875" bestFit="1" customWidth="1"/>
    <col min="2" max="2" width="31.21875" bestFit="1" customWidth="1"/>
    <col min="3" max="3" width="28.5546875" bestFit="1" customWidth="1"/>
    <col min="4" max="4" width="14.6640625" bestFit="1" customWidth="1"/>
    <col min="5" max="5" width="12.33203125" bestFit="1" customWidth="1"/>
    <col min="6" max="7" width="12.109375" bestFit="1" customWidth="1"/>
  </cols>
  <sheetData>
    <row r="3" spans="1:3" x14ac:dyDescent="0.25">
      <c r="A3" s="3" t="s">
        <v>371</v>
      </c>
      <c r="B3" t="s">
        <v>1009</v>
      </c>
      <c r="C3" t="s">
        <v>1010</v>
      </c>
    </row>
    <row r="4" spans="1:3" x14ac:dyDescent="0.25">
      <c r="A4" t="s">
        <v>374</v>
      </c>
      <c r="B4" s="4">
        <v>63987</v>
      </c>
      <c r="C4" s="4">
        <v>362818</v>
      </c>
    </row>
    <row r="5" spans="1:3" x14ac:dyDescent="0.25">
      <c r="A5" t="s">
        <v>492</v>
      </c>
      <c r="B5" s="4">
        <v>40846</v>
      </c>
      <c r="C5" s="4">
        <v>5154475</v>
      </c>
    </row>
    <row r="6" spans="1:3" x14ac:dyDescent="0.25">
      <c r="A6" t="s">
        <v>372</v>
      </c>
      <c r="B6" s="4">
        <v>24827</v>
      </c>
      <c r="C6" s="4">
        <v>586104</v>
      </c>
    </row>
    <row r="7" spans="1:3" x14ac:dyDescent="0.25">
      <c r="A7" t="s">
        <v>394</v>
      </c>
      <c r="B7" s="4">
        <v>3946</v>
      </c>
      <c r="C7" s="4">
        <v>86566</v>
      </c>
    </row>
    <row r="8" spans="1:3" x14ac:dyDescent="0.25">
      <c r="A8" t="s">
        <v>500</v>
      </c>
      <c r="B8" s="4">
        <v>2740</v>
      </c>
      <c r="C8" s="4">
        <v>261637</v>
      </c>
    </row>
    <row r="9" spans="1:3" x14ac:dyDescent="0.25">
      <c r="A9" t="s">
        <v>282</v>
      </c>
      <c r="B9" s="4">
        <v>19481.21933085502</v>
      </c>
      <c r="C9" s="4">
        <v>1974561.2211895911</v>
      </c>
    </row>
    <row r="10" spans="1:3" x14ac:dyDescent="0.25">
      <c r="C10" s="4"/>
    </row>
    <row r="12" spans="1:3" x14ac:dyDescent="0.25">
      <c r="A12" t="s">
        <v>1011</v>
      </c>
    </row>
    <row r="13" spans="1:3" x14ac:dyDescent="0.25">
      <c r="A13" t="s">
        <v>1013</v>
      </c>
      <c r="B13" t="s">
        <v>1012</v>
      </c>
    </row>
    <row r="14" spans="1:3" x14ac:dyDescent="0.25">
      <c r="A14" t="s">
        <v>1014</v>
      </c>
      <c r="B14" t="s">
        <v>1015</v>
      </c>
    </row>
    <row r="21" spans="1:3" x14ac:dyDescent="0.25">
      <c r="A21" s="5" t="s">
        <v>371</v>
      </c>
      <c r="B21" s="47" t="s">
        <v>1007</v>
      </c>
      <c r="C21" s="47" t="s">
        <v>1005</v>
      </c>
    </row>
    <row r="22" spans="1:3" x14ac:dyDescent="0.25">
      <c r="A22" s="46" t="s">
        <v>374</v>
      </c>
      <c r="B22" s="48">
        <v>63987</v>
      </c>
      <c r="C22" s="48">
        <v>362818</v>
      </c>
    </row>
    <row r="23" spans="1:3" x14ac:dyDescent="0.25">
      <c r="A23" s="46" t="s">
        <v>492</v>
      </c>
      <c r="B23" s="48">
        <v>40846</v>
      </c>
      <c r="C23" s="48">
        <v>5154475</v>
      </c>
    </row>
    <row r="24" spans="1:3" x14ac:dyDescent="0.25">
      <c r="A24" s="46" t="s">
        <v>372</v>
      </c>
      <c r="B24" s="48">
        <v>24827</v>
      </c>
      <c r="C24" s="48">
        <v>586104</v>
      </c>
    </row>
    <row r="25" spans="1:3" x14ac:dyDescent="0.25">
      <c r="A25" s="46" t="s">
        <v>394</v>
      </c>
      <c r="B25" s="48">
        <v>3946</v>
      </c>
      <c r="C25" s="48">
        <v>86566</v>
      </c>
    </row>
    <row r="26" spans="1:3" x14ac:dyDescent="0.25">
      <c r="A26" s="46" t="s">
        <v>500</v>
      </c>
      <c r="B26" s="48">
        <v>2740</v>
      </c>
      <c r="C26" s="48">
        <v>261637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5AA2E-969E-4951-8415-85876D5CFD8C}">
  <dimension ref="A3:B19"/>
  <sheetViews>
    <sheetView zoomScale="115" zoomScaleNormal="115" workbookViewId="0">
      <selection activeCell="E18" sqref="E18"/>
    </sheetView>
  </sheetViews>
  <sheetFormatPr defaultRowHeight="13.8" x14ac:dyDescent="0.25"/>
  <cols>
    <col min="1" max="1" width="11.88671875" bestFit="1" customWidth="1"/>
    <col min="2" max="2" width="22.109375" bestFit="1" customWidth="1"/>
    <col min="3" max="3" width="21.88671875" bestFit="1" customWidth="1"/>
  </cols>
  <sheetData>
    <row r="3" spans="1:2" x14ac:dyDescent="0.25">
      <c r="A3" s="3" t="s">
        <v>371</v>
      </c>
      <c r="B3" t="s">
        <v>1008</v>
      </c>
    </row>
    <row r="4" spans="1:2" x14ac:dyDescent="0.25">
      <c r="A4" t="s">
        <v>492</v>
      </c>
      <c r="B4" s="4">
        <v>125930000</v>
      </c>
    </row>
    <row r="5" spans="1:2" x14ac:dyDescent="0.25">
      <c r="A5" t="s">
        <v>500</v>
      </c>
      <c r="B5" s="4">
        <v>96208984</v>
      </c>
    </row>
    <row r="6" spans="1:2" x14ac:dyDescent="0.25">
      <c r="A6" t="s">
        <v>372</v>
      </c>
      <c r="B6" s="4">
        <v>23574334</v>
      </c>
    </row>
    <row r="7" spans="1:2" x14ac:dyDescent="0.25">
      <c r="A7" t="s">
        <v>394</v>
      </c>
      <c r="B7" s="4">
        <v>21803000</v>
      </c>
    </row>
    <row r="8" spans="1:2" x14ac:dyDescent="0.25">
      <c r="A8" t="s">
        <v>374</v>
      </c>
      <c r="B8" s="4">
        <v>5703600</v>
      </c>
    </row>
    <row r="9" spans="1:2" x14ac:dyDescent="0.25">
      <c r="A9" t="s">
        <v>282</v>
      </c>
      <c r="B9" s="4">
        <v>91980633.319702595</v>
      </c>
    </row>
    <row r="13" spans="1:2" x14ac:dyDescent="0.25">
      <c r="A13" s="2" t="s">
        <v>371</v>
      </c>
      <c r="B13" s="45" t="s">
        <v>1006</v>
      </c>
    </row>
    <row r="14" spans="1:2" x14ac:dyDescent="0.25">
      <c r="A14" s="46" t="s">
        <v>492</v>
      </c>
      <c r="B14" s="46">
        <v>125930000</v>
      </c>
    </row>
    <row r="15" spans="1:2" x14ac:dyDescent="0.25">
      <c r="A15" s="46" t="s">
        <v>500</v>
      </c>
      <c r="B15" s="46">
        <v>96208984</v>
      </c>
    </row>
    <row r="16" spans="1:2" x14ac:dyDescent="0.25">
      <c r="A16" s="46" t="s">
        <v>372</v>
      </c>
      <c r="B16" s="46">
        <v>23574334</v>
      </c>
    </row>
    <row r="17" spans="1:2" x14ac:dyDescent="0.25">
      <c r="A17" s="46" t="s">
        <v>394</v>
      </c>
      <c r="B17" s="46">
        <v>21803000</v>
      </c>
    </row>
    <row r="18" spans="1:2" x14ac:dyDescent="0.25">
      <c r="A18" s="46" t="s">
        <v>374</v>
      </c>
      <c r="B18" s="46">
        <v>5703600</v>
      </c>
    </row>
    <row r="19" spans="1:2" x14ac:dyDescent="0.25">
      <c r="A19" s="29" t="s">
        <v>282</v>
      </c>
      <c r="B19" s="29">
        <v>91980633.319702595</v>
      </c>
    </row>
  </sheetData>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2 0 a 3 e 7 0 - 2 d e f - 4 2 4 9 - 8 5 c 3 - 2 9 a 4 3 e 4 8 2 8 1 6 "   x m l n s = " h t t p : / / s c h e m a s . m i c r o s o f t . c o m / D a t a M a s h u p " > A A A A A N M I A A B Q S w M E F A A C A A g A Z 4 k w U a V a V M a o A A A A + A A A A B I A H A B D b 2 5 m a W c v U G F j a 2 F n Z S 5 4 b W w g o h g A K K A U A A A A A A A A A A A A A A A A A A A A A A A A A A A A h Y + 9 D o I w G E V f h X S n L e A P k o 8 y O L h I Y k J i X J t a o R G K o c X y b g 4 + k q 8 g i a J u j v f k D O c + b n f I h q b 2 r r I z q t U p C j B F n t S i P S p d p q i 3 J z 9 G G Y M d F 2 d e S m + U t U k G c 0 x R Z e 0 l I c Q 5 h 1 2 E 2 6 4 k I a U B O e T b Q l S y 4 e g j q / + y r 7 S x X A u J G O x f M S z E c Y T n 8 W q G l 4 s A y I Q h V / q r h G M x p k B + I K z 7 2 v a d Z F L 7 x Q b I N I G 8 X 7 A n U E s D B B Q A A g A I A G e J M F 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n i T B R s A Z u f 8 k F A A A y I g A A E w A c A E Z v c m 1 1 b G F z L 1 N l Y 3 R p b 2 4 x L m 0 g o h g A K K A U A A A A A A A A A A A A A A A A A A A A A A A A A A A A 7 V h b T 9 s 8 G L 5 H 4 j 9 Y 2 U 2 R Q r / m 0 L R 8 E x d V y z Y Q p 4 + U o Y n u w q Q G r K V 2 l b g c h P j v n 5 1 D a y d x m 8 L Y x D Q u a G K / 8 X t 6 n t e v H a O A Y U q A n / 5 a H z c 3 N j f i W x i h M f h g H O K Y A X o N p v Q e R S B m U M j E A B M w h P g e E g P s g h C x z Q 3 A / 3 w 6 i w L E R / r x X X N A g 9 k E E d b 4 h E P U 7 F P C + E v c M A b / j g 7 o 1 Z c Z Y Z j c j H z + D 0 5 p h E b + 5 3 O C G V f q / 8 B h G I + O h + f 9 U S + O a Y A h Q 2 A A G Q Q 9 A s N H b l C f K 4 r R q N V y t n u + f 9 L f 7 w 3 3 w K A 3 7 I H e c e / w m z 8 E 2 6 D f O / W H J 8 d 7 4 P T s 5 G C v P w S W W A 3 f E G H U S C w X I z Z K v W g G 8 Z 2 x Z V 4 O U I g n 3 I h o 1 z A N k 6 s J Z x M S 7 7 Z N s E c C O u a 2 7 l p 2 2 z b B f z P K k M 8 e Q 7 S 7 e G w e U 4 K + b 5 l p M D 4 Y p x G d U O H R F w T H K I p F r I b w i g t m M 9 l 4 I 4 2 b C S 6 z 8 V 4 Y + g E M Y R T v s m g m L 9 m / h e S G r z h 8 n K L F c s M I k v i a R p P U Y D E Z N y r 0 m 0 9 P h p + m k H v H u B h g 6 I E 9 m + D J O K R B 9 U Q f T m G A 2 S N o H F 1 s 5 b N k N r l C U T L / a Y b C 1 J 7 i l 6 X B 5 4 U j + y R G k b D t U I Q b h g t n e u N x 6 k a j 4 K 4 J D J 5 3 w q J H / o h g c A u M D I O S j o W G M 0 Q j 7 j X / O k v j Q k U 2 l Y 0 3 K q w x 5 U B J a u U w l S K j h C L 1 / n l r c w M T v U l 1 y X b A V b 1 7 r i V O r K B a R 6 K a 1 2 6 1 r L 9 c K 3 K N 1 e K a G P y G Y M Q H 9 w n z 3 K a Q S E a F V b P 4 b Y m Z 4 v W t e a m Q c c H R a l 4 y m Z f 8 N w t O H o 6 f x d Q 5 y d 4 7 W + f 6 V z C 2 + y c x 9 h h O y j T S 0 3 W O u T f b M v U 0 P r k n K N K x + A x N 6 F 0 1 x c T E g m E q k f N V l Z U I j 0 n l S m J i s V J R p R T O O W e f i y x T 1 6 7 N s Q i D Q 0 h + w H f P s d y R F R y z r D + J Z O t v i 7 + T Z x X b Z T X 9 k t E p 3 6 Y Y L U 9 c c B R x E C d R L p B W Z o Q S 3 L p 0 + I o R 4 0 R 6 7 2 T I 3 F h F h d Z f K v w y K i S D Y 5 7 z Z U z w p x y H N P q n m h H H 3 G f d L r X 3 w C I Y i J g k + n Q R r N i n 5 h Z y 8 K C m e F Z 4 q 5 K q o K Y u r X o x 1 m w w q Z V 9 O r n C B D W e a t y S m D V O d 8 t l F n 3 l C r n 5 3 r h c L i 8 a y l Y / D W H A o / I V h j M k 7 / T J e D K a s 8 M 4 w g 9 o z J n 5 G X J E Z B J R L j r k i T Z l 0 D 2 / r P 8 v W P Q T T u V 1 j g L 8 K c e y X N C L N b w E / B T r L + u d i j E R E C 8 b L l 6 a l l E 6 C y 5 e m r b x o j 6 w a K o p 0 V 1 1 X F q d n w i T T 8 g Y i + j D M P u 8 + s x Y a h D V 1 C Q H R 3 w N L i V P v / O F y C z k r t 0 i k s 2 k X n 4 H K I y R K r w E Y 9 Y S k G m 9 e C X c e K I K m a m 8 I p L w V 4 m 6 G i h T 4 m o t S 3 I p L D J L y w Z r i 4 O l q Q 4 V 1 p j G A K M Y 8 b O 7 c Y L D d W u F r N R e o l Q 1 z j R 8 y j d s M L 2 l j N 7 R k E E c 5 I N l C 5 K P 6 p n g 1 D S B 5 9 q 4 w G Q M e O 5 u k 6 K d v L 5 K t 1 t T t y O U w Z i h b U a 3 9 z h o b j h o j S P / 4 j W x b 9 d U 7 h q m I K x G 3 1 J v d T y 0 d O V E t Y 9 D 9 / P g V C 4 k G W N F E c l v i t N C 0 u 5 6 V s t N K 0 h R M L t p T e W s t u t 2 2 t W C 0 k V P I u x 4 d t f q a m Q X B 9 Z E t u u 1 P a 9 a d N 7 M J 4 K 2 Z 3 l O J 5 V M 4 i o 3 d k v q n f 2 C e m f p C 1 4 a 2 H U v v 1 9 d 2 d b q r y t i I D b R 1 H S l N 1 y J O L v e p e c p n c 7 C P C C r U W c 7 7 Y 7 r O D V w Z 9 n t H a f F / + o h r 9 1 p O Z 5 W u A A 9 2 + q 2 H O 3 S K v p 2 P L v V 3 e m 6 J f y p N 7 p y X K y V e d I H X a R L i W l 1 1 k q J d p a A X b V t F c A V 7 b 8 c 7 o U e z F q j X 3 Q k r I u f x r k / A E f 8 8 M 7 N 3 z L q Y N 7 R V d m C T e n 6 g P s F A j j F D A p V W / U I 4 H b t z m r 0 u 6 2 u q y m O R e R 7 z k 5 X s 2 I R 9 8 6 O b t F C x e 2 4 r R V 4 L 0 X f f U G 1 d Z a C U c 1 f C Z n V G f i t 9 d l e v 0 C 7 O W g r f C n e X 1 T E p C i i h E i e 1 D Y 1 n r a p U T 0 z D V 0 D t U b 7 1 q n Z Q X n z 1 v H 6 + h W 9 4 y c c s i T Y Z / R e O v f 5 K E Q B E 2 M l x Z 2 c x O K W S 7 l A U d f 6 + D 9 Q S w E C L Q A U A A I A C A B n i T B R p V p U x q g A A A D 4 A A A A E g A A A A A A A A A A A A A A A A A A A A A A Q 2 9 u Z m l n L 1 B h Y 2 t h Z 2 U u e G 1 s U E s B A i 0 A F A A C A A g A Z 4 k w U Q / K 6 a u k A A A A 6 Q A A A B M A A A A A A A A A A A A A A A A A 9 A A A A F t D b 2 5 0 Z W 5 0 X 1 R 5 c G V z X S 5 4 b W x Q S w E C L Q A U A A I A C A B n i T B R s A Z u f 8 k F A A A y I g A A E w A A A A A A A A A A A A A A A A D l A Q A A R m 9 y b X V s Y X M v U 2 V j d G l v b j E u b V B L B Q Y A A A A A A w A D A M I A A A D 7 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u a w A A A A A A A A x 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a X N 0 J T I w b 2 Y l M j B w b 3 d l c i U y M H N 0 Y X R p b 2 5 z J T I w a W 4 l M j B U Y W l 3 Y W 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G l z d F 9 v Z l 9 w b 3 d l c l 9 z d G F 0 a W 9 u c 1 9 p b l 9 U Y W l 3 Y W 4 i I C 8 + P E V u d H J 5 I F R 5 c G U 9 I k Z p b G x l Z E N v b X B s Z X R l U m V z d W x 0 V G 9 X b 3 J r c 2 h l Z X Q i I F Z h b H V l P S J s M S I g L z 4 8 R W 5 0 c n k g V H l w Z T 0 i R m l s b E N v b H V t b k 5 h b W V z I i B W Y W x 1 Z T 0 i c 1 s m c X V v d D t T d G F 0 a W 9 u J n F 1 b 3 Q 7 L C Z x d W 9 0 O 0 N v d W 5 0 c n k m c X V v d D s s J n F 1 b 3 Q 7 T G 9 j Y X R p b 2 4 m c X V v d D s s J n F 1 b 3 Q 7 Q 2 F w Y W N p d H k g K E 1 X K S Z x d W 9 0 O y w m c X V v d D t G d W V s I F R 5 c G U m c X V v d D s s J n F 1 b 3 Q 7 V H l w Z S Z x d W 9 0 O 1 0 i I C 8 + P E V u d H J 5 I F R 5 c G U 9 I k Z p b G x D b 2 x 1 b W 5 U e X B l c y I g V m F s d W U 9 I n N C Z 1 l H Q l F Z R y I g L z 4 8 R W 5 0 c n k g V H l w Z T 0 i R m l s b E x h c 3 R V c G R h d G V k I i B W Y W x 1 Z T 0 i Z D I w M j A t M D k t M T Z U M D k 6 M T E 6 M T U u N j c y O D Y 0 N V o i I C 8 + P E V u d H J 5 I F R 5 c G U 9 I k Z p b G x F c n J v c k N v d W 5 0 I i B W Y W x 1 Z T 0 i b D A i I C 8 + P E V u d H J 5 I F R 5 c G U 9 I k Z p b G x F c n J v c k N v Z G U i I F Z h b H V l P S J z V W 5 r b m 9 3 b i I g L z 4 8 R W 5 0 c n k g V H l w Z T 0 i R m l s b E N v d W 5 0 I i B W Y W x 1 Z T 0 i b D Q x I i A v P j x F b n R y e S B U e X B l P S J R d W V y e U l E I i B W Y W x 1 Z T 0 i c 2 V k O T M z N m J i L T l m N 2 Y t N G R i M y 0 5 N z g 3 L W I 5 M T Y z Y 2 Q 2 M T Q 3 N 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M a X N 0 I G 9 m I H B v d 2 V y I H N 0 Y X R p b 2 5 z I G l u I F R h a X d h b i 9 D a G F u Z 2 V k I F R 5 c G U u e 1 N 0 Y X R p b 2 4 s M H 0 m c X V v d D s s J n F 1 b 3 Q 7 U 2 V j d G l v b j E v T G l z d C B v Z i B w b 3 d l c i B z d G F 0 a W 9 u c y B p b i B U Y W l 3 Y W 4 v S W 5 z Z X J 0 Z W Q g T G l 0 Z X J h b C 5 7 Q 2 9 1 b n R y e S w 1 f S Z x d W 9 0 O y w m c X V v d D t T Z W N 0 a W 9 u M S 9 M a X N 0 I G 9 m I H B v d 2 V y I H N 0 Y X R p b 2 5 z I G l u I F R h a X d h b i 9 D a G F u Z 2 V k I F R 5 c G U u e 0 x v Y 2 F 0 a W 9 u L D F 9 J n F 1 b 3 Q 7 L C Z x d W 9 0 O 1 N l Y 3 R p b 2 4 x L 0 x p c 3 Q g b 2 Y g c G 9 3 Z X I g c 3 R h d G l v b n M g a W 4 g V G F p d 2 F u L 0 N o Y W 5 n Z W Q g V H l w Z S 5 7 Q 2 F w Y W N p d H k g K E 1 X K S w y f S Z x d W 9 0 O y w m c X V v d D t T Z W N 0 a W 9 u M S 9 M a X N 0 I G 9 m I H B v d 2 V y I H N 0 Y X R p b 2 5 z I G l u I F R h a X d h b i 9 D a G F u Z 2 V k I F R 5 c G U u e 0 Z 1 Z W w g V H l w Z S w z f S Z x d W 9 0 O y w m c X V v d D t T Z W N 0 a W 9 u M S 9 M a X N 0 I G 9 m I H B v d 2 V y I H N 0 Y X R p b 2 5 z I G l u I F R h a X d h b i 9 D a G F u Z 2 V k I F R 5 c G U u e 1 R 5 c G U s N H 0 m c X V v d D t d L C Z x d W 9 0 O 0 N v b H V t b k N v d W 5 0 J n F 1 b 3 Q 7 O j Y s J n F 1 b 3 Q 7 S 2 V 5 Q 2 9 s d W 1 u T m F t Z X M m c X V v d D s 6 W 1 0 s J n F 1 b 3 Q 7 Q 2 9 s d W 1 u S W R l b n R p d G l l c y Z x d W 9 0 O z p b J n F 1 b 3 Q 7 U 2 V j d G l v b j E v T G l z d C B v Z i B w b 3 d l c i B z d G F 0 a W 9 u c y B p b i B U Y W l 3 Y W 4 v Q 2 h h b m d l Z C B U e X B l L n t T d G F 0 a W 9 u L D B 9 J n F 1 b 3 Q 7 L C Z x d W 9 0 O 1 N l Y 3 R p b 2 4 x L 0 x p c 3 Q g b 2 Y g c G 9 3 Z X I g c 3 R h d G l v b n M g a W 4 g V G F p d 2 F u L 0 l u c 2 V y d G V k I E x p d G V y Y W w u e 0 N v d W 5 0 c n k s N X 0 m c X V v d D s s J n F 1 b 3 Q 7 U 2 V j d G l v b j E v T G l z d C B v Z i B w b 3 d l c i B z d G F 0 a W 9 u c y B p b i B U Y W l 3 Y W 4 v Q 2 h h b m d l Z C B U e X B l L n t M b 2 N h d G l v b i w x f S Z x d W 9 0 O y w m c X V v d D t T Z W N 0 a W 9 u M S 9 M a X N 0 I G 9 m I H B v d 2 V y I H N 0 Y X R p b 2 5 z I G l u I F R h a X d h b i 9 D a G F u Z 2 V k I F R 5 c G U u e 0 N h c G F j a X R 5 I C h N V y k s M n 0 m c X V v d D s s J n F 1 b 3 Q 7 U 2 V j d G l v b j E v T G l z d C B v Z i B w b 3 d l c i B z d G F 0 a W 9 u c y B p b i B U Y W l 3 Y W 4 v Q 2 h h b m d l Z C B U e X B l L n t G d W V s I F R 5 c G U s M 3 0 m c X V v d D s s J n F 1 b 3 Q 7 U 2 V j d G l v b j E v T G l z d C B v Z i B w b 3 d l c i B z d G F 0 a W 9 u c y B p b i B U Y W l 3 Y W 4 v Q 2 h h b m d l Z C B U e X B l L n t U e X B l L D R 9 J n F 1 b 3 Q 7 X S w m c X V v d D t S Z W x h d G l v b n N o a X B J b m Z v J n F 1 b 3 Q 7 O l t d f S I g L z 4 8 L 1 N 0 Y W J s Z U V u d H J p Z X M + P C 9 J d G V t P j x J d G V t P j x J d G V t T G 9 j Y X R p b 2 4 + P E l 0 Z W 1 U e X B l P k Z v c m 1 1 b G E 8 L 0 l 0 Z W 1 U e X B l P j x J d G V t U G F 0 a D 5 T Z W N 0 a W 9 u M S 9 M a X N 0 J T I w b 2 Y l M j B w b 3 d l c i U y M H N 0 Y X R p b 2 5 z J T I w a W 4 l M j B U Y W l 3 Y W 4 v U 2 9 1 c m N l P C 9 J d G V t U G F 0 a D 4 8 L 0 l 0 Z W 1 M b 2 N h d G l v b j 4 8 U 3 R h Y m x l R W 5 0 c m l l c y A v P j w v S X R l b T 4 8 S X R l b T 4 8 S X R l b U x v Y 2 F 0 a W 9 u P j x J d G V t V H l w Z T 5 G b 3 J t d W x h P C 9 J d G V t V H l w Z T 4 8 S X R l b V B h d G g + U 2 V j d G l v b j E v T G l z d C U y M G 9 m J T I w c G 9 3 Z X I l M j B z d G F 0 a W 9 u c y U y M G l u J T I w V G F p d 2 F u L 1 B y b 2 1 v d G V k J T I w S G V h Z G V y c z w v S X R l b V B h d G g + P C 9 J d G V t T G 9 j Y X R p b 2 4 + P F N 0 Y W J s Z U V u d H J p Z X M g L z 4 8 L 0 l 0 Z W 0 + P E l 0 Z W 0 + P E l 0 Z W 1 M b 2 N h d G l v b j 4 8 S X R l b V R 5 c G U + R m 9 y b X V s Y T w v S X R l b V R 5 c G U + P E l 0 Z W 1 Q Y X R o P l N l Y 3 R p b 2 4 x L 0 x p c 3 Q l M j B v Z i U y M H B v d 2 V y J T I w c 3 R h d G l v b n M l M j B p b i U y M F R h a X d h b i 9 D a G F u Z 2 V k J T I w V H l w Z T w v S X R l b V B h d G g + P C 9 J d G V t T G 9 j Y X R p b 2 4 + P F N 0 Y W J s Z U V u d H J p Z X M g L z 4 8 L 0 l 0 Z W 0 + P E l 0 Z W 0 + P E l 0 Z W 1 M b 2 N h d G l v b j 4 8 S X R l b V R 5 c G U + R m 9 y b X V s Y T w v S X R l b V R 5 c G U + P E l 0 Z W 1 Q Y X R o P l N l Y 3 R p b 2 4 x L 0 x p c 3 Q l M j B v Z i U y M H B v d 2 V y J T I w c 3 R h d G l v b n M l M j B p b i U y M F R h a X d h b i 9 J b n N l c n R l Z C U y M E x p d G V y Y W w 8 L 0 l 0 Z W 1 Q Y X R o P j w v S X R l b U x v Y 2 F 0 a W 9 u P j x T d G F i b G V F b n R y a W V z I C 8 + P C 9 J d G V t P j x J d G V t P j x J d G V t T G 9 j Y X R p b 2 4 + P E l 0 Z W 1 U e X B l P k Z v c m 1 1 b G E 8 L 0 l 0 Z W 1 U e X B l P j x J d G V t U G F 0 a D 5 T Z W N 0 a W 9 u M S 9 M a X N 0 J T I w b 2 Y l M j B w b 3 d l c i U y M H N 0 Y X R p b 2 5 z J T I w a W 4 l M j B U Y W l 3 Y W 4 v U m V v c m R l c m V k J T I w Q 2 9 s d W 1 u c z w v S X R l b V B h d G g + P C 9 J d G V t T G 9 j Y X R p b 2 4 + P F N 0 Y W J s Z U V u d H J p Z X M g L z 4 8 L 0 l 0 Z W 0 + P E l 0 Z W 0 + P E l 0 Z W 1 M b 2 N h d G l v b j 4 8 S X R l b V R 5 c G U + R m 9 y b X V s Y T w v S X R l b V R 5 c G U + P E l 0 Z W 1 Q Y X R o P l N l Y 3 R p b 2 4 x L 0 x p c 3 Q l M j B v Z i U y M H B v d 2 V y J T I w c 3 R h d G l v b n M l M j B p b i U y M E p h c G F 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x p c 3 R f b 2 Z f c G 9 3 Z X J f c 3 R h d G l v b n N f a W 5 f S m F w Y W 4 i I C 8 + P E V u d H J 5 I F R 5 c G U 9 I k Z p b G x l Z E N v b X B s Z X R l U m V z d W x 0 V G 9 X b 3 J r c 2 h l Z X Q i I F Z h b H V l P S J s M S I g L z 4 8 R W 5 0 c n k g V H l w Z T 0 i R m l s b F N 0 Y X R 1 c y I g V m F s d W U 9 I n N D b 2 1 w b G V 0 Z S I g L z 4 8 R W 5 0 c n k g V H l w Z T 0 i R m l s b E N v b H V t b k 5 h b W V z I i B W Y W x 1 Z T 0 i c 1 s m c X V v d D t T d G F 0 a W 9 u J n F 1 b 3 Q 7 L C Z x d W 9 0 O 0 x v Y 2 F 0 a W 9 u J n F 1 b 3 Q 7 L C Z x d W 9 0 O 0 N v d W 5 0 c n k m c X V v d D s s J n F 1 b 3 Q 7 Q 2 F w Y W N p d H k g K E 1 X K S Z x d W 9 0 O y w m c X V v d D t G d W V s I H R 5 c G U m c X V v d D s s J n F 1 b 3 Q 7 V H l w Z S Z x d W 9 0 O y w m c X V v d D t Z Z W F y J n F 1 b 3 Q 7 L C Z x d W 9 0 O 1 N 0 Y X R 1 c y Z x d W 9 0 O 1 0 i I C 8 + P E V u d H J 5 I F R 5 c G U 9 I k Z p b G x D b 2 x 1 b W 5 U e X B l c y I g V m F s d W U 9 I n N C Z 1 l H Q l F Z R 0 F 3 W T 0 i I C 8 + P E V u d H J 5 I F R 5 c G U 9 I k Z p b G x M Y X N 0 V X B k Y X R l Z C I g V m F s d W U 9 I m Q y M D I w L T A 5 L T E 2 V D A 5 O j E x O j E 1 L j Y 4 N D g x N T h a I i A v P j x F b n R y e S B U e X B l P S J G a W x s R X J y b 3 J D b 3 V u d C I g V m F s d W U 9 I m w w I i A v P j x F b n R y e S B U e X B l P S J G a W x s R X J y b 3 J D b 2 R l I i B W Y W x 1 Z T 0 i c 1 V u a 2 5 v d 2 4 i I C 8 + P E V u d H J 5 I F R 5 c G U 9 I k Z p b G x D b 3 V u d C I g V m F s d W U 9 I m w x O D c i I C 8 + P E V u d H J 5 I F R 5 c G U 9 I k F k Z G V k V G 9 E Y X R h T W 9 k Z W w i I F Z h b H V l P S J s M C I g L z 4 8 R W 5 0 c n k g V H l w Z T 0 i U X V l c n l J R C I g V m F s d W U 9 I n M y Z m E 0 Y 2 Z i N y 1 m M j c x L T Q 3 O T U t Y W I 2 M C 0 2 N m M z O G R h M z E 0 O D c i I C 8 + P E V u d H J 5 I F R 5 c G U 9 I l J l b G F 0 a W 9 u c 2 h p c E l u Z m 9 D b 2 5 0 Y W l u Z X I i I F Z h b H V l P S J z e y Z x d W 9 0 O 2 N v b H V t b k N v d W 5 0 J n F 1 b 3 Q 7 O j g s J n F 1 b 3 Q 7 a 2 V 5 Q 2 9 s d W 1 u T m F t Z X M m c X V v d D s 6 W 1 0 s J n F 1 b 3 Q 7 c X V l c n l S Z W x h d G l v b n N o a X B z J n F 1 b 3 Q 7 O l t d L C Z x d W 9 0 O 2 N v b H V t b k l k Z W 5 0 a X R p Z X M m c X V v d D s 6 W y Z x d W 9 0 O 1 N l Y 3 R p b 2 4 x L 0 x p c 3 Q g b 2 Y g c G 9 3 Z X I g c 3 R h d G l v b n M g a W 4 g S m F w Y W 4 v Q 2 h h b m d l Z C B U e X B l L n t T d G F 0 a W 9 u L D B 9 J n F 1 b 3 Q 7 L C Z x d W 9 0 O 1 N l Y 3 R p b 2 4 x L 0 x p c 3 Q g b 2 Y g c G 9 3 Z X I g c 3 R h d G l v b n M g a W 4 g S m F w Y W 4 v Q 2 h h b m d l Z C B U e X B l L n t M b 2 N h d G l v b i w x f S Z x d W 9 0 O y w m c X V v d D t T Z W N 0 a W 9 u M S 9 M a X N 0 I G 9 m I H B v d 2 V y I H N 0 Y X R p b 2 5 z I G l u I E p h c G F u L 0 l u c 2 V y d G V k I E x p d G V y Y W w u e 0 N v d W 5 0 c n k s N 3 0 m c X V v d D s s J n F 1 b 3 Q 7 U 2 V j d G l v b j E v T G l z d C B v Z i B w b 3 d l c i B z d G F 0 a W 9 u c y B p b i B K Y X B h b i 9 D a G F u Z 2 V k I F R 5 c G U u e 0 N h c G F j a X R 5 I C h N V y k s M n 0 m c X V v d D s s J n F 1 b 3 Q 7 U 2 V j d G l v b j E v T G l z d C B v Z i B w b 3 d l c i B z d G F 0 a W 9 u c y B p b i B K Y X B h b i 9 D a G F u Z 2 V k I F R 5 c G U u e 0 Z 1 Z W w g d H l w Z S w z f S Z x d W 9 0 O y w m c X V v d D t T Z W N 0 a W 9 u M S 9 M a X N 0 I G 9 m I H B v d 2 V y I H N 0 Y X R p b 2 5 z I G l u I E p h c G F u L 0 N o Y W 5 n Z W Q g V H l w Z S 5 7 V H l w Z S w 0 f S Z x d W 9 0 O y w m c X V v d D t T Z W N 0 a W 9 u M S 9 M a X N 0 I G 9 m I H B v d 2 V y I H N 0 Y X R p b 2 5 z I G l u I E p h c G F u L 0 N o Y W 5 n Z W Q g V H l w Z S 5 7 W W V h c i w 1 f S Z x d W 9 0 O y w m c X V v d D t T Z W N 0 a W 9 u M S 9 M a X N 0 I G 9 m I H B v d 2 V y I H N 0 Y X R p b 2 5 z I G l u I E p h c G F u L 0 N o Y W 5 n Z W Q g V H l w Z S 5 7 U 3 R h d H V z L D Z 9 J n F 1 b 3 Q 7 X S w m c X V v d D t D b 2 x 1 b W 5 D b 3 V u d C Z x d W 9 0 O z o 4 L C Z x d W 9 0 O 0 t l e U N v b H V t b k 5 h b W V z J n F 1 b 3 Q 7 O l t d L C Z x d W 9 0 O 0 N v b H V t b k l k Z W 5 0 a X R p Z X M m c X V v d D s 6 W y Z x d W 9 0 O 1 N l Y 3 R p b 2 4 x L 0 x p c 3 Q g b 2 Y g c G 9 3 Z X I g c 3 R h d G l v b n M g a W 4 g S m F w Y W 4 v Q 2 h h b m d l Z C B U e X B l L n t T d G F 0 a W 9 u L D B 9 J n F 1 b 3 Q 7 L C Z x d W 9 0 O 1 N l Y 3 R p b 2 4 x L 0 x p c 3 Q g b 2 Y g c G 9 3 Z X I g c 3 R h d G l v b n M g a W 4 g S m F w Y W 4 v Q 2 h h b m d l Z C B U e X B l L n t M b 2 N h d G l v b i w x f S Z x d W 9 0 O y w m c X V v d D t T Z W N 0 a W 9 u M S 9 M a X N 0 I G 9 m I H B v d 2 V y I H N 0 Y X R p b 2 5 z I G l u I E p h c G F u L 0 l u c 2 V y d G V k I E x p d G V y Y W w u e 0 N v d W 5 0 c n k s N 3 0 m c X V v d D s s J n F 1 b 3 Q 7 U 2 V j d G l v b j E v T G l z d C B v Z i B w b 3 d l c i B z d G F 0 a W 9 u c y B p b i B K Y X B h b i 9 D a G F u Z 2 V k I F R 5 c G U u e 0 N h c G F j a X R 5 I C h N V y k s M n 0 m c X V v d D s s J n F 1 b 3 Q 7 U 2 V j d G l v b j E v T G l z d C B v Z i B w b 3 d l c i B z d G F 0 a W 9 u c y B p b i B K Y X B h b i 9 D a G F u Z 2 V k I F R 5 c G U u e 0 Z 1 Z W w g d H l w Z S w z f S Z x d W 9 0 O y w m c X V v d D t T Z W N 0 a W 9 u M S 9 M a X N 0 I G 9 m I H B v d 2 V y I H N 0 Y X R p b 2 5 z I G l u I E p h c G F u L 0 N o Y W 5 n Z W Q g V H l w Z S 5 7 V H l w Z S w 0 f S Z x d W 9 0 O y w m c X V v d D t T Z W N 0 a W 9 u M S 9 M a X N 0 I G 9 m I H B v d 2 V y I H N 0 Y X R p b 2 5 z I G l u I E p h c G F u L 0 N o Y W 5 n Z W Q g V H l w Z S 5 7 W W V h c i w 1 f S Z x d W 9 0 O y w m c X V v d D t T Z W N 0 a W 9 u M S 9 M a X N 0 I G 9 m I H B v d 2 V y I H N 0 Y X R p b 2 5 z I G l u I E p h c G F u L 0 N o Y W 5 n Z W Q g V H l w Z S 5 7 U 3 R h d H V z L D Z 9 J n F 1 b 3 Q 7 X S w m c X V v d D t S Z W x h d G l v b n N o a X B J b m Z v J n F 1 b 3 Q 7 O l t d f S I g L z 4 8 L 1 N 0 Y W J s Z U V u d H J p Z X M + P C 9 J d G V t P j x J d G V t P j x J d G V t T G 9 j Y X R p b 2 4 + P E l 0 Z W 1 U e X B l P k Z v c m 1 1 b G E 8 L 0 l 0 Z W 1 U e X B l P j x J d G V t U G F 0 a D 5 T Z W N 0 a W 9 u M S 9 M a X N 0 J T I w b 2 Y l M j B w b 3 d l c i U y M H N 0 Y X R p b 2 5 z J T I w a W 4 l M j B K Y X B h b i 9 T b 3 V y Y 2 U 8 L 0 l 0 Z W 1 Q Y X R o P j w v S X R l b U x v Y 2 F 0 a W 9 u P j x T d G F i b G V F b n R y a W V z I C 8 + P C 9 J d G V t P j x J d G V t P j x J d G V t T G 9 j Y X R p b 2 4 + P E l 0 Z W 1 U e X B l P k Z v c m 1 1 b G E 8 L 0 l 0 Z W 1 U e X B l P j x J d G V t U G F 0 a D 5 T Z W N 0 a W 9 u M S 9 M a X N 0 J T I w b 2 Y l M j B w b 3 d l c i U y M H N 0 Y X R p b 2 5 z J T I w a W 4 l M j B K Y X B h b i 9 Q c m 9 t b 3 R l Z C U y M E h l Y W R l c n M 8 L 0 l 0 Z W 1 Q Y X R o P j w v S X R l b U x v Y 2 F 0 a W 9 u P j x T d G F i b G V F b n R y a W V z I C 8 + P C 9 J d G V t P j x J d G V t P j x J d G V t T G 9 j Y X R p b 2 4 + P E l 0 Z W 1 U e X B l P k Z v c m 1 1 b G E 8 L 0 l 0 Z W 1 U e X B l P j x J d G V t U G F 0 a D 5 T Z W N 0 a W 9 u M S 9 M a X N 0 J T I w b 2 Y l M j B w b 3 d l c i U y M H N 0 Y X R p b 2 5 z J T I w a W 4 l M j B K Y X B h b i 9 D a G F u Z 2 V k J T I w V H l w Z T w v S X R l b V B h d G g + P C 9 J d G V t T G 9 j Y X R p b 2 4 + P F N 0 Y W J s Z U V u d H J p Z X M g L z 4 8 L 0 l 0 Z W 0 + P E l 0 Z W 0 + P E l 0 Z W 1 M b 2 N h d G l v b j 4 8 S X R l b V R 5 c G U + R m 9 y b X V s Y T w v S X R l b V R 5 c G U + P E l 0 Z W 1 Q Y X R o P l N l Y 3 R p b 2 4 x L 0 x p c 3 Q l M j B v Z i U y M H B v d 2 V y J T I w c 3 R h d G l v b n M l M j B p b i U y M F N p b m d h c G 9 y 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a X N 0 X 2 9 m X 3 B v d 2 V y X 3 N 0 Y X R p b 2 5 z X 2 l u X 1 N p b m d h c G 9 y Z S I g L z 4 8 R W 5 0 c n k g V H l w Z T 0 i R m l s b G V k Q 2 9 t c G x l d G V S Z X N 1 b H R U b 1 d v c m t z a G V l d C I g V m F s d W U 9 I m w x I i A v P j x F b n R y e S B U e X B l P S J B Z G R l Z F R v R G F 0 Y U 1 v Z G V s I i B W Y W x 1 Z T 0 i b D A i I C 8 + P E V u d H J 5 I F R 5 c G U 9 I k Z p b G x D b 3 V u d C I g V m F s d W U 9 I m w x N S I g L z 4 8 R W 5 0 c n k g V H l w Z T 0 i R m l s b E V y c m 9 y Q 2 9 k Z S I g V m F s d W U 9 I n N V b m t u b 3 d u I i A v P j x F b n R y e S B U e X B l P S J G a W x s R X J y b 3 J D b 3 V u d C I g V m F s d W U 9 I m w w I i A v P j x F b n R y e S B U e X B l P S J G a W x s T G F z d F V w Z G F 0 Z W Q i I F Z h b H V l P S J k M j A y M C 0 w O S 0 x N l Q w O T o x M T o x N S 4 2 O T Y 3 N z g 3 W i I g L z 4 8 R W 5 0 c n k g V H l w Z T 0 i R m l s b E N v b H V t b l R 5 c G V z I i B W Y W x 1 Z T 0 i c 0 J n W U d C U V l H Q X c 9 P S I g L z 4 8 R W 5 0 c n k g V H l w Z T 0 i R m l s b E N v b H V t b k 5 h b W V z I i B W Y W x 1 Z T 0 i c 1 s m c X V v d D t T d G F 0 a W 9 u J n F 1 b 3 Q 7 L C Z x d W 9 0 O 0 x v Y 2 F 0 a W 9 u J n F 1 b 3 Q 7 L C Z x d W 9 0 O 0 N v d W 5 0 c n k m c X V v d D s s J n F 1 b 3 Q 7 Q 2 F w Y W N p d H k g K E 1 X K S Z x d W 9 0 O y w m c X V v d D t G d W V s I F R 5 c G U m c X V v d D s s J n F 1 b 3 Q 7 V H l w Z S Z x d W 9 0 O y w m c X V v d D t Z Z W F y J n F 1 b 3 Q 7 X S I g L z 4 8 R W 5 0 c n k g V H l w Z T 0 i R m l s b F N 0 Y X R 1 c y I g V m F s d W U 9 I n N D b 2 1 w b G V 0 Z S I g L z 4 8 R W 5 0 c n k g V H l w Z T 0 i U X V l c n l J R C I g V m F s d W U 9 I n M x M m Y z Z T I z Z C 1 k M D E x L T R j M m U t O W U 2 O S 0 y Y m Z k N W M y M m I 4 N m Y i I C 8 + P E V u d H J 5 I F R 5 c G U 9 I l J l b G F 0 a W 9 u c 2 h p c E l u Z m 9 D b 2 5 0 Y W l u Z X I i I F Z h b H V l P S J z e y Z x d W 9 0 O 2 N v b H V t b k N v d W 5 0 J n F 1 b 3 Q 7 O j c s J n F 1 b 3 Q 7 a 2 V 5 Q 2 9 s d W 1 u T m F t Z X M m c X V v d D s 6 W 1 0 s J n F 1 b 3 Q 7 c X V l c n l S Z W x h d G l v b n N o a X B z J n F 1 b 3 Q 7 O l t d L C Z x d W 9 0 O 2 N v b H V t b k l k Z W 5 0 a X R p Z X M m c X V v d D s 6 W y Z x d W 9 0 O 1 N l Y 3 R p b 2 4 x L 0 x p c 3 Q g b 2 Y g c G 9 3 Z X I g c 3 R h d G l v b n M g a W 4 g U 2 l u Z 2 F w b 3 J l L 0 N o Y W 5 n Z W Q g V H l w Z S 5 7 T m F t Z S w w f S Z x d W 9 0 O y w m c X V v d D t T Z W N 0 a W 9 u M S 9 M a X N 0 I G 9 m I H B v d 2 V y I H N 0 Y X R p b 2 5 z I G l u I F N p b m d h c G 9 y Z S 9 D a G F u Z 2 V k I F R 5 c G U u e 0 x v Y 2 F 0 a W 9 u L D F 9 J n F 1 b 3 Q 7 L C Z x d W 9 0 O 1 N l Y 3 R p b 2 4 x L 0 x p c 3 Q g b 2 Y g c G 9 3 Z X I g c 3 R h d G l v b n M g a W 4 g U 2 l u Z 2 F w b 3 J l L 0 N o Y W 5 n Z W Q g V H l w Z S 5 7 Q 2 9 1 b n R y e S w y f S Z x d W 9 0 O y w m c X V v d D t T Z W N 0 a W 9 u M S 9 M a X N 0 I G 9 m I H B v d 2 V y I H N 0 Y X R p b 2 5 z I G l u I F N p b m d h c G 9 y Z S 9 D a G F u Z 2 V k I F R 5 c G U u e 0 N h c G F j a X R 5 I C h N V y k s M 3 0 m c X V v d D s s J n F 1 b 3 Q 7 U 2 V j d G l v b j E v T G l z d C B v Z i B w b 3 d l c i B z d G F 0 a W 9 u c y B p b i B T a W 5 n Y X B v c m U v Q 2 h h b m d l Z C B U e X B l L n t G d W V s I F R 5 c G U s N H 0 m c X V v d D s s J n F 1 b 3 Q 7 U 2 V j d G l v b j E v T G l z d C B v Z i B w b 3 d l c i B z d G F 0 a W 9 u c y B p b i B T a W 5 n Y X B v c m U v Q 2 h h b m d l Z C B U e X B l L n t U e X B l L D V 9 J n F 1 b 3 Q 7 L C Z x d W 9 0 O 1 N l Y 3 R p b 2 4 x L 0 x p c 3 Q g b 2 Y g c G 9 3 Z X I g c 3 R h d G l v b n M g a W 4 g U 2 l u Z 2 F w b 3 J l L 0 N o Y W 5 n Z W Q g V H l w Z S 5 7 W W V h c i w 2 f S Z x d W 9 0 O 1 0 s J n F 1 b 3 Q 7 Q 2 9 s d W 1 u Q 2 9 1 b n Q m c X V v d D s 6 N y w m c X V v d D t L Z X l D b 2 x 1 b W 5 O Y W 1 l c y Z x d W 9 0 O z p b X S w m c X V v d D t D b 2 x 1 b W 5 J Z G V u d G l 0 a W V z J n F 1 b 3 Q 7 O l s m c X V v d D t T Z W N 0 a W 9 u M S 9 M a X N 0 I G 9 m I H B v d 2 V y I H N 0 Y X R p b 2 5 z I G l u I F N p b m d h c G 9 y Z S 9 D a G F u Z 2 V k I F R 5 c G U u e 0 5 h b W U s M H 0 m c X V v d D s s J n F 1 b 3 Q 7 U 2 V j d G l v b j E v T G l z d C B v Z i B w b 3 d l c i B z d G F 0 a W 9 u c y B p b i B T a W 5 n Y X B v c m U v Q 2 h h b m d l Z C B U e X B l L n t M b 2 N h d G l v b i w x f S Z x d W 9 0 O y w m c X V v d D t T Z W N 0 a W 9 u M S 9 M a X N 0 I G 9 m I H B v d 2 V y I H N 0 Y X R p b 2 5 z I G l u I F N p b m d h c G 9 y Z S 9 D a G F u Z 2 V k I F R 5 c G U u e 0 N v d W 5 0 c n k s M n 0 m c X V v d D s s J n F 1 b 3 Q 7 U 2 V j d G l v b j E v T G l z d C B v Z i B w b 3 d l c i B z d G F 0 a W 9 u c y B p b i B T a W 5 n Y X B v c m U v Q 2 h h b m d l Z C B U e X B l L n t D Y X B h Y 2 l 0 e S A o T V c p L D N 9 J n F 1 b 3 Q 7 L C Z x d W 9 0 O 1 N l Y 3 R p b 2 4 x L 0 x p c 3 Q g b 2 Y g c G 9 3 Z X I g c 3 R h d G l v b n M g a W 4 g U 2 l u Z 2 F w b 3 J l L 0 N o Y W 5 n Z W Q g V H l w Z S 5 7 R n V l b C B U e X B l L D R 9 J n F 1 b 3 Q 7 L C Z x d W 9 0 O 1 N l Y 3 R p b 2 4 x L 0 x p c 3 Q g b 2 Y g c G 9 3 Z X I g c 3 R h d G l v b n M g a W 4 g U 2 l u Z 2 F w b 3 J l L 0 N o Y W 5 n Z W Q g V H l w Z S 5 7 V H l w Z S w 1 f S Z x d W 9 0 O y w m c X V v d D t T Z W N 0 a W 9 u M S 9 M a X N 0 I G 9 m I H B v d 2 V y I H N 0 Y X R p b 2 5 z I G l u I F N p b m d h c G 9 y Z S 9 D a G F u Z 2 V k I F R 5 c G U u e 1 l l Y X I s N n 0 m c X V v d D t d L C Z x d W 9 0 O 1 J l b G F 0 a W 9 u c 2 h p c E l u Z m 8 m c X V v d D s 6 W 1 1 9 I i A v P j w v U 3 R h Y m x l R W 5 0 c m l l c z 4 8 L 0 l 0 Z W 0 + P E l 0 Z W 0 + P E l 0 Z W 1 M b 2 N h d G l v b j 4 8 S X R l b V R 5 c G U + R m 9 y b X V s Y T w v S X R l b V R 5 c G U + P E l 0 Z W 1 Q Y X R o P l N l Y 3 R p b 2 4 x L 0 x p c 3 Q l M j B v Z i U y M H B v d 2 V y J T I w c 3 R h d G l v b n M l M j B p b i U y M F N p b m d h c G 9 y Z S 9 T b 3 V y Y 2 U 8 L 0 l 0 Z W 1 Q Y X R o P j w v S X R l b U x v Y 2 F 0 a W 9 u P j x T d G F i b G V F b n R y a W V z I C 8 + P C 9 J d G V t P j x J d G V t P j x J d G V t T G 9 j Y X R p b 2 4 + P E l 0 Z W 1 U e X B l P k Z v c m 1 1 b G E 8 L 0 l 0 Z W 1 U e X B l P j x J d G V t U G F 0 a D 5 T Z W N 0 a W 9 u M S 9 M a X N 0 J T I w b 2 Y l M j B w b 3 d l c i U y M H N 0 Y X R p b 2 5 z J T I w a W 4 l M j B T a W 5 n Y X B v c m U v U H J v b W 9 0 Z W Q l M j B I Z W F k Z X J z P C 9 J d G V t U G F 0 a D 4 8 L 0 l 0 Z W 1 M b 2 N h d G l v b j 4 8 U 3 R h Y m x l R W 5 0 c m l l c y A v P j w v S X R l b T 4 8 S X R l b T 4 8 S X R l b U x v Y 2 F 0 a W 9 u P j x J d G V t V H l w Z T 5 G b 3 J t d W x h P C 9 J d G V t V H l w Z T 4 8 S X R l b V B h d G g + U 2 V j d G l v b j E v T G l z d C U y M G 9 m J T I w c G 9 3 Z X I l M j B z d G F 0 a W 9 u c y U y M G l u J T I w U 2 l u Z 2 F w b 3 J l L 0 N o Y W 5 n Z W Q l M j B U e X B l P C 9 J d G V t U G F 0 a D 4 8 L 0 l 0 Z W 1 M b 2 N h d G l v b j 4 8 U 3 R h Y m x l R W 5 0 c m l l c y A v P j w v S X R l b T 4 8 S X R l b T 4 8 S X R l b U x v Y 2 F 0 a W 9 u P j x J d G V t V H l w Z T 5 G b 3 J t d W x h P C 9 J d G V t V H l w Z T 4 8 S X R l b V B h d G g + U 2 V j d G l v b j E v T G l z d C U y M G 9 m J T I w c G 9 3 Z X I l M j B z d G F 0 a W 9 u c y U y M G l u J T I w U 2 l u Z 2 F w b 3 J l L 1 J l b W 9 2 Z W Q l M j B D b 2 x 1 b W 5 z P C 9 J d G V t U G F 0 a D 4 8 L 0 l 0 Z W 1 M b 2 N h d G l v b j 4 8 U 3 R h Y m x l R W 5 0 c m l l c y A v P j w v S X R l b T 4 8 S X R l b T 4 8 S X R l b U x v Y 2 F 0 a W 9 u P j x J d G V t V H l w Z T 5 G b 3 J t d W x h P C 9 J d G V t V H l w Z T 4 8 S X R l b V B h d G g + U 2 V j d G l v b j E v T G l z d C U y M G 9 m J T I w c G 9 3 Z X I l M j B z d G F 0 a W 9 u c y U y M G l u J T I w U 2 l u Z 2 F w b 3 J l L 1 J l b m F t Z W Q l M j B D b 2 x 1 b W 5 z P C 9 J d G V t U G F 0 a D 4 8 L 0 l 0 Z W 1 M b 2 N h d G l v b j 4 8 U 3 R h Y m x l R W 5 0 c m l l c y A v P j w v S X R l b T 4 8 S X R l b T 4 8 S X R l b U x v Y 2 F 0 a W 9 u P j x J d G V t V H l w Z T 5 G b 3 J t d W x h P C 9 J d G V t V H l w Z T 4 8 S X R l b V B h d G g + U 2 V j d G l v b j E v T G l z d C U y M G 9 m J T I w c G 9 3 Z X I l M j B z d G F 0 a W 9 u c y U y M G l u J T I w U 3 J p J T I w T G F u a 2 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G l z d F 9 v Z l 9 w b 3 d l c l 9 z d G F 0 a W 9 u c 1 9 p b l 9 T c m l f T G F u a 2 E i I C 8 + P E V u d H J 5 I F R 5 c G U 9 I k Z p b G x l Z E N v b X B s Z X R l U m V z d W x 0 V G 9 X b 3 J r c 2 h l Z X Q i I F Z h b H V l P S J s M S I g L z 4 8 R W 5 0 c n k g V H l w Z T 0 i R m l s b F N 0 Y X R 1 c y I g V m F s d W U 9 I n N D b 2 1 w b G V 0 Z S I g L z 4 8 R W 5 0 c n k g V H l w Z T 0 i R m l s b E N v b H V t b k 5 h b W V z I i B W Y W x 1 Z T 0 i c 1 s m c X V v d D t T d G F 0 a W 9 u J n F 1 b 3 Q 7 L C Z x d W 9 0 O 0 x v Y 2 F 0 a W 9 u J n F 1 b 3 Q 7 L C Z x d W 9 0 O 0 N v d W 5 0 c n k m c X V v d D s s J n F 1 b 3 Q 7 Q 2 F w Y W N p d H k g K E 1 X K S Z x d W 9 0 O y w m c X V v d D t G d W V s I F R 5 c G U m c X V v d D s s J n F 1 b 3 Q 7 V H l w Z S Z x d W 9 0 O y w m c X V v d D t Z Z W F y J n F 1 b 3 Q 7 L C Z x d W 9 0 O 1 N 0 Y X R 1 c y Z x d W 9 0 O y w m c X V v d D t P d 2 5 l c i Z x d W 9 0 O y w m c X V v d D t P c G V y Y X R v c i Z x d W 9 0 O y w m c X V v d D t X Y X R l c i B z b 3 V y Y 2 U m c X V v d D t d I i A v P j x F b n R y e S B U e X B l P S J G a W x s Q 2 9 s d W 1 u V H l w Z X M i I F Z h b H V l P S J z Q m d Z R 0 J R W U d B d 1 l H Q m d Z P S I g L z 4 8 R W 5 0 c n k g V H l w Z T 0 i R m l s b E x h c 3 R V c G R h d G V k I i B W Y W x 1 Z T 0 i Z D I w M j A t M D k t M T Z U M D k 6 M T E 6 M T U u N z A 4 N z M 1 N V o i I C 8 + P E V u d H J 5 I F R 5 c G U 9 I k Z p b G x F c n J v c k N v d W 5 0 I i B W Y W x 1 Z T 0 i b D A i I C 8 + P E V u d H J 5 I F R 5 c G U 9 I k Z p b G x F c n J v c k N v Z G U i I F Z h b H V l P S J z V W 5 r b m 9 3 b i I g L z 4 8 R W 5 0 c n k g V H l w Z T 0 i R m l s b E N v d W 5 0 I i B W Y W x 1 Z T 0 i b D Q 3 I i A v P j x F b n R y e S B U e X B l P S J B Z G R l Z F R v R G F 0 Y U 1 v Z G V s I i B W Y W x 1 Z T 0 i b D A i I C 8 + P E V u d H J 5 I F R 5 c G U 9 I l F 1 Z X J 5 S U Q i I F Z h b H V l P S J z Z m Y x Z j B i Z G Y t Z W E z M y 0 0 N T E 1 L T h j M 2 M t O T B i Z G R h Z D g w M j Y z I i A v P j x F b n R y e S B U e X B l P S J S Z W x h d G l v b n N o a X B J b m Z v Q 2 9 u d G F p b m V y I i B W Y W x 1 Z T 0 i c 3 s m c X V v d D t j b 2 x 1 b W 5 D b 3 V u d C Z x d W 9 0 O z o x M S w m c X V v d D t r Z X l D b 2 x 1 b W 5 O Y W 1 l c y Z x d W 9 0 O z p b X S w m c X V v d D t x d W V y e V J l b G F 0 a W 9 u c 2 h p c H M m c X V v d D s 6 W 1 0 s J n F 1 b 3 Q 7 Y 2 9 s d W 1 u S W R l b n R p d G l l c y Z x d W 9 0 O z p b J n F 1 b 3 Q 7 U 2 V j d G l v b j E v T G l z d C B v Z i B w b 3 d l c i B z d G F 0 a W 9 u c y B p b i B T c m k g T G F u a 2 E v Q 2 h h b m d l Z C B U e X B l L n t T d G F 0 a W 9 u L D B 9 J n F 1 b 3 Q 7 L C Z x d W 9 0 O 1 N l Y 3 R p b 2 4 x L 0 x p c 3 Q g b 2 Y g c G 9 3 Z X I g c 3 R h d G l v b n M g a W 4 g U 3 J p I E x h b m t h L 0 N o Y W 5 n Z W Q g V H l w Z S 5 7 T G 9 j Y X R p b 2 4 s M X 0 m c X V v d D s s J n F 1 b 3 Q 7 U 2 V j d G l v b j E v T G l z d C B v Z i B w b 3 d l c i B z d G F 0 a W 9 u c y B p b i B T c m k g T G F u a 2 E v Q 2 h h b m d l Z C B U e X B l L n t D b 3 V u d H J 5 L D J 9 J n F 1 b 3 Q 7 L C Z x d W 9 0 O 1 N l Y 3 R p b 2 4 x L 0 x p c 3 Q g b 2 Y g c G 9 3 Z X I g c 3 R h d G l v b n M g a W 4 g U 3 J p I E x h b m t h L 0 N o Y W 5 n Z W Q g V H l w Z S 5 7 Q 2 F w Y W N p d H k g K E 1 X K S w z f S Z x d W 9 0 O y w m c X V v d D t T Z W N 0 a W 9 u M S 9 M a X N 0 I G 9 m I H B v d 2 V y I H N 0 Y X R p b 2 5 z I G l u I F N y a S B M Y W 5 r Y S 9 D a G F u Z 2 V k I F R 5 c G U u e 0 Z 1 Z W w g V H l w Z S w 0 f S Z x d W 9 0 O y w m c X V v d D t T Z W N 0 a W 9 u M S 9 M a X N 0 I G 9 m I H B v d 2 V y I H N 0 Y X R p b 2 5 z I G l u I F N y a S B M Y W 5 r Y S 9 D a G F u Z 2 V k I F R 5 c G U u e 1 R 5 c G U s N X 0 m c X V v d D s s J n F 1 b 3 Q 7 U 2 V j d G l v b j E v T G l z d C B v Z i B w b 3 d l c i B z d G F 0 a W 9 u c y B p b i B T c m k g T G F u a 2 E v Q 2 h h b m d l Z C B U e X B l L n t Z Z W F y L D Z 9 J n F 1 b 3 Q 7 L C Z x d W 9 0 O 1 N l Y 3 R p b 2 4 x L 0 x p c 3 Q g b 2 Y g c G 9 3 Z X I g c 3 R h d G l v b n M g a W 4 g U 3 J p I E x h b m t h L 0 N o Y W 5 n Z W Q g V H l w Z S 5 7 U 3 R h d H V z L D d 9 J n F 1 b 3 Q 7 L C Z x d W 9 0 O 1 N l Y 3 R p b 2 4 x L 0 x p c 3 Q g b 2 Y g c G 9 3 Z X I g c 3 R h d G l v b n M g a W 4 g U 3 J p I E x h b m t h L 0 N o Y W 5 n Z W Q g V H l w Z S 5 7 T 3 d u Z X I s O H 0 m c X V v d D s s J n F 1 b 3 Q 7 U 2 V j d G l v b j E v T G l z d C B v Z i B w b 3 d l c i B z d G F 0 a W 9 u c y B p b i B T c m k g T G F u a 2 E v Q 2 h h b m d l Z C B U e X B l L n t P c G V y Y X R v c i w 5 f S Z x d W 9 0 O y w m c X V v d D t T Z W N 0 a W 9 u M S 9 M a X N 0 I G 9 m I H B v d 2 V y I H N 0 Y X R p b 2 5 z I G l u I F N y a S B M Y W 5 r Y S 9 D a G F u Z 2 V k I F R 5 c G U u e 1 d h d G V y I H N v d X J j Z S w x M H 0 m c X V v d D t d L C Z x d W 9 0 O 0 N v b H V t b k N v d W 5 0 J n F 1 b 3 Q 7 O j E x L C Z x d W 9 0 O 0 t l e U N v b H V t b k 5 h b W V z J n F 1 b 3 Q 7 O l t d L C Z x d W 9 0 O 0 N v b H V t b k l k Z W 5 0 a X R p Z X M m c X V v d D s 6 W y Z x d W 9 0 O 1 N l Y 3 R p b 2 4 x L 0 x p c 3 Q g b 2 Y g c G 9 3 Z X I g c 3 R h d G l v b n M g a W 4 g U 3 J p I E x h b m t h L 0 N o Y W 5 n Z W Q g V H l w Z S 5 7 U 3 R h d G l v b i w w f S Z x d W 9 0 O y w m c X V v d D t T Z W N 0 a W 9 u M S 9 M a X N 0 I G 9 m I H B v d 2 V y I H N 0 Y X R p b 2 5 z I G l u I F N y a S B M Y W 5 r Y S 9 D a G F u Z 2 V k I F R 5 c G U u e 0 x v Y 2 F 0 a W 9 u L D F 9 J n F 1 b 3 Q 7 L C Z x d W 9 0 O 1 N l Y 3 R p b 2 4 x L 0 x p c 3 Q g b 2 Y g c G 9 3 Z X I g c 3 R h d G l v b n M g a W 4 g U 3 J p I E x h b m t h L 0 N o Y W 5 n Z W Q g V H l w Z S 5 7 Q 2 9 1 b n R y e S w y f S Z x d W 9 0 O y w m c X V v d D t T Z W N 0 a W 9 u M S 9 M a X N 0 I G 9 m I H B v d 2 V y I H N 0 Y X R p b 2 5 z I G l u I F N y a S B M Y W 5 r Y S 9 D a G F u Z 2 V k I F R 5 c G U u e 0 N h c G F j a X R 5 I C h N V y k s M 3 0 m c X V v d D s s J n F 1 b 3 Q 7 U 2 V j d G l v b j E v T G l z d C B v Z i B w b 3 d l c i B z d G F 0 a W 9 u c y B p b i B T c m k g T G F u a 2 E v Q 2 h h b m d l Z C B U e X B l L n t G d W V s I F R 5 c G U s N H 0 m c X V v d D s s J n F 1 b 3 Q 7 U 2 V j d G l v b j E v T G l z d C B v Z i B w b 3 d l c i B z d G F 0 a W 9 u c y B p b i B T c m k g T G F u a 2 E v Q 2 h h b m d l Z C B U e X B l L n t U e X B l L D V 9 J n F 1 b 3 Q 7 L C Z x d W 9 0 O 1 N l Y 3 R p b 2 4 x L 0 x p c 3 Q g b 2 Y g c G 9 3 Z X I g c 3 R h d G l v b n M g a W 4 g U 3 J p I E x h b m t h L 0 N o Y W 5 n Z W Q g V H l w Z S 5 7 W W V h c i w 2 f S Z x d W 9 0 O y w m c X V v d D t T Z W N 0 a W 9 u M S 9 M a X N 0 I G 9 m I H B v d 2 V y I H N 0 Y X R p b 2 5 z I G l u I F N y a S B M Y W 5 r Y S 9 D a G F u Z 2 V k I F R 5 c G U u e 1 N 0 Y X R 1 c y w 3 f S Z x d W 9 0 O y w m c X V v d D t T Z W N 0 a W 9 u M S 9 M a X N 0 I G 9 m I H B v d 2 V y I H N 0 Y X R p b 2 5 z I G l u I F N y a S B M Y W 5 r Y S 9 D a G F u Z 2 V k I F R 5 c G U u e 0 9 3 b m V y L D h 9 J n F 1 b 3 Q 7 L C Z x d W 9 0 O 1 N l Y 3 R p b 2 4 x L 0 x p c 3 Q g b 2 Y g c G 9 3 Z X I g c 3 R h d G l v b n M g a W 4 g U 3 J p I E x h b m t h L 0 N o Y W 5 n Z W Q g V H l w Z S 5 7 T 3 B l c m F 0 b 3 I s O X 0 m c X V v d D s s J n F 1 b 3 Q 7 U 2 V j d G l v b j E v T G l z d C B v Z i B w b 3 d l c i B z d G F 0 a W 9 u c y B p b i B T c m k g T G F u a 2 E v Q 2 h h b m d l Z C B U e X B l L n t X Y X R l c i B z b 3 V y Y 2 U s M T B 9 J n F 1 b 3 Q 7 X S w m c X V v d D t S Z W x h d G l v b n N o a X B J b m Z v J n F 1 b 3 Q 7 O l t d f S I g L z 4 8 L 1 N 0 Y W J s Z U V u d H J p Z X M + P C 9 J d G V t P j x J d G V t P j x J d G V t T G 9 j Y X R p b 2 4 + P E l 0 Z W 1 U e X B l P k Z v c m 1 1 b G E 8 L 0 l 0 Z W 1 U e X B l P j x J d G V t U G F 0 a D 5 T Z W N 0 a W 9 u M S 9 M a X N 0 J T I w b 2 Y l M j B w b 3 d l c i U y M H N 0 Y X R p b 2 5 z J T I w a W 4 l M j B T c m k l M j B M Y W 5 r Y S 9 T b 3 V y Y 2 U 8 L 0 l 0 Z W 1 Q Y X R o P j w v S X R l b U x v Y 2 F 0 a W 9 u P j x T d G F i b G V F b n R y a W V z I C 8 + P C 9 J d G V t P j x J d G V t P j x J d G V t T G 9 j Y X R p b 2 4 + P E l 0 Z W 1 U e X B l P k Z v c m 1 1 b G E 8 L 0 l 0 Z W 1 U e X B l P j x J d G V t U G F 0 a D 5 T Z W N 0 a W 9 u M S 9 M a X N 0 J T I w b 2 Y l M j B w b 3 d l c i U y M H N 0 Y X R p b 2 5 z J T I w a W 4 l M j B T c m k l M j B M Y W 5 r Y S 9 Q c m 9 t b 3 R l Z C U y M E h l Y W R l c n M 8 L 0 l 0 Z W 1 Q Y X R o P j w v S X R l b U x v Y 2 F 0 a W 9 u P j x T d G F i b G V F b n R y a W V z I C 8 + P C 9 J d G V t P j x J d G V t P j x J d G V t T G 9 j Y X R p b 2 4 + P E l 0 Z W 1 U e X B l P k Z v c m 1 1 b G E 8 L 0 l 0 Z W 1 U e X B l P j x J d G V t U G F 0 a D 5 T Z W N 0 a W 9 u M S 9 M a X N 0 J T I w b 2 Y l M j B w b 3 d l c i U y M H N 0 Y X R p b 2 5 z J T I w a W 4 l M j B T c m k l M j B M Y W 5 r Y S 9 D a G F u Z 2 V k J T I w V H l w Z T w v S X R l b V B h d G g + P C 9 J d G V t T G 9 j Y X R p b 2 4 + P F N 0 Y W J s Z U V u d H J p Z X M g L z 4 8 L 0 l 0 Z W 0 + P E l 0 Z W 0 + P E l 0 Z W 1 M b 2 N h d G l v b j 4 8 S X R l b V R 5 c G U + R m 9 y b X V s Y T w v S X R l b V R 5 c G U + P E l 0 Z W 1 Q Y X R o P l N l Y 3 R p b 2 4 x L 0 x p c 3 Q l M j B v Z i U y M H B v d 2 V y J T I w c 3 R h d G l v b n M l M j B p b i U y M E p h c G F u L 0 l u c 2 V y d G V k J T I w T G l 0 Z X J h b D w v S X R l b V B h d G g + P C 9 J d G V t T G 9 j Y X R p b 2 4 + P F N 0 Y W J s Z U V u d H J p Z X M g L z 4 8 L 0 l 0 Z W 0 + P E l 0 Z W 0 + P E l 0 Z W 1 M b 2 N h d G l v b j 4 8 S X R l b V R 5 c G U + R m 9 y b X V s Y T w v S X R l b V R 5 c G U + P E l 0 Z W 1 Q Y X R o P l N l Y 3 R p b 2 4 x L 0 x p c 3 Q l M j B v Z i U y M H B v d 2 V y J T I w c 3 R h d G l v b n M l M j B p b i U y M E p h c G F u L 1 J l b 3 J k Z X J l Z C U y M E N v b H V t b n M 8 L 0 l 0 Z W 1 Q Y X R o P j w v S X R l b U x v Y 2 F 0 a W 9 u P j x T d G F i b G V F b n R y a W V z I C 8 + P C 9 J d G V t P j x J d G V t P j x J d G V t T G 9 j Y X R p b 2 4 + P E l 0 Z W 1 U e X B l P k Z v c m 1 1 b G E 8 L 0 l 0 Z W 1 U e X B l P j x J d G V t U G F 0 a D 5 T Z W N 0 a W 9 u M S 9 M a X N 0 J T I w b 2 Y l M j B w b 3 d l c i U y M H N 0 Y X R p b 2 5 z J T I w a W 4 l M j B W a W V 0 b m F t 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x p c 3 R f b 2 Z f c G 9 3 Z X J f c 3 R h d G l v b n N f a W 5 f V m l l d G 5 h b S I g L z 4 8 R W 5 0 c n k g V H l w Z T 0 i R m l s b G V k Q 2 9 t c G x l d G V S Z X N 1 b H R U b 1 d v c m t z a G V l d C I g V m F s d W U 9 I m w x I i A v P j x F b n R y e S B U e X B l P S J S Z W x h d G l v b n N o a X B J b m Z v Q 2 9 u d G F p b m V y I i B W Y W x 1 Z T 0 i c 3 s m c X V v d D t j b 2 x 1 b W 5 D b 3 V u d C Z x d W 9 0 O z o x M C w m c X V v d D t r Z X l D b 2 x 1 b W 5 O Y W 1 l c y Z x d W 9 0 O z p b X S w m c X V v d D t x d W V y e V J l b G F 0 a W 9 u c 2 h p c H M m c X V v d D s 6 W 1 0 s J n F 1 b 3 Q 7 Y 2 9 s d W 1 u S W R l b n R p d G l l c y Z x d W 9 0 O z p b J n F 1 b 3 Q 7 U 2 V j d G l v b j E v T G l z d C B v Z i B w b 3 d l c i B z d G F 0 a W 9 u c y B p b i B W a W V 0 b m F t L 0 N o Y W 5 n Z W Q g V H l w Z S 5 7 U 3 R h d G l v b i w w f S Z x d W 9 0 O y w m c X V v d D t T Z W N 0 a W 9 u M S 9 M a X N 0 I G 9 m I H B v d 2 V y I H N 0 Y X R p b 2 5 z I G l u I F Z p Z X R u Y W 0 v Q 2 h h b m d l Z C B U e X B l L n t M b 2 N h d G l v b i w x f S Z x d W 9 0 O y w m c X V v d D t T Z W N 0 a W 9 u M S 9 M a X N 0 I G 9 m I H B v d 2 V y I H N 0 Y X R p b 2 5 z I G l u I F Z p Z X R u Y W 0 v Q 2 h h b m d l Z C B U e X B l L n t D b 3 V u d H J 5 L D J 9 J n F 1 b 3 Q 7 L C Z x d W 9 0 O 1 N l Y 3 R p b 2 4 x L 0 x p c 3 Q g b 2 Y g c G 9 3 Z X I g c 3 R h d G l v b n M g a W 4 g V m l l d G 5 h b S 9 D a G F u Z 2 V k I F R 5 c G U u e 0 N h c G F j a X R 5 I C h N V y k s M 3 0 m c X V v d D s s J n F 1 b 3 Q 7 U 2 V j d G l v b j E v T G l z d C B v Z i B w b 3 d l c i B z d G F 0 a W 9 u c y B p b i B W a W V 0 b m F t L 0 N o Y W 5 n Z W Q g V H l w Z S 5 7 R n V l b C B U e X B l L D R 9 J n F 1 b 3 Q 7 L C Z x d W 9 0 O 1 N l Y 3 R p b 2 4 x L 0 x p c 3 Q g b 2 Y g c G 9 3 Z X I g c 3 R h d G l v b n M g a W 4 g V m l l d G 5 h b S 9 D a G F u Z 2 V k I F R 5 c G U u e 1 R 5 c G U s N X 0 m c X V v d D s s J n F 1 b 3 Q 7 U 2 V j d G l v b j E v T G l z d C B v Z i B w b 3 d l c i B z d G F 0 a W 9 u c y B p b i B W a W V 0 b m F t L 0 V 4 d H J h Y 3 R l Z C B Z Z W F y L n t Z Z W F y L D Z 9 J n F 1 b 3 Q 7 L C Z x d W 9 0 O 1 N l Y 3 R p b 2 4 x L 0 x p c 3 Q g b 2 Y g c G 9 3 Z X I g c 3 R h d G l v b n M g a W 4 g V m l l d G 5 h b S 9 D a G F u Z 2 V k I F R 5 c G U u e 1 N 0 Y X R 1 c y w 3 f S Z x d W 9 0 O y w m c X V v d D t T Z W N 0 a W 9 u M S 9 M a X N 0 I G 9 m I H B v d 2 V y I H N 0 Y X R p b 2 5 z I G l u I F Z p Z X R u Y W 0 v Q 2 h h b m d l Z C B U e X B l L n t T c G 9 u c 2 9 y L 0 9 3 b m V y L D h 9 J n F 1 b 3 Q 7 L C Z x d W 9 0 O 1 N l Y 3 R p b 2 4 x L 0 x p c 3 Q g b 2 Y g c G 9 3 Z X I g c 3 R h d G l v b n M g a W 4 g V m l l d G 5 h b S 9 D a G F u Z 2 V k I F R 5 c G U u e 0 5 v d G U s O X 0 m c X V v d D t d L C Z x d W 9 0 O 0 N v b H V t b k N v d W 5 0 J n F 1 b 3 Q 7 O j E w L C Z x d W 9 0 O 0 t l e U N v b H V t b k 5 h b W V z J n F 1 b 3 Q 7 O l t d L C Z x d W 9 0 O 0 N v b H V t b k l k Z W 5 0 a X R p Z X M m c X V v d D s 6 W y Z x d W 9 0 O 1 N l Y 3 R p b 2 4 x L 0 x p c 3 Q g b 2 Y g c G 9 3 Z X I g c 3 R h d G l v b n M g a W 4 g V m l l d G 5 h b S 9 D a G F u Z 2 V k I F R 5 c G U u e 1 N 0 Y X R p b 2 4 s M H 0 m c X V v d D s s J n F 1 b 3 Q 7 U 2 V j d G l v b j E v T G l z d C B v Z i B w b 3 d l c i B z d G F 0 a W 9 u c y B p b i B W a W V 0 b m F t L 0 N o Y W 5 n Z W Q g V H l w Z S 5 7 T G 9 j Y X R p b 2 4 s M X 0 m c X V v d D s s J n F 1 b 3 Q 7 U 2 V j d G l v b j E v T G l z d C B v Z i B w b 3 d l c i B z d G F 0 a W 9 u c y B p b i B W a W V 0 b m F t L 0 N o Y W 5 n Z W Q g V H l w Z S 5 7 Q 2 9 1 b n R y e S w y f S Z x d W 9 0 O y w m c X V v d D t T Z W N 0 a W 9 u M S 9 M a X N 0 I G 9 m I H B v d 2 V y I H N 0 Y X R p b 2 5 z I G l u I F Z p Z X R u Y W 0 v Q 2 h h b m d l Z C B U e X B l L n t D Y X B h Y 2 l 0 e S A o T V c p L D N 9 J n F 1 b 3 Q 7 L C Z x d W 9 0 O 1 N l Y 3 R p b 2 4 x L 0 x p c 3 Q g b 2 Y g c G 9 3 Z X I g c 3 R h d G l v b n M g a W 4 g V m l l d G 5 h b S 9 D a G F u Z 2 V k I F R 5 c G U u e 0 Z 1 Z W w g V H l w Z S w 0 f S Z x d W 9 0 O y w m c X V v d D t T Z W N 0 a W 9 u M S 9 M a X N 0 I G 9 m I H B v d 2 V y I H N 0 Y X R p b 2 5 z I G l u I F Z p Z X R u Y W 0 v Q 2 h h b m d l Z C B U e X B l L n t U e X B l L D V 9 J n F 1 b 3 Q 7 L C Z x d W 9 0 O 1 N l Y 3 R p b 2 4 x L 0 x p c 3 Q g b 2 Y g c G 9 3 Z X I g c 3 R h d G l v b n M g a W 4 g V m l l d G 5 h b S 9 F e H R y Y W N 0 Z W Q g W W V h c i 5 7 W W V h c i w 2 f S Z x d W 9 0 O y w m c X V v d D t T Z W N 0 a W 9 u M S 9 M a X N 0 I G 9 m I H B v d 2 V y I H N 0 Y X R p b 2 5 z I G l u I F Z p Z X R u Y W 0 v Q 2 h h b m d l Z C B U e X B l L n t T d G F 0 d X M s N 3 0 m c X V v d D s s J n F 1 b 3 Q 7 U 2 V j d G l v b j E v T G l z d C B v Z i B w b 3 d l c i B z d G F 0 a W 9 u c y B p b i B W a W V 0 b m F t L 0 N o Y W 5 n Z W Q g V H l w Z S 5 7 U 3 B v b n N v c i 9 P d 2 5 l c i w 4 f S Z x d W 9 0 O y w m c X V v d D t T Z W N 0 a W 9 u M S 9 M a X N 0 I G 9 m I H B v d 2 V y I H N 0 Y X R p b 2 5 z I G l u I F Z p Z X R u Y W 0 v Q 2 h h b m d l Z C B U e X B l L n t O b 3 R l L D l 9 J n F 1 b 3 Q 7 X S w m c X V v d D t S Z W x h d G l v b n N o a X B J b m Z v J n F 1 b 3 Q 7 O l t d f S I g L z 4 8 R W 5 0 c n k g V H l w Z T 0 i R m l s b F N 0 Y X R 1 c y I g V m F s d W U 9 I n N D b 2 1 w b G V 0 Z S I g L z 4 8 R W 5 0 c n k g V H l w Z T 0 i R m l s b E N v b H V t b k 5 h b W V z I i B W Y W x 1 Z T 0 i c 1 s m c X V v d D t T d G F 0 a W 9 u J n F 1 b 3 Q 7 L C Z x d W 9 0 O 0 x v Y 2 F 0 a W 9 u J n F 1 b 3 Q 7 L C Z x d W 9 0 O 0 N v d W 5 0 c n k m c X V v d D s s J n F 1 b 3 Q 7 Q 2 F w Y W N p d H k g K E 1 X K S Z x d W 9 0 O y w m c X V v d D t G d W V s I F R 5 c G U m c X V v d D s s J n F 1 b 3 Q 7 V H l w Z S Z x d W 9 0 O y w m c X V v d D t Z Z W F y J n F 1 b 3 Q 7 L C Z x d W 9 0 O 1 N 0 Y X R 1 c y Z x d W 9 0 O y w m c X V v d D t T c G 9 u c 2 9 y L 0 9 3 b m V y J n F 1 b 3 Q 7 L C Z x d W 9 0 O 0 5 v d G U m c X V v d D t d I i A v P j x F b n R y e S B U e X B l P S J G a W x s Q 2 9 s d W 1 u V H l w Z X M i I F Z h b H V l P S J z Q m d Z R 0 J R W U d B d 1 l H Q m c 9 P S I g L z 4 8 R W 5 0 c n k g V H l w Z T 0 i R m l s b E x h c 3 R V c G R h d G V k I i B W Y W x 1 Z T 0 i Z D I w M j A t M D k t M T Z U M D k 6 M T E 6 M T U u N z M 0 N j Q 4 N 1 o i I C 8 + P E V u d H J 5 I F R 5 c G U 9 I k Z p b G x F c n J v c k N v d W 5 0 I i B W Y W x 1 Z T 0 i b D A i I C 8 + P E V u d H J 5 I F R 5 c G U 9 I k Z p b G x F c n J v c k N v Z G U i I F Z h b H V l P S J z V W 5 r b m 9 3 b i I g L z 4 8 R W 5 0 c n k g V H l w Z T 0 i R m l s b E N v d W 5 0 I i B W Y W x 1 Z T 0 i b D I 0 O C I g L z 4 8 R W 5 0 c n k g V H l w Z T 0 i Q W R k Z W R U b 0 R h d G F N b 2 R l b C I g V m F s d W U 9 I m w w I i A v P j x F b n R y e S B U e X B l P S J R d W V y e U l E I i B W Y W x 1 Z T 0 i c z g x Y z Q 3 Z j d l L W R m N T E t N D N k Y S 1 i Y T Q 5 L T d i Y j d l Y j E 1 Y m Y y N i I g L z 4 8 L 1 N 0 Y W J s Z U V u d H J p Z X M + P C 9 J d G V t P j x J d G V t P j x J d G V t T G 9 j Y X R p b 2 4 + P E l 0 Z W 1 U e X B l P k Z v c m 1 1 b G E 8 L 0 l 0 Z W 1 U e X B l P j x J d G V t U G F 0 a D 5 T Z W N 0 a W 9 u M S 9 M a X N 0 J T I w b 2 Y l M j B w b 3 d l c i U y M H N 0 Y X R p b 2 5 z J T I w a W 4 l M j B W a W V 0 b m F t L 1 N v d X J j Z T w v S X R l b V B h d G g + P C 9 J d G V t T G 9 j Y X R p b 2 4 + P F N 0 Y W J s Z U V u d H J p Z X M g L z 4 8 L 0 l 0 Z W 0 + P E l 0 Z W 0 + P E l 0 Z W 1 M b 2 N h d G l v b j 4 8 S X R l b V R 5 c G U + R m 9 y b X V s Y T w v S X R l b V R 5 c G U + P E l 0 Z W 1 Q Y X R o P l N l Y 3 R p b 2 4 x L 0 x p c 3 Q l M j B v Z i U y M H B v d 2 V y J T I w c 3 R h d G l v b n M l M j B p b i U y M F Z p Z X R u Y W 0 v U H J v b W 9 0 Z W Q l M j B I Z W F k Z X J z P C 9 J d G V t U G F 0 a D 4 8 L 0 l 0 Z W 1 M b 2 N h d G l v b j 4 8 U 3 R h Y m x l R W 5 0 c m l l c y A v P j w v S X R l b T 4 8 S X R l b T 4 8 S X R l b U x v Y 2 F 0 a W 9 u P j x J d G V t V H l w Z T 5 G b 3 J t d W x h P C 9 J d G V t V H l w Z T 4 8 S X R l b V B h d G g + U 2 V j d G l v b j E v T G l z d C U y M G 9 m J T I w c G 9 3 Z X I l M j B z d G F 0 a W 9 u c y U y M G l u J T I w V m l l d G 5 h b S 9 D a G F u Z 2 V k J T I w V H l w Z T w v S X R l b V B h d G g + P C 9 J d G V t T G 9 j Y X R p b 2 4 + P F N 0 Y W J s Z U V u d H J p Z X M g L z 4 8 L 0 l 0 Z W 0 + P E l 0 Z W 0 + P E l 0 Z W 1 M b 2 N h d G l v b j 4 8 S X R l b V R 5 c G U + R m 9 y b X V s Y T w v S X R l b V R 5 c G U + P E l 0 Z W 1 Q Y X R o P l N l Y 3 R p b 2 4 x L 0 x p c 3 Q l M j B v Z i U y M H B v d 2 V y J T I w c 3 R h d G l v b n M l M j B p b i U y M F Z p Z X R u Y W 0 v R X h 0 c m F j d G V k J T I w W W V h c j w v S X R l b V B h d G g + P C 9 J d G V t T G 9 j Y X R p b 2 4 + P F N 0 Y W J s Z U V u d H J p Z X M g L z 4 8 L 0 l 0 Z W 0 + P E l 0 Z W 0 + P E l 0 Z W 1 M b 2 N h d G l v b j 4 8 S X R l b V R 5 c G U + R m 9 y b X V s Y T w v S X R l b V R 5 c G U + P E l 0 Z W 1 Q Y X R o P l N l Y 3 R p b 2 4 x L 0 x p c 3 Q l M j B v Z i U y M H B v d 2 V y J T I w c 3 R h d G l v b n M l M j B p b i U y M E F z a W 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G l z d F 9 v Z l 9 w b 3 d l c l 9 z d G F 0 a W 9 u c 1 9 p b l 9 B c 2 l h I i A v P j x F b n R y e S B U e X B l P S J G a W x s Z W R D b 2 1 w b G V 0 Z V J l c 3 V s d F R v V 2 9 y a 3 N o Z W V 0 I i B W Y W x 1 Z T 0 i b D E i I C 8 + P E V u d H J 5 I F R 5 c G U 9 I l J l b G F 0 a W 9 u c 2 h p c E l u Z m 9 D b 2 5 0 Y W l u Z X I i I F Z h b H V l P S J z e y Z x d W 9 0 O 2 N v b H V t b k N v d W 5 0 J n F 1 b 3 Q 7 O j E 0 L C Z x d W 9 0 O 2 t l e U N v b H V t b k 5 h b W V z J n F 1 b 3 Q 7 O l t d L C Z x d W 9 0 O 3 F 1 Z X J 5 U m V s Y X R p b 2 5 z a G l w c y Z x d W 9 0 O z p b X S w m c X V v d D t j b 2 x 1 b W 5 J Z G V u d G l 0 a W V z J n F 1 b 3 Q 7 O l s m c X V v d D t T Z W N 0 a W 9 u M S 9 M a X N 0 I G 9 m I H B v d 2 V y I H N 0 Y X R p b 2 5 z I G l u I E F z a W E v U 2 9 1 c m N l L n t T d G F 0 a W 9 u L D B 9 J n F 1 b 3 Q 7 L C Z x d W 9 0 O 1 N l Y 3 R p b 2 4 x L 0 x p c 3 Q g b 2 Y g c G 9 3 Z X I g c 3 R h d G l v b n M g a W 4 g Q X N p Y S 9 T b 3 V y Y 2 U u e 0 N v d W 5 0 c n k s M X 0 m c X V v d D s s J n F 1 b 3 Q 7 U 2 V j d G l v b j E v T G l z d C B v Z i B w b 3 d l c i B z d G F 0 a W 9 u c y B p b i B B c 2 l h L 0 N o Y W 5 n Z W Q g V H l w Z T I u e 0 d E U C h V U 0 Q g T W l s b G l v b i k s M n 0 m c X V v d D s s J n F 1 b 3 Q 7 U 2 V j d G l v b j E v T G l z d C B v Z i B w b 3 d l c i B z d G F 0 a W 9 u c y B p b i B B c 2 l h L 0 N o Y W 5 n Z W Q g V H l w Z T I u e 1 B v c H V s Y X R p b 2 4 s M 3 0 m c X V v d D s s J n F 1 b 3 Q 7 U 2 V j d G l v b j E v T G l z d C B v Z i B w b 3 d l c i B z d G F 0 a W 9 u c y B p b i B B c 2 l h L 0 N o Y W 5 n Z W Q g V H l w Z T I u e 0 d E U C B w Z X I g Y 2 F w a X R h K F V T R C k s N H 0 m c X V v d D s s J n F 1 b 3 Q 7 U 2 V j d G l v b j E v T G l z d C B v Z i B w b 3 d l c i B z d G F 0 a W 9 u c y B p b i B B c 2 l h L 1 N v d X J j Z S 5 7 T G 9 j Y X R p b 2 4 s M n 0 m c X V v d D s s J n F 1 b 3 Q 7 U 2 V j d G l v b j E v T G l z d C B v Z i B w b 3 d l c i B z d G F 0 a W 9 u c y B p b i B B c 2 l h L 1 N v d X J j Z S 5 7 Q 2 F w Y W N p d H k g K E 1 X K S w z f S Z x d W 9 0 O y w m c X V v d D t T Z W N 0 a W 9 u M S 9 M a X N 0 I G 9 m I H B v d 2 V y I H N 0 Y X R p b 2 5 z I G l u I E F z a W E v U m V w b G F j Z W Q g V m F s d W U 3 L n t G d W V s I F R 5 c G U s N 3 0 m c X V v d D s s J n F 1 b 3 Q 7 U 2 V j d G l v b j E v T G l z d C B v Z i B w b 3 d l c i B z d G F 0 a W 9 u c y B p b i B B c 2 l h L 1 N v d X J j Z S 5 7 V H l w Z S w 1 f S Z x d W 9 0 O y w m c X V v d D t T Z W N 0 a W 9 u M S 9 M a X N 0 I G 9 m I H B v d 2 V y I H N 0 Y X R p b 2 5 z I G l u I E F z a W E v U 2 9 1 c m N l L n t Z Z W F y L D d 9 J n F 1 b 3 Q 7 L C Z x d W 9 0 O 1 N l Y 3 R p b 2 4 x L 0 x p c 3 Q g b 2 Y g c G 9 3 Z X I g c 3 R h d G l v b n M g a W 4 g Q X N p Y S 9 T b 3 V y Y 2 U u e 0 9 3 b m V y L D l 9 J n F 1 b 3 Q 7 L C Z x d W 9 0 O 1 N l Y 3 R p b 2 4 x L 0 x p c 3 Q g b 2 Y g c G 9 3 Z X I g c 3 R h d G l v b n M g a W 4 g Q X N p Y S 9 T b 3 V y Y 2 U u e 0 9 w Z X J h d G 9 y L D E w f S Z x d W 9 0 O y w m c X V v d D t T Z W N 0 a W 9 u M S 9 M a X N 0 I G 9 m I H B v d 2 V y I H N 0 Y X R p b 2 5 z I G l u I E F z a W E v U 2 9 1 c m N l L n t T c G 9 u c 2 9 y L 0 9 3 b m V y L D E y f S Z x d W 9 0 O y w m c X V v d D t T Z W N 0 a W 9 u M S 9 M a X N 0 I G 9 m I H B v d 2 V y I H N 0 Y X R p b 2 5 z I G l u I E F z a W E v U 2 9 1 c m N l L n t O b 3 R l L D E z f S Z x d W 9 0 O 1 0 s J n F 1 b 3 Q 7 Q 2 9 s d W 1 u Q 2 9 1 b n Q m c X V v d D s 6 M T Q s J n F 1 b 3 Q 7 S 2 V 5 Q 2 9 s d W 1 u T m F t Z X M m c X V v d D s 6 W 1 0 s J n F 1 b 3 Q 7 Q 2 9 s d W 1 u S W R l b n R p d G l l c y Z x d W 9 0 O z p b J n F 1 b 3 Q 7 U 2 V j d G l v b j E v T G l z d C B v Z i B w b 3 d l c i B z d G F 0 a W 9 u c y B p b i B B c 2 l h L 1 N v d X J j Z S 5 7 U 3 R h d G l v b i w w f S Z x d W 9 0 O y w m c X V v d D t T Z W N 0 a W 9 u M S 9 M a X N 0 I G 9 m I H B v d 2 V y I H N 0 Y X R p b 2 5 z I G l u I E F z a W E v U 2 9 1 c m N l L n t D b 3 V u d H J 5 L D F 9 J n F 1 b 3 Q 7 L C Z x d W 9 0 O 1 N l Y 3 R p b 2 4 x L 0 x p c 3 Q g b 2 Y g c G 9 3 Z X I g c 3 R h d G l v b n M g a W 4 g Q X N p Y S 9 D a G F u Z 2 V k I F R 5 c G U y L n t H R F A o V V N E I E 1 p b G x p b 2 4 p L D J 9 J n F 1 b 3 Q 7 L C Z x d W 9 0 O 1 N l Y 3 R p b 2 4 x L 0 x p c 3 Q g b 2 Y g c G 9 3 Z X I g c 3 R h d G l v b n M g a W 4 g Q X N p Y S 9 D a G F u Z 2 V k I F R 5 c G U y L n t Q b 3 B 1 b G F 0 a W 9 u L D N 9 J n F 1 b 3 Q 7 L C Z x d W 9 0 O 1 N l Y 3 R p b 2 4 x L 0 x p c 3 Q g b 2 Y g c G 9 3 Z X I g c 3 R h d G l v b n M g a W 4 g Q X N p Y S 9 D a G F u Z 2 V k I F R 5 c G U y L n t H R F A g c G V y I G N h c G l 0 Y S h V U 0 Q p L D R 9 J n F 1 b 3 Q 7 L C Z x d W 9 0 O 1 N l Y 3 R p b 2 4 x L 0 x p c 3 Q g b 2 Y g c G 9 3 Z X I g c 3 R h d G l v b n M g a W 4 g Q X N p Y S 9 T b 3 V y Y 2 U u e 0 x v Y 2 F 0 a W 9 u L D J 9 J n F 1 b 3 Q 7 L C Z x d W 9 0 O 1 N l Y 3 R p b 2 4 x L 0 x p c 3 Q g b 2 Y g c G 9 3 Z X I g c 3 R h d G l v b n M g a W 4 g Q X N p Y S 9 T b 3 V y Y 2 U u e 0 N h c G F j a X R 5 I C h N V y k s M 3 0 m c X V v d D s s J n F 1 b 3 Q 7 U 2 V j d G l v b j E v T G l z d C B v Z i B w b 3 d l c i B z d G F 0 a W 9 u c y B p b i B B c 2 l h L 1 J l c G x h Y 2 V k I F Z h b H V l N y 5 7 R n V l b C B U e X B l L D d 9 J n F 1 b 3 Q 7 L C Z x d W 9 0 O 1 N l Y 3 R p b 2 4 x L 0 x p c 3 Q g b 2 Y g c G 9 3 Z X I g c 3 R h d G l v b n M g a W 4 g Q X N p Y S 9 T b 3 V y Y 2 U u e 1 R 5 c G U s N X 0 m c X V v d D s s J n F 1 b 3 Q 7 U 2 V j d G l v b j E v T G l z d C B v Z i B w b 3 d l c i B z d G F 0 a W 9 u c y B p b i B B c 2 l h L 1 N v d X J j Z S 5 7 W W V h c i w 3 f S Z x d W 9 0 O y w m c X V v d D t T Z W N 0 a W 9 u M S 9 M a X N 0 I G 9 m I H B v d 2 V y I H N 0 Y X R p b 2 5 z I G l u I E F z a W E v U 2 9 1 c m N l L n t P d 2 5 l c i w 5 f S Z x d W 9 0 O y w m c X V v d D t T Z W N 0 a W 9 u M S 9 M a X N 0 I G 9 m I H B v d 2 V y I H N 0 Y X R p b 2 5 z I G l u I E F z a W E v U 2 9 1 c m N l L n t P c G V y Y X R v c i w x M H 0 m c X V v d D s s J n F 1 b 3 Q 7 U 2 V j d G l v b j E v T G l z d C B v Z i B w b 3 d l c i B z d G F 0 a W 9 u c y B p b i B B c 2 l h L 1 N v d X J j Z S 5 7 U 3 B v b n N v c i 9 P d 2 5 l c i w x M n 0 m c X V v d D s s J n F 1 b 3 Q 7 U 2 V j d G l v b j E v T G l z d C B v Z i B w b 3 d l c i B z d G F 0 a W 9 u c y B p b i B B c 2 l h L 1 N v d X J j Z S 5 7 T m 9 0 Z S w x M 3 0 m c X V v d D t d L C Z x d W 9 0 O 1 J l b G F 0 a W 9 u c 2 h p c E l u Z m 8 m c X V v d D s 6 W 1 1 9 I i A v P j x F b n R y e S B U e X B l P S J G a W x s U 3 R h d H V z I i B W Y W x 1 Z T 0 i c 0 N v b X B s Z X R l I i A v P j x F b n R y e S B U e X B l P S J G a W x s Q 2 9 s d W 1 u T m F t Z X M i I F Z h b H V l P S J z W y Z x d W 9 0 O 1 N 0 Y X R p b 2 4 m c X V v d D s s J n F 1 b 3 Q 7 Q 2 9 1 b n R y e S Z x d W 9 0 O y w m c X V v d D t H R F A o V V N E I E 1 p b G x p b 2 4 p J n F 1 b 3 Q 7 L C Z x d W 9 0 O 1 B v c H V s Y X R p b 2 4 m c X V v d D s s J n F 1 b 3 Q 7 R 0 R Q I H B l c i B j Y X B p d G E o V V N E K S Z x d W 9 0 O y w m c X V v d D t M b 2 N h d G l v b i Z x d W 9 0 O y w m c X V v d D t D Y X B h Y 2 l 0 e S A o T V c p J n F 1 b 3 Q 7 L C Z x d W 9 0 O 0 Z 1 Z W w g V H l w Z S Z x d W 9 0 O y w m c X V v d D t U e X B l J n F 1 b 3 Q 7 L C Z x d W 9 0 O 1 l l Y X I m c X V v d D s s J n F 1 b 3 Q 7 T 3 d u Z X I m c X V v d D s s J n F 1 b 3 Q 7 T 3 B l c m F 0 b 3 I m c X V v d D s s J n F 1 b 3 Q 7 U 3 B v b n N v c i 9 P d 2 5 l c i Z x d W 9 0 O y w m c X V v d D t O b 3 R l J n F 1 b 3 Q 7 X S I g L z 4 8 R W 5 0 c n k g V H l w Z T 0 i R m l s b E N v b H V t b l R 5 c G V z I i B W Y W x 1 Z T 0 i c 0 J n W U Z C U V V H Q l F Z R 0 F 3 W U d C Z 1 k 9 I i A v P j x F b n R y e S B U e X B l P S J G a W x s T G F z d F V w Z G F 0 Z W Q i I F Z h b H V l P S J k M j A y M C 0 w O S 0 x N l Q w O T o x M T o x M y 4 2 M z Y 1 N z g w W i I g L z 4 8 R W 5 0 c n k g V H l w Z T 0 i R m l s b E V y c m 9 y Q 2 9 1 b n Q i I F Z h b H V l P S J s M C I g L z 4 8 R W 5 0 c n k g V H l w Z T 0 i R m l s b E V y c m 9 y Q 2 9 k Z S I g V m F s d W U 9 I n N V b m t u b 3 d u I i A v P j x F b n R y e S B U e X B l P S J G a W x s Q 2 9 1 b n Q i I F Z h b H V l P S J s N T M 4 I i A v P j x F b n R y e S B U e X B l P S J B Z G R l Z F R v R G F 0 Y U 1 v Z G V s I i B W Y W x 1 Z T 0 i b D A i I C 8 + P E V u d H J 5 I F R 5 c G U 9 I l F 1 Z X J 5 S U Q i I F Z h b H V l P S J z N z Y 2 Y z k 2 M T I t M m E x N S 0 0 N 2 N m L W E 0 Y j Y t Y m Q z Z m M 3 M m V h Z D M 4 I i A v P j w v U 3 R h Y m x l R W 5 0 c m l l c z 4 8 L 0 l 0 Z W 0 + P E l 0 Z W 0 + P E l 0 Z W 1 M b 2 N h d G l v b j 4 8 S X R l b V R 5 c G U + R m 9 y b X V s Y T w v S X R l b V R 5 c G U + P E l 0 Z W 1 Q Y X R o P l N l Y 3 R p b 2 4 x L 0 x p c 3 Q l M j B v Z i U y M H B v d 2 V y J T I w c 3 R h d G l v b n M l M j B p b i U y M E F z a W E v U 2 9 1 c m N l P C 9 J d G V t U G F 0 a D 4 8 L 0 l 0 Z W 1 M b 2 N h d G l v b j 4 8 U 3 R h Y m x l R W 5 0 c m l l c y A v P j w v S X R l b T 4 8 S X R l b T 4 8 S X R l b U x v Y 2 F 0 a W 9 u P j x J d G V t V H l w Z T 5 G b 3 J t d W x h P C 9 J d G V t V H l w Z T 4 8 S X R l b V B h d G g + U 2 V j d G l v b j E v T G l z d C U y M G 9 m J T I w c G 9 3 Z X I l M j B z d G F 0 a W 9 u c y U y M G l u J T I w Q X N p Y S 9 S Z X B s Y W N l Z C U y M F Z h b H V l P C 9 J d G V t U G F 0 a D 4 8 L 0 l 0 Z W 1 M b 2 N h d G l v b j 4 8 U 3 R h Y m x l R W 5 0 c m l l c y A v P j w v S X R l b T 4 8 S X R l b T 4 8 S X R l b U x v Y 2 F 0 a W 9 u P j x J d G V t V H l w Z T 5 G b 3 J t d W x h P C 9 J d G V t V H l w Z T 4 8 S X R l b V B h d G g + U 2 V j d G l v b j E v T G l z d C U y M G 9 m J T I w c G 9 3 Z X I l M j B z d G F 0 a W 9 u c y U y M G l u J T I w Q X N p Y S 9 S Z W 9 y Z G V y Z W Q l M j B D b 2 x 1 b W 5 z P C 9 J d G V t U G F 0 a D 4 8 L 0 l 0 Z W 1 M b 2 N h d G l v b j 4 8 U 3 R h Y m x l R W 5 0 c m l l c y A v P j w v S X R l b T 4 8 S X R l b T 4 8 S X R l b U x v Y 2 F 0 a W 9 u P j x J d G V t V H l w Z T 5 G b 3 J t d W x h P C 9 J d G V t V H l w Z T 4 8 S X R l b V B h d G g + U 2 V j d G l v b j E v T G l z d C U y M G 9 m J T I w c G 9 3 Z X I l M j B z d G F 0 a W 9 u c y U y M G l u J T I w Q X N p Y S 9 S Z W 5 h b W V k J T I w Q 2 9 s d W 1 u c z w v S X R l b V B h d G g + P C 9 J d G V t T G 9 j Y X R p b 2 4 + P F N 0 Y W J s Z U V u d H J p Z X M g L z 4 8 L 0 l 0 Z W 0 + P E l 0 Z W 0 + P E l 0 Z W 1 M b 2 N h d G l v b j 4 8 S X R l b V R 5 c G U + R m 9 y b X V s Y T w v S X R l b V R 5 c G U + P E l 0 Z W 1 Q Y X R o P l N l Y 3 R p b 2 4 x L 0 x p c 3 Q l M j B v Z i U y M H B v d 2 V y J T I w c 3 R h d G l v b n M l M j B p b i U y M E F z a W E v U m V t b 3 Z l Z C U y M E N v b H V t b n M 8 L 0 l 0 Z W 1 Q Y X R o P j w v S X R l b U x v Y 2 F 0 a W 9 u P j x T d G F i b G V F b n R y a W V z I C 8 + P C 9 J d G V t P j x J d G V t P j x J d G V t T G 9 j Y X R p b 2 4 + P E l 0 Z W 1 U e X B l P k Z v c m 1 1 b G E 8 L 0 l 0 Z W 1 U e X B l P j x J d G V t U G F 0 a D 5 T Z W N 0 a W 9 u M S 9 M a X N 0 J T I w b 2 Y l M j B w b 3 d l c i U y M H N 0 Y X R p b 2 5 z J T I w a W 4 l M j B B c 2 l h L 0 F k Z G V k J T I w Q 2 9 u Z G l 0 a W 9 u Y W w l M j B D b 2 x 1 b W 4 8 L 0 l 0 Z W 1 Q Y X R o P j w v S X R l b U x v Y 2 F 0 a W 9 u P j x T d G F i b G V F b n R y a W V z I C 8 + P C 9 J d G V t P j x J d G V t P j x J d G V t T G 9 j Y X R p b 2 4 + P E l 0 Z W 1 U e X B l P k Z v c m 1 1 b G E 8 L 0 l 0 Z W 1 U e X B l P j x J d G V t U G F 0 a D 5 T Z W N 0 a W 9 u M S 9 M a X N 0 J T I w b 2 Y l M j B w b 3 d l c i U y M H N 0 Y X R p b 2 5 z J T I w a W 4 l M j B B c 2 l h L 1 J l b 3 J k Z X J l Z C U y M E N v b H V t b n M x P C 9 J d G V t U G F 0 a D 4 8 L 0 l 0 Z W 1 M b 2 N h d G l v b j 4 8 U 3 R h Y m x l R W 5 0 c m l l c y A v P j w v S X R l b T 4 8 S X R l b T 4 8 S X R l b U x v Y 2 F 0 a W 9 u P j x J d G V t V H l w Z T 5 G b 3 J t d W x h P C 9 J d G V t V H l w Z T 4 8 S X R l b V B h d G g + U 2 V j d G l v b j E v T G l z d C U y M G 9 m J T I w c G 9 3 Z X I l M j B z d G F 0 a W 9 u c y U y M G l u J T I w Q X N p Y S 9 S Z W 1 v d m V k J T I w Q 2 9 s d W 1 u c z E 8 L 0 l 0 Z W 1 Q Y X R o P j w v S X R l b U x v Y 2 F 0 a W 9 u P j x T d G F i b G V F b n R y a W V z I C 8 + P C 9 J d G V t P j x J d G V t P j x J d G V t T G 9 j Y X R p b 2 4 + P E l 0 Z W 1 U e X B l P k Z v c m 1 1 b G E 8 L 0 l 0 Z W 1 U e X B l P j x J d G V t U G F 0 a D 5 T Z W N 0 a W 9 u M S 9 M a X N 0 J T I w b 2 Y l M j B w b 3 d l c i U y M H N 0 Y X R p b 2 5 z J T I w a W 4 l M j B B c 2 l h L 1 J l c G x h Y 2 V k J T I w V m F s d W U x P C 9 J d G V t U G F 0 a D 4 8 L 0 l 0 Z W 1 M b 2 N h d G l v b j 4 8 U 3 R h Y m x l R W 5 0 c m l l c y A v P j w v S X R l b T 4 8 S X R l b T 4 8 S X R l b U x v Y 2 F 0 a W 9 u P j x J d G V t V H l w Z T 5 G b 3 J t d W x h P C 9 J d G V t V H l w Z T 4 8 S X R l b V B h d G g + U 2 V j d G l v b j E v T G l z d C U y M G 9 m J T I w c G 9 3 Z X I l M j B z d G F 0 a W 9 u c y U y M G l u J T I w Q X N p Y S 9 S Z X B s Y W N l Z C U y M F Z h b H V l M j w v S X R l b V B h d G g + P C 9 J d G V t T G 9 j Y X R p b 2 4 + P F N 0 Y W J s Z U V u d H J p Z X M g L z 4 8 L 0 l 0 Z W 0 + P E l 0 Z W 0 + P E l 0 Z W 1 M b 2 N h d G l v b j 4 8 S X R l b V R 5 c G U + R m 9 y b X V s Y T w v S X R l b V R 5 c G U + P E l 0 Z W 1 Q Y X R o P l N l Y 3 R p b 2 4 x L 0 x p c 3 Q l M j B v Z i U y M H B v d 2 V y J T I w c 3 R h d G l v b n M l M j B p b i U y M E F z a W E v U m V w b G F j Z W Q l M j B W Y W x 1 Z T M 8 L 0 l 0 Z W 1 Q Y X R o P j w v S X R l b U x v Y 2 F 0 a W 9 u P j x T d G F i b G V F b n R y a W V z I C 8 + P C 9 J d G V t P j x J d G V t P j x J d G V t T G 9 j Y X R p b 2 4 + P E l 0 Z W 1 U e X B l P k Z v c m 1 1 b G E 8 L 0 l 0 Z W 1 U e X B l P j x J d G V t U G F 0 a D 5 T Z W N 0 a W 9 u M S 9 M a X N 0 J T I w b 2 Y l M j B w b 3 d l c i U y M H N 0 Y X R p b 2 5 z J T I w a W 4 l M j B B c 2 l h L 1 J l c G x h Y 2 V k J T I w V m F s d W U 0 P C 9 J d G V t U G F 0 a D 4 8 L 0 l 0 Z W 1 M b 2 N h d G l v b j 4 8 U 3 R h Y m x l R W 5 0 c m l l c y A v P j w v S X R l b T 4 8 S X R l b T 4 8 S X R l b U x v Y 2 F 0 a W 9 u P j x J d G V t V H l w Z T 5 G b 3 J t d W x h P C 9 J d G V t V H l w Z T 4 8 S X R l b V B h d G g + U 2 V j d G l v b j E v T G l z d C U y M G 9 m J T I w c G 9 3 Z X I l M j B z d G F 0 a W 9 u c y U y M G l u J T I w Q X N p Y S 9 S Z X B s Y W N l Z C U y M F Z h b H V l N T w v S X R l b V B h d G g + P C 9 J d G V t T G 9 j Y X R p b 2 4 + P F N 0 Y W J s Z U V u d H J p Z X M g L z 4 8 L 0 l 0 Z W 0 + P E l 0 Z W 0 + P E l 0 Z W 1 M b 2 N h d G l v b j 4 8 S X R l b V R 5 c G U + R m 9 y b X V s Y T w v S X R l b V R 5 c G U + P E l 0 Z W 1 Q Y X R o P l N l Y 3 R p b 2 4 x L 0 x p c 3 Q l M j B v Z i U y M H B v d 2 V y J T I w c 3 R h d G l v b n M l M j B p b i U y M E F z a W E v Q W R k Z W Q l M j B D b 2 5 k a X R p b 2 5 h b C U y M E N v b H V t b j E 8 L 0 l 0 Z W 1 Q Y X R o P j w v S X R l b U x v Y 2 F 0 a W 9 u P j x T d G F i b G V F b n R y a W V z I C 8 + P C 9 J d G V t P j x J d G V t P j x J d G V t T G 9 j Y X R p b 2 4 + P E l 0 Z W 1 U e X B l P k Z v c m 1 1 b G E 8 L 0 l 0 Z W 1 U e X B l P j x J d G V t U G F 0 a D 5 T Z W N 0 a W 9 u M S 9 M a X N 0 J T I w b 2 Y l M j B w b 3 d l c i U y M H N 0 Y X R p b 2 5 z J T I w a W 4 l M j B B c 2 l h L 1 J l b 3 J k Z X J l Z C U y M E N v b H V t b n M y P C 9 J d G V t U G F 0 a D 4 8 L 0 l 0 Z W 1 M b 2 N h d G l v b j 4 8 U 3 R h Y m x l R W 5 0 c m l l c y A v P j w v S X R l b T 4 8 S X R l b T 4 8 S X R l b U x v Y 2 F 0 a W 9 u P j x J d G V t V H l w Z T 5 G b 3 J t d W x h P C 9 J d G V t V H l w Z T 4 8 S X R l b V B h d G g + U 2 V j d G l v b j E v T G l z d C U y M G 9 m J T I w c G 9 3 Z X I l M j B z d G F 0 a W 9 u c y U y M G l u J T I w Q X N p Y S 9 D a G F u Z 2 V k J T I w V H l w Z T w v S X R l b V B h d G g + P C 9 J d G V t T G 9 j Y X R p b 2 4 + P F N 0 Y W J s Z U V u d H J p Z X M g L z 4 8 L 0 l 0 Z W 0 + P E l 0 Z W 0 + P E l 0 Z W 1 M b 2 N h d G l v b j 4 8 S X R l b V R 5 c G U + R m 9 y b X V s Y T w v S X R l b V R 5 c G U + P E l 0 Z W 1 Q Y X R o P l N l Y 3 R p b 2 4 x L 0 x p c 3 Q l M j B v Z i U y M H B v d 2 V y J T I w c 3 R h d G l v b n M l M j B p b i U y M E F z a W E v Q W R k Z W Q l M j B D b 2 5 k a X R p b 2 5 h b C U y M E N v b H V t b j I 8 L 0 l 0 Z W 1 Q Y X R o P j w v S X R l b U x v Y 2 F 0 a W 9 u P j x T d G F i b G V F b n R y a W V z I C 8 + P C 9 J d G V t P j x J d G V t P j x J d G V t T G 9 j Y X R p b 2 4 + P E l 0 Z W 1 U e X B l P k Z v c m 1 1 b G E 8 L 0 l 0 Z W 1 U e X B l P j x J d G V t U G F 0 a D 5 T Z W N 0 a W 9 u M S 9 M a X N 0 J T I w b 2 Y l M j B w b 3 d l c i U y M H N 0 Y X R p b 2 5 z J T I w a W 4 l M j B B c 2 l h L 0 N o Y W 5 n Z W Q l M j B U e X B l M T w v S X R l b V B h d G g + P C 9 J d G V t T G 9 j Y X R p b 2 4 + P F N 0 Y W J s Z U V u d H J p Z X M g L z 4 8 L 0 l 0 Z W 0 + P E l 0 Z W 0 + P E l 0 Z W 1 M b 2 N h d G l v b j 4 8 S X R l b V R 5 c G U + R m 9 y b X V s Y T w v S X R l b V R 5 c G U + P E l 0 Z W 1 Q Y X R o P l N l Y 3 R p b 2 4 x L 0 x p c 3 Q l M j B v Z i U y M H B v d 2 V y J T I w c 3 R h d G l v b n M l M j B p b i U y M E F z a W E v U m V v c m R l c m V k J T I w Q 2 9 s d W 1 u c z M 8 L 0 l 0 Z W 1 Q Y X R o P j w v S X R l b U x v Y 2 F 0 a W 9 u P j x T d G F i b G V F b n R y a W V z I C 8 + P C 9 J d G V t P j x J d G V t P j x J d G V t T G 9 j Y X R p b 2 4 + P E l 0 Z W 1 U e X B l P k Z v c m 1 1 b G E 8 L 0 l 0 Z W 1 U e X B l P j x J d G V t U G F 0 a D 5 T Z W N 0 a W 9 u M S 9 M a X N 0 J T I w b 2 Y l M j B w b 3 d l c i U y M H N 0 Y X R p b 2 5 z J T I w a W 4 l M j B B c 2 l h L 1 J l b m F t Z W Q l M j B D b 2 x 1 b W 5 z M T w v S X R l b V B h d G g + P C 9 J d G V t T G 9 j Y X R p b 2 4 + P F N 0 Y W J s Z U V u d H J p Z X M g L z 4 8 L 0 l 0 Z W 0 + P E l 0 Z W 0 + P E l 0 Z W 1 M b 2 N h d G l v b j 4 8 S X R l b V R 5 c G U + R m 9 y b X V s Y T w v S X R l b V R 5 c G U + P E l 0 Z W 1 Q Y X R o P l N l Y 3 R p b 2 4 x L 0 x p c 3 Q l M j B v Z i U y M H B v d 2 V y J T I w c 3 R h d G l v b n M l M j B p b i U y M E F z a W E v Q W R k Z W Q l M j B D b 2 5 k a X R p b 2 5 h b C U y M E N v b H V t b j M 8 L 0 l 0 Z W 1 Q Y X R o P j w v S X R l b U x v Y 2 F 0 a W 9 u P j x T d G F i b G V F b n R y a W V z I C 8 + P C 9 J d G V t P j x J d G V t P j x J d G V t T G 9 j Y X R p b 2 4 + P E l 0 Z W 1 U e X B l P k Z v c m 1 1 b G E 8 L 0 l 0 Z W 1 U e X B l P j x J d G V t U G F 0 a D 5 T Z W N 0 a W 9 u M S 9 M a X N 0 J T I w b 2 Y l M j B w b 3 d l c i U y M H N 0 Y X R p b 2 5 z J T I w a W 4 l M j B B c 2 l h L 1 J l b 3 J k Z X J l Z C U y M E N v b H V t b n M 0 P C 9 J d G V t U G F 0 a D 4 8 L 0 l 0 Z W 1 M b 2 N h d G l v b j 4 8 U 3 R h Y m x l R W 5 0 c m l l c y A v P j w v S X R l b T 4 8 S X R l b T 4 8 S X R l b U x v Y 2 F 0 a W 9 u P j x J d G V t V H l w Z T 5 G b 3 J t d W x h P C 9 J d G V t V H l w Z T 4 8 S X R l b V B h d G g + U 2 V j d G l v b j E v T G l z d C U y M G 9 m J T I w c G 9 3 Z X I l M j B z d G F 0 a W 9 u c y U y M G l u J T I w Q X N p Y S 9 D a G F u Z 2 V k J T I w V H l w Z T I 8 L 0 l 0 Z W 1 Q Y X R o P j w v S X R l b U x v Y 2 F 0 a W 9 u P j x T d G F i b G V F b n R y a W V z I C 8 + P C 9 J d G V t P j x J d G V t P j x J d G V t T G 9 j Y X R p b 2 4 + P E l 0 Z W 1 U e X B l P k Z v c m 1 1 b G E 8 L 0 l 0 Z W 1 U e X B l P j x J d G V t U G F 0 a D 5 T Z W N 0 a W 9 u M S 9 M a X N 0 J T I w b 2 Y l M j B w b 3 d l c i U y M H N 0 Y X R p b 2 5 z J T I w a W 4 l M j B B c 2 l h L 1 J l c G x h Y 2 V k J T I w V m F s d W U 2 P C 9 J d G V t U G F 0 a D 4 8 L 0 l 0 Z W 1 M b 2 N h d G l v b j 4 8 U 3 R h Y m x l R W 5 0 c m l l c y A v P j w v S X R l b T 4 8 S X R l b T 4 8 S X R l b U x v Y 2 F 0 a W 9 u P j x J d G V t V H l w Z T 5 G b 3 J t d W x h P C 9 J d G V t V H l w Z T 4 8 S X R l b V B h d G g + U 2 V j d G l v b j E v T G l z d C U y M G 9 m J T I w c G 9 3 Z X I l M j B z d G F 0 a W 9 u c y U y M G l u J T I w Q X N p Y S 9 S Z X B s Y W N l Z C U y M F Z h b H V l N z w v S X R l b V B h d G g + P C 9 J d G V t T G 9 j Y X R p b 2 4 + P F N 0 Y W J s Z U V u d H J p Z X M g L z 4 8 L 0 l 0 Z W 0 + P E l 0 Z W 0 + P E l 0 Z W 1 M b 2 N h d G l v b j 4 8 S X R l b V R 5 c G U + R m 9 y b X V s Y T w v S X R l b V R 5 c G U + P E l 0 Z W 1 Q Y X R o P l N l Y 3 R p b 2 4 x L 0 x p c 3 Q l M j B v Z i U y M H B v d 2 V y J T I w c 3 R h d G l v b n M l M j B p b i U y M E F z a W E v R m l s d G V y Z W Q l M j B S b 3 d z P C 9 J d G V t U G F 0 a D 4 8 L 0 l 0 Z W 1 M b 2 N h d G l v b j 4 8 U 3 R h Y m x l R W 5 0 c m l l c y A v P j w v S X R l b T 4 8 L 0 l 0 Z W 1 z P j w v T G 9 j Y W x Q Y W N r Y W d l T W V 0 Y W R h d G F G a W x l P h Y A A A B Q S w U G A A A A A A A A A A A A A A A A A A A A A A A A J g E A A A E A A A D Q j J 3 f A R X R E Y x 6 A M B P w p f r A Q A A A O U Y j b K T r N d F r D o c 3 c / p M m w A A A A A A g A A A A A A E G Y A A A A B A A A g A A A A 0 O F S X U L T D z h 6 H x c c k g G g v 7 y r B t 1 R r G b 1 Q X c d t s w U h M k A A A A A D o A A A A A C A A A g A A A A g 7 C A W c z p j m Y D E b g 1 H i w v e 9 n I v f m 9 F u w j / y E E p d h Q L q 9 Q A A A A z x / 8 8 T s H / + N 2 X x n T B P C d x / e w / 8 w 9 q 7 a / N h Z N 2 h G a z M w B / Z 5 d k J 6 3 B P K i Q O 8 5 J h y r O Q z i j P O g b 3 p Q g K H r v l b N t S m 1 j n d z c N + i L e 7 M U h o 2 4 l V A A A A A N U L 5 b l V 8 l j 1 p r u f I y s A a V b U W n A 2 N P x e D W o X 1 Q g 7 q R A g G 7 Z O N D i + Z 6 / Z N r O + j Q 2 o 1 C 8 e 3 W a J c l e 5 F T o H U g k q 7 u g = = < / D a t a M a s h u p > 
</file>

<file path=customXml/itemProps1.xml><?xml version="1.0" encoding="utf-8"?>
<ds:datastoreItem xmlns:ds="http://schemas.openxmlformats.org/officeDocument/2006/customXml" ds:itemID="{F74B074E-3E21-4E82-89E0-4A19706F49A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Dashboard</vt:lpstr>
      <vt:lpstr>Composition Pie</vt:lpstr>
      <vt:lpstr>Fuel Type</vt:lpstr>
      <vt:lpstr>Type</vt:lpstr>
      <vt:lpstr>GDP per capita growth</vt:lpstr>
      <vt:lpstr>Capacity-GDP</vt:lpstr>
      <vt:lpstr>Capacity-Population</vt:lpstr>
      <vt:lpstr>GDP</vt:lpstr>
      <vt:lpstr>Population</vt:lpstr>
      <vt:lpstr>Asia List</vt:lpstr>
      <vt:lpstr>Taiwan Pivot</vt:lpstr>
      <vt:lpstr>Japan Pivot</vt:lpstr>
      <vt:lpstr>Singapore Pivot</vt:lpstr>
      <vt:lpstr>Sri Lanka Pivot</vt:lpstr>
      <vt:lpstr>Vietnam Pivot</vt:lpstr>
      <vt:lpstr>Vietnam List</vt:lpstr>
      <vt:lpstr>Sri Lanka List</vt:lpstr>
      <vt:lpstr>Singapore List</vt:lpstr>
      <vt:lpstr>Japan List</vt:lpstr>
      <vt:lpstr>Taiwan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Li</dc:creator>
  <cp:lastModifiedBy>Carlos Li</cp:lastModifiedBy>
  <cp:lastPrinted>2020-09-16T18:59:25Z</cp:lastPrinted>
  <dcterms:created xsi:type="dcterms:W3CDTF">2020-09-15T07:38:43Z</dcterms:created>
  <dcterms:modified xsi:type="dcterms:W3CDTF">2020-09-17T10:02:36Z</dcterms:modified>
</cp:coreProperties>
</file>