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lo\OneDrive\Escritorio\4 CARRERA\1er cuatri\SIDO\Ejercicios Hechos\"/>
    </mc:Choice>
  </mc:AlternateContent>
  <xr:revisionPtr revIDLastSave="0" documentId="8_{8D1908D0-1259-4B1C-AC42-54B07235F377}" xr6:coauthVersionLast="47" xr6:coauthVersionMax="47" xr10:uidLastSave="{00000000-0000-0000-0000-000000000000}"/>
  <bookViews>
    <workbookView xWindow="105" yWindow="-105" windowWidth="21600" windowHeight="11385" firstSheet="3" activeTab="5" xr2:uid="{00000000-000D-0000-FFFF-FFFF00000000}"/>
  </bookViews>
  <sheets>
    <sheet name="Funciones matematicas" sheetId="1" r:id="rId1"/>
    <sheet name="Funciones lógicas" sheetId="8" r:id="rId2"/>
    <sheet name="Funciones texto " sheetId="9" r:id="rId3"/>
    <sheet name="Funciones fecha" sheetId="11" r:id="rId4"/>
    <sheet name="Funciones otros" sheetId="10" r:id="rId5"/>
    <sheet name="Hoja1" sheetId="12" r:id="rId6"/>
    <sheet name="Tabla dinámica" sheetId="7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0" l="1"/>
  <c r="L4" i="10"/>
  <c r="L5" i="10"/>
  <c r="L6" i="10"/>
  <c r="L7" i="10"/>
  <c r="L8" i="10"/>
  <c r="L9" i="10"/>
  <c r="L10" i="10"/>
  <c r="L11" i="10"/>
  <c r="L12" i="10"/>
  <c r="L13" i="10"/>
  <c r="L2" i="10"/>
  <c r="J2" i="10"/>
  <c r="J3" i="10"/>
  <c r="J4" i="10"/>
  <c r="J5" i="10"/>
  <c r="J6" i="10"/>
  <c r="J7" i="10"/>
  <c r="J8" i="10"/>
  <c r="J9" i="10"/>
  <c r="J10" i="10"/>
  <c r="J11" i="10"/>
  <c r="J12" i="10"/>
  <c r="J13" i="10"/>
  <c r="E3" i="11"/>
  <c r="E4" i="11"/>
  <c r="E5" i="11"/>
  <c r="E6" i="11"/>
  <c r="E7" i="11"/>
  <c r="E8" i="11"/>
  <c r="E9" i="11"/>
  <c r="E10" i="11"/>
  <c r="E11" i="11"/>
  <c r="E12" i="11"/>
  <c r="E13" i="11"/>
  <c r="E2" i="11"/>
  <c r="D3" i="11"/>
  <c r="D4" i="11"/>
  <c r="D5" i="11"/>
  <c r="D6" i="11"/>
  <c r="D7" i="11"/>
  <c r="D8" i="11"/>
  <c r="D9" i="11"/>
  <c r="D10" i="11"/>
  <c r="D11" i="11"/>
  <c r="D12" i="11"/>
  <c r="D13" i="11"/>
  <c r="D2" i="11"/>
  <c r="C3" i="11"/>
  <c r="C4" i="11"/>
  <c r="C5" i="11"/>
  <c r="C6" i="11"/>
  <c r="C7" i="11"/>
  <c r="C8" i="11"/>
  <c r="C9" i="11"/>
  <c r="C10" i="11"/>
  <c r="C11" i="11"/>
  <c r="C12" i="11"/>
  <c r="C13" i="11"/>
  <c r="C2" i="11"/>
  <c r="B17" i="11"/>
  <c r="B16" i="11"/>
  <c r="F2" i="11" s="1"/>
  <c r="E3" i="9"/>
  <c r="E4" i="9"/>
  <c r="E5" i="9"/>
  <c r="E6" i="9"/>
  <c r="E7" i="9"/>
  <c r="E8" i="9"/>
  <c r="E9" i="9"/>
  <c r="E10" i="9"/>
  <c r="E11" i="9"/>
  <c r="E12" i="9"/>
  <c r="E13" i="9"/>
  <c r="E2" i="9"/>
  <c r="D11" i="9"/>
  <c r="D3" i="9"/>
  <c r="D4" i="9"/>
  <c r="D5" i="9"/>
  <c r="D6" i="9"/>
  <c r="D7" i="9"/>
  <c r="D8" i="9"/>
  <c r="D9" i="9"/>
  <c r="D10" i="9"/>
  <c r="D12" i="9"/>
  <c r="D13" i="9"/>
  <c r="D2" i="9"/>
  <c r="C3" i="9"/>
  <c r="C4" i="9"/>
  <c r="C5" i="9"/>
  <c r="C6" i="9"/>
  <c r="C7" i="9"/>
  <c r="C8" i="9"/>
  <c r="C9" i="9"/>
  <c r="C10" i="9"/>
  <c r="C11" i="9"/>
  <c r="C12" i="9"/>
  <c r="C13" i="9"/>
  <c r="C2" i="9"/>
  <c r="B3" i="9"/>
  <c r="B4" i="9"/>
  <c r="B5" i="9"/>
  <c r="B6" i="9"/>
  <c r="B7" i="9"/>
  <c r="B8" i="9"/>
  <c r="B9" i="9"/>
  <c r="B10" i="9"/>
  <c r="B11" i="9"/>
  <c r="B12" i="9"/>
  <c r="B13" i="9"/>
  <c r="B2" i="9"/>
  <c r="F2" i="8"/>
  <c r="F3" i="8"/>
  <c r="F4" i="8"/>
  <c r="F5" i="8"/>
  <c r="F6" i="8"/>
  <c r="F7" i="8"/>
  <c r="F8" i="8"/>
  <c r="F9" i="8"/>
  <c r="F10" i="8"/>
  <c r="F11" i="8"/>
  <c r="F12" i="8"/>
  <c r="F13" i="8"/>
  <c r="E3" i="8"/>
  <c r="E4" i="8"/>
  <c r="E5" i="8"/>
  <c r="E6" i="8"/>
  <c r="E7" i="8"/>
  <c r="E8" i="8"/>
  <c r="E9" i="8"/>
  <c r="E10" i="8"/>
  <c r="E11" i="8"/>
  <c r="E12" i="8"/>
  <c r="E13" i="8"/>
  <c r="E2" i="8"/>
  <c r="D3" i="8"/>
  <c r="D4" i="8"/>
  <c r="D5" i="8"/>
  <c r="D6" i="8"/>
  <c r="D7" i="8"/>
  <c r="D8" i="8"/>
  <c r="D9" i="8"/>
  <c r="D10" i="8"/>
  <c r="D11" i="8"/>
  <c r="D12" i="8"/>
  <c r="D13" i="8"/>
  <c r="D2" i="8"/>
  <c r="B21" i="1"/>
  <c r="B20" i="1"/>
  <c r="B19" i="1"/>
  <c r="B18" i="1"/>
  <c r="B17" i="1"/>
  <c r="B16" i="1"/>
  <c r="C3" i="10"/>
  <c r="I3" i="10" s="1"/>
  <c r="C4" i="10"/>
  <c r="I4" i="10" s="1"/>
  <c r="C5" i="10"/>
  <c r="I5" i="10" s="1"/>
  <c r="C6" i="10"/>
  <c r="I6" i="10" s="1"/>
  <c r="C7" i="10"/>
  <c r="I7" i="10" s="1"/>
  <c r="C8" i="10"/>
  <c r="I8" i="10" s="1"/>
  <c r="C9" i="10"/>
  <c r="I9" i="10" s="1"/>
  <c r="C10" i="10"/>
  <c r="I10" i="10" s="1"/>
  <c r="C11" i="10"/>
  <c r="I11" i="10" s="1"/>
  <c r="C12" i="10"/>
  <c r="I12" i="10" s="1"/>
  <c r="K12" i="10" s="1"/>
  <c r="C13" i="10"/>
  <c r="I13" i="10" s="1"/>
  <c r="C2" i="10"/>
  <c r="I2" i="10" s="1"/>
  <c r="K10" i="10" l="1"/>
  <c r="K2" i="10"/>
  <c r="K13" i="10"/>
  <c r="K11" i="10"/>
  <c r="K4" i="10"/>
  <c r="K3" i="10"/>
  <c r="K9" i="10"/>
  <c r="K8" i="10"/>
  <c r="K7" i="10"/>
  <c r="K6" i="10"/>
  <c r="K5" i="10"/>
  <c r="F10" i="11"/>
  <c r="F9" i="11"/>
  <c r="F8" i="11"/>
  <c r="F7" i="11"/>
  <c r="F6" i="11"/>
  <c r="F13" i="11"/>
  <c r="F5" i="11"/>
  <c r="F12" i="11"/>
  <c r="F4" i="11"/>
  <c r="F11" i="11"/>
  <c r="F3" i="11"/>
</calcChain>
</file>

<file path=xl/sharedStrings.xml><?xml version="1.0" encoding="utf-8"?>
<sst xmlns="http://schemas.openxmlformats.org/spreadsheetml/2006/main" count="728" uniqueCount="68">
  <si>
    <t>Datos</t>
  </si>
  <si>
    <t>ID</t>
  </si>
  <si>
    <t>Vendedor</t>
  </si>
  <si>
    <t>Producto</t>
  </si>
  <si>
    <t>Precio</t>
  </si>
  <si>
    <t>Mes</t>
  </si>
  <si>
    <t>Maca Prabo</t>
  </si>
  <si>
    <t>Móvil</t>
  </si>
  <si>
    <t>Enero</t>
  </si>
  <si>
    <t>Tablet</t>
  </si>
  <si>
    <t>Merk Adona</t>
  </si>
  <si>
    <t>PS4</t>
  </si>
  <si>
    <t>Marzo</t>
  </si>
  <si>
    <t>Anti-Virus</t>
  </si>
  <si>
    <t>Auriculares</t>
  </si>
  <si>
    <t>PC</t>
  </si>
  <si>
    <t>Carl Refur</t>
  </si>
  <si>
    <t>Hasan Chezro Mero</t>
  </si>
  <si>
    <t>Mikal Campo</t>
  </si>
  <si>
    <t>Febrero</t>
  </si>
  <si>
    <t xml:space="preserve">Datos </t>
  </si>
  <si>
    <t>Categoría</t>
  </si>
  <si>
    <t>A</t>
  </si>
  <si>
    <t>B</t>
  </si>
  <si>
    <t>C</t>
  </si>
  <si>
    <t>Datos 1</t>
  </si>
  <si>
    <t>Datos 2</t>
  </si>
  <si>
    <t>Suma</t>
  </si>
  <si>
    <t>Contar</t>
  </si>
  <si>
    <t>Promedio</t>
  </si>
  <si>
    <t>1 &gt; 2</t>
  </si>
  <si>
    <t>1 &gt; 2 y categoria A</t>
  </si>
  <si>
    <t>1 &gt; 2 o categoria A</t>
  </si>
  <si>
    <t>Extraer 3 letras derecha</t>
  </si>
  <si>
    <t>Concatenar 2 palabras</t>
  </si>
  <si>
    <t>Caracteres de una cadena</t>
  </si>
  <si>
    <t>Extraer 3 letras izquierda</t>
  </si>
  <si>
    <t>Manuel Rodriguez</t>
  </si>
  <si>
    <t>Alvaro Mendez</t>
  </si>
  <si>
    <t>Jorge Reinola</t>
  </si>
  <si>
    <t>Adrian Mantolero</t>
  </si>
  <si>
    <t>Roberto Cheblo</t>
  </si>
  <si>
    <t>Alejandro Racuerdo</t>
  </si>
  <si>
    <t>Daniel Fernandez</t>
  </si>
  <si>
    <t>Fernando Senovilla</t>
  </si>
  <si>
    <t>Maria Radazo</t>
  </si>
  <si>
    <t>Nuria Nuroiz</t>
  </si>
  <si>
    <t>Juana mentulero</t>
  </si>
  <si>
    <t>Natalia Rodriguez</t>
  </si>
  <si>
    <t>Buscar valor</t>
  </si>
  <si>
    <t>Usuario</t>
  </si>
  <si>
    <t>Salario</t>
  </si>
  <si>
    <t>Fila</t>
  </si>
  <si>
    <t>Columna</t>
  </si>
  <si>
    <t>Ranking</t>
  </si>
  <si>
    <t>Fecha</t>
  </si>
  <si>
    <t>Fecha hoy</t>
  </si>
  <si>
    <t>Año</t>
  </si>
  <si>
    <t xml:space="preserve">Fecha ahora </t>
  </si>
  <si>
    <t>Dia</t>
  </si>
  <si>
    <t>Dias hasta ahora</t>
  </si>
  <si>
    <t>Sumar valores categoría A</t>
  </si>
  <si>
    <t>Contar valores categoria A</t>
  </si>
  <si>
    <t>Promedio valores categoría A</t>
  </si>
  <si>
    <t>Etiquetas de fila</t>
  </si>
  <si>
    <t>Total general</t>
  </si>
  <si>
    <t>Etiquetas de columna</t>
  </si>
  <si>
    <t>Suma de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</si>
</sst>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5" formatCode="[$-409]d\-m\-yy\ h:mm\ AM/P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Roboto"/>
    </font>
    <font>
      <sz val="12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0" xfId="0" applyFont="1" applyFill="1"/>
    <xf numFmtId="0" fontId="4" fillId="0" borderId="0" xfId="0" applyFont="1"/>
    <xf numFmtId="164" fontId="0" fillId="0" borderId="0" xfId="1" applyNumberFormat="1" applyFont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14" fontId="7" fillId="7" borderId="2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165" fontId="7" fillId="5" borderId="1" xfId="0" applyNumberFormat="1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Moneda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&quot;€&quot;_-;\-* #,##0\ &quot;€&quot;_-;_-* &quot;-&quot;??\ &quot;€&quot;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Roboto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martin" refreshedDate="44816.811706018518" createdVersion="8" refreshedVersion="8" minRefreshableVersion="3" recordCount="200" xr:uid="{7AFA8958-6516-4822-9F35-97F2D1C910A3}">
  <cacheSource type="worksheet">
    <worksheetSource name="DATOS"/>
  </cacheSource>
  <cacheFields count="5">
    <cacheField name="ID" numFmtId="0">
      <sharedItems containsSemiMixedTypes="0" containsString="0" containsNumber="1" containsInteger="1" minValue="1" maxValue="200"/>
    </cacheField>
    <cacheField name="Vendedor" numFmtId="0">
      <sharedItems count="5">
        <s v="Maca Prabo"/>
        <s v="Merk Adona"/>
        <s v="Carl Refur"/>
        <s v="Mikal Campo"/>
        <s v="Hasan Chezro Mero"/>
      </sharedItems>
    </cacheField>
    <cacheField name="Producto" numFmtId="0">
      <sharedItems count="6">
        <s v="Móvil"/>
        <s v="Tablet"/>
        <s v="PS4"/>
        <s v="Anti-Virus"/>
        <s v="Auriculares"/>
        <s v="PC"/>
      </sharedItems>
    </cacheField>
    <cacheField name="Precio" numFmtId="164">
      <sharedItems containsSemiMixedTypes="0" containsString="0" containsNumber="1" containsInteger="1" minValue="25" maxValue="600"/>
    </cacheField>
    <cacheField name="M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x v="0"/>
    <x v="0"/>
    <n v="250"/>
    <s v="Enero"/>
  </r>
  <r>
    <n v="2"/>
    <x v="0"/>
    <x v="1"/>
    <n v="350"/>
    <s v="Enero"/>
  </r>
  <r>
    <n v="3"/>
    <x v="1"/>
    <x v="2"/>
    <n v="400"/>
    <s v="Marzo"/>
  </r>
  <r>
    <n v="4"/>
    <x v="2"/>
    <x v="1"/>
    <n v="350"/>
    <s v="Marzo"/>
  </r>
  <r>
    <n v="5"/>
    <x v="1"/>
    <x v="3"/>
    <n v="130"/>
    <s v="Enero"/>
  </r>
  <r>
    <n v="6"/>
    <x v="3"/>
    <x v="4"/>
    <n v="25"/>
    <s v="Febrero"/>
  </r>
  <r>
    <n v="7"/>
    <x v="0"/>
    <x v="2"/>
    <n v="400"/>
    <s v="Enero"/>
  </r>
  <r>
    <n v="8"/>
    <x v="3"/>
    <x v="5"/>
    <n v="600"/>
    <s v="Febrero"/>
  </r>
  <r>
    <n v="9"/>
    <x v="3"/>
    <x v="3"/>
    <n v="130"/>
    <s v="Febrero"/>
  </r>
  <r>
    <n v="10"/>
    <x v="3"/>
    <x v="2"/>
    <n v="400"/>
    <s v="Febrero"/>
  </r>
  <r>
    <n v="11"/>
    <x v="4"/>
    <x v="3"/>
    <n v="130"/>
    <s v="Enero"/>
  </r>
  <r>
    <n v="12"/>
    <x v="1"/>
    <x v="4"/>
    <n v="25"/>
    <s v="Enero"/>
  </r>
  <r>
    <n v="13"/>
    <x v="3"/>
    <x v="5"/>
    <n v="600"/>
    <s v="Enero"/>
  </r>
  <r>
    <n v="14"/>
    <x v="2"/>
    <x v="2"/>
    <n v="400"/>
    <s v="Febrero"/>
  </r>
  <r>
    <n v="15"/>
    <x v="4"/>
    <x v="2"/>
    <n v="400"/>
    <s v="Febrero"/>
  </r>
  <r>
    <n v="16"/>
    <x v="2"/>
    <x v="2"/>
    <n v="400"/>
    <s v="Febrero"/>
  </r>
  <r>
    <n v="17"/>
    <x v="4"/>
    <x v="4"/>
    <n v="25"/>
    <s v="Enero"/>
  </r>
  <r>
    <n v="18"/>
    <x v="1"/>
    <x v="3"/>
    <n v="130"/>
    <s v="Febrero"/>
  </r>
  <r>
    <n v="19"/>
    <x v="2"/>
    <x v="0"/>
    <n v="250"/>
    <s v="Enero"/>
  </r>
  <r>
    <n v="20"/>
    <x v="4"/>
    <x v="0"/>
    <n v="250"/>
    <s v="Febrero"/>
  </r>
  <r>
    <n v="21"/>
    <x v="4"/>
    <x v="5"/>
    <n v="600"/>
    <s v="Febrero"/>
  </r>
  <r>
    <n v="22"/>
    <x v="1"/>
    <x v="2"/>
    <n v="400"/>
    <s v="Febrero"/>
  </r>
  <r>
    <n v="23"/>
    <x v="3"/>
    <x v="4"/>
    <n v="25"/>
    <s v="Marzo"/>
  </r>
  <r>
    <n v="24"/>
    <x v="1"/>
    <x v="4"/>
    <n v="25"/>
    <s v="Febrero"/>
  </r>
  <r>
    <n v="25"/>
    <x v="1"/>
    <x v="2"/>
    <n v="400"/>
    <s v="Febrero"/>
  </r>
  <r>
    <n v="26"/>
    <x v="4"/>
    <x v="3"/>
    <n v="130"/>
    <s v="Febrero"/>
  </r>
  <r>
    <n v="27"/>
    <x v="1"/>
    <x v="3"/>
    <n v="130"/>
    <s v="Enero"/>
  </r>
  <r>
    <n v="28"/>
    <x v="4"/>
    <x v="0"/>
    <n v="250"/>
    <s v="Enero"/>
  </r>
  <r>
    <n v="29"/>
    <x v="1"/>
    <x v="0"/>
    <n v="250"/>
    <s v="Enero"/>
  </r>
  <r>
    <n v="30"/>
    <x v="3"/>
    <x v="3"/>
    <n v="130"/>
    <s v="Enero"/>
  </r>
  <r>
    <n v="31"/>
    <x v="3"/>
    <x v="5"/>
    <n v="600"/>
    <s v="Enero"/>
  </r>
  <r>
    <n v="32"/>
    <x v="2"/>
    <x v="3"/>
    <n v="130"/>
    <s v="Enero"/>
  </r>
  <r>
    <n v="33"/>
    <x v="2"/>
    <x v="1"/>
    <n v="350"/>
    <s v="Febrero"/>
  </r>
  <r>
    <n v="34"/>
    <x v="0"/>
    <x v="3"/>
    <n v="130"/>
    <s v="Enero"/>
  </r>
  <r>
    <n v="35"/>
    <x v="2"/>
    <x v="2"/>
    <n v="400"/>
    <s v="Marzo"/>
  </r>
  <r>
    <n v="36"/>
    <x v="2"/>
    <x v="5"/>
    <n v="600"/>
    <s v="Enero"/>
  </r>
  <r>
    <n v="37"/>
    <x v="0"/>
    <x v="0"/>
    <n v="250"/>
    <s v="Febrero"/>
  </r>
  <r>
    <n v="38"/>
    <x v="0"/>
    <x v="2"/>
    <n v="400"/>
    <s v="Enero"/>
  </r>
  <r>
    <n v="39"/>
    <x v="0"/>
    <x v="1"/>
    <n v="350"/>
    <s v="Febrero"/>
  </r>
  <r>
    <n v="40"/>
    <x v="4"/>
    <x v="1"/>
    <n v="350"/>
    <s v="Febrero"/>
  </r>
  <r>
    <n v="41"/>
    <x v="0"/>
    <x v="0"/>
    <n v="250"/>
    <s v="Enero"/>
  </r>
  <r>
    <n v="42"/>
    <x v="1"/>
    <x v="4"/>
    <n v="25"/>
    <s v="Marzo"/>
  </r>
  <r>
    <n v="43"/>
    <x v="3"/>
    <x v="2"/>
    <n v="400"/>
    <s v="Enero"/>
  </r>
  <r>
    <n v="44"/>
    <x v="3"/>
    <x v="5"/>
    <n v="600"/>
    <s v="Febrero"/>
  </r>
  <r>
    <n v="45"/>
    <x v="2"/>
    <x v="4"/>
    <n v="25"/>
    <s v="Febrero"/>
  </r>
  <r>
    <n v="46"/>
    <x v="0"/>
    <x v="1"/>
    <n v="350"/>
    <s v="Enero"/>
  </r>
  <r>
    <n v="47"/>
    <x v="2"/>
    <x v="1"/>
    <n v="350"/>
    <s v="Febrero"/>
  </r>
  <r>
    <n v="48"/>
    <x v="1"/>
    <x v="3"/>
    <n v="130"/>
    <s v="Enero"/>
  </r>
  <r>
    <n v="49"/>
    <x v="3"/>
    <x v="2"/>
    <n v="400"/>
    <s v="Febrero"/>
  </r>
  <r>
    <n v="50"/>
    <x v="4"/>
    <x v="4"/>
    <n v="25"/>
    <s v="Marzo"/>
  </r>
  <r>
    <n v="51"/>
    <x v="3"/>
    <x v="2"/>
    <n v="400"/>
    <s v="Febrero"/>
  </r>
  <r>
    <n v="52"/>
    <x v="1"/>
    <x v="4"/>
    <n v="25"/>
    <s v="Enero"/>
  </r>
  <r>
    <n v="53"/>
    <x v="3"/>
    <x v="5"/>
    <n v="600"/>
    <s v="Febrero"/>
  </r>
  <r>
    <n v="54"/>
    <x v="3"/>
    <x v="4"/>
    <n v="25"/>
    <s v="Enero"/>
  </r>
  <r>
    <n v="55"/>
    <x v="2"/>
    <x v="2"/>
    <n v="400"/>
    <s v="Enero"/>
  </r>
  <r>
    <n v="56"/>
    <x v="1"/>
    <x v="5"/>
    <n v="600"/>
    <s v="Febrero"/>
  </r>
  <r>
    <n v="57"/>
    <x v="4"/>
    <x v="0"/>
    <n v="250"/>
    <s v="Febrero"/>
  </r>
  <r>
    <n v="58"/>
    <x v="3"/>
    <x v="4"/>
    <n v="25"/>
    <s v="Febrero"/>
  </r>
  <r>
    <n v="59"/>
    <x v="1"/>
    <x v="5"/>
    <n v="600"/>
    <s v="Febrero"/>
  </r>
  <r>
    <n v="60"/>
    <x v="3"/>
    <x v="0"/>
    <n v="250"/>
    <s v="Marzo"/>
  </r>
  <r>
    <n v="61"/>
    <x v="1"/>
    <x v="3"/>
    <n v="130"/>
    <s v="Enero"/>
  </r>
  <r>
    <n v="62"/>
    <x v="1"/>
    <x v="4"/>
    <n v="25"/>
    <s v="Febrero"/>
  </r>
  <r>
    <n v="63"/>
    <x v="3"/>
    <x v="4"/>
    <n v="25"/>
    <s v="Febrero"/>
  </r>
  <r>
    <n v="64"/>
    <x v="4"/>
    <x v="2"/>
    <n v="400"/>
    <s v="Febrero"/>
  </r>
  <r>
    <n v="65"/>
    <x v="0"/>
    <x v="0"/>
    <n v="250"/>
    <s v="Febrero"/>
  </r>
  <r>
    <n v="66"/>
    <x v="4"/>
    <x v="2"/>
    <n v="400"/>
    <s v="Enero"/>
  </r>
  <r>
    <n v="67"/>
    <x v="3"/>
    <x v="2"/>
    <n v="400"/>
    <s v="Enero"/>
  </r>
  <r>
    <n v="68"/>
    <x v="0"/>
    <x v="3"/>
    <n v="130"/>
    <s v="Enero"/>
  </r>
  <r>
    <n v="69"/>
    <x v="0"/>
    <x v="3"/>
    <n v="130"/>
    <s v="Enero"/>
  </r>
  <r>
    <n v="70"/>
    <x v="1"/>
    <x v="1"/>
    <n v="350"/>
    <s v="Enero"/>
  </r>
  <r>
    <n v="71"/>
    <x v="1"/>
    <x v="3"/>
    <n v="130"/>
    <s v="Marzo"/>
  </r>
  <r>
    <n v="72"/>
    <x v="4"/>
    <x v="0"/>
    <n v="250"/>
    <s v="Enero"/>
  </r>
  <r>
    <n v="73"/>
    <x v="2"/>
    <x v="2"/>
    <n v="400"/>
    <s v="Febrero"/>
  </r>
  <r>
    <n v="74"/>
    <x v="2"/>
    <x v="0"/>
    <n v="250"/>
    <s v="Febrero"/>
  </r>
  <r>
    <n v="75"/>
    <x v="1"/>
    <x v="1"/>
    <n v="350"/>
    <s v="Febrero"/>
  </r>
  <r>
    <n v="76"/>
    <x v="4"/>
    <x v="3"/>
    <n v="130"/>
    <s v="Enero"/>
  </r>
  <r>
    <n v="77"/>
    <x v="0"/>
    <x v="0"/>
    <n v="250"/>
    <s v="Enero"/>
  </r>
  <r>
    <n v="78"/>
    <x v="4"/>
    <x v="4"/>
    <n v="25"/>
    <s v="Febrero"/>
  </r>
  <r>
    <n v="79"/>
    <x v="2"/>
    <x v="5"/>
    <n v="600"/>
    <s v="Enero"/>
  </r>
  <r>
    <n v="80"/>
    <x v="4"/>
    <x v="0"/>
    <n v="250"/>
    <s v="Enero"/>
  </r>
  <r>
    <n v="81"/>
    <x v="2"/>
    <x v="3"/>
    <n v="130"/>
    <s v="Marzo"/>
  </r>
  <r>
    <n v="82"/>
    <x v="0"/>
    <x v="3"/>
    <n v="130"/>
    <s v="Febrero"/>
  </r>
  <r>
    <n v="83"/>
    <x v="0"/>
    <x v="1"/>
    <n v="350"/>
    <s v="Enero"/>
  </r>
  <r>
    <n v="84"/>
    <x v="3"/>
    <x v="2"/>
    <n v="400"/>
    <s v="Febrero"/>
  </r>
  <r>
    <n v="85"/>
    <x v="3"/>
    <x v="5"/>
    <n v="600"/>
    <s v="Enero"/>
  </r>
  <r>
    <n v="86"/>
    <x v="0"/>
    <x v="4"/>
    <n v="25"/>
    <s v="Enero"/>
  </r>
  <r>
    <n v="87"/>
    <x v="0"/>
    <x v="4"/>
    <n v="25"/>
    <s v="Enero"/>
  </r>
  <r>
    <n v="88"/>
    <x v="3"/>
    <x v="0"/>
    <n v="250"/>
    <s v="Marzo"/>
  </r>
  <r>
    <n v="89"/>
    <x v="0"/>
    <x v="2"/>
    <n v="400"/>
    <s v="Marzo"/>
  </r>
  <r>
    <n v="90"/>
    <x v="3"/>
    <x v="2"/>
    <n v="400"/>
    <s v="Febrero"/>
  </r>
  <r>
    <n v="91"/>
    <x v="3"/>
    <x v="3"/>
    <n v="130"/>
    <s v="Enero"/>
  </r>
  <r>
    <n v="92"/>
    <x v="1"/>
    <x v="5"/>
    <n v="600"/>
    <s v="Marzo"/>
  </r>
  <r>
    <n v="93"/>
    <x v="3"/>
    <x v="3"/>
    <n v="130"/>
    <s v="Enero"/>
  </r>
  <r>
    <n v="94"/>
    <x v="0"/>
    <x v="3"/>
    <n v="130"/>
    <s v="Enero"/>
  </r>
  <r>
    <n v="95"/>
    <x v="1"/>
    <x v="1"/>
    <n v="350"/>
    <s v="Enero"/>
  </r>
  <r>
    <n v="96"/>
    <x v="4"/>
    <x v="2"/>
    <n v="400"/>
    <s v="Marzo"/>
  </r>
  <r>
    <n v="97"/>
    <x v="1"/>
    <x v="3"/>
    <n v="130"/>
    <s v="Enero"/>
  </r>
  <r>
    <n v="98"/>
    <x v="4"/>
    <x v="1"/>
    <n v="350"/>
    <s v="Marzo"/>
  </r>
  <r>
    <n v="99"/>
    <x v="1"/>
    <x v="5"/>
    <n v="600"/>
    <s v="Enero"/>
  </r>
  <r>
    <n v="100"/>
    <x v="0"/>
    <x v="1"/>
    <n v="350"/>
    <s v="Febrero"/>
  </r>
  <r>
    <n v="101"/>
    <x v="2"/>
    <x v="4"/>
    <n v="25"/>
    <s v="Enero"/>
  </r>
  <r>
    <n v="102"/>
    <x v="2"/>
    <x v="1"/>
    <n v="350"/>
    <s v="Enero"/>
  </r>
  <r>
    <n v="103"/>
    <x v="3"/>
    <x v="5"/>
    <n v="600"/>
    <s v="Enero"/>
  </r>
  <r>
    <n v="104"/>
    <x v="3"/>
    <x v="3"/>
    <n v="130"/>
    <s v="Enero"/>
  </r>
  <r>
    <n v="105"/>
    <x v="3"/>
    <x v="4"/>
    <n v="25"/>
    <s v="Febrero"/>
  </r>
  <r>
    <n v="106"/>
    <x v="2"/>
    <x v="3"/>
    <n v="130"/>
    <s v="Enero"/>
  </r>
  <r>
    <n v="107"/>
    <x v="3"/>
    <x v="1"/>
    <n v="350"/>
    <s v="Enero"/>
  </r>
  <r>
    <n v="108"/>
    <x v="2"/>
    <x v="4"/>
    <n v="25"/>
    <s v="Febrero"/>
  </r>
  <r>
    <n v="109"/>
    <x v="2"/>
    <x v="4"/>
    <n v="25"/>
    <s v="Enero"/>
  </r>
  <r>
    <n v="110"/>
    <x v="1"/>
    <x v="4"/>
    <n v="25"/>
    <s v="Enero"/>
  </r>
  <r>
    <n v="111"/>
    <x v="0"/>
    <x v="5"/>
    <n v="600"/>
    <s v="Enero"/>
  </r>
  <r>
    <n v="112"/>
    <x v="0"/>
    <x v="0"/>
    <n v="250"/>
    <s v="Enero"/>
  </r>
  <r>
    <n v="113"/>
    <x v="0"/>
    <x v="5"/>
    <n v="600"/>
    <s v="Enero"/>
  </r>
  <r>
    <n v="114"/>
    <x v="1"/>
    <x v="5"/>
    <n v="600"/>
    <s v="Marzo"/>
  </r>
  <r>
    <n v="115"/>
    <x v="4"/>
    <x v="5"/>
    <n v="600"/>
    <s v="Enero"/>
  </r>
  <r>
    <n v="116"/>
    <x v="2"/>
    <x v="4"/>
    <n v="25"/>
    <s v="Enero"/>
  </r>
  <r>
    <n v="117"/>
    <x v="2"/>
    <x v="1"/>
    <n v="350"/>
    <s v="Febrero"/>
  </r>
  <r>
    <n v="118"/>
    <x v="3"/>
    <x v="2"/>
    <n v="400"/>
    <s v="Marzo"/>
  </r>
  <r>
    <n v="119"/>
    <x v="4"/>
    <x v="5"/>
    <n v="600"/>
    <s v="Marzo"/>
  </r>
  <r>
    <n v="120"/>
    <x v="2"/>
    <x v="5"/>
    <n v="600"/>
    <s v="Enero"/>
  </r>
  <r>
    <n v="121"/>
    <x v="1"/>
    <x v="5"/>
    <n v="600"/>
    <s v="Febrero"/>
  </r>
  <r>
    <n v="122"/>
    <x v="0"/>
    <x v="4"/>
    <n v="25"/>
    <s v="Enero"/>
  </r>
  <r>
    <n v="123"/>
    <x v="4"/>
    <x v="3"/>
    <n v="130"/>
    <s v="Enero"/>
  </r>
  <r>
    <n v="124"/>
    <x v="2"/>
    <x v="5"/>
    <n v="600"/>
    <s v="Enero"/>
  </r>
  <r>
    <n v="125"/>
    <x v="2"/>
    <x v="0"/>
    <n v="250"/>
    <s v="Enero"/>
  </r>
  <r>
    <n v="126"/>
    <x v="3"/>
    <x v="5"/>
    <n v="600"/>
    <s v="Enero"/>
  </r>
  <r>
    <n v="127"/>
    <x v="0"/>
    <x v="0"/>
    <n v="250"/>
    <s v="Enero"/>
  </r>
  <r>
    <n v="128"/>
    <x v="3"/>
    <x v="2"/>
    <n v="400"/>
    <s v="Enero"/>
  </r>
  <r>
    <n v="129"/>
    <x v="4"/>
    <x v="3"/>
    <n v="130"/>
    <s v="Enero"/>
  </r>
  <r>
    <n v="130"/>
    <x v="1"/>
    <x v="3"/>
    <n v="130"/>
    <s v="Enero"/>
  </r>
  <r>
    <n v="131"/>
    <x v="1"/>
    <x v="3"/>
    <n v="130"/>
    <s v="Febrero"/>
  </r>
  <r>
    <n v="132"/>
    <x v="1"/>
    <x v="2"/>
    <n v="400"/>
    <s v="Marzo"/>
  </r>
  <r>
    <n v="133"/>
    <x v="3"/>
    <x v="1"/>
    <n v="350"/>
    <s v="Enero"/>
  </r>
  <r>
    <n v="134"/>
    <x v="3"/>
    <x v="3"/>
    <n v="130"/>
    <s v="Enero"/>
  </r>
  <r>
    <n v="135"/>
    <x v="4"/>
    <x v="4"/>
    <n v="25"/>
    <s v="Febrero"/>
  </r>
  <r>
    <n v="136"/>
    <x v="0"/>
    <x v="2"/>
    <n v="400"/>
    <s v="Marzo"/>
  </r>
  <r>
    <n v="137"/>
    <x v="0"/>
    <x v="4"/>
    <n v="25"/>
    <s v="Febrero"/>
  </r>
  <r>
    <n v="138"/>
    <x v="3"/>
    <x v="2"/>
    <n v="400"/>
    <s v="Enero"/>
  </r>
  <r>
    <n v="139"/>
    <x v="1"/>
    <x v="5"/>
    <n v="600"/>
    <s v="Febrero"/>
  </r>
  <r>
    <n v="140"/>
    <x v="4"/>
    <x v="5"/>
    <n v="600"/>
    <s v="Enero"/>
  </r>
  <r>
    <n v="141"/>
    <x v="1"/>
    <x v="3"/>
    <n v="130"/>
    <s v="Enero"/>
  </r>
  <r>
    <n v="142"/>
    <x v="0"/>
    <x v="4"/>
    <n v="25"/>
    <s v="Febrero"/>
  </r>
  <r>
    <n v="143"/>
    <x v="4"/>
    <x v="1"/>
    <n v="350"/>
    <s v="Enero"/>
  </r>
  <r>
    <n v="144"/>
    <x v="1"/>
    <x v="2"/>
    <n v="400"/>
    <s v="Marzo"/>
  </r>
  <r>
    <n v="145"/>
    <x v="4"/>
    <x v="4"/>
    <n v="25"/>
    <s v="Febrero"/>
  </r>
  <r>
    <n v="146"/>
    <x v="3"/>
    <x v="5"/>
    <n v="600"/>
    <s v="Marzo"/>
  </r>
  <r>
    <n v="147"/>
    <x v="4"/>
    <x v="1"/>
    <n v="350"/>
    <s v="Febrero"/>
  </r>
  <r>
    <n v="148"/>
    <x v="3"/>
    <x v="4"/>
    <n v="25"/>
    <s v="Marzo"/>
  </r>
  <r>
    <n v="149"/>
    <x v="2"/>
    <x v="5"/>
    <n v="600"/>
    <s v="Marzo"/>
  </r>
  <r>
    <n v="150"/>
    <x v="4"/>
    <x v="0"/>
    <n v="250"/>
    <s v="Enero"/>
  </r>
  <r>
    <n v="151"/>
    <x v="4"/>
    <x v="2"/>
    <n v="400"/>
    <s v="Febrero"/>
  </r>
  <r>
    <n v="152"/>
    <x v="2"/>
    <x v="3"/>
    <n v="130"/>
    <s v="Marzo"/>
  </r>
  <r>
    <n v="153"/>
    <x v="1"/>
    <x v="5"/>
    <n v="600"/>
    <s v="Enero"/>
  </r>
  <r>
    <n v="154"/>
    <x v="3"/>
    <x v="3"/>
    <n v="130"/>
    <s v="Enero"/>
  </r>
  <r>
    <n v="155"/>
    <x v="2"/>
    <x v="0"/>
    <n v="250"/>
    <s v="Febrero"/>
  </r>
  <r>
    <n v="156"/>
    <x v="3"/>
    <x v="4"/>
    <n v="25"/>
    <s v="Febrero"/>
  </r>
  <r>
    <n v="157"/>
    <x v="3"/>
    <x v="2"/>
    <n v="400"/>
    <s v="Enero"/>
  </r>
  <r>
    <n v="158"/>
    <x v="3"/>
    <x v="4"/>
    <n v="25"/>
    <s v="Febrero"/>
  </r>
  <r>
    <n v="159"/>
    <x v="1"/>
    <x v="5"/>
    <n v="600"/>
    <s v="Febrero"/>
  </r>
  <r>
    <n v="160"/>
    <x v="0"/>
    <x v="1"/>
    <n v="350"/>
    <s v="Enero"/>
  </r>
  <r>
    <n v="161"/>
    <x v="2"/>
    <x v="4"/>
    <n v="25"/>
    <s v="Enero"/>
  </r>
  <r>
    <n v="162"/>
    <x v="0"/>
    <x v="2"/>
    <n v="400"/>
    <s v="Enero"/>
  </r>
  <r>
    <n v="163"/>
    <x v="4"/>
    <x v="5"/>
    <n v="600"/>
    <s v="Enero"/>
  </r>
  <r>
    <n v="164"/>
    <x v="2"/>
    <x v="5"/>
    <n v="600"/>
    <s v="Marzo"/>
  </r>
  <r>
    <n v="165"/>
    <x v="0"/>
    <x v="4"/>
    <n v="25"/>
    <s v="Febrero"/>
  </r>
  <r>
    <n v="166"/>
    <x v="0"/>
    <x v="2"/>
    <n v="400"/>
    <s v="Enero"/>
  </r>
  <r>
    <n v="167"/>
    <x v="4"/>
    <x v="3"/>
    <n v="130"/>
    <s v="Enero"/>
  </r>
  <r>
    <n v="168"/>
    <x v="2"/>
    <x v="4"/>
    <n v="25"/>
    <s v="Marzo"/>
  </r>
  <r>
    <n v="169"/>
    <x v="1"/>
    <x v="5"/>
    <n v="600"/>
    <s v="Marzo"/>
  </r>
  <r>
    <n v="170"/>
    <x v="2"/>
    <x v="2"/>
    <n v="400"/>
    <s v="Enero"/>
  </r>
  <r>
    <n v="171"/>
    <x v="3"/>
    <x v="1"/>
    <n v="350"/>
    <s v="Enero"/>
  </r>
  <r>
    <n v="172"/>
    <x v="4"/>
    <x v="5"/>
    <n v="600"/>
    <s v="Enero"/>
  </r>
  <r>
    <n v="173"/>
    <x v="2"/>
    <x v="2"/>
    <n v="400"/>
    <s v="Marzo"/>
  </r>
  <r>
    <n v="174"/>
    <x v="2"/>
    <x v="1"/>
    <n v="350"/>
    <s v="Marzo"/>
  </r>
  <r>
    <n v="175"/>
    <x v="1"/>
    <x v="2"/>
    <n v="400"/>
    <s v="Enero"/>
  </r>
  <r>
    <n v="176"/>
    <x v="3"/>
    <x v="1"/>
    <n v="350"/>
    <s v="Enero"/>
  </r>
  <r>
    <n v="177"/>
    <x v="1"/>
    <x v="5"/>
    <n v="600"/>
    <s v="Febrero"/>
  </r>
  <r>
    <n v="178"/>
    <x v="1"/>
    <x v="5"/>
    <n v="600"/>
    <s v="Enero"/>
  </r>
  <r>
    <n v="179"/>
    <x v="2"/>
    <x v="1"/>
    <n v="350"/>
    <s v="Enero"/>
  </r>
  <r>
    <n v="180"/>
    <x v="0"/>
    <x v="5"/>
    <n v="600"/>
    <s v="Enero"/>
  </r>
  <r>
    <n v="181"/>
    <x v="4"/>
    <x v="0"/>
    <n v="250"/>
    <s v="Febrero"/>
  </r>
  <r>
    <n v="182"/>
    <x v="4"/>
    <x v="2"/>
    <n v="400"/>
    <s v="Marzo"/>
  </r>
  <r>
    <n v="183"/>
    <x v="1"/>
    <x v="2"/>
    <n v="400"/>
    <s v="Febrero"/>
  </r>
  <r>
    <n v="184"/>
    <x v="3"/>
    <x v="5"/>
    <n v="600"/>
    <s v="Enero"/>
  </r>
  <r>
    <n v="185"/>
    <x v="2"/>
    <x v="1"/>
    <n v="350"/>
    <s v="Febrero"/>
  </r>
  <r>
    <n v="186"/>
    <x v="3"/>
    <x v="0"/>
    <n v="250"/>
    <s v="Marzo"/>
  </r>
  <r>
    <n v="187"/>
    <x v="2"/>
    <x v="1"/>
    <n v="350"/>
    <s v="Enero"/>
  </r>
  <r>
    <n v="188"/>
    <x v="0"/>
    <x v="0"/>
    <n v="250"/>
    <s v="Enero"/>
  </r>
  <r>
    <n v="189"/>
    <x v="2"/>
    <x v="2"/>
    <n v="400"/>
    <s v="Marzo"/>
  </r>
  <r>
    <n v="190"/>
    <x v="4"/>
    <x v="4"/>
    <n v="25"/>
    <s v="Enero"/>
  </r>
  <r>
    <n v="191"/>
    <x v="2"/>
    <x v="1"/>
    <n v="350"/>
    <s v="Enero"/>
  </r>
  <r>
    <n v="192"/>
    <x v="1"/>
    <x v="0"/>
    <n v="250"/>
    <s v="Marzo"/>
  </r>
  <r>
    <n v="193"/>
    <x v="4"/>
    <x v="1"/>
    <n v="350"/>
    <s v="Febrero"/>
  </r>
  <r>
    <n v="194"/>
    <x v="0"/>
    <x v="0"/>
    <n v="250"/>
    <s v="Enero"/>
  </r>
  <r>
    <n v="195"/>
    <x v="3"/>
    <x v="3"/>
    <n v="130"/>
    <s v="Febrero"/>
  </r>
  <r>
    <n v="196"/>
    <x v="3"/>
    <x v="5"/>
    <n v="600"/>
    <s v="Enero"/>
  </r>
  <r>
    <n v="197"/>
    <x v="0"/>
    <x v="0"/>
    <n v="250"/>
    <s v="Enero"/>
  </r>
  <r>
    <n v="198"/>
    <x v="3"/>
    <x v="5"/>
    <n v="600"/>
    <s v="Marzo"/>
  </r>
  <r>
    <n v="199"/>
    <x v="3"/>
    <x v="4"/>
    <n v="25"/>
    <s v="Enero"/>
  </r>
  <r>
    <n v="200"/>
    <x v="2"/>
    <x v="4"/>
    <n v="25"/>
    <s v="Ener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192A9D-CF24-4E73-994C-2AF06DF71714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H10" firstHeaderRow="1" firstDataRow="2" firstDataCol="1"/>
  <pivotFields count="5">
    <pivotField showAll="0"/>
    <pivotField axis="axisRow" showAll="0">
      <items count="6">
        <item x="2"/>
        <item x="4"/>
        <item x="0"/>
        <item x="1"/>
        <item x="3"/>
        <item t="default"/>
      </items>
    </pivotField>
    <pivotField axis="axisCol" showAll="0">
      <items count="7">
        <item x="3"/>
        <item x="4"/>
        <item x="0"/>
        <item x="5"/>
        <item x="2"/>
        <item x="1"/>
        <item t="default"/>
      </items>
    </pivotField>
    <pivotField dataField="1" numFmtId="164"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a de Precio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FFE8B-8CB9-451C-B425-DF5119F6DA7F}" name="Tabla1" displayName="Tabla1" ref="A1:C13" totalsRowShown="0" headerRowDxfId="8" headerRowBorderDxfId="7" tableBorderDxfId="6" totalsRowBorderDxfId="5">
  <autoFilter ref="A1:C13" xr:uid="{EC79BB09-02CD-42DD-B1D2-914F99EA17BF}"/>
  <tableColumns count="3">
    <tableColumn id="1" xr3:uid="{7C34FEC7-8D45-43BC-A4B8-9A2159F903E4}" name="Usuario" dataDxfId="4"/>
    <tableColumn id="2" xr3:uid="{1435CF72-6DAD-4690-8906-B1A2AC4B5B4D}" name="Categoría" dataDxfId="3"/>
    <tableColumn id="3" xr3:uid="{65DDBC8F-679E-4775-B3C0-92579AB7D3CF}" name="Salario" dataDxfId="2">
      <calculatedColumnFormula>RANDBETWEEN(15000,27000)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1F8144-63CB-4CB6-8832-DAC163FACE91}" name="DATOS" displayName="DATOS" ref="A1:E201" totalsRowShown="0" headerRowDxfId="1">
  <autoFilter ref="A1:E201" xr:uid="{AC1F8144-63CB-4CB6-8832-DAC163FACE91}"/>
  <tableColumns count="5">
    <tableColumn id="1" xr3:uid="{38BD05B8-379A-42E2-B7C7-FD8246968F76}" name="ID"/>
    <tableColumn id="2" xr3:uid="{E98D310E-5595-4E53-AC11-8803956D0E8C}" name="Vendedor"/>
    <tableColumn id="3" xr3:uid="{B6453D6D-3A28-4707-B2B0-7C8D73B2D7AD}" name="Producto"/>
    <tableColumn id="4" xr3:uid="{C82B3CEF-9D67-4AD4-A1C7-B79618A02C15}" name="Precio" dataDxfId="0" dataCellStyle="Moneda"/>
    <tableColumn id="5" xr3:uid="{4A5BDEFE-CF79-43F7-8B1B-9412732168CF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9" zoomScaleNormal="100" workbookViewId="0">
      <selection activeCell="B21" sqref="B21"/>
    </sheetView>
  </sheetViews>
  <sheetFormatPr baseColWidth="10" defaultColWidth="9.140625" defaultRowHeight="15" x14ac:dyDescent="0.25"/>
  <cols>
    <col min="1" max="1" width="53.140625" style="5" customWidth="1"/>
    <col min="2" max="2" width="30.7109375" style="5" customWidth="1"/>
    <col min="3" max="3" width="9.140625" style="6"/>
    <col min="4" max="16384" width="9.140625" style="5"/>
  </cols>
  <sheetData>
    <row r="1" spans="1:3" ht="20.25" x14ac:dyDescent="0.25">
      <c r="A1" s="12" t="s">
        <v>21</v>
      </c>
      <c r="B1" s="12" t="s">
        <v>25</v>
      </c>
    </row>
    <row r="2" spans="1:3" ht="20.25" customHeight="1" x14ac:dyDescent="0.25">
      <c r="A2" s="13" t="s">
        <v>22</v>
      </c>
      <c r="B2" s="13">
        <v>9</v>
      </c>
    </row>
    <row r="3" spans="1:3" ht="20.25" customHeight="1" x14ac:dyDescent="0.25">
      <c r="A3" s="13" t="s">
        <v>23</v>
      </c>
      <c r="B3" s="13">
        <v>3</v>
      </c>
    </row>
    <row r="4" spans="1:3" ht="20.25" customHeight="1" x14ac:dyDescent="0.25">
      <c r="A4" s="13" t="s">
        <v>24</v>
      </c>
      <c r="B4" s="13">
        <v>5</v>
      </c>
    </row>
    <row r="5" spans="1:3" ht="20.25" customHeight="1" x14ac:dyDescent="0.25">
      <c r="A5" s="13" t="s">
        <v>22</v>
      </c>
      <c r="B5" s="13">
        <v>2</v>
      </c>
    </row>
    <row r="6" spans="1:3" ht="20.25" customHeight="1" x14ac:dyDescent="0.25">
      <c r="A6" s="13" t="s">
        <v>23</v>
      </c>
      <c r="B6" s="13">
        <v>7</v>
      </c>
    </row>
    <row r="7" spans="1:3" ht="20.25" customHeight="1" x14ac:dyDescent="0.25">
      <c r="A7" s="13" t="s">
        <v>24</v>
      </c>
      <c r="B7" s="13">
        <v>6</v>
      </c>
    </row>
    <row r="8" spans="1:3" ht="20.25" customHeight="1" x14ac:dyDescent="0.25">
      <c r="A8" s="13" t="s">
        <v>22</v>
      </c>
      <c r="B8" s="13">
        <v>6</v>
      </c>
    </row>
    <row r="9" spans="1:3" ht="20.25" customHeight="1" x14ac:dyDescent="0.25">
      <c r="A9" s="13" t="s">
        <v>23</v>
      </c>
      <c r="B9" s="13">
        <v>3</v>
      </c>
    </row>
    <row r="10" spans="1:3" ht="20.25" customHeight="1" x14ac:dyDescent="0.25">
      <c r="A10" s="13" t="s">
        <v>24</v>
      </c>
      <c r="B10" s="13">
        <v>6</v>
      </c>
    </row>
    <row r="11" spans="1:3" ht="20.25" customHeight="1" x14ac:dyDescent="0.25">
      <c r="A11" s="13" t="s">
        <v>22</v>
      </c>
      <c r="B11" s="13">
        <v>7</v>
      </c>
    </row>
    <row r="12" spans="1:3" ht="20.25" customHeight="1" x14ac:dyDescent="0.25">
      <c r="A12" s="13" t="s">
        <v>23</v>
      </c>
      <c r="B12" s="13">
        <v>8</v>
      </c>
    </row>
    <row r="13" spans="1:3" ht="20.25" customHeight="1" x14ac:dyDescent="0.25">
      <c r="A13" s="13" t="s">
        <v>24</v>
      </c>
      <c r="B13" s="13">
        <v>3</v>
      </c>
    </row>
    <row r="14" spans="1:3" ht="15.75" x14ac:dyDescent="0.25">
      <c r="A14" s="8"/>
      <c r="B14" s="8"/>
    </row>
    <row r="15" spans="1:3" ht="16.5" thickBot="1" x14ac:dyDescent="0.3">
      <c r="A15" s="7"/>
      <c r="B15" s="7"/>
    </row>
    <row r="16" spans="1:3" ht="21" thickBot="1" x14ac:dyDescent="0.3">
      <c r="A16" s="9" t="s">
        <v>27</v>
      </c>
      <c r="B16" s="10">
        <f>SUM(B2:B13)</f>
        <v>65</v>
      </c>
      <c r="C16" s="5"/>
    </row>
    <row r="17" spans="1:3" ht="21" thickBot="1" x14ac:dyDescent="0.3">
      <c r="A17" s="9" t="s">
        <v>61</v>
      </c>
      <c r="B17" s="10">
        <f>SUMIF(A2:A13,"A",B2:B13)</f>
        <v>24</v>
      </c>
      <c r="C17" s="5"/>
    </row>
    <row r="18" spans="1:3" ht="21" thickBot="1" x14ac:dyDescent="0.3">
      <c r="A18" s="9" t="s">
        <v>28</v>
      </c>
      <c r="B18" s="10">
        <f>COUNT(B2:B13)</f>
        <v>12</v>
      </c>
      <c r="C18" s="5"/>
    </row>
    <row r="19" spans="1:3" ht="21" thickBot="1" x14ac:dyDescent="0.3">
      <c r="A19" s="9" t="s">
        <v>62</v>
      </c>
      <c r="B19" s="10">
        <f>COUNTIF(A2:A13,"A")</f>
        <v>4</v>
      </c>
      <c r="C19" s="5"/>
    </row>
    <row r="20" spans="1:3" ht="21" thickBot="1" x14ac:dyDescent="0.3">
      <c r="A20" s="9" t="s">
        <v>29</v>
      </c>
      <c r="B20" s="11">
        <f>AVERAGE(B2:B13)</f>
        <v>5.416666666666667</v>
      </c>
      <c r="C20" s="5"/>
    </row>
    <row r="21" spans="1:3" ht="21" thickBot="1" x14ac:dyDescent="0.3">
      <c r="A21" s="9" t="s">
        <v>63</v>
      </c>
      <c r="B21" s="10">
        <f>AVERAGEIF(A2:A13,"A",B2:B13)</f>
        <v>6</v>
      </c>
      <c r="C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A125-6564-4683-A0CD-C05EC8B3212E}">
  <dimension ref="A1:F15"/>
  <sheetViews>
    <sheetView zoomScale="67" workbookViewId="0">
      <selection activeCell="E29" sqref="E29"/>
    </sheetView>
  </sheetViews>
  <sheetFormatPr baseColWidth="10" defaultColWidth="9.140625" defaultRowHeight="15" x14ac:dyDescent="0.25"/>
  <cols>
    <col min="1" max="1" width="53.140625" style="5" customWidth="1"/>
    <col min="2" max="6" width="30.7109375" style="5" customWidth="1"/>
    <col min="7" max="16384" width="9.140625" style="5"/>
  </cols>
  <sheetData>
    <row r="1" spans="1:6" ht="21" thickBot="1" x14ac:dyDescent="0.3">
      <c r="A1" s="12" t="s">
        <v>21</v>
      </c>
      <c r="B1" s="12" t="s">
        <v>25</v>
      </c>
      <c r="C1" s="12" t="s">
        <v>26</v>
      </c>
      <c r="D1" s="9" t="s">
        <v>30</v>
      </c>
      <c r="E1" s="9" t="s">
        <v>31</v>
      </c>
      <c r="F1" s="9" t="s">
        <v>32</v>
      </c>
    </row>
    <row r="2" spans="1:6" ht="20.25" customHeight="1" thickBot="1" x14ac:dyDescent="0.3">
      <c r="A2" s="13" t="s">
        <v>22</v>
      </c>
      <c r="B2" s="13">
        <v>9</v>
      </c>
      <c r="C2" s="13">
        <v>2</v>
      </c>
      <c r="D2" s="10" t="str">
        <f>IF(B2&gt;C2,"TRUE","FALSE")</f>
        <v>TRUE</v>
      </c>
      <c r="E2" s="10" t="str">
        <f>IF((AND(B2&gt;C2,A2="A")),"TRUE","FALSE")</f>
        <v>TRUE</v>
      </c>
      <c r="F2" s="10" t="str">
        <f>IF((OR(B2&gt;C2,A2="A")),"TRUE","FALSE")</f>
        <v>TRUE</v>
      </c>
    </row>
    <row r="3" spans="1:6" ht="20.25" customHeight="1" thickBot="1" x14ac:dyDescent="0.3">
      <c r="A3" s="13" t="s">
        <v>23</v>
      </c>
      <c r="B3" s="13">
        <v>3</v>
      </c>
      <c r="C3" s="13">
        <v>4</v>
      </c>
      <c r="D3" s="10" t="str">
        <f t="shared" ref="D3:D13" si="0">IF(B3&gt;C3,"TRUE","FALSE")</f>
        <v>FALSE</v>
      </c>
      <c r="E3" s="10" t="str">
        <f t="shared" ref="E3:E13" si="1">IF((AND(B3&gt;C3,A3="A")),"TRUE","FALSE")</f>
        <v>FALSE</v>
      </c>
      <c r="F3" s="10" t="str">
        <f t="shared" ref="F3:F13" si="2">IF((OR(B3&gt;C3,A3="A")),"TRUE","FALSE")</f>
        <v>FALSE</v>
      </c>
    </row>
    <row r="4" spans="1:6" ht="20.25" customHeight="1" thickBot="1" x14ac:dyDescent="0.3">
      <c r="A4" s="13" t="s">
        <v>24</v>
      </c>
      <c r="B4" s="13">
        <v>5</v>
      </c>
      <c r="C4" s="13">
        <v>6</v>
      </c>
      <c r="D4" s="10" t="str">
        <f t="shared" si="0"/>
        <v>FALSE</v>
      </c>
      <c r="E4" s="10" t="str">
        <f t="shared" si="1"/>
        <v>FALSE</v>
      </c>
      <c r="F4" s="10" t="str">
        <f t="shared" si="2"/>
        <v>FALSE</v>
      </c>
    </row>
    <row r="5" spans="1:6" ht="20.25" customHeight="1" thickBot="1" x14ac:dyDescent="0.3">
      <c r="A5" s="13" t="s">
        <v>22</v>
      </c>
      <c r="B5" s="13">
        <v>2</v>
      </c>
      <c r="C5" s="13">
        <v>15</v>
      </c>
      <c r="D5" s="10" t="str">
        <f t="shared" si="0"/>
        <v>FALSE</v>
      </c>
      <c r="E5" s="10" t="str">
        <f t="shared" si="1"/>
        <v>FALSE</v>
      </c>
      <c r="F5" s="10" t="str">
        <f t="shared" si="2"/>
        <v>TRUE</v>
      </c>
    </row>
    <row r="6" spans="1:6" ht="20.25" customHeight="1" thickBot="1" x14ac:dyDescent="0.3">
      <c r="A6" s="13" t="s">
        <v>23</v>
      </c>
      <c r="B6" s="13">
        <v>7</v>
      </c>
      <c r="C6" s="13">
        <v>4</v>
      </c>
      <c r="D6" s="10" t="str">
        <f t="shared" si="0"/>
        <v>TRUE</v>
      </c>
      <c r="E6" s="10" t="str">
        <f t="shared" si="1"/>
        <v>FALSE</v>
      </c>
      <c r="F6" s="10" t="str">
        <f t="shared" si="2"/>
        <v>TRUE</v>
      </c>
    </row>
    <row r="7" spans="1:6" ht="20.25" customHeight="1" thickBot="1" x14ac:dyDescent="0.3">
      <c r="A7" s="13" t="s">
        <v>24</v>
      </c>
      <c r="B7" s="13">
        <v>6</v>
      </c>
      <c r="C7" s="13">
        <v>7</v>
      </c>
      <c r="D7" s="10" t="str">
        <f t="shared" si="0"/>
        <v>FALSE</v>
      </c>
      <c r="E7" s="10" t="str">
        <f t="shared" si="1"/>
        <v>FALSE</v>
      </c>
      <c r="F7" s="10" t="str">
        <f t="shared" si="2"/>
        <v>FALSE</v>
      </c>
    </row>
    <row r="8" spans="1:6" ht="20.25" customHeight="1" thickBot="1" x14ac:dyDescent="0.3">
      <c r="A8" s="13" t="s">
        <v>22</v>
      </c>
      <c r="B8" s="13">
        <v>6</v>
      </c>
      <c r="C8" s="13">
        <v>10</v>
      </c>
      <c r="D8" s="10" t="str">
        <f t="shared" si="0"/>
        <v>FALSE</v>
      </c>
      <c r="E8" s="10" t="str">
        <f t="shared" si="1"/>
        <v>FALSE</v>
      </c>
      <c r="F8" s="10" t="str">
        <f t="shared" si="2"/>
        <v>TRUE</v>
      </c>
    </row>
    <row r="9" spans="1:6" ht="20.25" customHeight="1" thickBot="1" x14ac:dyDescent="0.3">
      <c r="A9" s="13" t="s">
        <v>23</v>
      </c>
      <c r="B9" s="13">
        <v>3</v>
      </c>
      <c r="C9" s="13">
        <v>5</v>
      </c>
      <c r="D9" s="10" t="str">
        <f t="shared" si="0"/>
        <v>FALSE</v>
      </c>
      <c r="E9" s="10" t="str">
        <f t="shared" si="1"/>
        <v>FALSE</v>
      </c>
      <c r="F9" s="10" t="str">
        <f t="shared" si="2"/>
        <v>FALSE</v>
      </c>
    </row>
    <row r="10" spans="1:6" ht="20.25" customHeight="1" thickBot="1" x14ac:dyDescent="0.3">
      <c r="A10" s="13" t="s">
        <v>24</v>
      </c>
      <c r="B10" s="13">
        <v>6</v>
      </c>
      <c r="C10" s="13">
        <v>13</v>
      </c>
      <c r="D10" s="10" t="str">
        <f t="shared" si="0"/>
        <v>FALSE</v>
      </c>
      <c r="E10" s="10" t="str">
        <f t="shared" si="1"/>
        <v>FALSE</v>
      </c>
      <c r="F10" s="10" t="str">
        <f t="shared" si="2"/>
        <v>FALSE</v>
      </c>
    </row>
    <row r="11" spans="1:6" ht="20.25" customHeight="1" thickBot="1" x14ac:dyDescent="0.3">
      <c r="A11" s="13" t="s">
        <v>22</v>
      </c>
      <c r="B11" s="13">
        <v>7</v>
      </c>
      <c r="C11" s="13">
        <v>15</v>
      </c>
      <c r="D11" s="10" t="str">
        <f t="shared" si="0"/>
        <v>FALSE</v>
      </c>
      <c r="E11" s="10" t="str">
        <f t="shared" si="1"/>
        <v>FALSE</v>
      </c>
      <c r="F11" s="10" t="str">
        <f t="shared" si="2"/>
        <v>TRUE</v>
      </c>
    </row>
    <row r="12" spans="1:6" ht="20.25" customHeight="1" thickBot="1" x14ac:dyDescent="0.3">
      <c r="A12" s="13" t="s">
        <v>23</v>
      </c>
      <c r="B12" s="13">
        <v>8</v>
      </c>
      <c r="C12" s="13">
        <v>6</v>
      </c>
      <c r="D12" s="10" t="str">
        <f t="shared" si="0"/>
        <v>TRUE</v>
      </c>
      <c r="E12" s="10" t="str">
        <f t="shared" si="1"/>
        <v>FALSE</v>
      </c>
      <c r="F12" s="10" t="str">
        <f t="shared" si="2"/>
        <v>TRUE</v>
      </c>
    </row>
    <row r="13" spans="1:6" ht="20.25" customHeight="1" thickBot="1" x14ac:dyDescent="0.3">
      <c r="A13" s="13" t="s">
        <v>24</v>
      </c>
      <c r="B13" s="13">
        <v>3</v>
      </c>
      <c r="C13" s="13">
        <v>10</v>
      </c>
      <c r="D13" s="10" t="str">
        <f t="shared" si="0"/>
        <v>FALSE</v>
      </c>
      <c r="E13" s="10" t="str">
        <f t="shared" si="1"/>
        <v>FALSE</v>
      </c>
      <c r="F13" s="10" t="str">
        <f t="shared" si="2"/>
        <v>FALSE</v>
      </c>
    </row>
    <row r="14" spans="1:6" ht="15.75" x14ac:dyDescent="0.25">
      <c r="A14" s="8"/>
      <c r="B14" s="8"/>
      <c r="C14" s="8"/>
      <c r="D14" s="8"/>
      <c r="E14" s="8"/>
      <c r="F14" s="8"/>
    </row>
    <row r="15" spans="1:6" ht="15.75" x14ac:dyDescent="0.25">
      <c r="A15" s="7"/>
      <c r="B15" s="7"/>
      <c r="C15" s="7"/>
    </row>
  </sheetData>
  <conditionalFormatting sqref="D2:E13">
    <cfRule type="cellIs" dxfId="12" priority="3" operator="equal">
      <formula>"FALSE"</formula>
    </cfRule>
    <cfRule type="cellIs" dxfId="11" priority="4" operator="equal">
      <formula>"TRUE"</formula>
    </cfRule>
  </conditionalFormatting>
  <conditionalFormatting sqref="F2:F13">
    <cfRule type="cellIs" dxfId="10" priority="1" operator="equal">
      <formula>"FALSE"</formula>
    </cfRule>
    <cfRule type="cellIs" dxfId="9" priority="2" operator="equal">
      <formula>"TRUE"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8260-8456-4482-9A3A-FCFAC718A866}">
  <dimension ref="A1:E15"/>
  <sheetViews>
    <sheetView zoomScale="71" workbookViewId="0">
      <selection activeCell="D23" sqref="D23"/>
    </sheetView>
  </sheetViews>
  <sheetFormatPr baseColWidth="10" defaultColWidth="9.140625" defaultRowHeight="15" x14ac:dyDescent="0.25"/>
  <cols>
    <col min="1" max="1" width="53.140625" style="5" customWidth="1"/>
    <col min="2" max="5" width="41.85546875" style="5" customWidth="1"/>
    <col min="6" max="16384" width="9.140625" style="5"/>
  </cols>
  <sheetData>
    <row r="1" spans="1:5" ht="21" thickBot="1" x14ac:dyDescent="0.3">
      <c r="A1" s="12" t="s">
        <v>0</v>
      </c>
      <c r="B1" s="9" t="s">
        <v>36</v>
      </c>
      <c r="C1" s="9" t="s">
        <v>33</v>
      </c>
      <c r="D1" s="9" t="s">
        <v>34</v>
      </c>
      <c r="E1" s="9" t="s">
        <v>35</v>
      </c>
    </row>
    <row r="2" spans="1:5" ht="20.25" customHeight="1" thickBot="1" x14ac:dyDescent="0.3">
      <c r="A2" s="13" t="s">
        <v>37</v>
      </c>
      <c r="B2" s="10" t="str">
        <f>LEFT(A2,3)</f>
        <v>Man</v>
      </c>
      <c r="C2" s="10" t="str">
        <f>RIGHT(A2,3)</f>
        <v>uez</v>
      </c>
      <c r="D2" s="10" t="str">
        <f>CONCATENATE(B2,C2)</f>
        <v>Manuez</v>
      </c>
      <c r="E2" s="10">
        <f>LEN(A2)</f>
        <v>16</v>
      </c>
    </row>
    <row r="3" spans="1:5" ht="20.25" customHeight="1" thickBot="1" x14ac:dyDescent="0.3">
      <c r="A3" s="13" t="s">
        <v>38</v>
      </c>
      <c r="B3" s="10" t="str">
        <f t="shared" ref="B3:B13" si="0">LEFT(A3,3)</f>
        <v>Alv</v>
      </c>
      <c r="C3" s="10" t="str">
        <f t="shared" ref="C3:C13" si="1">RIGHT(A3,3)</f>
        <v>dez</v>
      </c>
      <c r="D3" s="10" t="str">
        <f t="shared" ref="D3:D13" si="2">CONCATENATE(B3,C3)</f>
        <v>Alvdez</v>
      </c>
      <c r="E3" s="10">
        <f t="shared" ref="E3:E13" si="3">LEN(A3)</f>
        <v>13</v>
      </c>
    </row>
    <row r="4" spans="1:5" ht="20.25" customHeight="1" thickBot="1" x14ac:dyDescent="0.3">
      <c r="A4" s="13" t="s">
        <v>39</v>
      </c>
      <c r="B4" s="10" t="str">
        <f t="shared" si="0"/>
        <v>Jor</v>
      </c>
      <c r="C4" s="10" t="str">
        <f t="shared" si="1"/>
        <v>ola</v>
      </c>
      <c r="D4" s="10" t="str">
        <f t="shared" si="2"/>
        <v>Jorola</v>
      </c>
      <c r="E4" s="10">
        <f t="shared" si="3"/>
        <v>13</v>
      </c>
    </row>
    <row r="5" spans="1:5" ht="20.25" customHeight="1" thickBot="1" x14ac:dyDescent="0.3">
      <c r="A5" s="13" t="s">
        <v>40</v>
      </c>
      <c r="B5" s="10" t="str">
        <f t="shared" si="0"/>
        <v>Adr</v>
      </c>
      <c r="C5" s="10" t="str">
        <f t="shared" si="1"/>
        <v>ero</v>
      </c>
      <c r="D5" s="10" t="str">
        <f t="shared" si="2"/>
        <v>Adrero</v>
      </c>
      <c r="E5" s="10">
        <f t="shared" si="3"/>
        <v>16</v>
      </c>
    </row>
    <row r="6" spans="1:5" ht="20.25" customHeight="1" thickBot="1" x14ac:dyDescent="0.3">
      <c r="A6" s="13" t="s">
        <v>41</v>
      </c>
      <c r="B6" s="10" t="str">
        <f t="shared" si="0"/>
        <v>Rob</v>
      </c>
      <c r="C6" s="10" t="str">
        <f t="shared" si="1"/>
        <v>blo</v>
      </c>
      <c r="D6" s="10" t="str">
        <f t="shared" si="2"/>
        <v>Robblo</v>
      </c>
      <c r="E6" s="10">
        <f t="shared" si="3"/>
        <v>14</v>
      </c>
    </row>
    <row r="7" spans="1:5" ht="20.25" customHeight="1" thickBot="1" x14ac:dyDescent="0.3">
      <c r="A7" s="13" t="s">
        <v>42</v>
      </c>
      <c r="B7" s="10" t="str">
        <f t="shared" si="0"/>
        <v>Ale</v>
      </c>
      <c r="C7" s="10" t="str">
        <f t="shared" si="1"/>
        <v>rdo</v>
      </c>
      <c r="D7" s="10" t="str">
        <f t="shared" si="2"/>
        <v>Alerdo</v>
      </c>
      <c r="E7" s="10">
        <f t="shared" si="3"/>
        <v>18</v>
      </c>
    </row>
    <row r="8" spans="1:5" ht="20.25" customHeight="1" thickBot="1" x14ac:dyDescent="0.3">
      <c r="A8" s="13" t="s">
        <v>43</v>
      </c>
      <c r="B8" s="10" t="str">
        <f t="shared" si="0"/>
        <v>Dan</v>
      </c>
      <c r="C8" s="10" t="str">
        <f t="shared" si="1"/>
        <v>dez</v>
      </c>
      <c r="D8" s="10" t="str">
        <f t="shared" si="2"/>
        <v>Dandez</v>
      </c>
      <c r="E8" s="10">
        <f t="shared" si="3"/>
        <v>16</v>
      </c>
    </row>
    <row r="9" spans="1:5" ht="20.25" customHeight="1" thickBot="1" x14ac:dyDescent="0.3">
      <c r="A9" s="13" t="s">
        <v>44</v>
      </c>
      <c r="B9" s="10" t="str">
        <f t="shared" si="0"/>
        <v>Fer</v>
      </c>
      <c r="C9" s="10" t="str">
        <f t="shared" si="1"/>
        <v>lla</v>
      </c>
      <c r="D9" s="10" t="str">
        <f t="shared" si="2"/>
        <v>Ferlla</v>
      </c>
      <c r="E9" s="10">
        <f t="shared" si="3"/>
        <v>18</v>
      </c>
    </row>
    <row r="10" spans="1:5" ht="20.25" customHeight="1" thickBot="1" x14ac:dyDescent="0.3">
      <c r="A10" s="13" t="s">
        <v>45</v>
      </c>
      <c r="B10" s="10" t="str">
        <f t="shared" si="0"/>
        <v>Mar</v>
      </c>
      <c r="C10" s="10" t="str">
        <f t="shared" si="1"/>
        <v>azo</v>
      </c>
      <c r="D10" s="10" t="str">
        <f t="shared" si="2"/>
        <v>Marazo</v>
      </c>
      <c r="E10" s="10">
        <f t="shared" si="3"/>
        <v>12</v>
      </c>
    </row>
    <row r="11" spans="1:5" ht="20.25" customHeight="1" thickBot="1" x14ac:dyDescent="0.3">
      <c r="A11" s="13" t="s">
        <v>46</v>
      </c>
      <c r="B11" s="10" t="str">
        <f t="shared" si="0"/>
        <v>Nur</v>
      </c>
      <c r="C11" s="10" t="str">
        <f t="shared" si="1"/>
        <v>oiz</v>
      </c>
      <c r="D11" s="10" t="str">
        <f>CONCATENATE(B11,C11)</f>
        <v>Nuroiz</v>
      </c>
      <c r="E11" s="10">
        <f t="shared" si="3"/>
        <v>12</v>
      </c>
    </row>
    <row r="12" spans="1:5" ht="20.25" customHeight="1" thickBot="1" x14ac:dyDescent="0.3">
      <c r="A12" s="13" t="s">
        <v>47</v>
      </c>
      <c r="B12" s="10" t="str">
        <f t="shared" si="0"/>
        <v>Jua</v>
      </c>
      <c r="C12" s="10" t="str">
        <f t="shared" si="1"/>
        <v>ero</v>
      </c>
      <c r="D12" s="10" t="str">
        <f t="shared" si="2"/>
        <v>Juaero</v>
      </c>
      <c r="E12" s="10">
        <f t="shared" si="3"/>
        <v>15</v>
      </c>
    </row>
    <row r="13" spans="1:5" ht="20.25" customHeight="1" thickBot="1" x14ac:dyDescent="0.3">
      <c r="A13" s="13" t="s">
        <v>48</v>
      </c>
      <c r="B13" s="10" t="str">
        <f t="shared" si="0"/>
        <v>Nat</v>
      </c>
      <c r="C13" s="10" t="str">
        <f t="shared" si="1"/>
        <v>uez</v>
      </c>
      <c r="D13" s="10" t="str">
        <f t="shared" si="2"/>
        <v>Natuez</v>
      </c>
      <c r="E13" s="10">
        <f t="shared" si="3"/>
        <v>17</v>
      </c>
    </row>
    <row r="14" spans="1:5" ht="15.75" x14ac:dyDescent="0.25">
      <c r="A14" s="8"/>
      <c r="B14" s="8"/>
      <c r="C14" s="8"/>
      <c r="D14" s="8"/>
      <c r="E14" s="8"/>
    </row>
    <row r="15" spans="1:5" ht="15.75" x14ac:dyDescent="0.25">
      <c r="A15" s="7"/>
      <c r="B15" s="7"/>
      <c r="C15" s="7"/>
      <c r="D15" s="7"/>
      <c r="E1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38D1-42E6-41CE-9F00-E56D5D1C1B2E}">
  <dimension ref="A1:F18"/>
  <sheetViews>
    <sheetView topLeftCell="C1" workbookViewId="0">
      <selection activeCell="D24" sqref="D24"/>
    </sheetView>
  </sheetViews>
  <sheetFormatPr baseColWidth="10" defaultColWidth="9.140625" defaultRowHeight="15" x14ac:dyDescent="0.25"/>
  <cols>
    <col min="1" max="1" width="53.140625" style="5" customWidth="1"/>
    <col min="2" max="6" width="30.7109375" style="5" customWidth="1"/>
    <col min="7" max="16384" width="9.140625" style="5"/>
  </cols>
  <sheetData>
    <row r="1" spans="1:6" ht="21" thickBot="1" x14ac:dyDescent="0.3">
      <c r="A1" s="12" t="s">
        <v>55</v>
      </c>
      <c r="B1" s="12" t="s">
        <v>20</v>
      </c>
      <c r="C1" s="9" t="s">
        <v>57</v>
      </c>
      <c r="D1" s="9" t="s">
        <v>5</v>
      </c>
      <c r="E1" s="9" t="s">
        <v>59</v>
      </c>
      <c r="F1" s="9" t="s">
        <v>60</v>
      </c>
    </row>
    <row r="2" spans="1:6" ht="20.25" customHeight="1" thickBot="1" x14ac:dyDescent="0.3">
      <c r="A2" s="21">
        <v>43169</v>
      </c>
      <c r="B2" s="13">
        <v>2</v>
      </c>
      <c r="C2" s="10">
        <f>YEAR(A2)</f>
        <v>2018</v>
      </c>
      <c r="D2" s="10">
        <f>MONTH(A2)</f>
        <v>3</v>
      </c>
      <c r="E2" s="10">
        <f>DAY(A2)</f>
        <v>10</v>
      </c>
      <c r="F2" s="10">
        <f ca="1">_xlfn.DAYS($B$16,A2)</f>
        <v>1650</v>
      </c>
    </row>
    <row r="3" spans="1:6" ht="20.25" customHeight="1" thickBot="1" x14ac:dyDescent="0.3">
      <c r="A3" s="21">
        <v>42142</v>
      </c>
      <c r="B3" s="13">
        <v>4</v>
      </c>
      <c r="C3" s="10">
        <f t="shared" ref="C3:C13" si="0">YEAR(A3)</f>
        <v>2015</v>
      </c>
      <c r="D3" s="10">
        <f t="shared" ref="D3:D13" si="1">MONTH(A3)</f>
        <v>5</v>
      </c>
      <c r="E3" s="10">
        <f t="shared" ref="E3:E13" si="2">DAY(A3)</f>
        <v>18</v>
      </c>
      <c r="F3" s="10">
        <f t="shared" ref="F3:F13" ca="1" si="3">_xlfn.DAYS($B$16,A3)</f>
        <v>2677</v>
      </c>
    </row>
    <row r="4" spans="1:6" ht="20.25" customHeight="1" thickBot="1" x14ac:dyDescent="0.3">
      <c r="A4" s="21">
        <v>42908</v>
      </c>
      <c r="B4" s="13">
        <v>6</v>
      </c>
      <c r="C4" s="10">
        <f t="shared" si="0"/>
        <v>2017</v>
      </c>
      <c r="D4" s="10">
        <f t="shared" si="1"/>
        <v>6</v>
      </c>
      <c r="E4" s="10">
        <f t="shared" si="2"/>
        <v>22</v>
      </c>
      <c r="F4" s="10">
        <f t="shared" ca="1" si="3"/>
        <v>1911</v>
      </c>
    </row>
    <row r="5" spans="1:6" ht="20.25" customHeight="1" thickBot="1" x14ac:dyDescent="0.3">
      <c r="A5" s="21">
        <v>43965</v>
      </c>
      <c r="B5" s="13">
        <v>15</v>
      </c>
      <c r="C5" s="10">
        <f t="shared" si="0"/>
        <v>2020</v>
      </c>
      <c r="D5" s="10">
        <f t="shared" si="1"/>
        <v>5</v>
      </c>
      <c r="E5" s="10">
        <f t="shared" si="2"/>
        <v>14</v>
      </c>
      <c r="F5" s="10">
        <f t="shared" ca="1" si="3"/>
        <v>854</v>
      </c>
    </row>
    <row r="6" spans="1:6" ht="20.25" customHeight="1" thickBot="1" x14ac:dyDescent="0.3">
      <c r="A6" s="21">
        <v>41104</v>
      </c>
      <c r="B6" s="13">
        <v>4</v>
      </c>
      <c r="C6" s="10">
        <f t="shared" si="0"/>
        <v>2012</v>
      </c>
      <c r="D6" s="10">
        <f t="shared" si="1"/>
        <v>7</v>
      </c>
      <c r="E6" s="10">
        <f t="shared" si="2"/>
        <v>14</v>
      </c>
      <c r="F6" s="10">
        <f t="shared" ca="1" si="3"/>
        <v>3715</v>
      </c>
    </row>
    <row r="7" spans="1:6" ht="20.25" customHeight="1" thickBot="1" x14ac:dyDescent="0.3">
      <c r="A7" s="21">
        <v>40678</v>
      </c>
      <c r="B7" s="13">
        <v>7</v>
      </c>
      <c r="C7" s="10">
        <f t="shared" si="0"/>
        <v>2011</v>
      </c>
      <c r="D7" s="10">
        <f t="shared" si="1"/>
        <v>5</v>
      </c>
      <c r="E7" s="10">
        <f t="shared" si="2"/>
        <v>15</v>
      </c>
      <c r="F7" s="10">
        <f t="shared" ca="1" si="3"/>
        <v>4141</v>
      </c>
    </row>
    <row r="8" spans="1:6" ht="20.25" customHeight="1" thickBot="1" x14ac:dyDescent="0.3">
      <c r="A8" s="21">
        <v>40324</v>
      </c>
      <c r="B8" s="13">
        <v>10</v>
      </c>
      <c r="C8" s="10">
        <f t="shared" si="0"/>
        <v>2010</v>
      </c>
      <c r="D8" s="10">
        <f t="shared" si="1"/>
        <v>5</v>
      </c>
      <c r="E8" s="10">
        <f t="shared" si="2"/>
        <v>26</v>
      </c>
      <c r="F8" s="10">
        <f t="shared" ca="1" si="3"/>
        <v>4495</v>
      </c>
    </row>
    <row r="9" spans="1:6" ht="20.25" customHeight="1" thickBot="1" x14ac:dyDescent="0.3">
      <c r="A9" s="21">
        <v>44060</v>
      </c>
      <c r="B9" s="13">
        <v>5</v>
      </c>
      <c r="C9" s="10">
        <f t="shared" si="0"/>
        <v>2020</v>
      </c>
      <c r="D9" s="10">
        <f t="shared" si="1"/>
        <v>8</v>
      </c>
      <c r="E9" s="10">
        <f t="shared" si="2"/>
        <v>17</v>
      </c>
      <c r="F9" s="10">
        <f t="shared" ca="1" si="3"/>
        <v>759</v>
      </c>
    </row>
    <row r="10" spans="1:6" ht="20.25" customHeight="1" thickBot="1" x14ac:dyDescent="0.3">
      <c r="A10" s="21">
        <v>41616</v>
      </c>
      <c r="B10" s="13">
        <v>13</v>
      </c>
      <c r="C10" s="10">
        <f t="shared" si="0"/>
        <v>2013</v>
      </c>
      <c r="D10" s="10">
        <f t="shared" si="1"/>
        <v>12</v>
      </c>
      <c r="E10" s="10">
        <f t="shared" si="2"/>
        <v>8</v>
      </c>
      <c r="F10" s="10">
        <f t="shared" ca="1" si="3"/>
        <v>3203</v>
      </c>
    </row>
    <row r="11" spans="1:6" ht="20.25" customHeight="1" thickBot="1" x14ac:dyDescent="0.3">
      <c r="A11" s="21">
        <v>43239</v>
      </c>
      <c r="B11" s="13">
        <v>15</v>
      </c>
      <c r="C11" s="10">
        <f t="shared" si="0"/>
        <v>2018</v>
      </c>
      <c r="D11" s="10">
        <f t="shared" si="1"/>
        <v>5</v>
      </c>
      <c r="E11" s="10">
        <f t="shared" si="2"/>
        <v>19</v>
      </c>
      <c r="F11" s="10">
        <f t="shared" ca="1" si="3"/>
        <v>1580</v>
      </c>
    </row>
    <row r="12" spans="1:6" ht="20.25" customHeight="1" thickBot="1" x14ac:dyDescent="0.3">
      <c r="A12" s="21">
        <v>42865</v>
      </c>
      <c r="B12" s="13">
        <v>6</v>
      </c>
      <c r="C12" s="10">
        <f t="shared" si="0"/>
        <v>2017</v>
      </c>
      <c r="D12" s="10">
        <f t="shared" si="1"/>
        <v>5</v>
      </c>
      <c r="E12" s="10">
        <f t="shared" si="2"/>
        <v>10</v>
      </c>
      <c r="F12" s="10">
        <f t="shared" ca="1" si="3"/>
        <v>1954</v>
      </c>
    </row>
    <row r="13" spans="1:6" ht="20.25" customHeight="1" thickBot="1" x14ac:dyDescent="0.3">
      <c r="A13" s="21">
        <v>42572</v>
      </c>
      <c r="B13" s="13">
        <v>10</v>
      </c>
      <c r="C13" s="10">
        <f t="shared" si="0"/>
        <v>2016</v>
      </c>
      <c r="D13" s="10">
        <f t="shared" si="1"/>
        <v>7</v>
      </c>
      <c r="E13" s="10">
        <f t="shared" si="2"/>
        <v>21</v>
      </c>
      <c r="F13" s="10">
        <f t="shared" ca="1" si="3"/>
        <v>2247</v>
      </c>
    </row>
    <row r="14" spans="1:6" ht="15.75" x14ac:dyDescent="0.25">
      <c r="A14" s="8"/>
      <c r="D14" s="8"/>
      <c r="E14" s="8"/>
      <c r="F14" s="8"/>
    </row>
    <row r="15" spans="1:6" ht="16.5" thickBot="1" x14ac:dyDescent="0.3">
      <c r="A15" s="7"/>
      <c r="B15" s="7"/>
      <c r="C15" s="7"/>
      <c r="D15" s="7"/>
      <c r="E15" s="7"/>
      <c r="F15" s="7"/>
    </row>
    <row r="16" spans="1:6" s="6" customFormat="1" ht="21" thickBot="1" x14ac:dyDescent="0.3">
      <c r="A16" s="9" t="s">
        <v>56</v>
      </c>
      <c r="B16" s="22">
        <f ca="1">TODAY()</f>
        <v>44819</v>
      </c>
    </row>
    <row r="17" spans="1:2" s="6" customFormat="1" ht="21" thickBot="1" x14ac:dyDescent="0.3">
      <c r="A17" s="9" t="s">
        <v>58</v>
      </c>
      <c r="B17" s="23">
        <f ca="1">NOW()</f>
        <v>44819.766809143519</v>
      </c>
    </row>
    <row r="18" spans="1:2" x14ac:dyDescent="0.25">
      <c r="A18" s="2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04B6-359E-4DDA-B3CB-8EDA52AA049C}">
  <dimension ref="A1:L15"/>
  <sheetViews>
    <sheetView workbookViewId="0">
      <selection activeCell="K2" sqref="K2"/>
    </sheetView>
  </sheetViews>
  <sheetFormatPr baseColWidth="10" defaultColWidth="9.140625" defaultRowHeight="15" x14ac:dyDescent="0.25"/>
  <cols>
    <col min="1" max="1" width="43.28515625" style="5" customWidth="1"/>
    <col min="2" max="3" width="30.7109375" style="5" customWidth="1"/>
    <col min="4" max="4" width="9.140625" style="6"/>
    <col min="5" max="7" width="9.140625" style="5"/>
    <col min="8" max="8" width="30.7109375" style="5" customWidth="1"/>
    <col min="9" max="12" width="20.7109375" style="5" customWidth="1"/>
    <col min="13" max="16384" width="9.140625" style="5"/>
  </cols>
  <sheetData>
    <row r="1" spans="1:12" ht="21" thickBot="1" x14ac:dyDescent="0.3">
      <c r="A1" s="16" t="s">
        <v>50</v>
      </c>
      <c r="B1" s="17" t="s">
        <v>21</v>
      </c>
      <c r="C1" s="18" t="s">
        <v>51</v>
      </c>
      <c r="H1" s="12" t="s">
        <v>50</v>
      </c>
      <c r="I1" s="9" t="s">
        <v>49</v>
      </c>
      <c r="J1" s="9" t="s">
        <v>52</v>
      </c>
      <c r="K1" s="9" t="s">
        <v>54</v>
      </c>
      <c r="L1" s="9" t="s">
        <v>53</v>
      </c>
    </row>
    <row r="2" spans="1:12" ht="20.25" customHeight="1" thickBot="1" x14ac:dyDescent="0.3">
      <c r="A2" s="14" t="s">
        <v>37</v>
      </c>
      <c r="B2" s="13" t="s">
        <v>22</v>
      </c>
      <c r="C2" s="15">
        <f ca="1">RANDBETWEEN(15000,27000)</f>
        <v>25591</v>
      </c>
      <c r="H2" s="13" t="s">
        <v>37</v>
      </c>
      <c r="I2" s="10">
        <f ca="1">VLOOKUP(Tabla1[[#This Row],[Usuario]],Tabla1[],3,FALSE)</f>
        <v>25591</v>
      </c>
      <c r="J2" s="10">
        <f>ROW(H2)</f>
        <v>2</v>
      </c>
      <c r="K2" s="10">
        <f ca="1">_xlfn.RANK.EQ(I2,$I$2:$I$13)</f>
        <v>2</v>
      </c>
      <c r="L2" s="10">
        <f>COLUMN(B2)</f>
        <v>2</v>
      </c>
    </row>
    <row r="3" spans="1:12" ht="20.25" customHeight="1" thickBot="1" x14ac:dyDescent="0.3">
      <c r="A3" s="14" t="s">
        <v>38</v>
      </c>
      <c r="B3" s="13" t="s">
        <v>23</v>
      </c>
      <c r="C3" s="15">
        <f t="shared" ref="C3:C13" ca="1" si="0">RANDBETWEEN(15000,27000)</f>
        <v>26848</v>
      </c>
      <c r="H3" s="13" t="s">
        <v>38</v>
      </c>
      <c r="I3" s="10">
        <f ca="1">VLOOKUP(Tabla1[[#This Row],[Usuario]],Tabla1[],3,FALSE)</f>
        <v>26848</v>
      </c>
      <c r="J3" s="10">
        <f t="shared" ref="J3:J13" si="1">ROW(H3)</f>
        <v>3</v>
      </c>
      <c r="K3" s="10">
        <f t="shared" ref="K3:K13" ca="1" si="2">_xlfn.RANK.EQ(I3,$I$2:$I$13)</f>
        <v>1</v>
      </c>
      <c r="L3" s="10">
        <f t="shared" ref="L3:L13" si="3">COLUMN(B3)</f>
        <v>2</v>
      </c>
    </row>
    <row r="4" spans="1:12" ht="20.25" customHeight="1" thickBot="1" x14ac:dyDescent="0.3">
      <c r="A4" s="14" t="s">
        <v>39</v>
      </c>
      <c r="B4" s="13" t="s">
        <v>24</v>
      </c>
      <c r="C4" s="15">
        <f t="shared" ca="1" si="0"/>
        <v>22344</v>
      </c>
      <c r="H4" s="13" t="s">
        <v>39</v>
      </c>
      <c r="I4" s="10">
        <f ca="1">VLOOKUP(Tabla1[[#This Row],[Usuario]],Tabla1[],3,FALSE)</f>
        <v>22344</v>
      </c>
      <c r="J4" s="10">
        <f t="shared" si="1"/>
        <v>4</v>
      </c>
      <c r="K4" s="10">
        <f t="shared" ca="1" si="2"/>
        <v>5</v>
      </c>
      <c r="L4" s="10">
        <f t="shared" si="3"/>
        <v>2</v>
      </c>
    </row>
    <row r="5" spans="1:12" ht="20.25" customHeight="1" thickBot="1" x14ac:dyDescent="0.3">
      <c r="A5" s="14" t="s">
        <v>40</v>
      </c>
      <c r="B5" s="13" t="s">
        <v>22</v>
      </c>
      <c r="C5" s="15">
        <f t="shared" ca="1" si="0"/>
        <v>22525</v>
      </c>
      <c r="H5" s="13" t="s">
        <v>40</v>
      </c>
      <c r="I5" s="10">
        <f ca="1">VLOOKUP(Tabla1[[#This Row],[Usuario]],Tabla1[],3,FALSE)</f>
        <v>22525</v>
      </c>
      <c r="J5" s="10">
        <f t="shared" si="1"/>
        <v>5</v>
      </c>
      <c r="K5" s="10">
        <f t="shared" ca="1" si="2"/>
        <v>4</v>
      </c>
      <c r="L5" s="10">
        <f t="shared" si="3"/>
        <v>2</v>
      </c>
    </row>
    <row r="6" spans="1:12" ht="20.25" customHeight="1" thickBot="1" x14ac:dyDescent="0.3">
      <c r="A6" s="14" t="s">
        <v>41</v>
      </c>
      <c r="B6" s="13" t="s">
        <v>23</v>
      </c>
      <c r="C6" s="15">
        <f t="shared" ca="1" si="0"/>
        <v>15282</v>
      </c>
      <c r="H6" s="13" t="s">
        <v>41</v>
      </c>
      <c r="I6" s="10">
        <f ca="1">VLOOKUP(Tabla1[[#This Row],[Usuario]],Tabla1[],3,FALSE)</f>
        <v>15282</v>
      </c>
      <c r="J6" s="10">
        <f t="shared" si="1"/>
        <v>6</v>
      </c>
      <c r="K6" s="10">
        <f t="shared" ca="1" si="2"/>
        <v>12</v>
      </c>
      <c r="L6" s="10">
        <f t="shared" si="3"/>
        <v>2</v>
      </c>
    </row>
    <row r="7" spans="1:12" ht="20.25" customHeight="1" thickBot="1" x14ac:dyDescent="0.3">
      <c r="A7" s="14" t="s">
        <v>42</v>
      </c>
      <c r="B7" s="13" t="s">
        <v>24</v>
      </c>
      <c r="C7" s="15">
        <f t="shared" ca="1" si="0"/>
        <v>21216</v>
      </c>
      <c r="H7" s="13" t="s">
        <v>42</v>
      </c>
      <c r="I7" s="10">
        <f ca="1">VLOOKUP(Tabla1[[#This Row],[Usuario]],Tabla1[],3,FALSE)</f>
        <v>21216</v>
      </c>
      <c r="J7" s="10">
        <f t="shared" si="1"/>
        <v>7</v>
      </c>
      <c r="K7" s="10">
        <f t="shared" ca="1" si="2"/>
        <v>8</v>
      </c>
      <c r="L7" s="10">
        <f t="shared" si="3"/>
        <v>2</v>
      </c>
    </row>
    <row r="8" spans="1:12" ht="20.25" customHeight="1" thickBot="1" x14ac:dyDescent="0.3">
      <c r="A8" s="14" t="s">
        <v>43</v>
      </c>
      <c r="B8" s="13" t="s">
        <v>22</v>
      </c>
      <c r="C8" s="15">
        <f t="shared" ca="1" si="0"/>
        <v>18789</v>
      </c>
      <c r="H8" s="13" t="s">
        <v>43</v>
      </c>
      <c r="I8" s="10">
        <f ca="1">VLOOKUP(Tabla1[[#This Row],[Usuario]],Tabla1[],3,FALSE)</f>
        <v>18789</v>
      </c>
      <c r="J8" s="10">
        <f t="shared" si="1"/>
        <v>8</v>
      </c>
      <c r="K8" s="10">
        <f t="shared" ca="1" si="2"/>
        <v>10</v>
      </c>
      <c r="L8" s="10">
        <f t="shared" si="3"/>
        <v>2</v>
      </c>
    </row>
    <row r="9" spans="1:12" ht="20.25" customHeight="1" thickBot="1" x14ac:dyDescent="0.3">
      <c r="A9" s="14" t="s">
        <v>44</v>
      </c>
      <c r="B9" s="13" t="s">
        <v>23</v>
      </c>
      <c r="C9" s="15">
        <f t="shared" ca="1" si="0"/>
        <v>21735</v>
      </c>
      <c r="H9" s="13" t="s">
        <v>44</v>
      </c>
      <c r="I9" s="10">
        <f ca="1">VLOOKUP(Tabla1[[#This Row],[Usuario]],Tabla1[],3,FALSE)</f>
        <v>21735</v>
      </c>
      <c r="J9" s="10">
        <f t="shared" si="1"/>
        <v>9</v>
      </c>
      <c r="K9" s="10">
        <f t="shared" ca="1" si="2"/>
        <v>7</v>
      </c>
      <c r="L9" s="10">
        <f t="shared" si="3"/>
        <v>2</v>
      </c>
    </row>
    <row r="10" spans="1:12" ht="20.25" customHeight="1" thickBot="1" x14ac:dyDescent="0.3">
      <c r="A10" s="14" t="s">
        <v>45</v>
      </c>
      <c r="B10" s="13" t="s">
        <v>24</v>
      </c>
      <c r="C10" s="15">
        <f t="shared" ca="1" si="0"/>
        <v>22115</v>
      </c>
      <c r="H10" s="13" t="s">
        <v>45</v>
      </c>
      <c r="I10" s="10">
        <f ca="1">VLOOKUP(Tabla1[[#This Row],[Usuario]],Tabla1[],3,FALSE)</f>
        <v>22115</v>
      </c>
      <c r="J10" s="10">
        <f t="shared" si="1"/>
        <v>10</v>
      </c>
      <c r="K10" s="10">
        <f t="shared" ca="1" si="2"/>
        <v>6</v>
      </c>
      <c r="L10" s="10">
        <f t="shared" si="3"/>
        <v>2</v>
      </c>
    </row>
    <row r="11" spans="1:12" ht="20.25" customHeight="1" thickBot="1" x14ac:dyDescent="0.3">
      <c r="A11" s="14" t="s">
        <v>46</v>
      </c>
      <c r="B11" s="13" t="s">
        <v>22</v>
      </c>
      <c r="C11" s="15">
        <f t="shared" ca="1" si="0"/>
        <v>20154</v>
      </c>
      <c r="H11" s="13" t="s">
        <v>46</v>
      </c>
      <c r="I11" s="10">
        <f ca="1">VLOOKUP(Tabla1[[#This Row],[Usuario]],Tabla1[],3,FALSE)</f>
        <v>20154</v>
      </c>
      <c r="J11" s="10">
        <f t="shared" si="1"/>
        <v>11</v>
      </c>
      <c r="K11" s="10">
        <f t="shared" ca="1" si="2"/>
        <v>9</v>
      </c>
      <c r="L11" s="10">
        <f t="shared" si="3"/>
        <v>2</v>
      </c>
    </row>
    <row r="12" spans="1:12" ht="20.25" customHeight="1" thickBot="1" x14ac:dyDescent="0.3">
      <c r="A12" s="14" t="s">
        <v>47</v>
      </c>
      <c r="B12" s="13" t="s">
        <v>23</v>
      </c>
      <c r="C12" s="15">
        <f t="shared" ca="1" si="0"/>
        <v>18481</v>
      </c>
      <c r="H12" s="13" t="s">
        <v>47</v>
      </c>
      <c r="I12" s="10">
        <f ca="1">VLOOKUP(Tabla1[[#This Row],[Usuario]],Tabla1[],3,FALSE)</f>
        <v>18481</v>
      </c>
      <c r="J12" s="10">
        <f t="shared" si="1"/>
        <v>12</v>
      </c>
      <c r="K12" s="10">
        <f t="shared" ca="1" si="2"/>
        <v>11</v>
      </c>
      <c r="L12" s="10">
        <f t="shared" si="3"/>
        <v>2</v>
      </c>
    </row>
    <row r="13" spans="1:12" ht="20.25" customHeight="1" thickBot="1" x14ac:dyDescent="0.3">
      <c r="A13" s="19" t="s">
        <v>48</v>
      </c>
      <c r="B13" s="20" t="s">
        <v>24</v>
      </c>
      <c r="C13" s="15">
        <f t="shared" ca="1" si="0"/>
        <v>24162</v>
      </c>
      <c r="H13" s="13" t="s">
        <v>48</v>
      </c>
      <c r="I13" s="10">
        <f ca="1">VLOOKUP(Tabla1[[#This Row],[Usuario]],Tabla1[],3,FALSE)</f>
        <v>24162</v>
      </c>
      <c r="J13" s="10">
        <f t="shared" si="1"/>
        <v>13</v>
      </c>
      <c r="K13" s="10">
        <f t="shared" ca="1" si="2"/>
        <v>3</v>
      </c>
      <c r="L13" s="10">
        <f t="shared" si="3"/>
        <v>2</v>
      </c>
    </row>
    <row r="14" spans="1:12" ht="15.75" x14ac:dyDescent="0.25">
      <c r="A14" s="8"/>
      <c r="B14" s="8"/>
      <c r="C14" s="8"/>
      <c r="H14" s="8"/>
    </row>
    <row r="15" spans="1:12" ht="15.75" x14ac:dyDescent="0.25">
      <c r="A15" s="7"/>
      <c r="B15" s="7"/>
      <c r="C15" s="7"/>
      <c r="H15" s="7"/>
      <c r="I15" s="7"/>
      <c r="J15" s="7"/>
      <c r="K15" s="7"/>
      <c r="L1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B1FB-FDA7-482D-B4D1-2B67667D61A5}">
  <dimension ref="A3:H10"/>
  <sheetViews>
    <sheetView tabSelected="1" workbookViewId="0">
      <selection activeCell="M28" sqref="M28"/>
    </sheetView>
  </sheetViews>
  <sheetFormatPr baseColWidth="10" defaultRowHeight="15" x14ac:dyDescent="0.25"/>
  <cols>
    <col min="1" max="1" width="18.140625" bestFit="1" customWidth="1"/>
    <col min="2" max="2" width="22.42578125" bestFit="1" customWidth="1"/>
    <col min="3" max="3" width="11" bestFit="1" customWidth="1"/>
    <col min="4" max="4" width="6.140625" bestFit="1" customWidth="1"/>
    <col min="5" max="6" width="6" bestFit="1" customWidth="1"/>
    <col min="7" max="7" width="6.5703125" bestFit="1" customWidth="1"/>
    <col min="8" max="8" width="12.5703125" bestFit="1" customWidth="1"/>
  </cols>
  <sheetData>
    <row r="3" spans="1:8" x14ac:dyDescent="0.25">
      <c r="A3" s="25" t="s">
        <v>67</v>
      </c>
      <c r="B3" s="25" t="s">
        <v>66</v>
      </c>
    </row>
    <row r="4" spans="1:8" x14ac:dyDescent="0.25">
      <c r="A4" s="25" t="s">
        <v>64</v>
      </c>
      <c r="B4" t="s">
        <v>13</v>
      </c>
      <c r="C4" t="s">
        <v>14</v>
      </c>
      <c r="D4" t="s">
        <v>7</v>
      </c>
      <c r="E4" t="s">
        <v>15</v>
      </c>
      <c r="F4" t="s">
        <v>11</v>
      </c>
      <c r="G4" t="s">
        <v>9</v>
      </c>
      <c r="H4" t="s">
        <v>65</v>
      </c>
    </row>
    <row r="5" spans="1:8" x14ac:dyDescent="0.25">
      <c r="A5" s="26" t="s">
        <v>16</v>
      </c>
      <c r="B5" s="27">
        <v>520</v>
      </c>
      <c r="C5" s="27">
        <v>200</v>
      </c>
      <c r="D5" s="27">
        <v>1000</v>
      </c>
      <c r="E5" s="27">
        <v>3600</v>
      </c>
      <c r="F5" s="27">
        <v>3200</v>
      </c>
      <c r="G5" s="27">
        <v>3500</v>
      </c>
      <c r="H5" s="27">
        <v>12020</v>
      </c>
    </row>
    <row r="6" spans="1:8" x14ac:dyDescent="0.25">
      <c r="A6" s="26" t="s">
        <v>17</v>
      </c>
      <c r="B6" s="27">
        <v>780</v>
      </c>
      <c r="C6" s="27">
        <v>150</v>
      </c>
      <c r="D6" s="27">
        <v>1750</v>
      </c>
      <c r="E6" s="27">
        <v>3600</v>
      </c>
      <c r="F6" s="27">
        <v>2400</v>
      </c>
      <c r="G6" s="27">
        <v>1750</v>
      </c>
      <c r="H6" s="27">
        <v>10430</v>
      </c>
    </row>
    <row r="7" spans="1:8" x14ac:dyDescent="0.25">
      <c r="A7" s="26" t="s">
        <v>6</v>
      </c>
      <c r="B7" s="27">
        <v>650</v>
      </c>
      <c r="C7" s="27">
        <v>150</v>
      </c>
      <c r="D7" s="27">
        <v>2500</v>
      </c>
      <c r="E7" s="27">
        <v>1800</v>
      </c>
      <c r="F7" s="27">
        <v>2400</v>
      </c>
      <c r="G7" s="27">
        <v>2100</v>
      </c>
      <c r="H7" s="27">
        <v>9600</v>
      </c>
    </row>
    <row r="8" spans="1:8" x14ac:dyDescent="0.25">
      <c r="A8" s="26" t="s">
        <v>10</v>
      </c>
      <c r="B8" s="27">
        <v>1300</v>
      </c>
      <c r="C8" s="27">
        <v>150</v>
      </c>
      <c r="D8" s="27">
        <v>500</v>
      </c>
      <c r="E8" s="27">
        <v>7200</v>
      </c>
      <c r="F8" s="27">
        <v>2800</v>
      </c>
      <c r="G8" s="27">
        <v>1050</v>
      </c>
      <c r="H8" s="27">
        <v>13000</v>
      </c>
    </row>
    <row r="9" spans="1:8" x14ac:dyDescent="0.25">
      <c r="A9" s="26" t="s">
        <v>18</v>
      </c>
      <c r="B9" s="27">
        <v>1040</v>
      </c>
      <c r="C9" s="27">
        <v>250</v>
      </c>
      <c r="D9" s="27">
        <v>750</v>
      </c>
      <c r="E9" s="27">
        <v>7200</v>
      </c>
      <c r="F9" s="27">
        <v>4400</v>
      </c>
      <c r="G9" s="27">
        <v>1400</v>
      </c>
      <c r="H9" s="27">
        <v>15040</v>
      </c>
    </row>
    <row r="10" spans="1:8" x14ac:dyDescent="0.25">
      <c r="A10" s="26" t="s">
        <v>65</v>
      </c>
      <c r="B10" s="27">
        <v>4290</v>
      </c>
      <c r="C10" s="27">
        <v>900</v>
      </c>
      <c r="D10" s="27">
        <v>6500</v>
      </c>
      <c r="E10" s="27">
        <v>23400</v>
      </c>
      <c r="F10" s="27">
        <v>15200</v>
      </c>
      <c r="G10" s="27">
        <v>9800</v>
      </c>
      <c r="H10" s="27">
        <v>60090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4440-288D-4B27-92B5-30882E3C94E4}">
  <dimension ref="A1:E1048566"/>
  <sheetViews>
    <sheetView showGridLines="0" topLeftCell="A2" workbookViewId="0">
      <selection sqref="A1:E201"/>
    </sheetView>
  </sheetViews>
  <sheetFormatPr baseColWidth="10" defaultColWidth="9.140625" defaultRowHeight="15" x14ac:dyDescent="0.25"/>
  <cols>
    <col min="2" max="2" width="21.85546875" customWidth="1"/>
    <col min="3" max="3" width="19.42578125" customWidth="1"/>
    <col min="4" max="5" width="14" customWidth="1"/>
    <col min="9" max="9" width="6" bestFit="1" customWidth="1"/>
    <col min="10" max="10" width="6.42578125" bestFit="1" customWidth="1"/>
    <col min="11" max="12" width="12.42578125" bestFit="1" customWidth="1"/>
  </cols>
  <sheetData>
    <row r="1" spans="1:5" s="2" customFormat="1" ht="18.7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>
        <v>1</v>
      </c>
      <c r="B2" t="s">
        <v>6</v>
      </c>
      <c r="C2" t="s">
        <v>7</v>
      </c>
      <c r="D2" s="3">
        <v>250</v>
      </c>
      <c r="E2" t="s">
        <v>8</v>
      </c>
    </row>
    <row r="3" spans="1:5" x14ac:dyDescent="0.25">
      <c r="A3">
        <v>2</v>
      </c>
      <c r="B3" t="s">
        <v>6</v>
      </c>
      <c r="C3" t="s">
        <v>9</v>
      </c>
      <c r="D3" s="3">
        <v>350</v>
      </c>
      <c r="E3" t="s">
        <v>8</v>
      </c>
    </row>
    <row r="4" spans="1:5" x14ac:dyDescent="0.25">
      <c r="A4">
        <v>3</v>
      </c>
      <c r="B4" t="s">
        <v>10</v>
      </c>
      <c r="C4" t="s">
        <v>11</v>
      </c>
      <c r="D4" s="3">
        <v>400</v>
      </c>
      <c r="E4" t="s">
        <v>12</v>
      </c>
    </row>
    <row r="5" spans="1:5" x14ac:dyDescent="0.25">
      <c r="A5">
        <v>4</v>
      </c>
      <c r="B5" t="s">
        <v>16</v>
      </c>
      <c r="C5" t="s">
        <v>9</v>
      </c>
      <c r="D5" s="3">
        <v>350</v>
      </c>
      <c r="E5" t="s">
        <v>12</v>
      </c>
    </row>
    <row r="6" spans="1:5" x14ac:dyDescent="0.25">
      <c r="A6">
        <v>5</v>
      </c>
      <c r="B6" t="s">
        <v>10</v>
      </c>
      <c r="C6" t="s">
        <v>13</v>
      </c>
      <c r="D6" s="3">
        <v>130</v>
      </c>
      <c r="E6" t="s">
        <v>8</v>
      </c>
    </row>
    <row r="7" spans="1:5" x14ac:dyDescent="0.25">
      <c r="A7">
        <v>6</v>
      </c>
      <c r="B7" t="s">
        <v>18</v>
      </c>
      <c r="C7" t="s">
        <v>14</v>
      </c>
      <c r="D7" s="3">
        <v>25</v>
      </c>
      <c r="E7" t="s">
        <v>19</v>
      </c>
    </row>
    <row r="8" spans="1:5" x14ac:dyDescent="0.25">
      <c r="A8">
        <v>7</v>
      </c>
      <c r="B8" t="s">
        <v>6</v>
      </c>
      <c r="C8" t="s">
        <v>11</v>
      </c>
      <c r="D8" s="3">
        <v>400</v>
      </c>
      <c r="E8" t="s">
        <v>8</v>
      </c>
    </row>
    <row r="9" spans="1:5" x14ac:dyDescent="0.25">
      <c r="A9">
        <v>8</v>
      </c>
      <c r="B9" t="s">
        <v>18</v>
      </c>
      <c r="C9" t="s">
        <v>15</v>
      </c>
      <c r="D9" s="3">
        <v>600</v>
      </c>
      <c r="E9" t="s">
        <v>19</v>
      </c>
    </row>
    <row r="10" spans="1:5" x14ac:dyDescent="0.25">
      <c r="A10">
        <v>9</v>
      </c>
      <c r="B10" t="s">
        <v>18</v>
      </c>
      <c r="C10" t="s">
        <v>13</v>
      </c>
      <c r="D10" s="3">
        <v>130</v>
      </c>
      <c r="E10" t="s">
        <v>19</v>
      </c>
    </row>
    <row r="11" spans="1:5" x14ac:dyDescent="0.25">
      <c r="A11">
        <v>10</v>
      </c>
      <c r="B11" t="s">
        <v>18</v>
      </c>
      <c r="C11" t="s">
        <v>11</v>
      </c>
      <c r="D11" s="3">
        <v>400</v>
      </c>
      <c r="E11" t="s">
        <v>19</v>
      </c>
    </row>
    <row r="12" spans="1:5" x14ac:dyDescent="0.25">
      <c r="A12">
        <v>11</v>
      </c>
      <c r="B12" t="s">
        <v>17</v>
      </c>
      <c r="C12" t="s">
        <v>13</v>
      </c>
      <c r="D12" s="3">
        <v>130</v>
      </c>
      <c r="E12" t="s">
        <v>8</v>
      </c>
    </row>
    <row r="13" spans="1:5" x14ac:dyDescent="0.25">
      <c r="A13">
        <v>12</v>
      </c>
      <c r="B13" t="s">
        <v>10</v>
      </c>
      <c r="C13" t="s">
        <v>14</v>
      </c>
      <c r="D13" s="3">
        <v>25</v>
      </c>
      <c r="E13" t="s">
        <v>8</v>
      </c>
    </row>
    <row r="14" spans="1:5" x14ac:dyDescent="0.25">
      <c r="A14">
        <v>13</v>
      </c>
      <c r="B14" t="s">
        <v>18</v>
      </c>
      <c r="C14" t="s">
        <v>15</v>
      </c>
      <c r="D14" s="3">
        <v>600</v>
      </c>
      <c r="E14" t="s">
        <v>8</v>
      </c>
    </row>
    <row r="15" spans="1:5" x14ac:dyDescent="0.25">
      <c r="A15">
        <v>14</v>
      </c>
      <c r="B15" t="s">
        <v>16</v>
      </c>
      <c r="C15" t="s">
        <v>11</v>
      </c>
      <c r="D15" s="3">
        <v>400</v>
      </c>
      <c r="E15" t="s">
        <v>19</v>
      </c>
    </row>
    <row r="16" spans="1:5" x14ac:dyDescent="0.25">
      <c r="A16">
        <v>15</v>
      </c>
      <c r="B16" t="s">
        <v>17</v>
      </c>
      <c r="C16" t="s">
        <v>11</v>
      </c>
      <c r="D16" s="3">
        <v>400</v>
      </c>
      <c r="E16" t="s">
        <v>19</v>
      </c>
    </row>
    <row r="17" spans="1:5" x14ac:dyDescent="0.25">
      <c r="A17">
        <v>16</v>
      </c>
      <c r="B17" t="s">
        <v>16</v>
      </c>
      <c r="C17" t="s">
        <v>11</v>
      </c>
      <c r="D17" s="3">
        <v>400</v>
      </c>
      <c r="E17" t="s">
        <v>19</v>
      </c>
    </row>
    <row r="18" spans="1:5" x14ac:dyDescent="0.25">
      <c r="A18">
        <v>17</v>
      </c>
      <c r="B18" t="s">
        <v>17</v>
      </c>
      <c r="C18" t="s">
        <v>14</v>
      </c>
      <c r="D18" s="3">
        <v>25</v>
      </c>
      <c r="E18" t="s">
        <v>8</v>
      </c>
    </row>
    <row r="19" spans="1:5" x14ac:dyDescent="0.25">
      <c r="A19">
        <v>18</v>
      </c>
      <c r="B19" t="s">
        <v>10</v>
      </c>
      <c r="C19" t="s">
        <v>13</v>
      </c>
      <c r="D19" s="3">
        <v>130</v>
      </c>
      <c r="E19" t="s">
        <v>19</v>
      </c>
    </row>
    <row r="20" spans="1:5" x14ac:dyDescent="0.25">
      <c r="A20">
        <v>19</v>
      </c>
      <c r="B20" t="s">
        <v>16</v>
      </c>
      <c r="C20" t="s">
        <v>7</v>
      </c>
      <c r="D20" s="3">
        <v>250</v>
      </c>
      <c r="E20" t="s">
        <v>8</v>
      </c>
    </row>
    <row r="21" spans="1:5" x14ac:dyDescent="0.25">
      <c r="A21">
        <v>20</v>
      </c>
      <c r="B21" t="s">
        <v>17</v>
      </c>
      <c r="C21" t="s">
        <v>7</v>
      </c>
      <c r="D21" s="3">
        <v>250</v>
      </c>
      <c r="E21" t="s">
        <v>19</v>
      </c>
    </row>
    <row r="22" spans="1:5" x14ac:dyDescent="0.25">
      <c r="A22">
        <v>21</v>
      </c>
      <c r="B22" t="s">
        <v>17</v>
      </c>
      <c r="C22" t="s">
        <v>15</v>
      </c>
      <c r="D22" s="3">
        <v>600</v>
      </c>
      <c r="E22" t="s">
        <v>19</v>
      </c>
    </row>
    <row r="23" spans="1:5" x14ac:dyDescent="0.25">
      <c r="A23">
        <v>22</v>
      </c>
      <c r="B23" t="s">
        <v>10</v>
      </c>
      <c r="C23" t="s">
        <v>11</v>
      </c>
      <c r="D23" s="3">
        <v>400</v>
      </c>
      <c r="E23" t="s">
        <v>19</v>
      </c>
    </row>
    <row r="24" spans="1:5" x14ac:dyDescent="0.25">
      <c r="A24">
        <v>23</v>
      </c>
      <c r="B24" t="s">
        <v>18</v>
      </c>
      <c r="C24" t="s">
        <v>14</v>
      </c>
      <c r="D24" s="3">
        <v>25</v>
      </c>
      <c r="E24" t="s">
        <v>12</v>
      </c>
    </row>
    <row r="25" spans="1:5" x14ac:dyDescent="0.25">
      <c r="A25">
        <v>24</v>
      </c>
      <c r="B25" t="s">
        <v>10</v>
      </c>
      <c r="C25" t="s">
        <v>14</v>
      </c>
      <c r="D25" s="3">
        <v>25</v>
      </c>
      <c r="E25" t="s">
        <v>19</v>
      </c>
    </row>
    <row r="26" spans="1:5" x14ac:dyDescent="0.25">
      <c r="A26">
        <v>25</v>
      </c>
      <c r="B26" t="s">
        <v>10</v>
      </c>
      <c r="C26" t="s">
        <v>11</v>
      </c>
      <c r="D26" s="3">
        <v>400</v>
      </c>
      <c r="E26" t="s">
        <v>19</v>
      </c>
    </row>
    <row r="27" spans="1:5" x14ac:dyDescent="0.25">
      <c r="A27">
        <v>26</v>
      </c>
      <c r="B27" t="s">
        <v>17</v>
      </c>
      <c r="C27" t="s">
        <v>13</v>
      </c>
      <c r="D27" s="3">
        <v>130</v>
      </c>
      <c r="E27" t="s">
        <v>19</v>
      </c>
    </row>
    <row r="28" spans="1:5" x14ac:dyDescent="0.25">
      <c r="A28">
        <v>27</v>
      </c>
      <c r="B28" t="s">
        <v>10</v>
      </c>
      <c r="C28" t="s">
        <v>13</v>
      </c>
      <c r="D28" s="3">
        <v>130</v>
      </c>
      <c r="E28" t="s">
        <v>8</v>
      </c>
    </row>
    <row r="29" spans="1:5" x14ac:dyDescent="0.25">
      <c r="A29">
        <v>28</v>
      </c>
      <c r="B29" t="s">
        <v>17</v>
      </c>
      <c r="C29" t="s">
        <v>7</v>
      </c>
      <c r="D29" s="3">
        <v>250</v>
      </c>
      <c r="E29" t="s">
        <v>8</v>
      </c>
    </row>
    <row r="30" spans="1:5" x14ac:dyDescent="0.25">
      <c r="A30">
        <v>29</v>
      </c>
      <c r="B30" t="s">
        <v>10</v>
      </c>
      <c r="C30" t="s">
        <v>7</v>
      </c>
      <c r="D30" s="3">
        <v>250</v>
      </c>
      <c r="E30" t="s">
        <v>8</v>
      </c>
    </row>
    <row r="31" spans="1:5" x14ac:dyDescent="0.25">
      <c r="A31">
        <v>30</v>
      </c>
      <c r="B31" t="s">
        <v>18</v>
      </c>
      <c r="C31" t="s">
        <v>13</v>
      </c>
      <c r="D31" s="3">
        <v>130</v>
      </c>
      <c r="E31" t="s">
        <v>8</v>
      </c>
    </row>
    <row r="32" spans="1:5" x14ac:dyDescent="0.25">
      <c r="A32">
        <v>31</v>
      </c>
      <c r="B32" t="s">
        <v>18</v>
      </c>
      <c r="C32" t="s">
        <v>15</v>
      </c>
      <c r="D32" s="3">
        <v>600</v>
      </c>
      <c r="E32" t="s">
        <v>8</v>
      </c>
    </row>
    <row r="33" spans="1:5" x14ac:dyDescent="0.25">
      <c r="A33">
        <v>32</v>
      </c>
      <c r="B33" t="s">
        <v>16</v>
      </c>
      <c r="C33" t="s">
        <v>13</v>
      </c>
      <c r="D33" s="3">
        <v>130</v>
      </c>
      <c r="E33" t="s">
        <v>8</v>
      </c>
    </row>
    <row r="34" spans="1:5" x14ac:dyDescent="0.25">
      <c r="A34">
        <v>33</v>
      </c>
      <c r="B34" t="s">
        <v>16</v>
      </c>
      <c r="C34" t="s">
        <v>9</v>
      </c>
      <c r="D34" s="3">
        <v>350</v>
      </c>
      <c r="E34" t="s">
        <v>19</v>
      </c>
    </row>
    <row r="35" spans="1:5" x14ac:dyDescent="0.25">
      <c r="A35">
        <v>34</v>
      </c>
      <c r="B35" t="s">
        <v>6</v>
      </c>
      <c r="C35" t="s">
        <v>13</v>
      </c>
      <c r="D35" s="3">
        <v>130</v>
      </c>
      <c r="E35" t="s">
        <v>8</v>
      </c>
    </row>
    <row r="36" spans="1:5" x14ac:dyDescent="0.25">
      <c r="A36">
        <v>35</v>
      </c>
      <c r="B36" t="s">
        <v>16</v>
      </c>
      <c r="C36" t="s">
        <v>11</v>
      </c>
      <c r="D36" s="3">
        <v>400</v>
      </c>
      <c r="E36" t="s">
        <v>12</v>
      </c>
    </row>
    <row r="37" spans="1:5" x14ac:dyDescent="0.25">
      <c r="A37">
        <v>36</v>
      </c>
      <c r="B37" t="s">
        <v>16</v>
      </c>
      <c r="C37" t="s">
        <v>15</v>
      </c>
      <c r="D37" s="3">
        <v>600</v>
      </c>
      <c r="E37" t="s">
        <v>8</v>
      </c>
    </row>
    <row r="38" spans="1:5" x14ac:dyDescent="0.25">
      <c r="A38">
        <v>37</v>
      </c>
      <c r="B38" t="s">
        <v>6</v>
      </c>
      <c r="C38" t="s">
        <v>7</v>
      </c>
      <c r="D38" s="3">
        <v>250</v>
      </c>
      <c r="E38" t="s">
        <v>19</v>
      </c>
    </row>
    <row r="39" spans="1:5" x14ac:dyDescent="0.25">
      <c r="A39">
        <v>38</v>
      </c>
      <c r="B39" t="s">
        <v>6</v>
      </c>
      <c r="C39" t="s">
        <v>11</v>
      </c>
      <c r="D39" s="3">
        <v>400</v>
      </c>
      <c r="E39" t="s">
        <v>8</v>
      </c>
    </row>
    <row r="40" spans="1:5" x14ac:dyDescent="0.25">
      <c r="A40">
        <v>39</v>
      </c>
      <c r="B40" t="s">
        <v>6</v>
      </c>
      <c r="C40" t="s">
        <v>9</v>
      </c>
      <c r="D40" s="3">
        <v>350</v>
      </c>
      <c r="E40" t="s">
        <v>19</v>
      </c>
    </row>
    <row r="41" spans="1:5" x14ac:dyDescent="0.25">
      <c r="A41">
        <v>40</v>
      </c>
      <c r="B41" t="s">
        <v>17</v>
      </c>
      <c r="C41" t="s">
        <v>9</v>
      </c>
      <c r="D41" s="3">
        <v>350</v>
      </c>
      <c r="E41" t="s">
        <v>19</v>
      </c>
    </row>
    <row r="42" spans="1:5" x14ac:dyDescent="0.25">
      <c r="A42">
        <v>41</v>
      </c>
      <c r="B42" t="s">
        <v>6</v>
      </c>
      <c r="C42" t="s">
        <v>7</v>
      </c>
      <c r="D42" s="3">
        <v>250</v>
      </c>
      <c r="E42" t="s">
        <v>8</v>
      </c>
    </row>
    <row r="43" spans="1:5" x14ac:dyDescent="0.25">
      <c r="A43">
        <v>42</v>
      </c>
      <c r="B43" t="s">
        <v>10</v>
      </c>
      <c r="C43" t="s">
        <v>14</v>
      </c>
      <c r="D43" s="3">
        <v>25</v>
      </c>
      <c r="E43" t="s">
        <v>12</v>
      </c>
    </row>
    <row r="44" spans="1:5" x14ac:dyDescent="0.25">
      <c r="A44">
        <v>43</v>
      </c>
      <c r="B44" t="s">
        <v>18</v>
      </c>
      <c r="C44" t="s">
        <v>11</v>
      </c>
      <c r="D44" s="3">
        <v>400</v>
      </c>
      <c r="E44" t="s">
        <v>8</v>
      </c>
    </row>
    <row r="45" spans="1:5" x14ac:dyDescent="0.25">
      <c r="A45">
        <v>44</v>
      </c>
      <c r="B45" t="s">
        <v>18</v>
      </c>
      <c r="C45" t="s">
        <v>15</v>
      </c>
      <c r="D45" s="3">
        <v>600</v>
      </c>
      <c r="E45" t="s">
        <v>19</v>
      </c>
    </row>
    <row r="46" spans="1:5" x14ac:dyDescent="0.25">
      <c r="A46">
        <v>45</v>
      </c>
      <c r="B46" t="s">
        <v>16</v>
      </c>
      <c r="C46" t="s">
        <v>14</v>
      </c>
      <c r="D46" s="3">
        <v>25</v>
      </c>
      <c r="E46" t="s">
        <v>19</v>
      </c>
    </row>
    <row r="47" spans="1:5" x14ac:dyDescent="0.25">
      <c r="A47">
        <v>46</v>
      </c>
      <c r="B47" t="s">
        <v>6</v>
      </c>
      <c r="C47" t="s">
        <v>9</v>
      </c>
      <c r="D47" s="3">
        <v>350</v>
      </c>
      <c r="E47" t="s">
        <v>8</v>
      </c>
    </row>
    <row r="48" spans="1:5" x14ac:dyDescent="0.25">
      <c r="A48">
        <v>47</v>
      </c>
      <c r="B48" t="s">
        <v>16</v>
      </c>
      <c r="C48" t="s">
        <v>9</v>
      </c>
      <c r="D48" s="3">
        <v>350</v>
      </c>
      <c r="E48" t="s">
        <v>19</v>
      </c>
    </row>
    <row r="49" spans="1:5" x14ac:dyDescent="0.25">
      <c r="A49">
        <v>48</v>
      </c>
      <c r="B49" t="s">
        <v>10</v>
      </c>
      <c r="C49" t="s">
        <v>13</v>
      </c>
      <c r="D49" s="3">
        <v>130</v>
      </c>
      <c r="E49" t="s">
        <v>8</v>
      </c>
    </row>
    <row r="50" spans="1:5" x14ac:dyDescent="0.25">
      <c r="A50">
        <v>49</v>
      </c>
      <c r="B50" t="s">
        <v>18</v>
      </c>
      <c r="C50" t="s">
        <v>11</v>
      </c>
      <c r="D50" s="3">
        <v>400</v>
      </c>
      <c r="E50" t="s">
        <v>19</v>
      </c>
    </row>
    <row r="51" spans="1:5" x14ac:dyDescent="0.25">
      <c r="A51">
        <v>50</v>
      </c>
      <c r="B51" t="s">
        <v>17</v>
      </c>
      <c r="C51" t="s">
        <v>14</v>
      </c>
      <c r="D51" s="3">
        <v>25</v>
      </c>
      <c r="E51" t="s">
        <v>12</v>
      </c>
    </row>
    <row r="52" spans="1:5" x14ac:dyDescent="0.25">
      <c r="A52">
        <v>51</v>
      </c>
      <c r="B52" t="s">
        <v>18</v>
      </c>
      <c r="C52" t="s">
        <v>11</v>
      </c>
      <c r="D52" s="3">
        <v>400</v>
      </c>
      <c r="E52" t="s">
        <v>19</v>
      </c>
    </row>
    <row r="53" spans="1:5" x14ac:dyDescent="0.25">
      <c r="A53">
        <v>52</v>
      </c>
      <c r="B53" t="s">
        <v>10</v>
      </c>
      <c r="C53" t="s">
        <v>14</v>
      </c>
      <c r="D53" s="3">
        <v>25</v>
      </c>
      <c r="E53" t="s">
        <v>8</v>
      </c>
    </row>
    <row r="54" spans="1:5" x14ac:dyDescent="0.25">
      <c r="A54">
        <v>53</v>
      </c>
      <c r="B54" t="s">
        <v>18</v>
      </c>
      <c r="C54" t="s">
        <v>15</v>
      </c>
      <c r="D54" s="3">
        <v>600</v>
      </c>
      <c r="E54" t="s">
        <v>19</v>
      </c>
    </row>
    <row r="55" spans="1:5" x14ac:dyDescent="0.25">
      <c r="A55">
        <v>54</v>
      </c>
      <c r="B55" t="s">
        <v>18</v>
      </c>
      <c r="C55" t="s">
        <v>14</v>
      </c>
      <c r="D55" s="3">
        <v>25</v>
      </c>
      <c r="E55" t="s">
        <v>8</v>
      </c>
    </row>
    <row r="56" spans="1:5" x14ac:dyDescent="0.25">
      <c r="A56">
        <v>55</v>
      </c>
      <c r="B56" t="s">
        <v>16</v>
      </c>
      <c r="C56" t="s">
        <v>11</v>
      </c>
      <c r="D56" s="3">
        <v>400</v>
      </c>
      <c r="E56" t="s">
        <v>8</v>
      </c>
    </row>
    <row r="57" spans="1:5" x14ac:dyDescent="0.25">
      <c r="A57">
        <v>56</v>
      </c>
      <c r="B57" t="s">
        <v>10</v>
      </c>
      <c r="C57" t="s">
        <v>15</v>
      </c>
      <c r="D57" s="3">
        <v>600</v>
      </c>
      <c r="E57" t="s">
        <v>19</v>
      </c>
    </row>
    <row r="58" spans="1:5" x14ac:dyDescent="0.25">
      <c r="A58">
        <v>57</v>
      </c>
      <c r="B58" t="s">
        <v>17</v>
      </c>
      <c r="C58" t="s">
        <v>7</v>
      </c>
      <c r="D58" s="3">
        <v>250</v>
      </c>
      <c r="E58" t="s">
        <v>19</v>
      </c>
    </row>
    <row r="59" spans="1:5" x14ac:dyDescent="0.25">
      <c r="A59">
        <v>58</v>
      </c>
      <c r="B59" t="s">
        <v>18</v>
      </c>
      <c r="C59" t="s">
        <v>14</v>
      </c>
      <c r="D59" s="3">
        <v>25</v>
      </c>
      <c r="E59" t="s">
        <v>19</v>
      </c>
    </row>
    <row r="60" spans="1:5" x14ac:dyDescent="0.25">
      <c r="A60">
        <v>59</v>
      </c>
      <c r="B60" t="s">
        <v>10</v>
      </c>
      <c r="C60" t="s">
        <v>15</v>
      </c>
      <c r="D60" s="3">
        <v>600</v>
      </c>
      <c r="E60" t="s">
        <v>19</v>
      </c>
    </row>
    <row r="61" spans="1:5" x14ac:dyDescent="0.25">
      <c r="A61">
        <v>60</v>
      </c>
      <c r="B61" t="s">
        <v>18</v>
      </c>
      <c r="C61" t="s">
        <v>7</v>
      </c>
      <c r="D61" s="3">
        <v>250</v>
      </c>
      <c r="E61" t="s">
        <v>12</v>
      </c>
    </row>
    <row r="62" spans="1:5" x14ac:dyDescent="0.25">
      <c r="A62">
        <v>61</v>
      </c>
      <c r="B62" t="s">
        <v>10</v>
      </c>
      <c r="C62" t="s">
        <v>13</v>
      </c>
      <c r="D62" s="3">
        <v>130</v>
      </c>
      <c r="E62" t="s">
        <v>8</v>
      </c>
    </row>
    <row r="63" spans="1:5" x14ac:dyDescent="0.25">
      <c r="A63">
        <v>62</v>
      </c>
      <c r="B63" t="s">
        <v>10</v>
      </c>
      <c r="C63" t="s">
        <v>14</v>
      </c>
      <c r="D63" s="3">
        <v>25</v>
      </c>
      <c r="E63" t="s">
        <v>19</v>
      </c>
    </row>
    <row r="64" spans="1:5" x14ac:dyDescent="0.25">
      <c r="A64">
        <v>63</v>
      </c>
      <c r="B64" t="s">
        <v>18</v>
      </c>
      <c r="C64" t="s">
        <v>14</v>
      </c>
      <c r="D64" s="3">
        <v>25</v>
      </c>
      <c r="E64" t="s">
        <v>19</v>
      </c>
    </row>
    <row r="65" spans="1:5" x14ac:dyDescent="0.25">
      <c r="A65">
        <v>64</v>
      </c>
      <c r="B65" t="s">
        <v>17</v>
      </c>
      <c r="C65" t="s">
        <v>11</v>
      </c>
      <c r="D65" s="3">
        <v>400</v>
      </c>
      <c r="E65" t="s">
        <v>19</v>
      </c>
    </row>
    <row r="66" spans="1:5" x14ac:dyDescent="0.25">
      <c r="A66">
        <v>65</v>
      </c>
      <c r="B66" t="s">
        <v>6</v>
      </c>
      <c r="C66" t="s">
        <v>7</v>
      </c>
      <c r="D66" s="3">
        <v>250</v>
      </c>
      <c r="E66" t="s">
        <v>19</v>
      </c>
    </row>
    <row r="67" spans="1:5" x14ac:dyDescent="0.25">
      <c r="A67">
        <v>66</v>
      </c>
      <c r="B67" t="s">
        <v>17</v>
      </c>
      <c r="C67" t="s">
        <v>11</v>
      </c>
      <c r="D67" s="3">
        <v>400</v>
      </c>
      <c r="E67" t="s">
        <v>8</v>
      </c>
    </row>
    <row r="68" spans="1:5" x14ac:dyDescent="0.25">
      <c r="A68">
        <v>67</v>
      </c>
      <c r="B68" t="s">
        <v>18</v>
      </c>
      <c r="C68" t="s">
        <v>11</v>
      </c>
      <c r="D68" s="3">
        <v>400</v>
      </c>
      <c r="E68" t="s">
        <v>8</v>
      </c>
    </row>
    <row r="69" spans="1:5" x14ac:dyDescent="0.25">
      <c r="A69">
        <v>68</v>
      </c>
      <c r="B69" t="s">
        <v>6</v>
      </c>
      <c r="C69" t="s">
        <v>13</v>
      </c>
      <c r="D69" s="3">
        <v>130</v>
      </c>
      <c r="E69" t="s">
        <v>8</v>
      </c>
    </row>
    <row r="70" spans="1:5" x14ac:dyDescent="0.25">
      <c r="A70">
        <v>69</v>
      </c>
      <c r="B70" t="s">
        <v>6</v>
      </c>
      <c r="C70" t="s">
        <v>13</v>
      </c>
      <c r="D70" s="3">
        <v>130</v>
      </c>
      <c r="E70" t="s">
        <v>8</v>
      </c>
    </row>
    <row r="71" spans="1:5" x14ac:dyDescent="0.25">
      <c r="A71">
        <v>70</v>
      </c>
      <c r="B71" t="s">
        <v>10</v>
      </c>
      <c r="C71" t="s">
        <v>9</v>
      </c>
      <c r="D71" s="3">
        <v>350</v>
      </c>
      <c r="E71" t="s">
        <v>8</v>
      </c>
    </row>
    <row r="72" spans="1:5" x14ac:dyDescent="0.25">
      <c r="A72">
        <v>71</v>
      </c>
      <c r="B72" t="s">
        <v>10</v>
      </c>
      <c r="C72" t="s">
        <v>13</v>
      </c>
      <c r="D72" s="3">
        <v>130</v>
      </c>
      <c r="E72" t="s">
        <v>12</v>
      </c>
    </row>
    <row r="73" spans="1:5" x14ac:dyDescent="0.25">
      <c r="A73">
        <v>72</v>
      </c>
      <c r="B73" t="s">
        <v>17</v>
      </c>
      <c r="C73" t="s">
        <v>7</v>
      </c>
      <c r="D73" s="3">
        <v>250</v>
      </c>
      <c r="E73" t="s">
        <v>8</v>
      </c>
    </row>
    <row r="74" spans="1:5" x14ac:dyDescent="0.25">
      <c r="A74">
        <v>73</v>
      </c>
      <c r="B74" t="s">
        <v>16</v>
      </c>
      <c r="C74" t="s">
        <v>11</v>
      </c>
      <c r="D74" s="3">
        <v>400</v>
      </c>
      <c r="E74" t="s">
        <v>19</v>
      </c>
    </row>
    <row r="75" spans="1:5" x14ac:dyDescent="0.25">
      <c r="A75">
        <v>74</v>
      </c>
      <c r="B75" t="s">
        <v>16</v>
      </c>
      <c r="C75" t="s">
        <v>7</v>
      </c>
      <c r="D75" s="3">
        <v>250</v>
      </c>
      <c r="E75" t="s">
        <v>19</v>
      </c>
    </row>
    <row r="76" spans="1:5" x14ac:dyDescent="0.25">
      <c r="A76">
        <v>75</v>
      </c>
      <c r="B76" t="s">
        <v>10</v>
      </c>
      <c r="C76" t="s">
        <v>9</v>
      </c>
      <c r="D76" s="3">
        <v>350</v>
      </c>
      <c r="E76" t="s">
        <v>19</v>
      </c>
    </row>
    <row r="77" spans="1:5" x14ac:dyDescent="0.25">
      <c r="A77">
        <v>76</v>
      </c>
      <c r="B77" t="s">
        <v>17</v>
      </c>
      <c r="C77" t="s">
        <v>13</v>
      </c>
      <c r="D77" s="3">
        <v>130</v>
      </c>
      <c r="E77" t="s">
        <v>8</v>
      </c>
    </row>
    <row r="78" spans="1:5" x14ac:dyDescent="0.25">
      <c r="A78">
        <v>77</v>
      </c>
      <c r="B78" t="s">
        <v>6</v>
      </c>
      <c r="C78" t="s">
        <v>7</v>
      </c>
      <c r="D78" s="3">
        <v>250</v>
      </c>
      <c r="E78" t="s">
        <v>8</v>
      </c>
    </row>
    <row r="79" spans="1:5" x14ac:dyDescent="0.25">
      <c r="A79">
        <v>78</v>
      </c>
      <c r="B79" t="s">
        <v>17</v>
      </c>
      <c r="C79" t="s">
        <v>14</v>
      </c>
      <c r="D79" s="3">
        <v>25</v>
      </c>
      <c r="E79" t="s">
        <v>19</v>
      </c>
    </row>
    <row r="80" spans="1:5" x14ac:dyDescent="0.25">
      <c r="A80">
        <v>79</v>
      </c>
      <c r="B80" t="s">
        <v>16</v>
      </c>
      <c r="C80" t="s">
        <v>15</v>
      </c>
      <c r="D80" s="3">
        <v>600</v>
      </c>
      <c r="E80" t="s">
        <v>8</v>
      </c>
    </row>
    <row r="81" spans="1:5" x14ac:dyDescent="0.25">
      <c r="A81">
        <v>80</v>
      </c>
      <c r="B81" t="s">
        <v>17</v>
      </c>
      <c r="C81" t="s">
        <v>7</v>
      </c>
      <c r="D81" s="3">
        <v>250</v>
      </c>
      <c r="E81" t="s">
        <v>8</v>
      </c>
    </row>
    <row r="82" spans="1:5" x14ac:dyDescent="0.25">
      <c r="A82">
        <v>81</v>
      </c>
      <c r="B82" t="s">
        <v>16</v>
      </c>
      <c r="C82" t="s">
        <v>13</v>
      </c>
      <c r="D82" s="3">
        <v>130</v>
      </c>
      <c r="E82" t="s">
        <v>12</v>
      </c>
    </row>
    <row r="83" spans="1:5" x14ac:dyDescent="0.25">
      <c r="A83">
        <v>82</v>
      </c>
      <c r="B83" t="s">
        <v>6</v>
      </c>
      <c r="C83" t="s">
        <v>13</v>
      </c>
      <c r="D83" s="3">
        <v>130</v>
      </c>
      <c r="E83" t="s">
        <v>19</v>
      </c>
    </row>
    <row r="84" spans="1:5" x14ac:dyDescent="0.25">
      <c r="A84">
        <v>83</v>
      </c>
      <c r="B84" t="s">
        <v>6</v>
      </c>
      <c r="C84" t="s">
        <v>9</v>
      </c>
      <c r="D84" s="3">
        <v>350</v>
      </c>
      <c r="E84" t="s">
        <v>8</v>
      </c>
    </row>
    <row r="85" spans="1:5" x14ac:dyDescent="0.25">
      <c r="A85">
        <v>84</v>
      </c>
      <c r="B85" t="s">
        <v>18</v>
      </c>
      <c r="C85" t="s">
        <v>11</v>
      </c>
      <c r="D85" s="3">
        <v>400</v>
      </c>
      <c r="E85" t="s">
        <v>19</v>
      </c>
    </row>
    <row r="86" spans="1:5" x14ac:dyDescent="0.25">
      <c r="A86">
        <v>85</v>
      </c>
      <c r="B86" t="s">
        <v>18</v>
      </c>
      <c r="C86" t="s">
        <v>15</v>
      </c>
      <c r="D86" s="3">
        <v>600</v>
      </c>
      <c r="E86" t="s">
        <v>8</v>
      </c>
    </row>
    <row r="87" spans="1:5" x14ac:dyDescent="0.25">
      <c r="A87">
        <v>86</v>
      </c>
      <c r="B87" t="s">
        <v>6</v>
      </c>
      <c r="C87" t="s">
        <v>14</v>
      </c>
      <c r="D87" s="3">
        <v>25</v>
      </c>
      <c r="E87" t="s">
        <v>8</v>
      </c>
    </row>
    <row r="88" spans="1:5" x14ac:dyDescent="0.25">
      <c r="A88">
        <v>87</v>
      </c>
      <c r="B88" t="s">
        <v>6</v>
      </c>
      <c r="C88" t="s">
        <v>14</v>
      </c>
      <c r="D88" s="3">
        <v>25</v>
      </c>
      <c r="E88" t="s">
        <v>8</v>
      </c>
    </row>
    <row r="89" spans="1:5" x14ac:dyDescent="0.25">
      <c r="A89">
        <v>88</v>
      </c>
      <c r="B89" t="s">
        <v>18</v>
      </c>
      <c r="C89" t="s">
        <v>7</v>
      </c>
      <c r="D89" s="3">
        <v>250</v>
      </c>
      <c r="E89" t="s">
        <v>12</v>
      </c>
    </row>
    <row r="90" spans="1:5" x14ac:dyDescent="0.25">
      <c r="A90">
        <v>89</v>
      </c>
      <c r="B90" t="s">
        <v>6</v>
      </c>
      <c r="C90" t="s">
        <v>11</v>
      </c>
      <c r="D90" s="3">
        <v>400</v>
      </c>
      <c r="E90" t="s">
        <v>12</v>
      </c>
    </row>
    <row r="91" spans="1:5" x14ac:dyDescent="0.25">
      <c r="A91">
        <v>90</v>
      </c>
      <c r="B91" t="s">
        <v>18</v>
      </c>
      <c r="C91" t="s">
        <v>11</v>
      </c>
      <c r="D91" s="3">
        <v>400</v>
      </c>
      <c r="E91" t="s">
        <v>19</v>
      </c>
    </row>
    <row r="92" spans="1:5" x14ac:dyDescent="0.25">
      <c r="A92">
        <v>91</v>
      </c>
      <c r="B92" t="s">
        <v>18</v>
      </c>
      <c r="C92" t="s">
        <v>13</v>
      </c>
      <c r="D92" s="3">
        <v>130</v>
      </c>
      <c r="E92" t="s">
        <v>8</v>
      </c>
    </row>
    <row r="93" spans="1:5" x14ac:dyDescent="0.25">
      <c r="A93">
        <v>92</v>
      </c>
      <c r="B93" t="s">
        <v>10</v>
      </c>
      <c r="C93" t="s">
        <v>15</v>
      </c>
      <c r="D93" s="3">
        <v>600</v>
      </c>
      <c r="E93" t="s">
        <v>12</v>
      </c>
    </row>
    <row r="94" spans="1:5" x14ac:dyDescent="0.25">
      <c r="A94">
        <v>93</v>
      </c>
      <c r="B94" t="s">
        <v>18</v>
      </c>
      <c r="C94" t="s">
        <v>13</v>
      </c>
      <c r="D94" s="3">
        <v>130</v>
      </c>
      <c r="E94" t="s">
        <v>8</v>
      </c>
    </row>
    <row r="95" spans="1:5" x14ac:dyDescent="0.25">
      <c r="A95">
        <v>94</v>
      </c>
      <c r="B95" t="s">
        <v>6</v>
      </c>
      <c r="C95" t="s">
        <v>13</v>
      </c>
      <c r="D95" s="3">
        <v>130</v>
      </c>
      <c r="E95" t="s">
        <v>8</v>
      </c>
    </row>
    <row r="96" spans="1:5" x14ac:dyDescent="0.25">
      <c r="A96">
        <v>95</v>
      </c>
      <c r="B96" t="s">
        <v>10</v>
      </c>
      <c r="C96" t="s">
        <v>9</v>
      </c>
      <c r="D96" s="3">
        <v>350</v>
      </c>
      <c r="E96" t="s">
        <v>8</v>
      </c>
    </row>
    <row r="97" spans="1:5" x14ac:dyDescent="0.25">
      <c r="A97">
        <v>96</v>
      </c>
      <c r="B97" t="s">
        <v>17</v>
      </c>
      <c r="C97" t="s">
        <v>11</v>
      </c>
      <c r="D97" s="3">
        <v>400</v>
      </c>
      <c r="E97" t="s">
        <v>12</v>
      </c>
    </row>
    <row r="98" spans="1:5" x14ac:dyDescent="0.25">
      <c r="A98">
        <v>97</v>
      </c>
      <c r="B98" t="s">
        <v>10</v>
      </c>
      <c r="C98" t="s">
        <v>13</v>
      </c>
      <c r="D98" s="3">
        <v>130</v>
      </c>
      <c r="E98" t="s">
        <v>8</v>
      </c>
    </row>
    <row r="99" spans="1:5" x14ac:dyDescent="0.25">
      <c r="A99">
        <v>98</v>
      </c>
      <c r="B99" t="s">
        <v>17</v>
      </c>
      <c r="C99" t="s">
        <v>9</v>
      </c>
      <c r="D99" s="3">
        <v>350</v>
      </c>
      <c r="E99" t="s">
        <v>12</v>
      </c>
    </row>
    <row r="100" spans="1:5" x14ac:dyDescent="0.25">
      <c r="A100">
        <v>99</v>
      </c>
      <c r="B100" t="s">
        <v>10</v>
      </c>
      <c r="C100" t="s">
        <v>15</v>
      </c>
      <c r="D100" s="3">
        <v>600</v>
      </c>
      <c r="E100" t="s">
        <v>8</v>
      </c>
    </row>
    <row r="101" spans="1:5" x14ac:dyDescent="0.25">
      <c r="A101">
        <v>100</v>
      </c>
      <c r="B101" t="s">
        <v>6</v>
      </c>
      <c r="C101" t="s">
        <v>9</v>
      </c>
      <c r="D101" s="3">
        <v>350</v>
      </c>
      <c r="E101" t="s">
        <v>19</v>
      </c>
    </row>
    <row r="102" spans="1:5" x14ac:dyDescent="0.25">
      <c r="A102">
        <v>101</v>
      </c>
      <c r="B102" t="s">
        <v>16</v>
      </c>
      <c r="C102" t="s">
        <v>14</v>
      </c>
      <c r="D102" s="3">
        <v>25</v>
      </c>
      <c r="E102" t="s">
        <v>8</v>
      </c>
    </row>
    <row r="103" spans="1:5" x14ac:dyDescent="0.25">
      <c r="A103">
        <v>102</v>
      </c>
      <c r="B103" t="s">
        <v>16</v>
      </c>
      <c r="C103" t="s">
        <v>9</v>
      </c>
      <c r="D103" s="3">
        <v>350</v>
      </c>
      <c r="E103" t="s">
        <v>8</v>
      </c>
    </row>
    <row r="104" spans="1:5" x14ac:dyDescent="0.25">
      <c r="A104">
        <v>103</v>
      </c>
      <c r="B104" t="s">
        <v>18</v>
      </c>
      <c r="C104" t="s">
        <v>15</v>
      </c>
      <c r="D104" s="3">
        <v>600</v>
      </c>
      <c r="E104" t="s">
        <v>8</v>
      </c>
    </row>
    <row r="105" spans="1:5" x14ac:dyDescent="0.25">
      <c r="A105">
        <v>104</v>
      </c>
      <c r="B105" t="s">
        <v>18</v>
      </c>
      <c r="C105" t="s">
        <v>13</v>
      </c>
      <c r="D105" s="3">
        <v>130</v>
      </c>
      <c r="E105" t="s">
        <v>8</v>
      </c>
    </row>
    <row r="106" spans="1:5" x14ac:dyDescent="0.25">
      <c r="A106">
        <v>105</v>
      </c>
      <c r="B106" t="s">
        <v>18</v>
      </c>
      <c r="C106" t="s">
        <v>14</v>
      </c>
      <c r="D106" s="3">
        <v>25</v>
      </c>
      <c r="E106" t="s">
        <v>19</v>
      </c>
    </row>
    <row r="107" spans="1:5" x14ac:dyDescent="0.25">
      <c r="A107">
        <v>106</v>
      </c>
      <c r="B107" t="s">
        <v>16</v>
      </c>
      <c r="C107" t="s">
        <v>13</v>
      </c>
      <c r="D107" s="3">
        <v>130</v>
      </c>
      <c r="E107" t="s">
        <v>8</v>
      </c>
    </row>
    <row r="108" spans="1:5" x14ac:dyDescent="0.25">
      <c r="A108">
        <v>107</v>
      </c>
      <c r="B108" t="s">
        <v>18</v>
      </c>
      <c r="C108" t="s">
        <v>9</v>
      </c>
      <c r="D108" s="3">
        <v>350</v>
      </c>
      <c r="E108" t="s">
        <v>8</v>
      </c>
    </row>
    <row r="109" spans="1:5" x14ac:dyDescent="0.25">
      <c r="A109">
        <v>108</v>
      </c>
      <c r="B109" t="s">
        <v>16</v>
      </c>
      <c r="C109" t="s">
        <v>14</v>
      </c>
      <c r="D109" s="3">
        <v>25</v>
      </c>
      <c r="E109" t="s">
        <v>19</v>
      </c>
    </row>
    <row r="110" spans="1:5" x14ac:dyDescent="0.25">
      <c r="A110">
        <v>109</v>
      </c>
      <c r="B110" t="s">
        <v>16</v>
      </c>
      <c r="C110" t="s">
        <v>14</v>
      </c>
      <c r="D110" s="3">
        <v>25</v>
      </c>
      <c r="E110" t="s">
        <v>8</v>
      </c>
    </row>
    <row r="111" spans="1:5" x14ac:dyDescent="0.25">
      <c r="A111">
        <v>110</v>
      </c>
      <c r="B111" t="s">
        <v>10</v>
      </c>
      <c r="C111" t="s">
        <v>14</v>
      </c>
      <c r="D111" s="3">
        <v>25</v>
      </c>
      <c r="E111" t="s">
        <v>8</v>
      </c>
    </row>
    <row r="112" spans="1:5" x14ac:dyDescent="0.25">
      <c r="A112">
        <v>111</v>
      </c>
      <c r="B112" t="s">
        <v>6</v>
      </c>
      <c r="C112" t="s">
        <v>15</v>
      </c>
      <c r="D112" s="3">
        <v>600</v>
      </c>
      <c r="E112" t="s">
        <v>8</v>
      </c>
    </row>
    <row r="113" spans="1:5" x14ac:dyDescent="0.25">
      <c r="A113">
        <v>112</v>
      </c>
      <c r="B113" t="s">
        <v>6</v>
      </c>
      <c r="C113" t="s">
        <v>7</v>
      </c>
      <c r="D113" s="3">
        <v>250</v>
      </c>
      <c r="E113" t="s">
        <v>8</v>
      </c>
    </row>
    <row r="114" spans="1:5" x14ac:dyDescent="0.25">
      <c r="A114">
        <v>113</v>
      </c>
      <c r="B114" t="s">
        <v>6</v>
      </c>
      <c r="C114" t="s">
        <v>15</v>
      </c>
      <c r="D114" s="3">
        <v>600</v>
      </c>
      <c r="E114" t="s">
        <v>8</v>
      </c>
    </row>
    <row r="115" spans="1:5" x14ac:dyDescent="0.25">
      <c r="A115">
        <v>114</v>
      </c>
      <c r="B115" t="s">
        <v>10</v>
      </c>
      <c r="C115" t="s">
        <v>15</v>
      </c>
      <c r="D115" s="3">
        <v>600</v>
      </c>
      <c r="E115" t="s">
        <v>12</v>
      </c>
    </row>
    <row r="116" spans="1:5" x14ac:dyDescent="0.25">
      <c r="A116">
        <v>115</v>
      </c>
      <c r="B116" t="s">
        <v>17</v>
      </c>
      <c r="C116" t="s">
        <v>15</v>
      </c>
      <c r="D116" s="3">
        <v>600</v>
      </c>
      <c r="E116" t="s">
        <v>8</v>
      </c>
    </row>
    <row r="117" spans="1:5" x14ac:dyDescent="0.25">
      <c r="A117">
        <v>116</v>
      </c>
      <c r="B117" t="s">
        <v>16</v>
      </c>
      <c r="C117" t="s">
        <v>14</v>
      </c>
      <c r="D117" s="3">
        <v>25</v>
      </c>
      <c r="E117" t="s">
        <v>8</v>
      </c>
    </row>
    <row r="118" spans="1:5" x14ac:dyDescent="0.25">
      <c r="A118">
        <v>117</v>
      </c>
      <c r="B118" t="s">
        <v>16</v>
      </c>
      <c r="C118" t="s">
        <v>9</v>
      </c>
      <c r="D118" s="3">
        <v>350</v>
      </c>
      <c r="E118" t="s">
        <v>19</v>
      </c>
    </row>
    <row r="119" spans="1:5" x14ac:dyDescent="0.25">
      <c r="A119">
        <v>118</v>
      </c>
      <c r="B119" t="s">
        <v>18</v>
      </c>
      <c r="C119" t="s">
        <v>11</v>
      </c>
      <c r="D119" s="3">
        <v>400</v>
      </c>
      <c r="E119" t="s">
        <v>12</v>
      </c>
    </row>
    <row r="120" spans="1:5" x14ac:dyDescent="0.25">
      <c r="A120">
        <v>119</v>
      </c>
      <c r="B120" t="s">
        <v>17</v>
      </c>
      <c r="C120" t="s">
        <v>15</v>
      </c>
      <c r="D120" s="3">
        <v>600</v>
      </c>
      <c r="E120" t="s">
        <v>12</v>
      </c>
    </row>
    <row r="121" spans="1:5" x14ac:dyDescent="0.25">
      <c r="A121">
        <v>120</v>
      </c>
      <c r="B121" t="s">
        <v>16</v>
      </c>
      <c r="C121" t="s">
        <v>15</v>
      </c>
      <c r="D121" s="3">
        <v>600</v>
      </c>
      <c r="E121" t="s">
        <v>8</v>
      </c>
    </row>
    <row r="122" spans="1:5" x14ac:dyDescent="0.25">
      <c r="A122">
        <v>121</v>
      </c>
      <c r="B122" t="s">
        <v>10</v>
      </c>
      <c r="C122" t="s">
        <v>15</v>
      </c>
      <c r="D122" s="3">
        <v>600</v>
      </c>
      <c r="E122" t="s">
        <v>19</v>
      </c>
    </row>
    <row r="123" spans="1:5" x14ac:dyDescent="0.25">
      <c r="A123">
        <v>122</v>
      </c>
      <c r="B123" t="s">
        <v>6</v>
      </c>
      <c r="C123" t="s">
        <v>14</v>
      </c>
      <c r="D123" s="3">
        <v>25</v>
      </c>
      <c r="E123" t="s">
        <v>8</v>
      </c>
    </row>
    <row r="124" spans="1:5" x14ac:dyDescent="0.25">
      <c r="A124">
        <v>123</v>
      </c>
      <c r="B124" t="s">
        <v>17</v>
      </c>
      <c r="C124" t="s">
        <v>13</v>
      </c>
      <c r="D124" s="3">
        <v>130</v>
      </c>
      <c r="E124" t="s">
        <v>8</v>
      </c>
    </row>
    <row r="125" spans="1:5" x14ac:dyDescent="0.25">
      <c r="A125">
        <v>124</v>
      </c>
      <c r="B125" t="s">
        <v>16</v>
      </c>
      <c r="C125" t="s">
        <v>15</v>
      </c>
      <c r="D125" s="3">
        <v>600</v>
      </c>
      <c r="E125" t="s">
        <v>8</v>
      </c>
    </row>
    <row r="126" spans="1:5" x14ac:dyDescent="0.25">
      <c r="A126">
        <v>125</v>
      </c>
      <c r="B126" t="s">
        <v>16</v>
      </c>
      <c r="C126" t="s">
        <v>7</v>
      </c>
      <c r="D126" s="3">
        <v>250</v>
      </c>
      <c r="E126" t="s">
        <v>8</v>
      </c>
    </row>
    <row r="127" spans="1:5" x14ac:dyDescent="0.25">
      <c r="A127">
        <v>126</v>
      </c>
      <c r="B127" t="s">
        <v>18</v>
      </c>
      <c r="C127" t="s">
        <v>15</v>
      </c>
      <c r="D127" s="3">
        <v>600</v>
      </c>
      <c r="E127" t="s">
        <v>8</v>
      </c>
    </row>
    <row r="128" spans="1:5" x14ac:dyDescent="0.25">
      <c r="A128">
        <v>127</v>
      </c>
      <c r="B128" t="s">
        <v>6</v>
      </c>
      <c r="C128" t="s">
        <v>7</v>
      </c>
      <c r="D128" s="3">
        <v>250</v>
      </c>
      <c r="E128" t="s">
        <v>8</v>
      </c>
    </row>
    <row r="129" spans="1:5" x14ac:dyDescent="0.25">
      <c r="A129">
        <v>128</v>
      </c>
      <c r="B129" t="s">
        <v>18</v>
      </c>
      <c r="C129" t="s">
        <v>11</v>
      </c>
      <c r="D129" s="3">
        <v>400</v>
      </c>
      <c r="E129" t="s">
        <v>8</v>
      </c>
    </row>
    <row r="130" spans="1:5" x14ac:dyDescent="0.25">
      <c r="A130">
        <v>129</v>
      </c>
      <c r="B130" t="s">
        <v>17</v>
      </c>
      <c r="C130" t="s">
        <v>13</v>
      </c>
      <c r="D130" s="3">
        <v>130</v>
      </c>
      <c r="E130" t="s">
        <v>8</v>
      </c>
    </row>
    <row r="131" spans="1:5" x14ac:dyDescent="0.25">
      <c r="A131">
        <v>130</v>
      </c>
      <c r="B131" t="s">
        <v>10</v>
      </c>
      <c r="C131" t="s">
        <v>13</v>
      </c>
      <c r="D131" s="3">
        <v>130</v>
      </c>
      <c r="E131" t="s">
        <v>8</v>
      </c>
    </row>
    <row r="132" spans="1:5" x14ac:dyDescent="0.25">
      <c r="A132">
        <v>131</v>
      </c>
      <c r="B132" t="s">
        <v>10</v>
      </c>
      <c r="C132" t="s">
        <v>13</v>
      </c>
      <c r="D132" s="3">
        <v>130</v>
      </c>
      <c r="E132" t="s">
        <v>19</v>
      </c>
    </row>
    <row r="133" spans="1:5" x14ac:dyDescent="0.25">
      <c r="A133">
        <v>132</v>
      </c>
      <c r="B133" t="s">
        <v>10</v>
      </c>
      <c r="C133" t="s">
        <v>11</v>
      </c>
      <c r="D133" s="3">
        <v>400</v>
      </c>
      <c r="E133" t="s">
        <v>12</v>
      </c>
    </row>
    <row r="134" spans="1:5" x14ac:dyDescent="0.25">
      <c r="A134">
        <v>133</v>
      </c>
      <c r="B134" t="s">
        <v>18</v>
      </c>
      <c r="C134" t="s">
        <v>9</v>
      </c>
      <c r="D134" s="3">
        <v>350</v>
      </c>
      <c r="E134" t="s">
        <v>8</v>
      </c>
    </row>
    <row r="135" spans="1:5" x14ac:dyDescent="0.25">
      <c r="A135">
        <v>134</v>
      </c>
      <c r="B135" t="s">
        <v>18</v>
      </c>
      <c r="C135" t="s">
        <v>13</v>
      </c>
      <c r="D135" s="3">
        <v>130</v>
      </c>
      <c r="E135" t="s">
        <v>8</v>
      </c>
    </row>
    <row r="136" spans="1:5" x14ac:dyDescent="0.25">
      <c r="A136">
        <v>135</v>
      </c>
      <c r="B136" t="s">
        <v>17</v>
      </c>
      <c r="C136" t="s">
        <v>14</v>
      </c>
      <c r="D136" s="3">
        <v>25</v>
      </c>
      <c r="E136" t="s">
        <v>19</v>
      </c>
    </row>
    <row r="137" spans="1:5" x14ac:dyDescent="0.25">
      <c r="A137">
        <v>136</v>
      </c>
      <c r="B137" t="s">
        <v>6</v>
      </c>
      <c r="C137" t="s">
        <v>11</v>
      </c>
      <c r="D137" s="3">
        <v>400</v>
      </c>
      <c r="E137" t="s">
        <v>12</v>
      </c>
    </row>
    <row r="138" spans="1:5" x14ac:dyDescent="0.25">
      <c r="A138">
        <v>137</v>
      </c>
      <c r="B138" t="s">
        <v>6</v>
      </c>
      <c r="C138" t="s">
        <v>14</v>
      </c>
      <c r="D138" s="3">
        <v>25</v>
      </c>
      <c r="E138" t="s">
        <v>19</v>
      </c>
    </row>
    <row r="139" spans="1:5" x14ac:dyDescent="0.25">
      <c r="A139">
        <v>138</v>
      </c>
      <c r="B139" t="s">
        <v>18</v>
      </c>
      <c r="C139" t="s">
        <v>11</v>
      </c>
      <c r="D139" s="3">
        <v>400</v>
      </c>
      <c r="E139" t="s">
        <v>8</v>
      </c>
    </row>
    <row r="140" spans="1:5" x14ac:dyDescent="0.25">
      <c r="A140">
        <v>139</v>
      </c>
      <c r="B140" t="s">
        <v>10</v>
      </c>
      <c r="C140" t="s">
        <v>15</v>
      </c>
      <c r="D140" s="3">
        <v>600</v>
      </c>
      <c r="E140" t="s">
        <v>19</v>
      </c>
    </row>
    <row r="141" spans="1:5" x14ac:dyDescent="0.25">
      <c r="A141">
        <v>140</v>
      </c>
      <c r="B141" t="s">
        <v>17</v>
      </c>
      <c r="C141" t="s">
        <v>15</v>
      </c>
      <c r="D141" s="3">
        <v>600</v>
      </c>
      <c r="E141" t="s">
        <v>8</v>
      </c>
    </row>
    <row r="142" spans="1:5" x14ac:dyDescent="0.25">
      <c r="A142">
        <v>141</v>
      </c>
      <c r="B142" t="s">
        <v>10</v>
      </c>
      <c r="C142" t="s">
        <v>13</v>
      </c>
      <c r="D142" s="3">
        <v>130</v>
      </c>
      <c r="E142" t="s">
        <v>8</v>
      </c>
    </row>
    <row r="143" spans="1:5" x14ac:dyDescent="0.25">
      <c r="A143">
        <v>142</v>
      </c>
      <c r="B143" t="s">
        <v>6</v>
      </c>
      <c r="C143" t="s">
        <v>14</v>
      </c>
      <c r="D143" s="3">
        <v>25</v>
      </c>
      <c r="E143" t="s">
        <v>19</v>
      </c>
    </row>
    <row r="144" spans="1:5" x14ac:dyDescent="0.25">
      <c r="A144">
        <v>143</v>
      </c>
      <c r="B144" t="s">
        <v>17</v>
      </c>
      <c r="C144" t="s">
        <v>9</v>
      </c>
      <c r="D144" s="3">
        <v>350</v>
      </c>
      <c r="E144" t="s">
        <v>8</v>
      </c>
    </row>
    <row r="145" spans="1:5" x14ac:dyDescent="0.25">
      <c r="A145">
        <v>144</v>
      </c>
      <c r="B145" t="s">
        <v>10</v>
      </c>
      <c r="C145" t="s">
        <v>11</v>
      </c>
      <c r="D145" s="3">
        <v>400</v>
      </c>
      <c r="E145" t="s">
        <v>12</v>
      </c>
    </row>
    <row r="146" spans="1:5" x14ac:dyDescent="0.25">
      <c r="A146">
        <v>145</v>
      </c>
      <c r="B146" t="s">
        <v>17</v>
      </c>
      <c r="C146" t="s">
        <v>14</v>
      </c>
      <c r="D146" s="3">
        <v>25</v>
      </c>
      <c r="E146" t="s">
        <v>19</v>
      </c>
    </row>
    <row r="147" spans="1:5" x14ac:dyDescent="0.25">
      <c r="A147">
        <v>146</v>
      </c>
      <c r="B147" t="s">
        <v>18</v>
      </c>
      <c r="C147" t="s">
        <v>15</v>
      </c>
      <c r="D147" s="3">
        <v>600</v>
      </c>
      <c r="E147" t="s">
        <v>12</v>
      </c>
    </row>
    <row r="148" spans="1:5" x14ac:dyDescent="0.25">
      <c r="A148">
        <v>147</v>
      </c>
      <c r="B148" t="s">
        <v>17</v>
      </c>
      <c r="C148" t="s">
        <v>9</v>
      </c>
      <c r="D148" s="3">
        <v>350</v>
      </c>
      <c r="E148" t="s">
        <v>19</v>
      </c>
    </row>
    <row r="149" spans="1:5" x14ac:dyDescent="0.25">
      <c r="A149">
        <v>148</v>
      </c>
      <c r="B149" t="s">
        <v>18</v>
      </c>
      <c r="C149" t="s">
        <v>14</v>
      </c>
      <c r="D149" s="3">
        <v>25</v>
      </c>
      <c r="E149" t="s">
        <v>12</v>
      </c>
    </row>
    <row r="150" spans="1:5" x14ac:dyDescent="0.25">
      <c r="A150">
        <v>149</v>
      </c>
      <c r="B150" t="s">
        <v>16</v>
      </c>
      <c r="C150" t="s">
        <v>15</v>
      </c>
      <c r="D150" s="3">
        <v>600</v>
      </c>
      <c r="E150" t="s">
        <v>12</v>
      </c>
    </row>
    <row r="151" spans="1:5" x14ac:dyDescent="0.25">
      <c r="A151">
        <v>150</v>
      </c>
      <c r="B151" t="s">
        <v>17</v>
      </c>
      <c r="C151" t="s">
        <v>7</v>
      </c>
      <c r="D151" s="3">
        <v>250</v>
      </c>
      <c r="E151" t="s">
        <v>8</v>
      </c>
    </row>
    <row r="152" spans="1:5" x14ac:dyDescent="0.25">
      <c r="A152">
        <v>151</v>
      </c>
      <c r="B152" t="s">
        <v>17</v>
      </c>
      <c r="C152" t="s">
        <v>11</v>
      </c>
      <c r="D152" s="3">
        <v>400</v>
      </c>
      <c r="E152" t="s">
        <v>19</v>
      </c>
    </row>
    <row r="153" spans="1:5" x14ac:dyDescent="0.25">
      <c r="A153">
        <v>152</v>
      </c>
      <c r="B153" t="s">
        <v>16</v>
      </c>
      <c r="C153" t="s">
        <v>13</v>
      </c>
      <c r="D153" s="3">
        <v>130</v>
      </c>
      <c r="E153" t="s">
        <v>12</v>
      </c>
    </row>
    <row r="154" spans="1:5" x14ac:dyDescent="0.25">
      <c r="A154">
        <v>153</v>
      </c>
      <c r="B154" t="s">
        <v>10</v>
      </c>
      <c r="C154" t="s">
        <v>15</v>
      </c>
      <c r="D154" s="3">
        <v>600</v>
      </c>
      <c r="E154" t="s">
        <v>8</v>
      </c>
    </row>
    <row r="155" spans="1:5" x14ac:dyDescent="0.25">
      <c r="A155">
        <v>154</v>
      </c>
      <c r="B155" t="s">
        <v>18</v>
      </c>
      <c r="C155" t="s">
        <v>13</v>
      </c>
      <c r="D155" s="3">
        <v>130</v>
      </c>
      <c r="E155" t="s">
        <v>8</v>
      </c>
    </row>
    <row r="156" spans="1:5" x14ac:dyDescent="0.25">
      <c r="A156">
        <v>155</v>
      </c>
      <c r="B156" t="s">
        <v>16</v>
      </c>
      <c r="C156" t="s">
        <v>7</v>
      </c>
      <c r="D156" s="3">
        <v>250</v>
      </c>
      <c r="E156" t="s">
        <v>19</v>
      </c>
    </row>
    <row r="157" spans="1:5" x14ac:dyDescent="0.25">
      <c r="A157">
        <v>156</v>
      </c>
      <c r="B157" t="s">
        <v>18</v>
      </c>
      <c r="C157" t="s">
        <v>14</v>
      </c>
      <c r="D157" s="3">
        <v>25</v>
      </c>
      <c r="E157" t="s">
        <v>19</v>
      </c>
    </row>
    <row r="158" spans="1:5" x14ac:dyDescent="0.25">
      <c r="A158">
        <v>157</v>
      </c>
      <c r="B158" t="s">
        <v>18</v>
      </c>
      <c r="C158" t="s">
        <v>11</v>
      </c>
      <c r="D158" s="3">
        <v>400</v>
      </c>
      <c r="E158" t="s">
        <v>8</v>
      </c>
    </row>
    <row r="159" spans="1:5" x14ac:dyDescent="0.25">
      <c r="A159">
        <v>158</v>
      </c>
      <c r="B159" t="s">
        <v>18</v>
      </c>
      <c r="C159" t="s">
        <v>14</v>
      </c>
      <c r="D159" s="3">
        <v>25</v>
      </c>
      <c r="E159" t="s">
        <v>19</v>
      </c>
    </row>
    <row r="160" spans="1:5" x14ac:dyDescent="0.25">
      <c r="A160">
        <v>159</v>
      </c>
      <c r="B160" t="s">
        <v>10</v>
      </c>
      <c r="C160" t="s">
        <v>15</v>
      </c>
      <c r="D160" s="3">
        <v>600</v>
      </c>
      <c r="E160" t="s">
        <v>19</v>
      </c>
    </row>
    <row r="161" spans="1:5" x14ac:dyDescent="0.25">
      <c r="A161">
        <v>160</v>
      </c>
      <c r="B161" t="s">
        <v>6</v>
      </c>
      <c r="C161" t="s">
        <v>9</v>
      </c>
      <c r="D161" s="3">
        <v>350</v>
      </c>
      <c r="E161" t="s">
        <v>8</v>
      </c>
    </row>
    <row r="162" spans="1:5" x14ac:dyDescent="0.25">
      <c r="A162">
        <v>161</v>
      </c>
      <c r="B162" t="s">
        <v>16</v>
      </c>
      <c r="C162" t="s">
        <v>14</v>
      </c>
      <c r="D162" s="3">
        <v>25</v>
      </c>
      <c r="E162" t="s">
        <v>8</v>
      </c>
    </row>
    <row r="163" spans="1:5" x14ac:dyDescent="0.25">
      <c r="A163">
        <v>162</v>
      </c>
      <c r="B163" t="s">
        <v>6</v>
      </c>
      <c r="C163" t="s">
        <v>11</v>
      </c>
      <c r="D163" s="3">
        <v>400</v>
      </c>
      <c r="E163" t="s">
        <v>8</v>
      </c>
    </row>
    <row r="164" spans="1:5" x14ac:dyDescent="0.25">
      <c r="A164">
        <v>163</v>
      </c>
      <c r="B164" t="s">
        <v>17</v>
      </c>
      <c r="C164" t="s">
        <v>15</v>
      </c>
      <c r="D164" s="3">
        <v>600</v>
      </c>
      <c r="E164" t="s">
        <v>8</v>
      </c>
    </row>
    <row r="165" spans="1:5" x14ac:dyDescent="0.25">
      <c r="A165">
        <v>164</v>
      </c>
      <c r="B165" t="s">
        <v>16</v>
      </c>
      <c r="C165" t="s">
        <v>15</v>
      </c>
      <c r="D165" s="3">
        <v>600</v>
      </c>
      <c r="E165" t="s">
        <v>12</v>
      </c>
    </row>
    <row r="166" spans="1:5" x14ac:dyDescent="0.25">
      <c r="A166">
        <v>165</v>
      </c>
      <c r="B166" t="s">
        <v>6</v>
      </c>
      <c r="C166" t="s">
        <v>14</v>
      </c>
      <c r="D166" s="3">
        <v>25</v>
      </c>
      <c r="E166" t="s">
        <v>19</v>
      </c>
    </row>
    <row r="167" spans="1:5" x14ac:dyDescent="0.25">
      <c r="A167">
        <v>166</v>
      </c>
      <c r="B167" t="s">
        <v>6</v>
      </c>
      <c r="C167" t="s">
        <v>11</v>
      </c>
      <c r="D167" s="3">
        <v>400</v>
      </c>
      <c r="E167" t="s">
        <v>8</v>
      </c>
    </row>
    <row r="168" spans="1:5" x14ac:dyDescent="0.25">
      <c r="A168">
        <v>167</v>
      </c>
      <c r="B168" t="s">
        <v>17</v>
      </c>
      <c r="C168" t="s">
        <v>13</v>
      </c>
      <c r="D168" s="3">
        <v>130</v>
      </c>
      <c r="E168" t="s">
        <v>8</v>
      </c>
    </row>
    <row r="169" spans="1:5" x14ac:dyDescent="0.25">
      <c r="A169">
        <v>168</v>
      </c>
      <c r="B169" t="s">
        <v>16</v>
      </c>
      <c r="C169" t="s">
        <v>14</v>
      </c>
      <c r="D169" s="3">
        <v>25</v>
      </c>
      <c r="E169" t="s">
        <v>12</v>
      </c>
    </row>
    <row r="170" spans="1:5" x14ac:dyDescent="0.25">
      <c r="A170">
        <v>169</v>
      </c>
      <c r="B170" t="s">
        <v>10</v>
      </c>
      <c r="C170" t="s">
        <v>15</v>
      </c>
      <c r="D170" s="3">
        <v>600</v>
      </c>
      <c r="E170" t="s">
        <v>12</v>
      </c>
    </row>
    <row r="171" spans="1:5" x14ac:dyDescent="0.25">
      <c r="A171">
        <v>170</v>
      </c>
      <c r="B171" t="s">
        <v>16</v>
      </c>
      <c r="C171" t="s">
        <v>11</v>
      </c>
      <c r="D171" s="3">
        <v>400</v>
      </c>
      <c r="E171" t="s">
        <v>8</v>
      </c>
    </row>
    <row r="172" spans="1:5" x14ac:dyDescent="0.25">
      <c r="A172">
        <v>171</v>
      </c>
      <c r="B172" t="s">
        <v>18</v>
      </c>
      <c r="C172" t="s">
        <v>9</v>
      </c>
      <c r="D172" s="3">
        <v>350</v>
      </c>
      <c r="E172" t="s">
        <v>8</v>
      </c>
    </row>
    <row r="173" spans="1:5" x14ac:dyDescent="0.25">
      <c r="A173">
        <v>172</v>
      </c>
      <c r="B173" t="s">
        <v>17</v>
      </c>
      <c r="C173" t="s">
        <v>15</v>
      </c>
      <c r="D173" s="3">
        <v>600</v>
      </c>
      <c r="E173" t="s">
        <v>8</v>
      </c>
    </row>
    <row r="174" spans="1:5" x14ac:dyDescent="0.25">
      <c r="A174">
        <v>173</v>
      </c>
      <c r="B174" t="s">
        <v>16</v>
      </c>
      <c r="C174" t="s">
        <v>11</v>
      </c>
      <c r="D174" s="3">
        <v>400</v>
      </c>
      <c r="E174" t="s">
        <v>12</v>
      </c>
    </row>
    <row r="175" spans="1:5" x14ac:dyDescent="0.25">
      <c r="A175">
        <v>174</v>
      </c>
      <c r="B175" t="s">
        <v>16</v>
      </c>
      <c r="C175" t="s">
        <v>9</v>
      </c>
      <c r="D175" s="3">
        <v>350</v>
      </c>
      <c r="E175" t="s">
        <v>12</v>
      </c>
    </row>
    <row r="176" spans="1:5" x14ac:dyDescent="0.25">
      <c r="A176">
        <v>175</v>
      </c>
      <c r="B176" t="s">
        <v>10</v>
      </c>
      <c r="C176" t="s">
        <v>11</v>
      </c>
      <c r="D176" s="3">
        <v>400</v>
      </c>
      <c r="E176" t="s">
        <v>8</v>
      </c>
    </row>
    <row r="177" spans="1:5" x14ac:dyDescent="0.25">
      <c r="A177">
        <v>176</v>
      </c>
      <c r="B177" t="s">
        <v>18</v>
      </c>
      <c r="C177" t="s">
        <v>9</v>
      </c>
      <c r="D177" s="3">
        <v>350</v>
      </c>
      <c r="E177" t="s">
        <v>8</v>
      </c>
    </row>
    <row r="178" spans="1:5" x14ac:dyDescent="0.25">
      <c r="A178">
        <v>177</v>
      </c>
      <c r="B178" t="s">
        <v>10</v>
      </c>
      <c r="C178" t="s">
        <v>15</v>
      </c>
      <c r="D178" s="3">
        <v>600</v>
      </c>
      <c r="E178" t="s">
        <v>19</v>
      </c>
    </row>
    <row r="179" spans="1:5" x14ac:dyDescent="0.25">
      <c r="A179">
        <v>178</v>
      </c>
      <c r="B179" t="s">
        <v>10</v>
      </c>
      <c r="C179" t="s">
        <v>15</v>
      </c>
      <c r="D179" s="3">
        <v>600</v>
      </c>
      <c r="E179" t="s">
        <v>8</v>
      </c>
    </row>
    <row r="180" spans="1:5" x14ac:dyDescent="0.25">
      <c r="A180">
        <v>179</v>
      </c>
      <c r="B180" t="s">
        <v>16</v>
      </c>
      <c r="C180" t="s">
        <v>9</v>
      </c>
      <c r="D180" s="3">
        <v>350</v>
      </c>
      <c r="E180" t="s">
        <v>8</v>
      </c>
    </row>
    <row r="181" spans="1:5" x14ac:dyDescent="0.25">
      <c r="A181">
        <v>180</v>
      </c>
      <c r="B181" t="s">
        <v>6</v>
      </c>
      <c r="C181" t="s">
        <v>15</v>
      </c>
      <c r="D181" s="3">
        <v>600</v>
      </c>
      <c r="E181" t="s">
        <v>8</v>
      </c>
    </row>
    <row r="182" spans="1:5" x14ac:dyDescent="0.25">
      <c r="A182">
        <v>181</v>
      </c>
      <c r="B182" t="s">
        <v>17</v>
      </c>
      <c r="C182" t="s">
        <v>7</v>
      </c>
      <c r="D182" s="3">
        <v>250</v>
      </c>
      <c r="E182" t="s">
        <v>19</v>
      </c>
    </row>
    <row r="183" spans="1:5" x14ac:dyDescent="0.25">
      <c r="A183">
        <v>182</v>
      </c>
      <c r="B183" t="s">
        <v>17</v>
      </c>
      <c r="C183" t="s">
        <v>11</v>
      </c>
      <c r="D183" s="3">
        <v>400</v>
      </c>
      <c r="E183" t="s">
        <v>12</v>
      </c>
    </row>
    <row r="184" spans="1:5" x14ac:dyDescent="0.25">
      <c r="A184">
        <v>183</v>
      </c>
      <c r="B184" t="s">
        <v>10</v>
      </c>
      <c r="C184" t="s">
        <v>11</v>
      </c>
      <c r="D184" s="3">
        <v>400</v>
      </c>
      <c r="E184" t="s">
        <v>19</v>
      </c>
    </row>
    <row r="185" spans="1:5" x14ac:dyDescent="0.25">
      <c r="A185">
        <v>184</v>
      </c>
      <c r="B185" t="s">
        <v>18</v>
      </c>
      <c r="C185" t="s">
        <v>15</v>
      </c>
      <c r="D185" s="3">
        <v>600</v>
      </c>
      <c r="E185" t="s">
        <v>8</v>
      </c>
    </row>
    <row r="186" spans="1:5" x14ac:dyDescent="0.25">
      <c r="A186">
        <v>185</v>
      </c>
      <c r="B186" t="s">
        <v>16</v>
      </c>
      <c r="C186" t="s">
        <v>9</v>
      </c>
      <c r="D186" s="3">
        <v>350</v>
      </c>
      <c r="E186" t="s">
        <v>19</v>
      </c>
    </row>
    <row r="187" spans="1:5" x14ac:dyDescent="0.25">
      <c r="A187">
        <v>186</v>
      </c>
      <c r="B187" t="s">
        <v>18</v>
      </c>
      <c r="C187" t="s">
        <v>7</v>
      </c>
      <c r="D187" s="3">
        <v>250</v>
      </c>
      <c r="E187" t="s">
        <v>12</v>
      </c>
    </row>
    <row r="188" spans="1:5" x14ac:dyDescent="0.25">
      <c r="A188">
        <v>187</v>
      </c>
      <c r="B188" t="s">
        <v>16</v>
      </c>
      <c r="C188" t="s">
        <v>9</v>
      </c>
      <c r="D188" s="3">
        <v>350</v>
      </c>
      <c r="E188" t="s">
        <v>8</v>
      </c>
    </row>
    <row r="189" spans="1:5" x14ac:dyDescent="0.25">
      <c r="A189">
        <v>188</v>
      </c>
      <c r="B189" t="s">
        <v>6</v>
      </c>
      <c r="C189" t="s">
        <v>7</v>
      </c>
      <c r="D189" s="3">
        <v>250</v>
      </c>
      <c r="E189" t="s">
        <v>8</v>
      </c>
    </row>
    <row r="190" spans="1:5" x14ac:dyDescent="0.25">
      <c r="A190">
        <v>189</v>
      </c>
      <c r="B190" t="s">
        <v>16</v>
      </c>
      <c r="C190" t="s">
        <v>11</v>
      </c>
      <c r="D190" s="3">
        <v>400</v>
      </c>
      <c r="E190" t="s">
        <v>12</v>
      </c>
    </row>
    <row r="191" spans="1:5" x14ac:dyDescent="0.25">
      <c r="A191">
        <v>190</v>
      </c>
      <c r="B191" t="s">
        <v>17</v>
      </c>
      <c r="C191" t="s">
        <v>14</v>
      </c>
      <c r="D191" s="3">
        <v>25</v>
      </c>
      <c r="E191" t="s">
        <v>8</v>
      </c>
    </row>
    <row r="192" spans="1:5" x14ac:dyDescent="0.25">
      <c r="A192">
        <v>191</v>
      </c>
      <c r="B192" t="s">
        <v>16</v>
      </c>
      <c r="C192" t="s">
        <v>9</v>
      </c>
      <c r="D192" s="3">
        <v>350</v>
      </c>
      <c r="E192" t="s">
        <v>8</v>
      </c>
    </row>
    <row r="193" spans="1:5" x14ac:dyDescent="0.25">
      <c r="A193">
        <v>192</v>
      </c>
      <c r="B193" t="s">
        <v>10</v>
      </c>
      <c r="C193" t="s">
        <v>7</v>
      </c>
      <c r="D193" s="3">
        <v>250</v>
      </c>
      <c r="E193" t="s">
        <v>12</v>
      </c>
    </row>
    <row r="194" spans="1:5" x14ac:dyDescent="0.25">
      <c r="A194">
        <v>193</v>
      </c>
      <c r="B194" t="s">
        <v>17</v>
      </c>
      <c r="C194" t="s">
        <v>9</v>
      </c>
      <c r="D194" s="3">
        <v>350</v>
      </c>
      <c r="E194" t="s">
        <v>19</v>
      </c>
    </row>
    <row r="195" spans="1:5" x14ac:dyDescent="0.25">
      <c r="A195">
        <v>194</v>
      </c>
      <c r="B195" t="s">
        <v>6</v>
      </c>
      <c r="C195" t="s">
        <v>7</v>
      </c>
      <c r="D195" s="3">
        <v>250</v>
      </c>
      <c r="E195" t="s">
        <v>8</v>
      </c>
    </row>
    <row r="196" spans="1:5" x14ac:dyDescent="0.25">
      <c r="A196">
        <v>195</v>
      </c>
      <c r="B196" t="s">
        <v>18</v>
      </c>
      <c r="C196" t="s">
        <v>13</v>
      </c>
      <c r="D196" s="3">
        <v>130</v>
      </c>
      <c r="E196" t="s">
        <v>19</v>
      </c>
    </row>
    <row r="197" spans="1:5" x14ac:dyDescent="0.25">
      <c r="A197">
        <v>196</v>
      </c>
      <c r="B197" t="s">
        <v>18</v>
      </c>
      <c r="C197" t="s">
        <v>15</v>
      </c>
      <c r="D197" s="3">
        <v>600</v>
      </c>
      <c r="E197" t="s">
        <v>8</v>
      </c>
    </row>
    <row r="198" spans="1:5" x14ac:dyDescent="0.25">
      <c r="A198">
        <v>197</v>
      </c>
      <c r="B198" t="s">
        <v>6</v>
      </c>
      <c r="C198" t="s">
        <v>7</v>
      </c>
      <c r="D198" s="3">
        <v>250</v>
      </c>
      <c r="E198" t="s">
        <v>8</v>
      </c>
    </row>
    <row r="199" spans="1:5" x14ac:dyDescent="0.25">
      <c r="A199">
        <v>198</v>
      </c>
      <c r="B199" t="s">
        <v>18</v>
      </c>
      <c r="C199" t="s">
        <v>15</v>
      </c>
      <c r="D199" s="3">
        <v>600</v>
      </c>
      <c r="E199" t="s">
        <v>12</v>
      </c>
    </row>
    <row r="200" spans="1:5" x14ac:dyDescent="0.25">
      <c r="A200">
        <v>199</v>
      </c>
      <c r="B200" t="s">
        <v>18</v>
      </c>
      <c r="C200" t="s">
        <v>14</v>
      </c>
      <c r="D200" s="3">
        <v>25</v>
      </c>
      <c r="E200" t="s">
        <v>8</v>
      </c>
    </row>
    <row r="201" spans="1:5" x14ac:dyDescent="0.25">
      <c r="A201">
        <v>200</v>
      </c>
      <c r="B201" t="s">
        <v>16</v>
      </c>
      <c r="C201" t="s">
        <v>14</v>
      </c>
      <c r="D201" s="3">
        <v>25</v>
      </c>
      <c r="E201" t="s">
        <v>8</v>
      </c>
    </row>
    <row r="1048566" spans="5:5" x14ac:dyDescent="0.25">
      <c r="E104856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57C05D10E3D4408438EF4940E2EEA4" ma:contentTypeVersion="4" ma:contentTypeDescription="Crear nuevo documento." ma:contentTypeScope="" ma:versionID="1cb9ee522cf7729fecf0b976dafecf9b">
  <xsd:schema xmlns:xsd="http://www.w3.org/2001/XMLSchema" xmlns:xs="http://www.w3.org/2001/XMLSchema" xmlns:p="http://schemas.microsoft.com/office/2006/metadata/properties" xmlns:ns3="190e00a2-cff8-4fc9-b8f0-d77e676815cd" targetNamespace="http://schemas.microsoft.com/office/2006/metadata/properties" ma:root="true" ma:fieldsID="010efb30efb662d93b9718c8a080d760" ns3:_="">
    <xsd:import namespace="190e00a2-cff8-4fc9-b8f0-d77e676815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e00a2-cff8-4fc9-b8f0-d77e67681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BE2411-5AB6-4C82-86F1-CBED1D908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e00a2-cff8-4fc9-b8f0-d77e67681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119986-E22A-46CE-A8BF-E7C1CE0E36A3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190e00a2-cff8-4fc9-b8f0-d77e676815cd"/>
  </ds:schemaRefs>
</ds:datastoreItem>
</file>

<file path=customXml/itemProps3.xml><?xml version="1.0" encoding="utf-8"?>
<ds:datastoreItem xmlns:ds="http://schemas.openxmlformats.org/officeDocument/2006/customXml" ds:itemID="{380C525F-88CF-468F-B29A-6DDE3C6836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Funciones matematicas</vt:lpstr>
      <vt:lpstr>Funciones lógicas</vt:lpstr>
      <vt:lpstr>Funciones texto </vt:lpstr>
      <vt:lpstr>Funciones fecha</vt:lpstr>
      <vt:lpstr>Funciones otros</vt:lpstr>
      <vt:lpstr>Hoja1</vt:lpstr>
      <vt:lpstr>Tabla dinámica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Merino</dc:creator>
  <cp:lastModifiedBy>carlos martin</cp:lastModifiedBy>
  <dcterms:created xsi:type="dcterms:W3CDTF">2015-06-05T18:19:34Z</dcterms:created>
  <dcterms:modified xsi:type="dcterms:W3CDTF">2022-09-15T16:27:56Z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0x0101005257C05D10E3D4408438EF4940E2EEA4</vt:lpwstr>
  </property>
</Properties>
</file>