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1" i="1" l="1"/>
  <c r="G19" i="1"/>
  <c r="Q57" i="1"/>
  <c r="P57" i="1"/>
  <c r="O57" i="1"/>
  <c r="N57" i="1"/>
  <c r="M57" i="1"/>
  <c r="K57" i="1"/>
  <c r="J57" i="1"/>
  <c r="I57" i="1"/>
  <c r="H57" i="1"/>
  <c r="G57" i="1"/>
  <c r="Q56" i="1"/>
  <c r="P56" i="1"/>
  <c r="O56" i="1"/>
  <c r="N56" i="1"/>
  <c r="M56" i="1"/>
  <c r="K56" i="1"/>
  <c r="J56" i="1"/>
  <c r="I56" i="1"/>
  <c r="H56" i="1"/>
  <c r="G56" i="1"/>
  <c r="Q55" i="1"/>
  <c r="P55" i="1"/>
  <c r="O55" i="1"/>
  <c r="N55" i="1"/>
  <c r="M55" i="1"/>
  <c r="K55" i="1"/>
  <c r="J55" i="1"/>
  <c r="I55" i="1"/>
  <c r="H55" i="1"/>
  <c r="G55" i="1"/>
  <c r="Q45" i="1"/>
  <c r="P45" i="1"/>
  <c r="O45" i="1"/>
  <c r="N45" i="1"/>
  <c r="M45" i="1"/>
  <c r="K45" i="1"/>
  <c r="J45" i="1"/>
  <c r="I45" i="1"/>
  <c r="H45" i="1"/>
  <c r="G45" i="1"/>
  <c r="Q44" i="1"/>
  <c r="P44" i="1"/>
  <c r="O44" i="1"/>
  <c r="N44" i="1"/>
  <c r="M44" i="1"/>
  <c r="K44" i="1"/>
  <c r="J44" i="1"/>
  <c r="I44" i="1"/>
  <c r="H44" i="1"/>
  <c r="G44" i="1"/>
  <c r="Q43" i="1"/>
  <c r="P43" i="1"/>
  <c r="O43" i="1"/>
  <c r="N43" i="1"/>
  <c r="M43" i="1"/>
  <c r="K43" i="1"/>
  <c r="J43" i="1"/>
  <c r="I43" i="1"/>
  <c r="H43" i="1"/>
  <c r="G43" i="1"/>
  <c r="Q33" i="1"/>
  <c r="P33" i="1"/>
  <c r="O33" i="1"/>
  <c r="N33" i="1"/>
  <c r="M33" i="1"/>
  <c r="K33" i="1"/>
  <c r="J33" i="1"/>
  <c r="I33" i="1"/>
  <c r="H33" i="1"/>
  <c r="G33" i="1"/>
  <c r="Q32" i="1"/>
  <c r="P32" i="1"/>
  <c r="O32" i="1"/>
  <c r="N32" i="1"/>
  <c r="M32" i="1"/>
  <c r="K32" i="1"/>
  <c r="J32" i="1"/>
  <c r="I32" i="1"/>
  <c r="H32" i="1"/>
  <c r="G32" i="1"/>
  <c r="Q31" i="1"/>
  <c r="P31" i="1"/>
  <c r="O31" i="1"/>
  <c r="N31" i="1"/>
  <c r="M31" i="1"/>
  <c r="K31" i="1"/>
  <c r="J31" i="1"/>
  <c r="I31" i="1"/>
  <c r="H31" i="1"/>
  <c r="G31" i="1"/>
  <c r="Q21" i="1"/>
  <c r="P21" i="1"/>
  <c r="O21" i="1"/>
  <c r="N21" i="1"/>
  <c r="M21" i="1"/>
  <c r="J21" i="1"/>
  <c r="I21" i="1"/>
  <c r="H21" i="1"/>
  <c r="G21" i="1"/>
  <c r="Q20" i="1"/>
  <c r="P20" i="1"/>
  <c r="O20" i="1"/>
  <c r="N20" i="1"/>
  <c r="M20" i="1"/>
  <c r="K20" i="1"/>
  <c r="J20" i="1"/>
  <c r="I20" i="1"/>
  <c r="H20" i="1"/>
  <c r="G20" i="1"/>
  <c r="Q19" i="1"/>
  <c r="P19" i="1"/>
  <c r="O19" i="1"/>
  <c r="N19" i="1"/>
  <c r="M19" i="1"/>
  <c r="K19" i="1"/>
  <c r="J19" i="1"/>
  <c r="I19" i="1"/>
  <c r="H19" i="1"/>
  <c r="G7" i="1"/>
  <c r="H7" i="1"/>
  <c r="I7" i="1"/>
  <c r="G8" i="1"/>
  <c r="H8" i="1"/>
  <c r="I8" i="1"/>
  <c r="G9" i="1"/>
  <c r="H9" i="1"/>
  <c r="I9" i="1"/>
  <c r="Q9" i="1"/>
  <c r="P9" i="1"/>
  <c r="O9" i="1"/>
  <c r="N9" i="1"/>
  <c r="M9" i="1"/>
  <c r="Q8" i="1"/>
  <c r="P8" i="1"/>
  <c r="O8" i="1"/>
  <c r="N8" i="1"/>
  <c r="M8" i="1"/>
  <c r="Q7" i="1"/>
  <c r="P7" i="1"/>
  <c r="O7" i="1"/>
  <c r="N7" i="1"/>
  <c r="M7" i="1"/>
  <c r="J9" i="1"/>
  <c r="K9" i="1"/>
  <c r="J8" i="1"/>
  <c r="K8" i="1"/>
  <c r="J7" i="1"/>
  <c r="K7" i="1"/>
</calcChain>
</file>

<file path=xl/sharedStrings.xml><?xml version="1.0" encoding="utf-8"?>
<sst xmlns="http://schemas.openxmlformats.org/spreadsheetml/2006/main" count="161" uniqueCount="17">
  <si>
    <t>Consulta1</t>
  </si>
  <si>
    <t>Consulta2</t>
  </si>
  <si>
    <t>Consulta3</t>
  </si>
  <si>
    <t>Consulta4</t>
  </si>
  <si>
    <t>Consulta5</t>
  </si>
  <si>
    <t>Tiempo</t>
  </si>
  <si>
    <t>TkProf1</t>
  </si>
  <si>
    <t>TkProf2</t>
  </si>
  <si>
    <t>TkProf3</t>
  </si>
  <si>
    <t>f</t>
  </si>
  <si>
    <t>g</t>
  </si>
  <si>
    <t>h</t>
  </si>
  <si>
    <t>i</t>
  </si>
  <si>
    <t>j</t>
  </si>
  <si>
    <t>k</t>
  </si>
  <si>
    <t>CPU</t>
  </si>
  <si>
    <t>TABLA RESUMEN DE DATOS TRABAJO 4 BASES DE DATOS 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</si>
</sst>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5" xfId="1" applyFont="1" applyBorder="1" applyAlignment="1">
      <alignment horizontal="center" vertical="center"/>
    </xf>
    <xf numFmtId="9" fontId="0" fillId="0" borderId="6" xfId="1" applyFont="1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 vertical="center"/>
    </xf>
    <xf numFmtId="164" fontId="0" fillId="0" borderId="6" xfId="1" applyNumberFormat="1" applyFont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3" fontId="0" fillId="4" borderId="10" xfId="0" applyNumberFormat="1" applyFill="1" applyBorder="1" applyAlignment="1">
      <alignment horizontal="center" vertical="center"/>
    </xf>
    <xf numFmtId="3" fontId="0" fillId="4" borderId="11" xfId="0" applyNumberFormat="1" applyFill="1" applyBorder="1" applyAlignment="1">
      <alignment horizontal="center" vertical="center"/>
    </xf>
    <xf numFmtId="3" fontId="0" fillId="4" borderId="12" xfId="0" applyNumberForma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5" xfId="0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Q63"/>
  <sheetViews>
    <sheetView tabSelected="1" topLeftCell="A15" zoomScaleNormal="100" workbookViewId="0">
      <selection activeCell="R8" sqref="R8"/>
    </sheetView>
  </sheetViews>
  <sheetFormatPr baseColWidth="10" defaultColWidth="9.140625" defaultRowHeight="15" x14ac:dyDescent="0.25"/>
  <cols>
    <col min="7" max="7" width="9.85546875" customWidth="1"/>
    <col min="8" max="8" width="10.85546875" customWidth="1"/>
    <col min="9" max="9" width="10" customWidth="1"/>
    <col min="10" max="10" width="10.140625" customWidth="1"/>
    <col min="11" max="12" width="10.5703125" customWidth="1"/>
    <col min="13" max="13" width="10.7109375" customWidth="1"/>
    <col min="14" max="14" width="11" customWidth="1"/>
    <col min="15" max="15" width="10.140625" customWidth="1"/>
    <col min="16" max="16" width="10.42578125" customWidth="1"/>
    <col min="17" max="17" width="10.85546875" customWidth="1"/>
  </cols>
  <sheetData>
    <row r="1" spans="3:17" x14ac:dyDescent="0.25">
      <c r="E1" s="35" t="s">
        <v>16</v>
      </c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</row>
    <row r="2" spans="3:17" x14ac:dyDescent="0.25"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</row>
    <row r="3" spans="3:17" x14ac:dyDescent="0.25"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</row>
    <row r="4" spans="3:17" x14ac:dyDescent="0.25">
      <c r="E4" s="27"/>
      <c r="F4" s="28"/>
      <c r="G4" s="26" t="s">
        <v>0</v>
      </c>
      <c r="H4" s="1" t="s">
        <v>1</v>
      </c>
      <c r="I4" s="1" t="s">
        <v>2</v>
      </c>
      <c r="J4" s="1" t="s">
        <v>3</v>
      </c>
      <c r="K4" s="2" t="s">
        <v>4</v>
      </c>
      <c r="L4" s="1"/>
      <c r="M4" s="26" t="s">
        <v>0</v>
      </c>
      <c r="N4" s="1" t="s">
        <v>1</v>
      </c>
      <c r="O4" s="1" t="s">
        <v>2</v>
      </c>
      <c r="P4" s="1" t="s">
        <v>3</v>
      </c>
      <c r="Q4" s="2" t="s">
        <v>4</v>
      </c>
    </row>
    <row r="5" spans="3:17" x14ac:dyDescent="0.25">
      <c r="E5" s="29">
        <v>100</v>
      </c>
      <c r="F5" s="3" t="s">
        <v>5</v>
      </c>
      <c r="G5" s="11">
        <v>0</v>
      </c>
      <c r="H5" s="11">
        <v>0.23</v>
      </c>
      <c r="I5" s="11">
        <v>0</v>
      </c>
      <c r="J5" s="12">
        <v>0.1</v>
      </c>
      <c r="K5" s="13">
        <v>0.01</v>
      </c>
      <c r="L5" s="3" t="s">
        <v>5</v>
      </c>
      <c r="M5" s="11">
        <v>0</v>
      </c>
      <c r="N5" s="11">
        <v>0</v>
      </c>
      <c r="O5" s="11">
        <v>0</v>
      </c>
      <c r="P5" s="12">
        <v>0</v>
      </c>
      <c r="Q5" s="13">
        <v>0</v>
      </c>
    </row>
    <row r="6" spans="3:17" x14ac:dyDescent="0.25">
      <c r="C6" s="18"/>
      <c r="E6" s="30"/>
      <c r="F6" s="7" t="s">
        <v>15</v>
      </c>
      <c r="G6" s="4">
        <v>0</v>
      </c>
      <c r="H6" s="4">
        <v>0</v>
      </c>
      <c r="I6" s="4">
        <v>0</v>
      </c>
      <c r="J6" s="5">
        <v>0</v>
      </c>
      <c r="K6" s="6">
        <v>0</v>
      </c>
      <c r="L6" s="7" t="s">
        <v>15</v>
      </c>
      <c r="M6" s="4">
        <v>0</v>
      </c>
      <c r="N6" s="4">
        <v>0</v>
      </c>
      <c r="O6" s="4">
        <v>0</v>
      </c>
      <c r="P6" s="5">
        <v>0</v>
      </c>
      <c r="Q6" s="6">
        <v>0</v>
      </c>
    </row>
    <row r="7" spans="3:17" x14ac:dyDescent="0.25">
      <c r="E7" s="30"/>
      <c r="F7" s="7" t="s">
        <v>6</v>
      </c>
      <c r="G7" s="4">
        <f>((G10+G11)/G12)</f>
        <v>689.25</v>
      </c>
      <c r="H7" s="4">
        <f t="shared" ref="H7:K7" si="0">((H10+H11)/H12)</f>
        <v>40665.75</v>
      </c>
      <c r="I7" s="4">
        <f t="shared" si="0"/>
        <v>690</v>
      </c>
      <c r="J7" s="4">
        <f t="shared" si="0"/>
        <v>689.25</v>
      </c>
      <c r="K7" s="6">
        <f t="shared" si="0"/>
        <v>689.25</v>
      </c>
      <c r="L7" s="7" t="s">
        <v>6</v>
      </c>
      <c r="M7" s="4">
        <f>((M10+M11)/M12)</f>
        <v>1.25</v>
      </c>
      <c r="N7" s="4">
        <f t="shared" ref="N7:Q7" si="1">((N10+N11)/N12)</f>
        <v>2.75</v>
      </c>
      <c r="O7" s="4">
        <f t="shared" si="1"/>
        <v>2.5</v>
      </c>
      <c r="P7" s="4">
        <f t="shared" si="1"/>
        <v>1</v>
      </c>
      <c r="Q7" s="6">
        <f t="shared" si="1"/>
        <v>1.25</v>
      </c>
    </row>
    <row r="8" spans="3:17" x14ac:dyDescent="0.25">
      <c r="E8" s="30"/>
      <c r="F8" s="7" t="s">
        <v>7</v>
      </c>
      <c r="G8" s="4">
        <f>(G13/G14)</f>
        <v>2</v>
      </c>
      <c r="H8" s="4">
        <f t="shared" ref="H8:K8" si="2">(H13/H14)</f>
        <v>2</v>
      </c>
      <c r="I8" s="4">
        <f t="shared" si="2"/>
        <v>2</v>
      </c>
      <c r="J8" s="4">
        <f t="shared" si="2"/>
        <v>2</v>
      </c>
      <c r="K8" s="6">
        <f t="shared" si="2"/>
        <v>2</v>
      </c>
      <c r="L8" s="7" t="s">
        <v>7</v>
      </c>
      <c r="M8" s="4">
        <f>(M13/M14)</f>
        <v>2</v>
      </c>
      <c r="N8" s="4">
        <f t="shared" ref="N8:Q8" si="3">(N13/N14)</f>
        <v>2</v>
      </c>
      <c r="O8" s="4">
        <f t="shared" si="3"/>
        <v>2</v>
      </c>
      <c r="P8" s="4">
        <f t="shared" si="3"/>
        <v>2</v>
      </c>
      <c r="Q8" s="6">
        <f t="shared" si="3"/>
        <v>2</v>
      </c>
    </row>
    <row r="9" spans="3:17" x14ac:dyDescent="0.25">
      <c r="E9" s="31"/>
      <c r="F9" s="8" t="s">
        <v>8</v>
      </c>
      <c r="G9" s="21">
        <f>((G15)/G10+G11)</f>
        <v>0</v>
      </c>
      <c r="H9" s="21">
        <f t="shared" ref="H9:K9" si="4">((H15)/H10+H11)</f>
        <v>0</v>
      </c>
      <c r="I9" s="21">
        <f t="shared" si="4"/>
        <v>0</v>
      </c>
      <c r="J9" s="21">
        <f t="shared" si="4"/>
        <v>0</v>
      </c>
      <c r="K9" s="22">
        <f t="shared" si="4"/>
        <v>0</v>
      </c>
      <c r="L9" s="8" t="s">
        <v>8</v>
      </c>
      <c r="M9" s="21">
        <f>((M15)/M10+M11)</f>
        <v>0</v>
      </c>
      <c r="N9" s="21">
        <f t="shared" ref="N9" si="5">((N15)/N10+N11)</f>
        <v>0</v>
      </c>
      <c r="O9" s="21">
        <f t="shared" ref="O9" si="6">((O15)/O10+O11)</f>
        <v>0</v>
      </c>
      <c r="P9" s="21">
        <f t="shared" ref="P9" si="7">((P15)/P10+P11)</f>
        <v>0</v>
      </c>
      <c r="Q9" s="22">
        <f t="shared" ref="Q9" si="8">((Q15)/Q10+Q11)</f>
        <v>0</v>
      </c>
    </row>
    <row r="10" spans="3:17" x14ac:dyDescent="0.25">
      <c r="E10" s="16"/>
      <c r="F10" s="7" t="s">
        <v>9</v>
      </c>
      <c r="G10" s="4">
        <v>2757</v>
      </c>
      <c r="H10" s="4">
        <v>162663</v>
      </c>
      <c r="I10" s="4">
        <v>2760</v>
      </c>
      <c r="J10" s="5">
        <v>2757</v>
      </c>
      <c r="K10" s="15">
        <v>2757</v>
      </c>
      <c r="L10" s="7" t="s">
        <v>9</v>
      </c>
      <c r="M10" s="4">
        <v>5</v>
      </c>
      <c r="N10" s="4">
        <v>11</v>
      </c>
      <c r="O10" s="4">
        <v>10</v>
      </c>
      <c r="P10" s="5">
        <v>4</v>
      </c>
      <c r="Q10" s="15">
        <v>5</v>
      </c>
    </row>
    <row r="11" spans="3:17" x14ac:dyDescent="0.25">
      <c r="E11" s="16"/>
      <c r="F11" s="7" t="s">
        <v>10</v>
      </c>
      <c r="G11" s="4">
        <v>0</v>
      </c>
      <c r="H11" s="4">
        <v>0</v>
      </c>
      <c r="I11" s="4">
        <v>0</v>
      </c>
      <c r="J11" s="5">
        <v>0</v>
      </c>
      <c r="K11" s="6">
        <v>0</v>
      </c>
      <c r="L11" s="7" t="s">
        <v>10</v>
      </c>
      <c r="M11" s="4">
        <v>0</v>
      </c>
      <c r="N11" s="4">
        <v>0</v>
      </c>
      <c r="O11" s="4">
        <v>0</v>
      </c>
      <c r="P11" s="5">
        <v>0</v>
      </c>
      <c r="Q11" s="6">
        <v>0</v>
      </c>
    </row>
    <row r="12" spans="3:17" x14ac:dyDescent="0.25">
      <c r="E12" s="16"/>
      <c r="F12" s="7" t="s">
        <v>11</v>
      </c>
      <c r="G12" s="4">
        <v>4</v>
      </c>
      <c r="H12" s="4">
        <v>4</v>
      </c>
      <c r="I12" s="4">
        <v>4</v>
      </c>
      <c r="J12" s="5">
        <v>4</v>
      </c>
      <c r="K12" s="14">
        <v>4</v>
      </c>
      <c r="L12" s="7" t="s">
        <v>11</v>
      </c>
      <c r="M12" s="4">
        <v>4</v>
      </c>
      <c r="N12" s="4">
        <v>4</v>
      </c>
      <c r="O12" s="4">
        <v>4</v>
      </c>
      <c r="P12" s="5">
        <v>4</v>
      </c>
      <c r="Q12" s="14">
        <v>4</v>
      </c>
    </row>
    <row r="13" spans="3:17" x14ac:dyDescent="0.25">
      <c r="E13" s="16"/>
      <c r="F13" s="7" t="s">
        <v>12</v>
      </c>
      <c r="G13" s="4">
        <v>4</v>
      </c>
      <c r="H13" s="4">
        <v>4</v>
      </c>
      <c r="I13" s="4">
        <v>4</v>
      </c>
      <c r="J13" s="4">
        <v>4</v>
      </c>
      <c r="K13" s="6">
        <v>4</v>
      </c>
      <c r="L13" s="7" t="s">
        <v>12</v>
      </c>
      <c r="M13" s="4">
        <v>4</v>
      </c>
      <c r="N13" s="4">
        <v>4</v>
      </c>
      <c r="O13" s="4">
        <v>4</v>
      </c>
      <c r="P13" s="4">
        <v>4</v>
      </c>
      <c r="Q13" s="6">
        <v>4</v>
      </c>
    </row>
    <row r="14" spans="3:17" x14ac:dyDescent="0.25">
      <c r="E14" s="16"/>
      <c r="F14" s="7" t="s">
        <v>13</v>
      </c>
      <c r="G14" s="4">
        <v>2</v>
      </c>
      <c r="H14" s="4">
        <v>2</v>
      </c>
      <c r="I14" s="4">
        <v>2</v>
      </c>
      <c r="J14" s="4">
        <v>2</v>
      </c>
      <c r="K14" s="6">
        <v>2</v>
      </c>
      <c r="L14" s="7" t="s">
        <v>13</v>
      </c>
      <c r="M14" s="4">
        <v>2</v>
      </c>
      <c r="N14" s="4">
        <v>2</v>
      </c>
      <c r="O14" s="4">
        <v>2</v>
      </c>
      <c r="P14" s="4">
        <v>2</v>
      </c>
      <c r="Q14" s="6">
        <v>2</v>
      </c>
    </row>
    <row r="15" spans="3:17" x14ac:dyDescent="0.25">
      <c r="E15" s="17"/>
      <c r="F15" s="8" t="s">
        <v>14</v>
      </c>
      <c r="G15" s="9">
        <v>0</v>
      </c>
      <c r="H15" s="9">
        <v>0</v>
      </c>
      <c r="I15" s="9">
        <v>0</v>
      </c>
      <c r="J15" s="9">
        <v>0</v>
      </c>
      <c r="K15" s="10">
        <v>0</v>
      </c>
      <c r="L15" s="8" t="s">
        <v>14</v>
      </c>
      <c r="M15" s="9">
        <v>0</v>
      </c>
      <c r="N15" s="9">
        <v>0</v>
      </c>
      <c r="O15" s="9">
        <v>0</v>
      </c>
      <c r="P15" s="9">
        <v>0</v>
      </c>
      <c r="Q15" s="10">
        <v>0</v>
      </c>
    </row>
    <row r="16" spans="3:17" x14ac:dyDescent="0.25">
      <c r="E16" s="27"/>
      <c r="F16" s="28"/>
      <c r="G16" s="26" t="s">
        <v>0</v>
      </c>
      <c r="H16" s="1" t="s">
        <v>1</v>
      </c>
      <c r="I16" s="1" t="s">
        <v>2</v>
      </c>
      <c r="J16" s="1" t="s">
        <v>3</v>
      </c>
      <c r="K16" s="2" t="s">
        <v>4</v>
      </c>
      <c r="L16" s="1"/>
      <c r="M16" s="26" t="s">
        <v>0</v>
      </c>
      <c r="N16" s="1" t="s">
        <v>1</v>
      </c>
      <c r="O16" s="1" t="s">
        <v>2</v>
      </c>
      <c r="P16" s="1" t="s">
        <v>3</v>
      </c>
      <c r="Q16" s="2" t="s">
        <v>4</v>
      </c>
    </row>
    <row r="17" spans="5:17" x14ac:dyDescent="0.25">
      <c r="E17" s="32">
        <v>1000</v>
      </c>
      <c r="F17" s="3" t="s">
        <v>5</v>
      </c>
      <c r="G17" s="11">
        <v>0</v>
      </c>
      <c r="H17" s="11">
        <v>0.23</v>
      </c>
      <c r="I17" s="11">
        <v>0</v>
      </c>
      <c r="J17" s="12">
        <v>0.1</v>
      </c>
      <c r="K17" s="13">
        <v>0.01</v>
      </c>
      <c r="L17" s="3" t="s">
        <v>5</v>
      </c>
      <c r="M17" s="11">
        <v>0</v>
      </c>
      <c r="N17" s="11">
        <v>0.23</v>
      </c>
      <c r="O17" s="11">
        <v>0</v>
      </c>
      <c r="P17" s="12">
        <v>0.03</v>
      </c>
      <c r="Q17" s="13">
        <v>0</v>
      </c>
    </row>
    <row r="18" spans="5:17" x14ac:dyDescent="0.25">
      <c r="E18" s="33"/>
      <c r="F18" s="7" t="s">
        <v>15</v>
      </c>
      <c r="G18" s="4">
        <v>0</v>
      </c>
      <c r="H18" s="4">
        <v>2.4</v>
      </c>
      <c r="I18" s="4">
        <v>0.01</v>
      </c>
      <c r="J18" s="5">
        <v>0.06</v>
      </c>
      <c r="K18" s="6">
        <v>0.01</v>
      </c>
      <c r="L18" s="7" t="s">
        <v>15</v>
      </c>
      <c r="M18" s="4">
        <v>0</v>
      </c>
      <c r="N18" s="4">
        <v>0</v>
      </c>
      <c r="O18" s="4">
        <v>0</v>
      </c>
      <c r="P18" s="5">
        <v>0</v>
      </c>
      <c r="Q18" s="6">
        <v>0</v>
      </c>
    </row>
    <row r="19" spans="5:17" x14ac:dyDescent="0.25">
      <c r="E19" s="33"/>
      <c r="F19" s="7" t="s">
        <v>6</v>
      </c>
      <c r="G19" s="4">
        <f>((G22+G23)/G24)</f>
        <v>689.25</v>
      </c>
      <c r="H19" s="4">
        <f t="shared" ref="H19:K19" si="9">((H22+H23)/H24)</f>
        <v>440430.75</v>
      </c>
      <c r="I19" s="4">
        <f t="shared" si="9"/>
        <v>690</v>
      </c>
      <c r="J19" s="4">
        <f t="shared" si="9"/>
        <v>689.25</v>
      </c>
      <c r="K19" s="6">
        <f t="shared" si="9"/>
        <v>689.25</v>
      </c>
      <c r="L19" s="7" t="s">
        <v>6</v>
      </c>
      <c r="M19" s="4">
        <f>((M22+M23)/M24)</f>
        <v>152</v>
      </c>
      <c r="N19" s="4">
        <f t="shared" ref="N19:Q19" si="10">((N22+N23)/N24)</f>
        <v>200.5</v>
      </c>
      <c r="O19" s="4">
        <f t="shared" si="10"/>
        <v>151.75</v>
      </c>
      <c r="P19" s="4">
        <f t="shared" si="10"/>
        <v>1</v>
      </c>
      <c r="Q19" s="6">
        <f t="shared" si="10"/>
        <v>151.25</v>
      </c>
    </row>
    <row r="20" spans="5:17" x14ac:dyDescent="0.25">
      <c r="E20" s="33"/>
      <c r="F20" s="7" t="s">
        <v>7</v>
      </c>
      <c r="G20" s="4">
        <f>(G25/G26)</f>
        <v>2</v>
      </c>
      <c r="H20" s="4">
        <f t="shared" ref="H20:K20" si="11">(H25/H26)</f>
        <v>2</v>
      </c>
      <c r="I20" s="4">
        <f t="shared" si="11"/>
        <v>2</v>
      </c>
      <c r="J20" s="4">
        <f t="shared" si="11"/>
        <v>2</v>
      </c>
      <c r="K20" s="6">
        <f t="shared" si="11"/>
        <v>2</v>
      </c>
      <c r="L20" s="7" t="s">
        <v>7</v>
      </c>
      <c r="M20" s="4">
        <f>(M25/M26)</f>
        <v>2</v>
      </c>
      <c r="N20" s="4">
        <f t="shared" ref="N20:Q20" si="12">(N25/N26)</f>
        <v>2</v>
      </c>
      <c r="O20" s="4">
        <f t="shared" si="12"/>
        <v>2</v>
      </c>
      <c r="P20" s="4">
        <f t="shared" si="12"/>
        <v>2</v>
      </c>
      <c r="Q20" s="6">
        <f t="shared" si="12"/>
        <v>2</v>
      </c>
    </row>
    <row r="21" spans="5:17" x14ac:dyDescent="0.25">
      <c r="E21" s="34"/>
      <c r="F21" s="8" t="s">
        <v>8</v>
      </c>
      <c r="G21" s="21">
        <f>((G27)/G22+G23)</f>
        <v>0</v>
      </c>
      <c r="H21" s="21">
        <f t="shared" ref="H21" si="13">((H27)/H22+H23)</f>
        <v>0</v>
      </c>
      <c r="I21" s="21">
        <f t="shared" ref="I21" si="14">((I27)/I22+I23)</f>
        <v>0</v>
      </c>
      <c r="J21" s="21">
        <f t="shared" ref="J21" si="15">((J27)/J22+J23)</f>
        <v>0</v>
      </c>
      <c r="K21" s="22">
        <f>((K27)/K22+K23)</f>
        <v>0</v>
      </c>
      <c r="L21" s="8" t="s">
        <v>8</v>
      </c>
      <c r="M21" s="21">
        <f>((M27)/M22+M23)</f>
        <v>0</v>
      </c>
      <c r="N21" s="21">
        <f t="shared" ref="N21" si="16">((N27)/N22+N23)</f>
        <v>0</v>
      </c>
      <c r="O21" s="21">
        <f t="shared" ref="O21" si="17">((O27)/O22+O23)</f>
        <v>0</v>
      </c>
      <c r="P21" s="21">
        <f t="shared" ref="P21" si="18">((P27)/P22+P23)</f>
        <v>0</v>
      </c>
      <c r="Q21" s="22">
        <f t="shared" ref="Q21" si="19">((Q27)/Q22+Q23)</f>
        <v>0</v>
      </c>
    </row>
    <row r="22" spans="5:17" x14ac:dyDescent="0.25">
      <c r="E22" s="16"/>
      <c r="F22" s="7" t="s">
        <v>9</v>
      </c>
      <c r="G22" s="4">
        <v>2757</v>
      </c>
      <c r="H22" s="4">
        <v>1761723</v>
      </c>
      <c r="I22" s="4">
        <v>2760</v>
      </c>
      <c r="J22" s="5">
        <v>2757</v>
      </c>
      <c r="K22" s="15">
        <v>2757</v>
      </c>
      <c r="L22" s="7" t="s">
        <v>9</v>
      </c>
      <c r="M22" s="4">
        <v>608</v>
      </c>
      <c r="N22" s="4">
        <v>802</v>
      </c>
      <c r="O22" s="4">
        <v>607</v>
      </c>
      <c r="P22" s="5">
        <v>4</v>
      </c>
      <c r="Q22" s="15">
        <v>605</v>
      </c>
    </row>
    <row r="23" spans="5:17" x14ac:dyDescent="0.25">
      <c r="E23" s="16"/>
      <c r="F23" s="7" t="s">
        <v>10</v>
      </c>
      <c r="G23" s="4">
        <v>0</v>
      </c>
      <c r="H23" s="4">
        <v>0</v>
      </c>
      <c r="I23" s="4">
        <v>0</v>
      </c>
      <c r="J23" s="5">
        <v>0</v>
      </c>
      <c r="K23" s="6">
        <v>0</v>
      </c>
      <c r="L23" s="7" t="s">
        <v>10</v>
      </c>
      <c r="M23" s="4">
        <v>0</v>
      </c>
      <c r="N23" s="4">
        <v>0</v>
      </c>
      <c r="O23" s="4">
        <v>0</v>
      </c>
      <c r="P23" s="5">
        <v>0</v>
      </c>
      <c r="Q23" s="6">
        <v>0</v>
      </c>
    </row>
    <row r="24" spans="5:17" x14ac:dyDescent="0.25">
      <c r="E24" s="16"/>
      <c r="F24" s="7" t="s">
        <v>11</v>
      </c>
      <c r="G24" s="4">
        <v>4</v>
      </c>
      <c r="H24" s="4">
        <v>4</v>
      </c>
      <c r="I24" s="4">
        <v>4</v>
      </c>
      <c r="J24" s="5">
        <v>4</v>
      </c>
      <c r="K24" s="14">
        <v>4</v>
      </c>
      <c r="L24" s="7" t="s">
        <v>11</v>
      </c>
      <c r="M24" s="4">
        <v>4</v>
      </c>
      <c r="N24" s="4">
        <v>4</v>
      </c>
      <c r="O24" s="4">
        <v>4</v>
      </c>
      <c r="P24" s="5">
        <v>4</v>
      </c>
      <c r="Q24" s="14">
        <v>4</v>
      </c>
    </row>
    <row r="25" spans="5:17" x14ac:dyDescent="0.25">
      <c r="E25" s="16"/>
      <c r="F25" s="7" t="s">
        <v>12</v>
      </c>
      <c r="G25" s="4">
        <v>4</v>
      </c>
      <c r="H25" s="4">
        <v>4</v>
      </c>
      <c r="I25" s="4">
        <v>4</v>
      </c>
      <c r="J25" s="4">
        <v>4</v>
      </c>
      <c r="K25" s="6">
        <v>4</v>
      </c>
      <c r="L25" s="7" t="s">
        <v>12</v>
      </c>
      <c r="M25" s="4">
        <v>4</v>
      </c>
      <c r="N25" s="4">
        <v>4</v>
      </c>
      <c r="O25" s="4">
        <v>4</v>
      </c>
      <c r="P25" s="4">
        <v>4</v>
      </c>
      <c r="Q25" s="6">
        <v>4</v>
      </c>
    </row>
    <row r="26" spans="5:17" x14ac:dyDescent="0.25">
      <c r="E26" s="16"/>
      <c r="F26" s="7" t="s">
        <v>13</v>
      </c>
      <c r="G26" s="4">
        <v>2</v>
      </c>
      <c r="H26" s="4">
        <v>2</v>
      </c>
      <c r="I26" s="4">
        <v>2</v>
      </c>
      <c r="J26" s="4">
        <v>2</v>
      </c>
      <c r="K26" s="6">
        <v>2</v>
      </c>
      <c r="L26" s="7" t="s">
        <v>13</v>
      </c>
      <c r="M26" s="4">
        <v>2</v>
      </c>
      <c r="N26" s="4">
        <v>2</v>
      </c>
      <c r="O26" s="4">
        <v>2</v>
      </c>
      <c r="P26" s="4">
        <v>2</v>
      </c>
      <c r="Q26" s="6">
        <v>2</v>
      </c>
    </row>
    <row r="27" spans="5:17" x14ac:dyDescent="0.25">
      <c r="E27" s="17"/>
      <c r="F27" s="8" t="s">
        <v>14</v>
      </c>
      <c r="G27" s="9">
        <v>0</v>
      </c>
      <c r="H27" s="9">
        <v>0</v>
      </c>
      <c r="I27" s="9">
        <v>0</v>
      </c>
      <c r="J27" s="9">
        <v>0</v>
      </c>
      <c r="K27" s="10">
        <v>0</v>
      </c>
      <c r="L27" s="8" t="s">
        <v>14</v>
      </c>
      <c r="M27" s="9">
        <v>0</v>
      </c>
      <c r="N27" s="9">
        <v>0</v>
      </c>
      <c r="O27" s="9">
        <v>0</v>
      </c>
      <c r="P27" s="9">
        <v>0</v>
      </c>
      <c r="Q27" s="10">
        <v>0</v>
      </c>
    </row>
    <row r="28" spans="5:17" x14ac:dyDescent="0.25">
      <c r="E28" s="27"/>
      <c r="F28" s="28"/>
      <c r="G28" s="26" t="s">
        <v>0</v>
      </c>
      <c r="H28" s="1" t="s">
        <v>1</v>
      </c>
      <c r="I28" s="1" t="s">
        <v>2</v>
      </c>
      <c r="J28" s="1" t="s">
        <v>3</v>
      </c>
      <c r="K28" s="2" t="s">
        <v>4</v>
      </c>
      <c r="L28" s="1"/>
      <c r="M28" s="26" t="s">
        <v>0</v>
      </c>
      <c r="N28" s="1" t="s">
        <v>1</v>
      </c>
      <c r="O28" s="1" t="s">
        <v>2</v>
      </c>
      <c r="P28" s="1" t="s">
        <v>3</v>
      </c>
      <c r="Q28" s="2" t="s">
        <v>4</v>
      </c>
    </row>
    <row r="29" spans="5:17" x14ac:dyDescent="0.25">
      <c r="E29" s="32">
        <v>10000</v>
      </c>
      <c r="F29" s="3" t="s">
        <v>5</v>
      </c>
      <c r="G29" s="11">
        <v>0.01</v>
      </c>
      <c r="H29" s="11">
        <v>25.82</v>
      </c>
      <c r="I29" s="11">
        <v>0.01</v>
      </c>
      <c r="J29" s="12">
        <v>0.64</v>
      </c>
      <c r="K29" s="13">
        <v>0.02</v>
      </c>
      <c r="L29" s="3" t="s">
        <v>5</v>
      </c>
      <c r="M29" s="11">
        <v>0.01</v>
      </c>
      <c r="N29" s="11">
        <v>0.02</v>
      </c>
      <c r="O29" s="11">
        <v>0.01</v>
      </c>
      <c r="P29" s="12">
        <v>0.24</v>
      </c>
      <c r="Q29" s="13">
        <v>0.03</v>
      </c>
    </row>
    <row r="30" spans="5:17" x14ac:dyDescent="0.25">
      <c r="E30" s="33"/>
      <c r="F30" s="7" t="s">
        <v>15</v>
      </c>
      <c r="G30" s="4">
        <v>0</v>
      </c>
      <c r="H30" s="4">
        <v>25.73</v>
      </c>
      <c r="I30" s="4">
        <v>0.01</v>
      </c>
      <c r="J30" s="5">
        <v>0.53</v>
      </c>
      <c r="K30" s="6">
        <v>0.03</v>
      </c>
      <c r="L30" s="7" t="s">
        <v>15</v>
      </c>
      <c r="M30" s="4">
        <v>0.01</v>
      </c>
      <c r="N30" s="4">
        <v>0.01</v>
      </c>
      <c r="O30" s="4">
        <v>0.01</v>
      </c>
      <c r="P30" s="5">
        <v>0.23</v>
      </c>
      <c r="Q30" s="6">
        <v>0.03</v>
      </c>
    </row>
    <row r="31" spans="5:17" x14ac:dyDescent="0.25">
      <c r="E31" s="33"/>
      <c r="F31" s="7" t="s">
        <v>6</v>
      </c>
      <c r="G31" s="4">
        <f>((G34+G35)/G36)</f>
        <v>689.25</v>
      </c>
      <c r="H31" s="4">
        <f t="shared" ref="H31:K31" si="20">((H34+H35)/H36)</f>
        <v>4347099.75</v>
      </c>
      <c r="I31" s="4">
        <f t="shared" si="20"/>
        <v>690</v>
      </c>
      <c r="J31" s="4">
        <f t="shared" si="20"/>
        <v>689.25</v>
      </c>
      <c r="K31" s="6">
        <f t="shared" si="20"/>
        <v>689.25</v>
      </c>
      <c r="L31" s="7" t="s">
        <v>6</v>
      </c>
      <c r="M31" s="4">
        <f>((M34+M35)/M36)</f>
        <v>2406</v>
      </c>
      <c r="N31" s="4">
        <f t="shared" ref="N31:Q31" si="21">((N34+N35)/N36)</f>
        <v>2784.75</v>
      </c>
      <c r="O31" s="4">
        <f t="shared" si="21"/>
        <v>2399.25</v>
      </c>
      <c r="P31" s="4">
        <f t="shared" si="21"/>
        <v>8.25</v>
      </c>
      <c r="Q31" s="6">
        <f t="shared" si="21"/>
        <v>2398.75</v>
      </c>
    </row>
    <row r="32" spans="5:17" x14ac:dyDescent="0.25">
      <c r="E32" s="33"/>
      <c r="F32" s="7" t="s">
        <v>7</v>
      </c>
      <c r="G32" s="4">
        <f>(G37/G38)</f>
        <v>2</v>
      </c>
      <c r="H32" s="4">
        <f t="shared" ref="H32:K32" si="22">(H37/H38)</f>
        <v>2</v>
      </c>
      <c r="I32" s="4">
        <f t="shared" si="22"/>
        <v>2</v>
      </c>
      <c r="J32" s="4">
        <f t="shared" si="22"/>
        <v>2</v>
      </c>
      <c r="K32" s="6">
        <f t="shared" si="22"/>
        <v>2</v>
      </c>
      <c r="L32" s="7" t="s">
        <v>7</v>
      </c>
      <c r="M32" s="4">
        <f>(M37/M38)</f>
        <v>2</v>
      </c>
      <c r="N32" s="4">
        <f t="shared" ref="N32:Q32" si="23">(N37/N38)</f>
        <v>2</v>
      </c>
      <c r="O32" s="4">
        <f t="shared" si="23"/>
        <v>2</v>
      </c>
      <c r="P32" s="4">
        <f t="shared" si="23"/>
        <v>2</v>
      </c>
      <c r="Q32" s="6">
        <f t="shared" si="23"/>
        <v>2</v>
      </c>
    </row>
    <row r="33" spans="5:17" x14ac:dyDescent="0.25">
      <c r="E33" s="34"/>
      <c r="F33" s="8" t="s">
        <v>8</v>
      </c>
      <c r="G33" s="21">
        <f>((G39)/G34+G35)</f>
        <v>0</v>
      </c>
      <c r="H33" s="21">
        <f t="shared" ref="H33" si="24">((H39)/H34+H35)</f>
        <v>0</v>
      </c>
      <c r="I33" s="21">
        <f t="shared" ref="I33" si="25">((I39)/I34+I35)</f>
        <v>0</v>
      </c>
      <c r="J33" s="21">
        <f t="shared" ref="J33" si="26">((J39)/J34+J35)</f>
        <v>0</v>
      </c>
      <c r="K33" s="22">
        <f t="shared" ref="K33" si="27">((K39)/K34+K35)</f>
        <v>0</v>
      </c>
      <c r="L33" s="8" t="s">
        <v>8</v>
      </c>
      <c r="M33" s="21">
        <f>((M39)/M34+M35)</f>
        <v>0</v>
      </c>
      <c r="N33" s="21">
        <f t="shared" ref="N33" si="28">((N39)/N34+N35)</f>
        <v>0</v>
      </c>
      <c r="O33" s="21">
        <f t="shared" ref="O33" si="29">((O39)/O34+O35)</f>
        <v>0</v>
      </c>
      <c r="P33" s="21">
        <f t="shared" ref="P33" si="30">((P39)/P34+P35)</f>
        <v>0</v>
      </c>
      <c r="Q33" s="22">
        <f t="shared" ref="Q33" si="31">((Q39)/Q34+Q35)</f>
        <v>0</v>
      </c>
    </row>
    <row r="34" spans="5:17" x14ac:dyDescent="0.25">
      <c r="E34" s="16"/>
      <c r="F34" s="7" t="s">
        <v>9</v>
      </c>
      <c r="G34" s="4">
        <v>2757</v>
      </c>
      <c r="H34" s="4">
        <v>17388399</v>
      </c>
      <c r="I34" s="4">
        <v>2760</v>
      </c>
      <c r="J34" s="5">
        <v>2757</v>
      </c>
      <c r="K34" s="15">
        <v>2757</v>
      </c>
      <c r="L34" s="7" t="s">
        <v>9</v>
      </c>
      <c r="M34" s="4">
        <v>9624</v>
      </c>
      <c r="N34" s="4">
        <v>11139</v>
      </c>
      <c r="O34" s="4">
        <v>9597</v>
      </c>
      <c r="P34" s="5">
        <v>33</v>
      </c>
      <c r="Q34" s="15">
        <v>9595</v>
      </c>
    </row>
    <row r="35" spans="5:17" x14ac:dyDescent="0.25">
      <c r="E35" s="16"/>
      <c r="F35" s="7" t="s">
        <v>10</v>
      </c>
      <c r="G35" s="4">
        <v>0</v>
      </c>
      <c r="H35" s="4">
        <v>0</v>
      </c>
      <c r="I35" s="4">
        <v>0</v>
      </c>
      <c r="J35" s="5">
        <v>0</v>
      </c>
      <c r="K35" s="6">
        <v>0</v>
      </c>
      <c r="L35" s="7" t="s">
        <v>10</v>
      </c>
      <c r="M35" s="4">
        <v>0</v>
      </c>
      <c r="N35" s="4">
        <v>0</v>
      </c>
      <c r="O35" s="4">
        <v>0</v>
      </c>
      <c r="P35" s="5">
        <v>0</v>
      </c>
      <c r="Q35" s="6">
        <v>0</v>
      </c>
    </row>
    <row r="36" spans="5:17" x14ac:dyDescent="0.25">
      <c r="E36" s="16"/>
      <c r="F36" s="7" t="s">
        <v>11</v>
      </c>
      <c r="G36" s="4">
        <v>4</v>
      </c>
      <c r="H36" s="4">
        <v>4</v>
      </c>
      <c r="I36" s="4">
        <v>4</v>
      </c>
      <c r="J36" s="5">
        <v>4</v>
      </c>
      <c r="K36" s="14">
        <v>4</v>
      </c>
      <c r="L36" s="7" t="s">
        <v>11</v>
      </c>
      <c r="M36" s="4">
        <v>4</v>
      </c>
      <c r="N36" s="4">
        <v>4</v>
      </c>
      <c r="O36" s="4">
        <v>4</v>
      </c>
      <c r="P36" s="5">
        <v>4</v>
      </c>
      <c r="Q36" s="14">
        <v>4</v>
      </c>
    </row>
    <row r="37" spans="5:17" x14ac:dyDescent="0.25">
      <c r="E37" s="16"/>
      <c r="F37" s="7" t="s">
        <v>12</v>
      </c>
      <c r="G37" s="4">
        <v>4</v>
      </c>
      <c r="H37" s="4">
        <v>4</v>
      </c>
      <c r="I37" s="4">
        <v>4</v>
      </c>
      <c r="J37" s="4">
        <v>4</v>
      </c>
      <c r="K37" s="6">
        <v>4</v>
      </c>
      <c r="L37" s="7" t="s">
        <v>12</v>
      </c>
      <c r="M37" s="4">
        <v>4</v>
      </c>
      <c r="N37" s="4">
        <v>4</v>
      </c>
      <c r="O37" s="4">
        <v>4</v>
      </c>
      <c r="P37" s="4">
        <v>4</v>
      </c>
      <c r="Q37" s="6">
        <v>4</v>
      </c>
    </row>
    <row r="38" spans="5:17" x14ac:dyDescent="0.25">
      <c r="E38" s="16"/>
      <c r="F38" s="7" t="s">
        <v>13</v>
      </c>
      <c r="G38" s="4">
        <v>2</v>
      </c>
      <c r="H38" s="4">
        <v>2</v>
      </c>
      <c r="I38" s="4">
        <v>2</v>
      </c>
      <c r="J38" s="4">
        <v>2</v>
      </c>
      <c r="K38" s="6">
        <v>2</v>
      </c>
      <c r="L38" s="7" t="s">
        <v>13</v>
      </c>
      <c r="M38" s="4">
        <v>2</v>
      </c>
      <c r="N38" s="4">
        <v>2</v>
      </c>
      <c r="O38" s="4">
        <v>2</v>
      </c>
      <c r="P38" s="4">
        <v>2</v>
      </c>
      <c r="Q38" s="6">
        <v>2</v>
      </c>
    </row>
    <row r="39" spans="5:17" x14ac:dyDescent="0.25">
      <c r="E39" s="17"/>
      <c r="F39" s="8" t="s">
        <v>14</v>
      </c>
      <c r="G39" s="4">
        <v>0</v>
      </c>
      <c r="H39" s="9">
        <v>0</v>
      </c>
      <c r="I39" s="9">
        <v>0</v>
      </c>
      <c r="J39" s="9">
        <v>0</v>
      </c>
      <c r="K39" s="10">
        <v>0</v>
      </c>
      <c r="L39" s="8" t="s">
        <v>14</v>
      </c>
      <c r="M39" s="9">
        <v>0</v>
      </c>
      <c r="N39" s="9">
        <v>0</v>
      </c>
      <c r="O39" s="9">
        <v>0</v>
      </c>
      <c r="P39" s="4">
        <v>0</v>
      </c>
      <c r="Q39" s="10">
        <v>0</v>
      </c>
    </row>
    <row r="40" spans="5:17" x14ac:dyDescent="0.25">
      <c r="E40" s="27"/>
      <c r="F40" s="28"/>
      <c r="G40" s="26" t="s">
        <v>0</v>
      </c>
      <c r="H40" s="1" t="s">
        <v>1</v>
      </c>
      <c r="I40" s="1" t="s">
        <v>2</v>
      </c>
      <c r="J40" s="1" t="s">
        <v>3</v>
      </c>
      <c r="K40" s="2" t="s">
        <v>4</v>
      </c>
      <c r="L40" s="1"/>
      <c r="M40" s="26" t="s">
        <v>0</v>
      </c>
      <c r="N40" s="1" t="s">
        <v>1</v>
      </c>
      <c r="O40" s="1" t="s">
        <v>2</v>
      </c>
      <c r="P40" s="1" t="s">
        <v>3</v>
      </c>
      <c r="Q40" s="2" t="s">
        <v>4</v>
      </c>
    </row>
    <row r="41" spans="5:17" x14ac:dyDescent="0.25">
      <c r="E41" s="32">
        <v>100000</v>
      </c>
      <c r="F41" s="19" t="s">
        <v>5</v>
      </c>
      <c r="G41" s="20">
        <v>7.0000000000000007E-2</v>
      </c>
      <c r="H41" s="11">
        <v>441.89</v>
      </c>
      <c r="I41" s="11">
        <v>0.12</v>
      </c>
      <c r="J41" s="12">
        <v>6.42</v>
      </c>
      <c r="K41" s="13">
        <v>0.23</v>
      </c>
      <c r="L41" s="3" t="s">
        <v>5</v>
      </c>
      <c r="M41" s="11">
        <v>0.12</v>
      </c>
      <c r="N41" s="11">
        <v>0.26</v>
      </c>
      <c r="O41" s="11">
        <v>0.12</v>
      </c>
      <c r="P41" s="11">
        <v>2.4300000000000002</v>
      </c>
      <c r="Q41" s="13">
        <v>0.28999999999999998</v>
      </c>
    </row>
    <row r="42" spans="5:17" x14ac:dyDescent="0.25">
      <c r="E42" s="33"/>
      <c r="F42" s="7" t="s">
        <v>15</v>
      </c>
      <c r="G42" s="4">
        <v>7.0000000000000007E-2</v>
      </c>
      <c r="H42" s="4">
        <v>437.57</v>
      </c>
      <c r="I42" s="4">
        <v>0.12</v>
      </c>
      <c r="J42" s="5">
        <v>3.76</v>
      </c>
      <c r="K42" s="6">
        <v>0.23</v>
      </c>
      <c r="L42" s="7" t="s">
        <v>15</v>
      </c>
      <c r="M42" s="4">
        <v>0.12</v>
      </c>
      <c r="N42" s="4">
        <v>0.25</v>
      </c>
      <c r="O42" s="4">
        <v>0.14000000000000001</v>
      </c>
      <c r="P42" s="4">
        <v>2.4300000000000002</v>
      </c>
      <c r="Q42" s="6">
        <v>0.28999999999999998</v>
      </c>
    </row>
    <row r="43" spans="5:17" x14ac:dyDescent="0.25">
      <c r="E43" s="33"/>
      <c r="F43" s="7" t="s">
        <v>6</v>
      </c>
      <c r="G43" s="4">
        <f>((G46+G47)/G48)</f>
        <v>689.25</v>
      </c>
      <c r="H43" s="4">
        <f t="shared" ref="H43:K43" si="32">((H46+H47)/H48)</f>
        <v>43477200.75</v>
      </c>
      <c r="I43" s="4">
        <f t="shared" si="32"/>
        <v>690</v>
      </c>
      <c r="J43" s="4">
        <f t="shared" si="32"/>
        <v>689.25</v>
      </c>
      <c r="K43" s="6">
        <f t="shared" si="32"/>
        <v>689.25</v>
      </c>
      <c r="L43" s="7" t="s">
        <v>6</v>
      </c>
      <c r="M43" s="4">
        <f>((M46+M47)/M48)</f>
        <v>25057</v>
      </c>
      <c r="N43" s="4">
        <f t="shared" ref="N43:Q43" si="33">((N46+N47)/N48)</f>
        <v>28845.5</v>
      </c>
      <c r="O43" s="4">
        <f t="shared" si="33"/>
        <v>24986.75</v>
      </c>
      <c r="P43" s="4">
        <f t="shared" si="33"/>
        <v>79</v>
      </c>
      <c r="Q43" s="6">
        <f t="shared" si="33"/>
        <v>24986.25</v>
      </c>
    </row>
    <row r="44" spans="5:17" x14ac:dyDescent="0.25">
      <c r="E44" s="33"/>
      <c r="F44" s="7" t="s">
        <v>7</v>
      </c>
      <c r="G44" s="4">
        <f>(G49/G50)</f>
        <v>2</v>
      </c>
      <c r="H44" s="4">
        <f t="shared" ref="H44:K44" si="34">(H49/H50)</f>
        <v>2</v>
      </c>
      <c r="I44" s="4">
        <f t="shared" si="34"/>
        <v>2</v>
      </c>
      <c r="J44" s="4">
        <f t="shared" si="34"/>
        <v>2</v>
      </c>
      <c r="K44" s="6">
        <f t="shared" si="34"/>
        <v>2</v>
      </c>
      <c r="L44" s="7" t="s">
        <v>7</v>
      </c>
      <c r="M44" s="4">
        <f>(M49/M50)</f>
        <v>2</v>
      </c>
      <c r="N44" s="4">
        <f t="shared" ref="N44:Q44" si="35">(N49/N50)</f>
        <v>2</v>
      </c>
      <c r="O44" s="4">
        <f t="shared" si="35"/>
        <v>2</v>
      </c>
      <c r="P44" s="4">
        <f t="shared" si="35"/>
        <v>2</v>
      </c>
      <c r="Q44" s="6">
        <f t="shared" si="35"/>
        <v>2</v>
      </c>
    </row>
    <row r="45" spans="5:17" x14ac:dyDescent="0.25">
      <c r="E45" s="34"/>
      <c r="F45" s="8" t="s">
        <v>8</v>
      </c>
      <c r="G45" s="21">
        <f>((G51)/G46+G47)</f>
        <v>1.6322089227421111E-2</v>
      </c>
      <c r="H45" s="21">
        <f t="shared" ref="H45" si="36">((H51)/H46+H47)</f>
        <v>0</v>
      </c>
      <c r="I45" s="21">
        <f t="shared" ref="I45" si="37">((I51)/I46+I47)</f>
        <v>0</v>
      </c>
      <c r="J45" s="21">
        <f t="shared" ref="J45" si="38">((J51)/J46+J47)</f>
        <v>0</v>
      </c>
      <c r="K45" s="22">
        <f t="shared" ref="K45" si="39">((K51)/K46+K47)</f>
        <v>0</v>
      </c>
      <c r="L45" s="8" t="s">
        <v>8</v>
      </c>
      <c r="M45" s="21">
        <f>((M51)/M46+M47)</f>
        <v>0</v>
      </c>
      <c r="N45" s="21">
        <f t="shared" ref="N45" si="40">((N51)/N46+N47)</f>
        <v>0</v>
      </c>
      <c r="O45" s="21">
        <f t="shared" ref="O45" si="41">((O51)/O46+O47)</f>
        <v>0</v>
      </c>
      <c r="P45" s="23">
        <f t="shared" ref="P45" si="42">((P51)/P46+P47)</f>
        <v>0</v>
      </c>
      <c r="Q45" s="22">
        <f t="shared" ref="Q45" si="43">((Q51)/Q46+Q47)</f>
        <v>0</v>
      </c>
    </row>
    <row r="46" spans="5:17" x14ac:dyDescent="0.25">
      <c r="E46" s="16"/>
      <c r="F46" s="7" t="s">
        <v>9</v>
      </c>
      <c r="G46" s="4">
        <v>2757</v>
      </c>
      <c r="H46" s="4">
        <v>173908803</v>
      </c>
      <c r="I46" s="4">
        <v>2760</v>
      </c>
      <c r="J46" s="5">
        <v>2757</v>
      </c>
      <c r="K46" s="15">
        <v>2757</v>
      </c>
      <c r="L46" s="7" t="s">
        <v>9</v>
      </c>
      <c r="M46" s="4">
        <v>100228</v>
      </c>
      <c r="N46" s="4">
        <v>115382</v>
      </c>
      <c r="O46" s="4">
        <v>99947</v>
      </c>
      <c r="P46" s="12">
        <v>316</v>
      </c>
      <c r="Q46" s="15">
        <v>99945</v>
      </c>
    </row>
    <row r="47" spans="5:17" x14ac:dyDescent="0.25">
      <c r="E47" s="16"/>
      <c r="F47" s="7" t="s">
        <v>10</v>
      </c>
      <c r="G47" s="4">
        <v>0</v>
      </c>
      <c r="H47" s="4">
        <v>0</v>
      </c>
      <c r="I47" s="4">
        <v>0</v>
      </c>
      <c r="J47" s="5">
        <v>0</v>
      </c>
      <c r="K47" s="6">
        <v>0</v>
      </c>
      <c r="L47" s="7" t="s">
        <v>10</v>
      </c>
      <c r="M47" s="4">
        <v>0</v>
      </c>
      <c r="N47" s="4">
        <v>0</v>
      </c>
      <c r="O47" s="4">
        <v>0</v>
      </c>
      <c r="P47" s="5">
        <v>0</v>
      </c>
      <c r="Q47" s="6">
        <v>0</v>
      </c>
    </row>
    <row r="48" spans="5:17" x14ac:dyDescent="0.25">
      <c r="E48" s="16"/>
      <c r="F48" s="7" t="s">
        <v>11</v>
      </c>
      <c r="G48" s="4">
        <v>4</v>
      </c>
      <c r="H48" s="4">
        <v>4</v>
      </c>
      <c r="I48" s="4">
        <v>4</v>
      </c>
      <c r="J48" s="5">
        <v>4</v>
      </c>
      <c r="K48" s="14">
        <v>4</v>
      </c>
      <c r="L48" s="7" t="s">
        <v>11</v>
      </c>
      <c r="M48" s="4">
        <v>4</v>
      </c>
      <c r="N48" s="4">
        <v>4</v>
      </c>
      <c r="O48" s="4">
        <v>4</v>
      </c>
      <c r="P48" s="5">
        <v>4</v>
      </c>
      <c r="Q48" s="14">
        <v>4</v>
      </c>
    </row>
    <row r="49" spans="5:17" x14ac:dyDescent="0.25">
      <c r="E49" s="16"/>
      <c r="F49" s="7" t="s">
        <v>12</v>
      </c>
      <c r="G49" s="4">
        <v>4</v>
      </c>
      <c r="H49" s="4">
        <v>4</v>
      </c>
      <c r="I49" s="4">
        <v>4</v>
      </c>
      <c r="J49" s="4">
        <v>4</v>
      </c>
      <c r="K49" s="6">
        <v>4</v>
      </c>
      <c r="L49" s="7" t="s">
        <v>12</v>
      </c>
      <c r="M49" s="4">
        <v>4</v>
      </c>
      <c r="N49" s="4">
        <v>4</v>
      </c>
      <c r="O49" s="4">
        <v>4</v>
      </c>
      <c r="P49" s="4">
        <v>4</v>
      </c>
      <c r="Q49" s="6">
        <v>4</v>
      </c>
    </row>
    <row r="50" spans="5:17" x14ac:dyDescent="0.25">
      <c r="E50" s="16"/>
      <c r="F50" s="7" t="s">
        <v>13</v>
      </c>
      <c r="G50" s="4">
        <v>2</v>
      </c>
      <c r="H50" s="4">
        <v>2</v>
      </c>
      <c r="I50" s="4">
        <v>2</v>
      </c>
      <c r="J50" s="4">
        <v>2</v>
      </c>
      <c r="K50" s="6">
        <v>2</v>
      </c>
      <c r="L50" s="7" t="s">
        <v>13</v>
      </c>
      <c r="M50" s="4">
        <v>2</v>
      </c>
      <c r="N50" s="4">
        <v>2</v>
      </c>
      <c r="O50" s="4">
        <v>2</v>
      </c>
      <c r="P50" s="4">
        <v>2</v>
      </c>
      <c r="Q50" s="6">
        <v>2</v>
      </c>
    </row>
    <row r="51" spans="5:17" x14ac:dyDescent="0.25">
      <c r="E51" s="17"/>
      <c r="F51" s="8" t="s">
        <v>14</v>
      </c>
      <c r="G51" s="9">
        <v>45</v>
      </c>
      <c r="H51" s="9">
        <v>0</v>
      </c>
      <c r="I51" s="9">
        <v>0</v>
      </c>
      <c r="J51" s="9">
        <v>0</v>
      </c>
      <c r="K51" s="10">
        <v>0</v>
      </c>
      <c r="L51" s="8" t="s">
        <v>14</v>
      </c>
      <c r="M51" s="9">
        <v>0</v>
      </c>
      <c r="N51" s="9">
        <v>0</v>
      </c>
      <c r="O51" s="9">
        <v>0</v>
      </c>
      <c r="P51" s="9">
        <v>0</v>
      </c>
      <c r="Q51" s="10">
        <v>0</v>
      </c>
    </row>
    <row r="52" spans="5:17" x14ac:dyDescent="0.25">
      <c r="E52" s="27"/>
      <c r="F52" s="28"/>
      <c r="G52" s="26" t="s">
        <v>0</v>
      </c>
      <c r="H52" s="1" t="s">
        <v>1</v>
      </c>
      <c r="I52" s="1" t="s">
        <v>2</v>
      </c>
      <c r="J52" s="1" t="s">
        <v>3</v>
      </c>
      <c r="K52" s="2" t="s">
        <v>4</v>
      </c>
      <c r="L52" s="1"/>
      <c r="M52" s="26" t="s">
        <v>0</v>
      </c>
      <c r="N52" s="1" t="s">
        <v>1</v>
      </c>
      <c r="O52" s="1" t="s">
        <v>2</v>
      </c>
      <c r="P52" s="1" t="s">
        <v>3</v>
      </c>
      <c r="Q52" s="2" t="s">
        <v>4</v>
      </c>
    </row>
    <row r="53" spans="5:17" x14ac:dyDescent="0.25">
      <c r="E53" s="32">
        <v>1000000</v>
      </c>
      <c r="F53" s="3" t="s">
        <v>5</v>
      </c>
      <c r="G53" s="11">
        <v>0.9</v>
      </c>
      <c r="H53" s="11">
        <v>18759.89</v>
      </c>
      <c r="I53" s="11">
        <v>2.06</v>
      </c>
      <c r="J53" s="12">
        <v>108.43</v>
      </c>
      <c r="K53" s="13">
        <v>2.4300000000000002</v>
      </c>
      <c r="L53" s="3" t="s">
        <v>5</v>
      </c>
      <c r="M53" s="11">
        <v>2.91</v>
      </c>
      <c r="N53" s="11">
        <v>3.75</v>
      </c>
      <c r="O53" s="11">
        <v>1.78</v>
      </c>
      <c r="P53" s="12">
        <v>24.32</v>
      </c>
      <c r="Q53" s="13">
        <v>4.7300000000000004</v>
      </c>
    </row>
    <row r="54" spans="5:17" x14ac:dyDescent="0.25">
      <c r="E54" s="33"/>
      <c r="F54" s="7" t="s">
        <v>15</v>
      </c>
      <c r="G54" s="4">
        <v>0.67</v>
      </c>
      <c r="H54" s="4">
        <v>18755.82</v>
      </c>
      <c r="I54" s="4">
        <v>2.0099999999999998</v>
      </c>
      <c r="J54" s="5">
        <v>80.459999999999994</v>
      </c>
      <c r="K54" s="6">
        <v>2.4300000000000002</v>
      </c>
      <c r="L54" s="7" t="s">
        <v>15</v>
      </c>
      <c r="M54" s="4">
        <v>1.81</v>
      </c>
      <c r="N54" s="4">
        <v>2.96</v>
      </c>
      <c r="O54" s="4">
        <v>1.78</v>
      </c>
      <c r="P54" s="5">
        <v>24.59</v>
      </c>
      <c r="Q54" s="6">
        <v>3.31</v>
      </c>
    </row>
    <row r="55" spans="5:17" x14ac:dyDescent="0.25">
      <c r="E55" s="33"/>
      <c r="F55" s="7" t="s">
        <v>6</v>
      </c>
      <c r="G55" s="4">
        <f>((G58+G59)/G60)</f>
        <v>1034</v>
      </c>
      <c r="H55" s="4">
        <f t="shared" ref="H55:K55" si="44">((H58+H59)/H60)</f>
        <v>434585520</v>
      </c>
      <c r="I55" s="4">
        <f t="shared" si="44"/>
        <v>689.25</v>
      </c>
      <c r="J55" s="4">
        <f t="shared" si="44"/>
        <v>688.75</v>
      </c>
      <c r="K55" s="6">
        <f t="shared" si="44"/>
        <v>688.25</v>
      </c>
      <c r="L55" s="7" t="s">
        <v>6</v>
      </c>
      <c r="M55" s="4">
        <f>((M58+M59)/M60)</f>
        <v>251988.25</v>
      </c>
      <c r="N55" s="4">
        <f t="shared" ref="N55:Q55" si="45">((N58+N59)/N60)</f>
        <v>323491.25</v>
      </c>
      <c r="O55" s="4">
        <f t="shared" si="45"/>
        <v>250719.75</v>
      </c>
      <c r="P55" s="4">
        <f t="shared" si="45"/>
        <v>818.75</v>
      </c>
      <c r="Q55" s="6">
        <f t="shared" si="45"/>
        <v>250719.25</v>
      </c>
    </row>
    <row r="56" spans="5:17" x14ac:dyDescent="0.25">
      <c r="E56" s="33"/>
      <c r="F56" s="7" t="s">
        <v>7</v>
      </c>
      <c r="G56" s="4">
        <f>(G61/G62)</f>
        <v>2</v>
      </c>
      <c r="H56" s="4">
        <f t="shared" ref="H56:K56" si="46">(H61/H62)</f>
        <v>2</v>
      </c>
      <c r="I56" s="4">
        <f t="shared" si="46"/>
        <v>2</v>
      </c>
      <c r="J56" s="4">
        <f t="shared" si="46"/>
        <v>2</v>
      </c>
      <c r="K56" s="6">
        <f t="shared" si="46"/>
        <v>2</v>
      </c>
      <c r="L56" s="7" t="s">
        <v>7</v>
      </c>
      <c r="M56" s="4">
        <f>(M61/M62)</f>
        <v>2</v>
      </c>
      <c r="N56" s="4">
        <f t="shared" ref="N56:Q56" si="47">(N61/N62)</f>
        <v>2</v>
      </c>
      <c r="O56" s="4">
        <f t="shared" si="47"/>
        <v>2</v>
      </c>
      <c r="P56" s="4">
        <f t="shared" si="47"/>
        <v>2</v>
      </c>
      <c r="Q56" s="6">
        <f t="shared" si="47"/>
        <v>2</v>
      </c>
    </row>
    <row r="57" spans="5:17" x14ac:dyDescent="0.25">
      <c r="E57" s="34"/>
      <c r="F57" s="8" t="s">
        <v>8</v>
      </c>
      <c r="G57" s="21">
        <f>((G63)/G58+G59)</f>
        <v>0.12282398452611218</v>
      </c>
      <c r="H57" s="21">
        <f t="shared" ref="H57" si="48">((H63)/H58+H59)</f>
        <v>0</v>
      </c>
      <c r="I57" s="21">
        <f t="shared" ref="I57" si="49">((I63)/I58+I59)</f>
        <v>7.2542618788538264E-4</v>
      </c>
      <c r="J57" s="21">
        <f t="shared" ref="J57" si="50">((J63)/J58+J59)</f>
        <v>0</v>
      </c>
      <c r="K57" s="22">
        <f t="shared" ref="K57" si="51">((K63)/K58+K59)</f>
        <v>0</v>
      </c>
      <c r="L57" s="8" t="s">
        <v>8</v>
      </c>
      <c r="M57" s="24">
        <f>((M63)/M58+M59)</f>
        <v>1.0417152387065666E-3</v>
      </c>
      <c r="N57" s="24">
        <f t="shared" ref="N57" si="52">((N63)/N58+N59)</f>
        <v>9.8225222475105596E-4</v>
      </c>
      <c r="O57" s="24">
        <f t="shared" ref="O57" si="53">((O63)/O58+O59)</f>
        <v>0</v>
      </c>
      <c r="P57" s="24">
        <f t="shared" ref="P57" si="54">((P63)/P58+P59)</f>
        <v>0</v>
      </c>
      <c r="Q57" s="25">
        <f t="shared" ref="Q57" si="55">((Q63)/Q58+Q59)</f>
        <v>1.8855752001491709E-3</v>
      </c>
    </row>
    <row r="58" spans="5:17" x14ac:dyDescent="0.25">
      <c r="E58" s="16"/>
      <c r="F58" s="7" t="s">
        <v>9</v>
      </c>
      <c r="G58" s="4">
        <v>4136</v>
      </c>
      <c r="H58" s="4">
        <v>1738342080</v>
      </c>
      <c r="I58" s="4">
        <v>2757</v>
      </c>
      <c r="J58" s="5">
        <v>2755</v>
      </c>
      <c r="K58" s="15">
        <v>2753</v>
      </c>
      <c r="L58" s="7" t="s">
        <v>9</v>
      </c>
      <c r="M58" s="4">
        <v>1007953</v>
      </c>
      <c r="N58" s="4">
        <v>1293965</v>
      </c>
      <c r="O58" s="4">
        <v>1002879</v>
      </c>
      <c r="P58" s="5">
        <v>3275</v>
      </c>
      <c r="Q58" s="15">
        <v>1002877</v>
      </c>
    </row>
    <row r="59" spans="5:17" x14ac:dyDescent="0.25">
      <c r="E59" s="16"/>
      <c r="F59" s="7" t="s">
        <v>10</v>
      </c>
      <c r="G59" s="4">
        <v>0</v>
      </c>
      <c r="H59" s="4">
        <v>0</v>
      </c>
      <c r="I59" s="4">
        <v>0</v>
      </c>
      <c r="J59" s="5">
        <v>0</v>
      </c>
      <c r="K59" s="6">
        <v>0</v>
      </c>
      <c r="L59" s="7" t="s">
        <v>10</v>
      </c>
      <c r="M59" s="4">
        <v>0</v>
      </c>
      <c r="N59" s="4">
        <v>0</v>
      </c>
      <c r="O59" s="4">
        <v>0</v>
      </c>
      <c r="P59" s="5">
        <v>0</v>
      </c>
      <c r="Q59" s="6">
        <v>0</v>
      </c>
    </row>
    <row r="60" spans="5:17" x14ac:dyDescent="0.25">
      <c r="E60" s="16"/>
      <c r="F60" s="7" t="s">
        <v>11</v>
      </c>
      <c r="G60" s="4">
        <v>4</v>
      </c>
      <c r="H60" s="4">
        <v>4</v>
      </c>
      <c r="I60" s="4">
        <v>4</v>
      </c>
      <c r="J60" s="5">
        <v>4</v>
      </c>
      <c r="K60" s="14">
        <v>4</v>
      </c>
      <c r="L60" s="7" t="s">
        <v>11</v>
      </c>
      <c r="M60" s="4">
        <v>4</v>
      </c>
      <c r="N60" s="4">
        <v>4</v>
      </c>
      <c r="O60" s="4">
        <v>4</v>
      </c>
      <c r="P60" s="5">
        <v>4</v>
      </c>
      <c r="Q60" s="14">
        <v>4</v>
      </c>
    </row>
    <row r="61" spans="5:17" x14ac:dyDescent="0.25">
      <c r="E61" s="16"/>
      <c r="F61" s="7" t="s">
        <v>12</v>
      </c>
      <c r="G61" s="4">
        <v>4</v>
      </c>
      <c r="H61" s="4">
        <v>4</v>
      </c>
      <c r="I61" s="4">
        <v>4</v>
      </c>
      <c r="J61" s="4">
        <v>4</v>
      </c>
      <c r="K61" s="6">
        <v>4</v>
      </c>
      <c r="L61" s="7" t="s">
        <v>12</v>
      </c>
      <c r="M61" s="4">
        <v>4</v>
      </c>
      <c r="N61" s="4">
        <v>4</v>
      </c>
      <c r="O61" s="4">
        <v>4</v>
      </c>
      <c r="P61" s="4">
        <v>4</v>
      </c>
      <c r="Q61" s="6">
        <v>4</v>
      </c>
    </row>
    <row r="62" spans="5:17" x14ac:dyDescent="0.25">
      <c r="E62" s="16"/>
      <c r="F62" s="7" t="s">
        <v>13</v>
      </c>
      <c r="G62" s="4">
        <v>2</v>
      </c>
      <c r="H62" s="4">
        <v>2</v>
      </c>
      <c r="I62" s="4">
        <v>2</v>
      </c>
      <c r="J62" s="4">
        <v>2</v>
      </c>
      <c r="K62" s="6">
        <v>2</v>
      </c>
      <c r="L62" s="7" t="s">
        <v>13</v>
      </c>
      <c r="M62" s="4">
        <v>2</v>
      </c>
      <c r="N62" s="4">
        <v>2</v>
      </c>
      <c r="O62" s="4">
        <v>2</v>
      </c>
      <c r="P62" s="4">
        <v>2</v>
      </c>
      <c r="Q62" s="6">
        <v>2</v>
      </c>
    </row>
    <row r="63" spans="5:17" x14ac:dyDescent="0.25">
      <c r="E63" s="17"/>
      <c r="F63" s="8" t="s">
        <v>14</v>
      </c>
      <c r="G63" s="9">
        <v>508</v>
      </c>
      <c r="H63" s="9">
        <v>0</v>
      </c>
      <c r="I63" s="9">
        <v>2</v>
      </c>
      <c r="J63" s="9">
        <v>0</v>
      </c>
      <c r="K63" s="10">
        <v>0</v>
      </c>
      <c r="L63" s="8" t="s">
        <v>14</v>
      </c>
      <c r="M63" s="9">
        <v>1050</v>
      </c>
      <c r="N63" s="9">
        <v>1271</v>
      </c>
      <c r="O63" s="9">
        <v>0</v>
      </c>
      <c r="P63" s="9">
        <v>0</v>
      </c>
      <c r="Q63" s="10">
        <v>1891</v>
      </c>
    </row>
  </sheetData>
  <mergeCells count="11">
    <mergeCell ref="E4:F4"/>
    <mergeCell ref="E1:Q3"/>
    <mergeCell ref="E16:F16"/>
    <mergeCell ref="E5:E9"/>
    <mergeCell ref="E53:E57"/>
    <mergeCell ref="E41:E45"/>
    <mergeCell ref="E17:E21"/>
    <mergeCell ref="E29:E33"/>
    <mergeCell ref="E28:F28"/>
    <mergeCell ref="E40:F40"/>
    <mergeCell ref="E52:F52"/>
  </mergeCells>
  <pageMargins left="0.7" right="0.7" top="0.75" bottom="0.75" header="0.3" footer="0.3"/>
  <pageSetup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2020-04-06T01:08:12Z</dcterms:modified>
</cp:coreProperties>
</file>