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a\OneDrive\Escritorio\estadistica\"/>
    </mc:Choice>
  </mc:AlternateContent>
  <xr:revisionPtr revIDLastSave="8" documentId="3DE540127F6D389B1A1B3CD7DF6ED9E1882C19AC" xr6:coauthVersionLast="28" xr6:coauthVersionMax="28" xr10:uidLastSave="{9DFBA072-42C1-4F83-ABA6-8D6C2909A098}"/>
  <bookViews>
    <workbookView xWindow="0" yWindow="0" windowWidth="20490" windowHeight="7530" activeTab="1" xr2:uid="{67D039EB-DE63-45CE-AA0A-5D00DEE34B39}"/>
  </bookViews>
  <sheets>
    <sheet name="Problema 1" sheetId="1" r:id="rId1"/>
    <sheet name="Problema 2" sheetId="2" r:id="rId2"/>
    <sheet name="caratula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I5" i="2"/>
  <c r="F4" i="2" l="1"/>
  <c r="I7" i="1"/>
  <c r="H5" i="2"/>
  <c r="H4" i="2"/>
  <c r="I4" i="2" s="1"/>
  <c r="G5" i="2"/>
  <c r="G4" i="2"/>
  <c r="E5" i="2"/>
  <c r="E4" i="2"/>
  <c r="G7" i="1"/>
  <c r="F7" i="1"/>
  <c r="C7" i="1"/>
  <c r="H7" i="1" l="1"/>
</calcChain>
</file>

<file path=xl/sharedStrings.xml><?xml version="1.0" encoding="utf-8"?>
<sst xmlns="http://schemas.openxmlformats.org/spreadsheetml/2006/main" count="20" uniqueCount="16">
  <si>
    <t>media</t>
  </si>
  <si>
    <t>moda</t>
  </si>
  <si>
    <t>mediana</t>
  </si>
  <si>
    <t>rango</t>
  </si>
  <si>
    <t>desviacion estandar</t>
  </si>
  <si>
    <t>varianza</t>
  </si>
  <si>
    <t>Datos</t>
  </si>
  <si>
    <t>Media</t>
  </si>
  <si>
    <t>Varianza</t>
  </si>
  <si>
    <t>Coeficiente de variacion</t>
  </si>
  <si>
    <t>muestra 1</t>
  </si>
  <si>
    <t>muestra 2</t>
  </si>
  <si>
    <t>calculos</t>
  </si>
  <si>
    <t>coeficiente de variacion</t>
  </si>
  <si>
    <t>Diferencia entre muestra 1 y muestra 2</t>
  </si>
  <si>
    <t>ivan arango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</si>
</sst>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43" fontId="0" fillId="0" borderId="0" xfId="1" applyFont="1"/>
    <xf numFmtId="0" fontId="0" fillId="0" borderId="1" xfId="0" applyBorder="1"/>
    <xf numFmtId="2" fontId="0" fillId="0" borderId="1" xfId="0" applyNumberFormat="1" applyBorder="1"/>
    <xf numFmtId="43" fontId="0" fillId="0" borderId="1" xfId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8</xdr:row>
      <xdr:rowOff>180975</xdr:rowOff>
    </xdr:from>
    <xdr:ext cx="2238375" cy="1125693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857136-2789-4632-BE02-27FD8D51E8AF}"/>
            </a:ext>
          </a:extLst>
        </xdr:cNvPr>
        <xdr:cNvSpPr txBox="1"/>
      </xdr:nvSpPr>
      <xdr:spPr>
        <a:xfrm>
          <a:off x="1123950" y="1704975"/>
          <a:ext cx="2238375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GT" sz="1100"/>
            <a:t>Interpretacion</a:t>
          </a:r>
          <a:r>
            <a:rPr lang="es-GT" sz="1100" baseline="0"/>
            <a:t> media: Se puede determinar el promedio de los alumnos de investigaciones de Operaciones I en su primer examen parcial es de 73.4 %.</a:t>
          </a:r>
        </a:p>
        <a:p>
          <a:endParaRPr lang="es-GT" sz="1100"/>
        </a:p>
      </xdr:txBody>
    </xdr:sp>
    <xdr:clientData/>
  </xdr:oneCellAnchor>
  <xdr:oneCellAnchor>
    <xdr:from>
      <xdr:col>3</xdr:col>
      <xdr:colOff>1028700</xdr:colOff>
      <xdr:row>9</xdr:row>
      <xdr:rowOff>9525</xdr:rowOff>
    </xdr:from>
    <xdr:ext cx="2575449" cy="1297919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FB6DBC21-441B-4C8C-B997-C3DA21BB2E15}"/>
            </a:ext>
          </a:extLst>
        </xdr:cNvPr>
        <xdr:cNvSpPr txBox="1"/>
      </xdr:nvSpPr>
      <xdr:spPr>
        <a:xfrm>
          <a:off x="3257550" y="1724025"/>
          <a:ext cx="2575449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GT" sz="1100"/>
            <a:t>Interpretacion de la</a:t>
          </a:r>
          <a:r>
            <a:rPr lang="es-GT" sz="1100" baseline="0"/>
            <a:t> mediana: La mediana</a:t>
          </a:r>
        </a:p>
        <a:p>
          <a:r>
            <a:rPr lang="es-GT" sz="1100" baseline="0"/>
            <a:t>representa el valor intermedio de notas </a:t>
          </a:r>
        </a:p>
        <a:p>
          <a:r>
            <a:rPr lang="es-GT" sz="1100" baseline="0"/>
            <a:t>entre las notas obtenidas de los alumnos</a:t>
          </a:r>
        </a:p>
        <a:p>
          <a:r>
            <a:rPr lang="es-GT" sz="1100" baseline="0"/>
            <a:t>en su primer examen parcial, es de 75.</a:t>
          </a:r>
        </a:p>
        <a:p>
          <a:endParaRPr lang="es-GT" sz="1100" baseline="0"/>
        </a:p>
        <a:p>
          <a:endParaRPr lang="es-GT" sz="1100" baseline="0"/>
        </a:p>
        <a:p>
          <a:endParaRPr lang="es-GT" sz="1100"/>
        </a:p>
      </xdr:txBody>
    </xdr:sp>
    <xdr:clientData/>
  </xdr:oneCellAnchor>
  <xdr:oneCellAnchor>
    <xdr:from>
      <xdr:col>6</xdr:col>
      <xdr:colOff>19050</xdr:colOff>
      <xdr:row>8</xdr:row>
      <xdr:rowOff>180974</xdr:rowOff>
    </xdr:from>
    <xdr:ext cx="2057400" cy="781240"/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A4687E78-4943-4BD3-B6EE-DB1C76908226}"/>
            </a:ext>
          </a:extLst>
        </xdr:cNvPr>
        <xdr:cNvSpPr txBox="1"/>
      </xdr:nvSpPr>
      <xdr:spPr>
        <a:xfrm>
          <a:off x="5791200" y="1704974"/>
          <a:ext cx="205740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GT" sz="1100"/>
            <a:t>Interpretacion</a:t>
          </a:r>
          <a:r>
            <a:rPr lang="es-GT" sz="1100" baseline="0"/>
            <a:t> de moda: </a:t>
          </a:r>
          <a:r>
            <a:rPr lang="es-GT" sz="1100"/>
            <a:t>Las</a:t>
          </a:r>
          <a:r>
            <a:rPr lang="es-GT" sz="1100" baseline="0"/>
            <a:t> notas con más coincidencias </a:t>
          </a:r>
        </a:p>
        <a:p>
          <a:r>
            <a:rPr lang="es-GT" sz="1100" baseline="0"/>
            <a:t>en el examen parcial 1 es de 65 % de 100 %.</a:t>
          </a:r>
          <a:endParaRPr lang="es-GT" sz="1100"/>
        </a:p>
      </xdr:txBody>
    </xdr:sp>
    <xdr:clientData/>
  </xdr:oneCellAnchor>
  <xdr:oneCellAnchor>
    <xdr:from>
      <xdr:col>7</xdr:col>
      <xdr:colOff>1276349</xdr:colOff>
      <xdr:row>8</xdr:row>
      <xdr:rowOff>190499</xdr:rowOff>
    </xdr:from>
    <xdr:ext cx="1552575" cy="1642373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5B94AFD1-2169-4FD2-81C3-86286DFCB440}"/>
            </a:ext>
          </a:extLst>
        </xdr:cNvPr>
        <xdr:cNvSpPr txBox="1"/>
      </xdr:nvSpPr>
      <xdr:spPr>
        <a:xfrm>
          <a:off x="7810499" y="1714499"/>
          <a:ext cx="1552575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GT" sz="1100"/>
            <a:t>Interpretacion de rango:</a:t>
          </a:r>
          <a:r>
            <a:rPr lang="es-GT" sz="1100" baseline="0"/>
            <a:t> Se determina los limites entre la notas más baja obtenida y la mas alta obtenida en el examen, y una clasificacion de un 52 % en las notas.</a:t>
          </a:r>
        </a:p>
        <a:p>
          <a:endParaRPr lang="es-GT" sz="1100"/>
        </a:p>
      </xdr:txBody>
    </xdr:sp>
    <xdr:clientData/>
  </xdr:oneCellAnchor>
  <xdr:oneCellAnchor>
    <xdr:from>
      <xdr:col>8</xdr:col>
      <xdr:colOff>1524000</xdr:colOff>
      <xdr:row>9</xdr:row>
      <xdr:rowOff>9524</xdr:rowOff>
    </xdr:from>
    <xdr:ext cx="1285875" cy="1642373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0C42AB7B-32D5-4012-A081-F1D8A18AE890}"/>
            </a:ext>
          </a:extLst>
        </xdr:cNvPr>
        <xdr:cNvSpPr txBox="1"/>
      </xdr:nvSpPr>
      <xdr:spPr>
        <a:xfrm>
          <a:off x="9334500" y="1724024"/>
          <a:ext cx="1285875" cy="16423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GT" sz="1100"/>
            <a:t>Interpretacion</a:t>
          </a:r>
          <a:r>
            <a:rPr lang="es-GT" sz="1100" baseline="0"/>
            <a:t> Varianza y desviacion estandar: Se puede asumir que la dispersion de datos es de un 14.98.</a:t>
          </a:r>
        </a:p>
        <a:p>
          <a:endParaRPr lang="es-GT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9</xdr:row>
      <xdr:rowOff>9525</xdr:rowOff>
    </xdr:from>
    <xdr:ext cx="3981450" cy="533400"/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8C6EBB46-F343-4DC1-B9D8-9340E1204E3B}"/>
            </a:ext>
          </a:extLst>
        </xdr:cNvPr>
        <xdr:cNvSpPr txBox="1"/>
      </xdr:nvSpPr>
      <xdr:spPr>
        <a:xfrm>
          <a:off x="2343150" y="1724025"/>
          <a:ext cx="3981450" cy="5334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s-GT" sz="1100"/>
            <a:t>Se puede determinar que los datos de la muestra</a:t>
          </a:r>
          <a:r>
            <a:rPr lang="es-GT" sz="1100" baseline="0"/>
            <a:t> 1, presenta que las mujeres mayores de 30 años poseen un indice critico de desnutricion, aunque la muestra 1 esta en un indice bajo.</a:t>
          </a:r>
        </a:p>
        <a:p>
          <a:endParaRPr lang="es-GT" sz="11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4D2975-2B95-41C1-A3B6-5D815A624186}" name="Tabla1" displayName="Tabla1" ref="A4:A15" totalsRowCount="1">
  <autoFilter ref="A4:A14" xr:uid="{9287685E-7E40-4A2F-A881-55A15C6FD9EF}"/>
  <tableColumns count="1">
    <tableColumn id="1" xr3:uid="{CCA2C190-DBE5-4FDE-9B12-288A1F84BFC4}" name="Da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AFB36-BA65-469C-B6B0-A8417542A458}">
  <dimension ref="A4:I17"/>
  <sheetViews>
    <sheetView workbookViewId="0">
      <selection activeCell="C23" sqref="C23"/>
    </sheetView>
  </sheetViews>
  <sheetFormatPr baseColWidth="10" defaultRowHeight="15" x14ac:dyDescent="0.25"/>
  <cols>
    <col min="2" max="2" width="5.42578125" customWidth="1"/>
    <col min="3" max="3" width="16.5703125" customWidth="1"/>
    <col min="4" max="4" width="16.140625" customWidth="1"/>
    <col min="5" max="5" width="20" customWidth="1"/>
    <col min="6" max="6" width="17" customWidth="1"/>
    <col min="8" max="8" width="19.140625" customWidth="1"/>
    <col min="9" max="9" width="23" customWidth="1"/>
    <col min="10" max="10" width="22.85546875" customWidth="1"/>
  </cols>
  <sheetData>
    <row r="4" spans="1:9" x14ac:dyDescent="0.25">
      <c r="A4" t="s">
        <v>6</v>
      </c>
    </row>
    <row r="5" spans="1:9" x14ac:dyDescent="0.25">
      <c r="A5">
        <v>40</v>
      </c>
    </row>
    <row r="6" spans="1:9" x14ac:dyDescent="0.25">
      <c r="A6">
        <v>65</v>
      </c>
      <c r="C6" s="3" t="s">
        <v>7</v>
      </c>
      <c r="D6" s="3" t="s">
        <v>1</v>
      </c>
      <c r="E6" s="3" t="s">
        <v>2</v>
      </c>
      <c r="F6" s="3" t="s">
        <v>3</v>
      </c>
      <c r="G6" s="3" t="s">
        <v>8</v>
      </c>
      <c r="H6" s="3" t="s">
        <v>4</v>
      </c>
      <c r="I6" s="3" t="s">
        <v>9</v>
      </c>
    </row>
    <row r="7" spans="1:9" x14ac:dyDescent="0.25">
      <c r="A7">
        <v>65</v>
      </c>
      <c r="C7" s="3">
        <f>AVERAGE(Tabla1[Datos])</f>
        <v>73.400000000000006</v>
      </c>
      <c r="D7" s="3">
        <v>65</v>
      </c>
      <c r="E7" s="3">
        <v>75</v>
      </c>
      <c r="F7" s="3">
        <f>A14-A5</f>
        <v>52</v>
      </c>
      <c r="G7" s="4">
        <f>_xlfn.VAR.S(Tabla1[Datos])</f>
        <v>224.48888888888905</v>
      </c>
      <c r="H7" s="5">
        <f>SQRT(G7)</f>
        <v>14.982953276603684</v>
      </c>
      <c r="I7" s="5">
        <f>(H7/C7)*100</f>
        <v>20.412742883656243</v>
      </c>
    </row>
    <row r="8" spans="1:9" x14ac:dyDescent="0.25">
      <c r="A8">
        <v>71</v>
      </c>
    </row>
    <row r="9" spans="1:9" x14ac:dyDescent="0.25">
      <c r="A9">
        <v>74</v>
      </c>
    </row>
    <row r="10" spans="1:9" x14ac:dyDescent="0.25">
      <c r="A10">
        <v>76</v>
      </c>
    </row>
    <row r="11" spans="1:9" x14ac:dyDescent="0.25">
      <c r="A11">
        <v>76</v>
      </c>
    </row>
    <row r="12" spans="1:9" x14ac:dyDescent="0.25">
      <c r="A12">
        <v>87</v>
      </c>
    </row>
    <row r="13" spans="1:9" x14ac:dyDescent="0.25">
      <c r="A13">
        <v>88</v>
      </c>
    </row>
    <row r="14" spans="1:9" x14ac:dyDescent="0.25">
      <c r="A14">
        <v>92</v>
      </c>
    </row>
    <row r="17" spans="2:2" x14ac:dyDescent="0.25">
      <c r="B17" s="1"/>
    </row>
  </sheetData>
  <sortState ref="F4:F13">
    <sortCondition ref="F4"/>
  </sortState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6D22-B6EB-45D4-BA10-9DAECFD7AC0B}">
  <dimension ref="A3:I9"/>
  <sheetViews>
    <sheetView tabSelected="1" workbookViewId="0">
      <selection activeCell="H4" sqref="H4"/>
    </sheetView>
  </sheetViews>
  <sheetFormatPr baseColWidth="10" defaultRowHeight="15" x14ac:dyDescent="0.25"/>
  <cols>
    <col min="2" max="2" width="12.28515625" customWidth="1"/>
    <col min="8" max="8" width="20.28515625" customWidth="1"/>
    <col min="9" max="9" width="23.7109375" customWidth="1"/>
  </cols>
  <sheetData>
    <row r="3" spans="1:9" x14ac:dyDescent="0.25">
      <c r="A3" t="s">
        <v>10</v>
      </c>
      <c r="B3" t="s">
        <v>11</v>
      </c>
      <c r="D3" t="s">
        <v>12</v>
      </c>
      <c r="E3" t="s">
        <v>0</v>
      </c>
      <c r="F3" t="s">
        <v>3</v>
      </c>
      <c r="G3" t="s">
        <v>5</v>
      </c>
      <c r="H3" t="s">
        <v>4</v>
      </c>
      <c r="I3" t="s">
        <v>13</v>
      </c>
    </row>
    <row r="4" spans="1:9" x14ac:dyDescent="0.25">
      <c r="A4">
        <v>105.4</v>
      </c>
      <c r="D4" t="s">
        <v>10</v>
      </c>
      <c r="E4" s="2">
        <f>SUM(A4:A9)/6</f>
        <v>121.38333333333333</v>
      </c>
      <c r="F4">
        <f>A9-A4</f>
        <v>47.799999999999983</v>
      </c>
      <c r="G4" s="1">
        <f>_xlfn.VAR.S(A4:A9)</f>
        <v>301.37366666667219</v>
      </c>
      <c r="H4" s="2">
        <f>SQRT(G4)</f>
        <v>17.360117127101194</v>
      </c>
      <c r="I4" s="2">
        <f>(H4/E4)*100</f>
        <v>14.301895202884413</v>
      </c>
    </row>
    <row r="5" spans="1:9" x14ac:dyDescent="0.25">
      <c r="A5">
        <v>109.5</v>
      </c>
      <c r="B5">
        <v>100</v>
      </c>
      <c r="D5" t="s">
        <v>11</v>
      </c>
      <c r="E5">
        <f>AVERAGE(B4:B9)</f>
        <v>108.35999999999999</v>
      </c>
      <c r="F5">
        <f>B8-B4</f>
        <v>94.5</v>
      </c>
      <c r="G5" s="1">
        <f>_xlfn.VAR.S(B4:B8)</f>
        <v>274.17666666666628</v>
      </c>
      <c r="H5" s="2">
        <f>SQRT(G5)</f>
        <v>16.558280909160416</v>
      </c>
      <c r="I5" s="2">
        <f>(H5/E5)*100</f>
        <v>15.280805564009246</v>
      </c>
    </row>
    <row r="6" spans="1:9" x14ac:dyDescent="0.25">
      <c r="A6">
        <v>112.3</v>
      </c>
      <c r="B6">
        <v>125</v>
      </c>
    </row>
    <row r="7" spans="1:9" x14ac:dyDescent="0.25">
      <c r="A7">
        <v>122.9</v>
      </c>
      <c r="B7">
        <v>126.3</v>
      </c>
    </row>
    <row r="8" spans="1:9" x14ac:dyDescent="0.25">
      <c r="A8">
        <v>125</v>
      </c>
      <c r="B8">
        <v>94.5</v>
      </c>
      <c r="D8" t="s">
        <v>14</v>
      </c>
    </row>
    <row r="9" spans="1:9" x14ac:dyDescent="0.25">
      <c r="A9">
        <v>153.19999999999999</v>
      </c>
      <c r="B9">
        <v>96</v>
      </c>
    </row>
  </sheetData>
  <sortState ref="A4:B9">
    <sortCondition ref="A4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B12EA-8A85-4C85-8718-07090C7F0BFC}">
  <dimension ref="A1:A2"/>
  <sheetViews>
    <sheetView workbookViewId="0">
      <selection activeCell="A3" sqref="A3"/>
    </sheetView>
  </sheetViews>
  <sheetFormatPr baseColWidth="10" defaultRowHeight="15" x14ac:dyDescent="0.25"/>
  <sheetData>
    <row r="1" spans="1:1" x14ac:dyDescent="0.25">
      <c r="A1" t="s">
        <v>15</v>
      </c>
    </row>
    <row r="2" spans="1:1" x14ac:dyDescent="0.25">
      <c r="A2">
        <v>1158116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Problema 1</vt:lpstr>
      <vt:lpstr>Problema 2</vt:lpstr>
      <vt:lpstr>caratula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arango</dc:creator>
  <cp:lastModifiedBy>ivan arango</cp:lastModifiedBy>
  <dcterms:created xsi:type="dcterms:W3CDTF">2018-02-07T16:21:36Z</dcterms:created>
  <dcterms:modified xsi:type="dcterms:W3CDTF">2018-02-11T01:19:34Z</dcterms:modified>
</cp:coreProperties>
</file>