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26144D8F-5886-4F17-9954-2436CDAF7BCF}" xr6:coauthVersionLast="45" xr6:coauthVersionMax="45" xr10:uidLastSave="{00000000-0000-0000-0000-000000000000}"/>
  <bookViews>
    <workbookView xWindow="-7980" yWindow="2610" windowWidth="15375" windowHeight="7875" xr2:uid="{00000000-000D-0000-FFFF-FFFF00000000}"/>
  </bookViews>
  <sheets>
    <sheet name="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2" l="1"/>
  <c r="I51" i="2"/>
  <c r="I52" i="2"/>
  <c r="I53" i="2"/>
  <c r="I54" i="2"/>
  <c r="I55" i="2"/>
  <c r="I49" i="2"/>
  <c r="I39" i="2" l="1"/>
  <c r="I38" i="2"/>
  <c r="I40" i="2"/>
  <c r="I41" i="2"/>
  <c r="I43" i="2"/>
  <c r="I37" i="2"/>
  <c r="F37" i="2"/>
  <c r="E17" i="2"/>
  <c r="E16" i="2"/>
  <c r="E15" i="2"/>
  <c r="E14" i="2"/>
  <c r="E13" i="2"/>
  <c r="E12" i="2"/>
  <c r="E11" i="2"/>
  <c r="E10" i="2"/>
  <c r="F38" i="2" l="1"/>
  <c r="F39" i="2"/>
  <c r="F40" i="2"/>
  <c r="F41" i="2"/>
  <c r="F42" i="2"/>
  <c r="I42" i="2" s="1"/>
  <c r="F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Rubens Terra</author>
  </authors>
  <commentList>
    <comment ref="I36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Diga se o aluno está APROVADO ou REPROVADO, baseado em sua nota final. A nota mínima para aprovação é 6.
</t>
        </r>
      </text>
    </comment>
  </commentList>
</comments>
</file>

<file path=xl/sharedStrings.xml><?xml version="1.0" encoding="utf-8"?>
<sst xmlns="http://schemas.openxmlformats.org/spreadsheetml/2006/main" count="53" uniqueCount="44">
  <si>
    <t>Descrição:</t>
  </si>
  <si>
    <t>Sintaxe:</t>
  </si>
  <si>
    <t>Parâmetros:</t>
  </si>
  <si>
    <t>Aluno</t>
  </si>
  <si>
    <t>P1</t>
  </si>
  <si>
    <t>P2</t>
  </si>
  <si>
    <t>P3</t>
  </si>
  <si>
    <t>ALUNO 1</t>
  </si>
  <si>
    <t>ALUNO 2</t>
  </si>
  <si>
    <t>ALUNO 3</t>
  </si>
  <si>
    <t>ALUNO 4</t>
  </si>
  <si>
    <t>ALUNO 5</t>
  </si>
  <si>
    <t>ALUNO 6</t>
  </si>
  <si>
    <t>ALUNO 7</t>
  </si>
  <si>
    <t>Funções: SE</t>
  </si>
  <si>
    <t>Status</t>
  </si>
  <si>
    <t>Operadores lógicos</t>
  </si>
  <si>
    <t>V1</t>
  </si>
  <si>
    <t>V2</t>
  </si>
  <si>
    <t>Operador</t>
  </si>
  <si>
    <t>Resultado</t>
  </si>
  <si>
    <t>BTM</t>
  </si>
  <si>
    <t>BTM Co</t>
  </si>
  <si>
    <t>=</t>
  </si>
  <si>
    <t>&gt;=</t>
  </si>
  <si>
    <t>&gt;</t>
  </si>
  <si>
    <t>&lt;='</t>
  </si>
  <si>
    <t>&lt;</t>
  </si>
  <si>
    <t>&lt;&gt;</t>
  </si>
  <si>
    <t>Nome</t>
  </si>
  <si>
    <t>FUNC. 01</t>
  </si>
  <si>
    <t>FUNC. 02</t>
  </si>
  <si>
    <t>FUNC. 03</t>
  </si>
  <si>
    <t>FUNC. 04</t>
  </si>
  <si>
    <t>FUNC. 05</t>
  </si>
  <si>
    <t>FUNC. 06</t>
  </si>
  <si>
    <t>FUNC. 07</t>
  </si>
  <si>
    <t>Tempo (anos)</t>
  </si>
  <si>
    <t>Desempenho</t>
  </si>
  <si>
    <t>Idade</t>
  </si>
  <si>
    <t>Elegível a bônus?</t>
  </si>
  <si>
    <t>Média</t>
  </si>
  <si>
    <t>Bom</t>
  </si>
  <si>
    <t>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</si>
</sst>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8"/>
      <color rgb="FF254061"/>
      <name val="Agency FB"/>
      <family val="2"/>
    </font>
    <font>
      <sz val="14"/>
      <color rgb="FF254061"/>
      <name val="Agency FB"/>
      <family val="2"/>
    </font>
    <font>
      <sz val="14"/>
      <color theme="1"/>
      <name val="Calibri"/>
      <family val="2"/>
      <scheme val="minor"/>
    </font>
    <font>
      <sz val="11"/>
      <color theme="1"/>
      <name val="Century Gothic"/>
      <family val="2"/>
    </font>
    <font>
      <sz val="16"/>
      <name val="Calibri"/>
      <family val="2"/>
      <scheme val="minor"/>
    </font>
    <font>
      <sz val="16"/>
      <name val="Berlin Sans FB Demi"/>
      <family val="2"/>
    </font>
    <font>
      <sz val="10"/>
      <color theme="0"/>
      <name val="Calibri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5406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5" fillId="0" borderId="0" xfId="0" applyFont="1"/>
    <xf numFmtId="0" fontId="2" fillId="0" borderId="0" xfId="0" applyFont="1" applyBorder="1"/>
    <xf numFmtId="0" fontId="3" fillId="0" borderId="0" xfId="0" applyFont="1" applyBorder="1"/>
    <xf numFmtId="0" fontId="7" fillId="3" borderId="3" xfId="0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left" vertical="center"/>
    </xf>
    <xf numFmtId="1" fontId="8" fillId="4" borderId="3" xfId="0" applyNumberFormat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justify" wrapText="1"/>
    </xf>
    <xf numFmtId="0" fontId="4" fillId="0" borderId="0" xfId="0" applyFont="1" applyAlignment="1">
      <alignment horizontal="justify" wrapText="1"/>
    </xf>
    <xf numFmtId="0" fontId="6" fillId="0" borderId="0" xfId="0" quotePrefix="1" applyFont="1" applyBorder="1" applyAlignment="1">
      <alignment horizontal="center"/>
    </xf>
    <xf numFmtId="164" fontId="8" fillId="4" borderId="3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3" xfId="0" quotePrefix="1" applyNumberFormat="1" applyFont="1" applyFill="1" applyBorder="1" applyAlignment="1">
      <alignment horizontal="center" vertical="center" wrapText="1"/>
    </xf>
    <xf numFmtId="1" fontId="8" fillId="4" borderId="4" xfId="0" quotePrefix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485777</xdr:colOff>
      <xdr:row>3</xdr:row>
      <xdr:rowOff>180977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A8F4F8-A5A6-4DAB-B092-90459F11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twoCellAnchor>
  <xdr:twoCellAnchor>
    <xdr:from>
      <xdr:col>1</xdr:col>
      <xdr:colOff>590549</xdr:colOff>
      <xdr:row>1</xdr:row>
      <xdr:rowOff>52389</xdr:rowOff>
    </xdr:from>
    <xdr:to>
      <xdr:col>5</xdr:col>
      <xdr:colOff>295274</xdr:colOff>
      <xdr:row>2</xdr:row>
      <xdr:rowOff>157164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4893AC-315A-4A4B-B380-10423F077792}"/>
            </a:ext>
          </a:extLst>
        </xdr:cNvPr>
        <xdr:cNvSpPr txBox="1"/>
      </xdr:nvSpPr>
      <xdr:spPr>
        <a:xfrm>
          <a:off x="876299" y="242889"/>
          <a:ext cx="260032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21</xdr:row>
      <xdr:rowOff>0</xdr:rowOff>
    </xdr:from>
    <xdr:to>
      <xdr:col>13</xdr:col>
      <xdr:colOff>0</xdr:colOff>
      <xdr:row>24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9C706A1-C750-420F-BCB4-A576E228B64F}"/>
            </a:ext>
          </a:extLst>
        </xdr:cNvPr>
        <xdr:cNvSpPr txBox="1"/>
      </xdr:nvSpPr>
      <xdr:spPr>
        <a:xfrm>
          <a:off x="295275" y="4302125"/>
          <a:ext cx="7793038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A função SE permite ao usuário retornar valores diferentes, dependendo do resultado de um teste lógico. Se o valor do teste lógico for VERDADEIRO, obtém-s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e um retorno da função. Se o valor for FALSO, obtém-se um valor diferente.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9525</xdr:colOff>
      <xdr:row>25</xdr:row>
      <xdr:rowOff>19050</xdr:rowOff>
    </xdr:from>
    <xdr:to>
      <xdr:col>13</xdr:col>
      <xdr:colOff>44175</xdr:colOff>
      <xdr:row>26</xdr:row>
      <xdr:rowOff>104775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68C26DC-41AD-486B-983C-4A4F05846247}"/>
            </a:ext>
          </a:extLst>
        </xdr:cNvPr>
        <xdr:cNvSpPr txBox="1"/>
      </xdr:nvSpPr>
      <xdr:spPr>
        <a:xfrm>
          <a:off x="295275" y="2552700"/>
          <a:ext cx="85500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erlin Sans FB Demi" panose="020E0802020502020306" pitchFamily="34" charset="0"/>
            </a:rPr>
            <a:t>=SE(teste_lógico ; [valor_se_verdadeiro] ; [valor_se_falso])</a:t>
          </a:r>
        </a:p>
      </xdr:txBody>
    </xdr:sp>
    <xdr:clientData/>
  </xdr:twoCellAnchor>
  <xdr:twoCellAnchor editAs="oneCell">
    <xdr:from>
      <xdr:col>1</xdr:col>
      <xdr:colOff>9525</xdr:colOff>
      <xdr:row>28</xdr:row>
      <xdr:rowOff>152401</xdr:rowOff>
    </xdr:from>
    <xdr:to>
      <xdr:col>13</xdr:col>
      <xdr:colOff>542650</xdr:colOff>
      <xdr:row>31</xdr:row>
      <xdr:rowOff>133351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5B83A38-6A30-4F04-9A7A-69A7547B14CA}"/>
            </a:ext>
          </a:extLst>
        </xdr:cNvPr>
        <xdr:cNvSpPr txBox="1"/>
      </xdr:nvSpPr>
      <xdr:spPr>
        <a:xfrm>
          <a:off x="295275" y="3371851"/>
          <a:ext cx="85500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teste_lógico: </a:t>
          </a:r>
          <a:r>
            <a:rPr lang="pt-BR" sz="1050" b="0">
              <a:solidFill>
                <a:sysClr val="windowText" lastClr="000000"/>
              </a:solidFill>
              <a:latin typeface="Century Gothic" panose="020B0502020202020204" pitchFamily="34" charset="0"/>
            </a:rPr>
            <a:t>Teste</a:t>
          </a:r>
          <a:r>
            <a:rPr lang="pt-BR" sz="105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lógico que definirá qual dos dois valores possíveis será retornado pela função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[valor_se_verdadeiro]: </a:t>
          </a:r>
          <a:r>
            <a:rPr lang="pt-BR" sz="1050" b="0">
              <a:solidFill>
                <a:sysClr val="windowText" lastClr="000000"/>
              </a:solidFill>
              <a:latin typeface="Century Gothic" panose="020B0502020202020204" pitchFamily="34" charset="0"/>
            </a:rPr>
            <a:t>Indic</a:t>
          </a:r>
          <a:r>
            <a:rPr lang="pt-BR" sz="1050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a o valor a ser retornado se o teste lógico for VERDADEIRO (pode ser uma fórmula)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="1">
              <a:solidFill>
                <a:sysClr val="windowText" lastClr="000000"/>
              </a:solidFill>
              <a:latin typeface="Century Gothic" panose="020B0502020202020204" pitchFamily="34" charset="0"/>
            </a:rPr>
            <a:t>[valor_se_falso]: </a:t>
          </a:r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Indica o valor a ser retornado se o teste lógico for FALSO (pode ser uma fórmula)</a:t>
          </a:r>
        </a:p>
        <a:p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285749</xdr:colOff>
      <xdr:row>32</xdr:row>
      <xdr:rowOff>57150</xdr:rowOff>
    </xdr:from>
    <xdr:to>
      <xdr:col>14</xdr:col>
      <xdr:colOff>9525</xdr:colOff>
      <xdr:row>33</xdr:row>
      <xdr:rowOff>117182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01933BF-64F7-4370-AB9B-7B1FDDC054CA}"/>
            </a:ext>
          </a:extLst>
        </xdr:cNvPr>
        <xdr:cNvSpPr txBox="1">
          <a:spLocks noChangeAspect="1"/>
        </xdr:cNvSpPr>
      </xdr:nvSpPr>
      <xdr:spPr>
        <a:xfrm>
          <a:off x="285749" y="6724650"/>
          <a:ext cx="8429626" cy="250532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1 - Função</a:t>
          </a:r>
          <a:r>
            <a:rPr lang="pt-BR" sz="1400" baseline="0">
              <a:solidFill>
                <a:schemeClr val="bg1"/>
              </a:solidFill>
              <a:latin typeface="Century Gothic" panose="020B0502020202020204" pitchFamily="34" charset="0"/>
            </a:rPr>
            <a:t> SE: aplicação</a:t>
          </a:r>
          <a:endParaRPr lang="pt-BR" sz="140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oneCellAnchor>
    <xdr:from>
      <xdr:col>1</xdr:col>
      <xdr:colOff>0</xdr:colOff>
      <xdr:row>44</xdr:row>
      <xdr:rowOff>57150</xdr:rowOff>
    </xdr:from>
    <xdr:ext cx="8550000" cy="24765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F080B9E-3EB4-43F5-A411-CE0B1FE4E96C}"/>
            </a:ext>
          </a:extLst>
        </xdr:cNvPr>
        <xdr:cNvSpPr txBox="1">
          <a:spLocks noChangeAspect="1"/>
        </xdr:cNvSpPr>
      </xdr:nvSpPr>
      <xdr:spPr>
        <a:xfrm>
          <a:off x="285750" y="4114800"/>
          <a:ext cx="8550000" cy="24765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2 - Função</a:t>
          </a:r>
          <a:r>
            <a:rPr lang="pt-BR" sz="1400" baseline="0">
              <a:solidFill>
                <a:schemeClr val="bg1"/>
              </a:solidFill>
              <a:latin typeface="Century Gothic" panose="020B0502020202020204" pitchFamily="34" charset="0"/>
            </a:rPr>
            <a:t> SE: aplicação em sequência</a:t>
          </a:r>
          <a:endParaRPr lang="pt-BR" sz="140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9</xdr:col>
      <xdr:colOff>198262</xdr:colOff>
      <xdr:row>0</xdr:row>
      <xdr:rowOff>120601</xdr:rowOff>
    </xdr:from>
    <xdr:to>
      <xdr:col>9</xdr:col>
      <xdr:colOff>414262</xdr:colOff>
      <xdr:row>1</xdr:row>
      <xdr:rowOff>146101</xdr:rowOff>
    </xdr:to>
    <xdr:pic>
      <xdr:nvPicPr>
        <xdr:cNvPr id="11" name="Imagem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8D488F-39E9-40F5-849E-FC7843F34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1362" y="120601"/>
          <a:ext cx="216000" cy="21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2</xdr:row>
      <xdr:rowOff>44401</xdr:rowOff>
    </xdr:from>
    <xdr:to>
      <xdr:col>9</xdr:col>
      <xdr:colOff>460125</xdr:colOff>
      <xdr:row>3</xdr:row>
      <xdr:rowOff>69901</xdr:rowOff>
    </xdr:to>
    <xdr:pic>
      <xdr:nvPicPr>
        <xdr:cNvPr id="12" name="Image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80C965-CA69-473C-A8B7-7092ACA6B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0" y="425401"/>
          <a:ext cx="307725" cy="216000"/>
        </a:xfrm>
        <a:prstGeom prst="rect">
          <a:avLst/>
        </a:prstGeom>
      </xdr:spPr>
    </xdr:pic>
    <xdr:clientData/>
  </xdr:twoCellAnchor>
  <xdr:twoCellAnchor>
    <xdr:from>
      <xdr:col>9</xdr:col>
      <xdr:colOff>495302</xdr:colOff>
      <xdr:row>0</xdr:row>
      <xdr:rowOff>80964</xdr:rowOff>
    </xdr:from>
    <xdr:to>
      <xdr:col>13</xdr:col>
      <xdr:colOff>31752</xdr:colOff>
      <xdr:row>1</xdr:row>
      <xdr:rowOff>185739</xdr:rowOff>
    </xdr:to>
    <xdr:sp macro="" textlink="">
      <xdr:nvSpPr>
        <xdr:cNvPr id="13" name="CaixaDeText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E16FC2-E416-412E-8D2B-B9F9656718B9}"/>
            </a:ext>
          </a:extLst>
        </xdr:cNvPr>
        <xdr:cNvSpPr txBox="1"/>
      </xdr:nvSpPr>
      <xdr:spPr>
        <a:xfrm>
          <a:off x="6234115" y="80964"/>
          <a:ext cx="188595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9</xdr:col>
      <xdr:colOff>495302</xdr:colOff>
      <xdr:row>2</xdr:row>
      <xdr:rowOff>4764</xdr:rowOff>
    </xdr:from>
    <xdr:to>
      <xdr:col>12</xdr:col>
      <xdr:colOff>66677</xdr:colOff>
      <xdr:row>3</xdr:row>
      <xdr:rowOff>109539</xdr:rowOff>
    </xdr:to>
    <xdr:sp macro="" textlink="">
      <xdr:nvSpPr>
        <xdr:cNvPr id="14" name="CaixaDeText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EECA12-3CDE-439B-A4E4-35C906379E1E}"/>
            </a:ext>
          </a:extLst>
        </xdr:cNvPr>
        <xdr:cNvSpPr txBox="1"/>
      </xdr:nvSpPr>
      <xdr:spPr>
        <a:xfrm>
          <a:off x="6234115" y="385764"/>
          <a:ext cx="133350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  <xdr:twoCellAnchor editAs="oneCell">
    <xdr:from>
      <xdr:col>5</xdr:col>
      <xdr:colOff>209550</xdr:colOff>
      <xdr:row>8</xdr:row>
      <xdr:rowOff>15875</xdr:rowOff>
    </xdr:from>
    <xdr:to>
      <xdr:col>13</xdr:col>
      <xdr:colOff>0</xdr:colOff>
      <xdr:row>12</xdr:row>
      <xdr:rowOff>103186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E11E846-D9AC-4145-9D4B-7F47A6DAB5BB}"/>
            </a:ext>
          </a:extLst>
        </xdr:cNvPr>
        <xdr:cNvSpPr txBox="1"/>
      </xdr:nvSpPr>
      <xdr:spPr>
        <a:xfrm>
          <a:off x="3035300" y="1674813"/>
          <a:ext cx="5053013" cy="849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Os operadores lógicos permitem fazer testes lógicos entre células e valores. 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O resultado será VERDADEIRO ou FALSO. Esse resultado pode ser usado como entrada para a função SE.</a:t>
          </a:r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158749</xdr:colOff>
      <xdr:row>47</xdr:row>
      <xdr:rowOff>136524</xdr:rowOff>
    </xdr:from>
    <xdr:to>
      <xdr:col>14</xdr:col>
      <xdr:colOff>95250</xdr:colOff>
      <xdr:row>53</xdr:row>
      <xdr:rowOff>188913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C806DD9F-27C6-4947-A5F8-0424C4D70A1E}"/>
            </a:ext>
          </a:extLst>
        </xdr:cNvPr>
        <xdr:cNvGrpSpPr/>
      </xdr:nvGrpSpPr>
      <xdr:grpSpPr>
        <a:xfrm>
          <a:off x="5911849" y="9661524"/>
          <a:ext cx="2889251" cy="1366839"/>
          <a:chOff x="6334125" y="9383712"/>
          <a:chExt cx="2873376" cy="137001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221986C-4386-411C-91BA-466836A6246C}"/>
              </a:ext>
            </a:extLst>
          </xdr:cNvPr>
          <xdr:cNvSpPr/>
        </xdr:nvSpPr>
        <xdr:spPr>
          <a:xfrm>
            <a:off x="7055543" y="9453563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T1</a:t>
            </a:r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E05E308-834A-4524-BE9F-227D8232272A}"/>
              </a:ext>
            </a:extLst>
          </xdr:cNvPr>
          <xdr:cNvSpPr/>
        </xdr:nvSpPr>
        <xdr:spPr>
          <a:xfrm>
            <a:off x="6334125" y="10052150"/>
            <a:ext cx="722313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rgbClr val="C00000"/>
                </a:solidFill>
              </a:rPr>
              <a:t>Não Elegível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BF82D2A5-1700-4617-B801-77D847AA5E28}"/>
              </a:ext>
            </a:extLst>
          </xdr:cNvPr>
          <xdr:cNvSpPr/>
        </xdr:nvSpPr>
        <xdr:spPr>
          <a:xfrm>
            <a:off x="6835773" y="10515601"/>
            <a:ext cx="722313" cy="238125"/>
          </a:xfrm>
          <a:prstGeom prst="roundRect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rgbClr val="C00000"/>
                </a:solidFill>
              </a:rPr>
              <a:t>Não Elegível</a:t>
            </a:r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18BAF7FA-0FA6-4CF0-835A-7F236D4A1119}"/>
              </a:ext>
            </a:extLst>
          </xdr:cNvPr>
          <xdr:cNvSpPr/>
        </xdr:nvSpPr>
        <xdr:spPr>
          <a:xfrm>
            <a:off x="8004174" y="10515601"/>
            <a:ext cx="722313" cy="238125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solidFill>
                  <a:schemeClr val="accent6">
                    <a:lumMod val="75000"/>
                  </a:schemeClr>
                </a:solidFill>
              </a:rPr>
              <a:t>Elegível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C5100B2F-131A-4349-84F0-F3B4C898E1E4}"/>
              </a:ext>
            </a:extLst>
          </xdr:cNvPr>
          <xdr:cNvSpPr/>
        </xdr:nvSpPr>
        <xdr:spPr>
          <a:xfrm>
            <a:off x="7550149" y="9931400"/>
            <a:ext cx="360000" cy="360000"/>
          </a:xfrm>
          <a:prstGeom prst="roundRect">
            <a:avLst/>
          </a:prstGeom>
          <a:solidFill>
            <a:schemeClr val="tx2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/>
          <a:lstStyle/>
          <a:p>
            <a:pPr algn="ctr"/>
            <a:r>
              <a:rPr lang="pt-BR" sz="1400"/>
              <a:t>T2</a:t>
            </a:r>
          </a:p>
        </xdr:txBody>
      </xdr:sp>
      <xdr:cxnSp macro="">
        <xdr:nvCxnSpPr>
          <xdr:cNvPr id="23" name="Conector reto 22">
            <a:extLst>
              <a:ext uri="{FF2B5EF4-FFF2-40B4-BE49-F238E27FC236}">
                <a16:creationId xmlns:a16="http://schemas.microsoft.com/office/drawing/2014/main" id="{58EB8D7E-0E6A-4BEF-A959-95738D7D75DD}"/>
              </a:ext>
            </a:extLst>
          </xdr:cNvPr>
          <xdr:cNvCxnSpPr>
            <a:endCxn id="10" idx="0"/>
          </xdr:cNvCxnSpPr>
        </xdr:nvCxnSpPr>
        <xdr:spPr>
          <a:xfrm flipH="1">
            <a:off x="6695282" y="9669563"/>
            <a:ext cx="360261" cy="382587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to 24">
            <a:extLst>
              <a:ext uri="{FF2B5EF4-FFF2-40B4-BE49-F238E27FC236}">
                <a16:creationId xmlns:a16="http://schemas.microsoft.com/office/drawing/2014/main" id="{B8A61FD3-7443-4188-94BA-5DCBEC4FA887}"/>
              </a:ext>
            </a:extLst>
          </xdr:cNvPr>
          <xdr:cNvCxnSpPr>
            <a:stCxn id="21" idx="1"/>
            <a:endCxn id="19" idx="0"/>
          </xdr:cNvCxnSpPr>
        </xdr:nvCxnSpPr>
        <xdr:spPr>
          <a:xfrm flipH="1">
            <a:off x="7196930" y="10111400"/>
            <a:ext cx="353219" cy="404201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to 27">
            <a:extLst>
              <a:ext uri="{FF2B5EF4-FFF2-40B4-BE49-F238E27FC236}">
                <a16:creationId xmlns:a16="http://schemas.microsoft.com/office/drawing/2014/main" id="{B9525E9C-61D2-4D3F-A1F6-B9BA7DBB5A88}"/>
              </a:ext>
            </a:extLst>
          </xdr:cNvPr>
          <xdr:cNvCxnSpPr>
            <a:stCxn id="9" idx="3"/>
            <a:endCxn id="21" idx="0"/>
          </xdr:cNvCxnSpPr>
        </xdr:nvCxnSpPr>
        <xdr:spPr>
          <a:xfrm>
            <a:off x="7415543" y="9633563"/>
            <a:ext cx="314606" cy="297837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to 30">
            <a:extLst>
              <a:ext uri="{FF2B5EF4-FFF2-40B4-BE49-F238E27FC236}">
                <a16:creationId xmlns:a16="http://schemas.microsoft.com/office/drawing/2014/main" id="{9BC0FE00-BE70-4574-8F88-E02F7FAEC841}"/>
              </a:ext>
            </a:extLst>
          </xdr:cNvPr>
          <xdr:cNvCxnSpPr>
            <a:stCxn id="21" idx="3"/>
            <a:endCxn id="20" idx="0"/>
          </xdr:cNvCxnSpPr>
        </xdr:nvCxnSpPr>
        <xdr:spPr>
          <a:xfrm>
            <a:off x="7910149" y="10111400"/>
            <a:ext cx="455182" cy="404201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D31C6DA8-A1C5-409B-B392-B2B883296B44}"/>
              </a:ext>
            </a:extLst>
          </xdr:cNvPr>
          <xdr:cNvSpPr txBox="1"/>
        </xdr:nvSpPr>
        <xdr:spPr>
          <a:xfrm>
            <a:off x="6532563" y="9779000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990EB30E-1994-4C15-98AD-A3810E063967}"/>
              </a:ext>
            </a:extLst>
          </xdr:cNvPr>
          <xdr:cNvSpPr txBox="1"/>
        </xdr:nvSpPr>
        <xdr:spPr>
          <a:xfrm>
            <a:off x="7042149" y="10272712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F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6D1BB953-BBF1-471D-8793-2EF33E34E91C}"/>
              </a:ext>
            </a:extLst>
          </xdr:cNvPr>
          <xdr:cNvSpPr txBox="1"/>
        </xdr:nvSpPr>
        <xdr:spPr>
          <a:xfrm>
            <a:off x="7631113" y="9655174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683E04E6-A4EA-48BD-9DB4-B4D081E83EB2}"/>
              </a:ext>
            </a:extLst>
          </xdr:cNvPr>
          <xdr:cNvSpPr txBox="1"/>
        </xdr:nvSpPr>
        <xdr:spPr>
          <a:xfrm>
            <a:off x="8275638" y="10267950"/>
            <a:ext cx="28575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tx2"/>
                </a:solidFill>
              </a:rPr>
              <a:t>V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4039A4FA-66B1-4360-AC15-CDD146664766}"/>
              </a:ext>
            </a:extLst>
          </xdr:cNvPr>
          <xdr:cNvSpPr txBox="1"/>
        </xdr:nvSpPr>
        <xdr:spPr>
          <a:xfrm>
            <a:off x="7367588" y="9383712"/>
            <a:ext cx="1054100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Tempo &gt;=5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E67331F6-5147-4DE9-AA5C-18A6AD04C07F}"/>
              </a:ext>
            </a:extLst>
          </xdr:cNvPr>
          <xdr:cNvSpPr txBox="1"/>
        </xdr:nvSpPr>
        <xdr:spPr>
          <a:xfrm>
            <a:off x="7861300" y="9837737"/>
            <a:ext cx="1346201" cy="2778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b="0">
                <a:solidFill>
                  <a:schemeClr val="tx2"/>
                </a:solidFill>
              </a:rPr>
              <a:t>Desempenho = "Bom"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5"/>
  <sheetViews>
    <sheetView showGridLines="0" tabSelected="1" topLeftCell="A24" zoomScaleNormal="100" zoomScalePageLayoutView="120" workbookViewId="0">
      <selection activeCell="I49" sqref="I49:I55"/>
    </sheetView>
  </sheetViews>
  <sheetFormatPr defaultColWidth="8.85546875" defaultRowHeight="15" x14ac:dyDescent="0.25"/>
  <cols>
    <col min="1" max="1" width="4.28515625" customWidth="1"/>
    <col min="5" max="5" width="11.7109375" bestFit="1" customWidth="1"/>
    <col min="7" max="7" width="6.85546875" customWidth="1"/>
    <col min="8" max="8" width="5.140625" customWidth="1"/>
    <col min="9" max="9" width="22.85546875" bestFit="1" customWidth="1"/>
  </cols>
  <sheetData>
    <row r="1" spans="2:13" s="1" customFormat="1" x14ac:dyDescent="0.25"/>
    <row r="2" spans="2:13" s="1" customFormat="1" x14ac:dyDescent="0.25"/>
    <row r="3" spans="2:13" s="1" customFormat="1" x14ac:dyDescent="0.25"/>
    <row r="4" spans="2:13" s="1" customFormat="1" x14ac:dyDescent="0.25"/>
    <row r="7" spans="2:13" ht="25.5" x14ac:dyDescent="0.4">
      <c r="B7" s="2" t="s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9" spans="2:13" x14ac:dyDescent="0.25">
      <c r="B9" s="11" t="s">
        <v>17</v>
      </c>
      <c r="C9" s="11" t="s">
        <v>18</v>
      </c>
      <c r="D9" s="11" t="s">
        <v>19</v>
      </c>
      <c r="E9" s="11" t="s">
        <v>20</v>
      </c>
    </row>
    <row r="10" spans="2:13" x14ac:dyDescent="0.25">
      <c r="B10" s="19">
        <v>5</v>
      </c>
      <c r="C10" s="13">
        <v>5</v>
      </c>
      <c r="D10" s="20" t="s">
        <v>23</v>
      </c>
      <c r="E10" s="13" t="b">
        <f>B10=C10</f>
        <v>1</v>
      </c>
    </row>
    <row r="11" spans="2:13" x14ac:dyDescent="0.25">
      <c r="B11" s="19">
        <v>5</v>
      </c>
      <c r="C11" s="13">
        <v>5</v>
      </c>
      <c r="D11" s="20" t="s">
        <v>24</v>
      </c>
      <c r="E11" s="13" t="b">
        <f>B11&gt;=C11</f>
        <v>1</v>
      </c>
    </row>
    <row r="12" spans="2:13" x14ac:dyDescent="0.25">
      <c r="B12" s="19">
        <v>5</v>
      </c>
      <c r="C12" s="13">
        <v>5</v>
      </c>
      <c r="D12" s="20" t="s">
        <v>25</v>
      </c>
      <c r="E12" s="13" t="b">
        <f>B12&gt;C12</f>
        <v>0</v>
      </c>
    </row>
    <row r="13" spans="2:13" x14ac:dyDescent="0.25">
      <c r="B13" s="19">
        <v>5</v>
      </c>
      <c r="C13" s="13">
        <v>5</v>
      </c>
      <c r="D13" s="13" t="s">
        <v>26</v>
      </c>
      <c r="E13" s="13" t="b">
        <f>B13&lt;=C13</f>
        <v>1</v>
      </c>
    </row>
    <row r="14" spans="2:13" x14ac:dyDescent="0.25">
      <c r="B14" s="19">
        <v>5</v>
      </c>
      <c r="C14" s="13">
        <v>5</v>
      </c>
      <c r="D14" s="20" t="s">
        <v>27</v>
      </c>
      <c r="E14" s="13" t="b">
        <f>B14&lt;C14</f>
        <v>0</v>
      </c>
    </row>
    <row r="15" spans="2:13" x14ac:dyDescent="0.25">
      <c r="B15" s="19">
        <v>5</v>
      </c>
      <c r="C15" s="13">
        <v>5</v>
      </c>
      <c r="D15" s="20" t="s">
        <v>28</v>
      </c>
      <c r="E15" s="13" t="b">
        <f>B15&lt;&gt;C15</f>
        <v>0</v>
      </c>
    </row>
    <row r="16" spans="2:13" x14ac:dyDescent="0.25">
      <c r="B16" s="19" t="s">
        <v>21</v>
      </c>
      <c r="C16" s="13" t="s">
        <v>22</v>
      </c>
      <c r="D16" s="13" t="s">
        <v>23</v>
      </c>
      <c r="E16" s="13" t="b">
        <f>B16=C16</f>
        <v>0</v>
      </c>
    </row>
    <row r="17" spans="2:13" x14ac:dyDescent="0.25">
      <c r="B17" s="19" t="s">
        <v>21</v>
      </c>
      <c r="C17" s="13" t="s">
        <v>22</v>
      </c>
      <c r="D17" s="21" t="s">
        <v>28</v>
      </c>
      <c r="E17" s="13" t="b">
        <f>B17&lt;&gt;C17</f>
        <v>1</v>
      </c>
    </row>
    <row r="19" spans="2:13" ht="25.5" x14ac:dyDescent="0.4">
      <c r="B19" s="2" t="s">
        <v>14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ht="16.5" customHeight="1" x14ac:dyDescent="0.4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ht="16.5" customHeight="1" x14ac:dyDescent="0.3">
      <c r="B21" s="6" t="s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2:13" ht="16.5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2:13" ht="16.5" customHeight="1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2:13" ht="16.5" customHeight="1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2:13" ht="16.5" customHeight="1" x14ac:dyDescent="0.3">
      <c r="B25" s="6" t="s"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2:13" s="8" customFormat="1" ht="21" x14ac:dyDescent="0.3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2:13" ht="16.5" customHeight="1" x14ac:dyDescent="0.3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3" ht="16.5" customHeight="1" x14ac:dyDescent="0.3">
      <c r="B28" s="6" t="s">
        <v>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2:13" ht="16.5" customHeight="1" x14ac:dyDescent="0.3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16.5" customHeight="1" x14ac:dyDescent="0.25"/>
    <row r="31" spans="2:13" ht="16.5" customHeight="1" x14ac:dyDescent="0.25"/>
    <row r="32" spans="2:13" ht="16.5" customHeight="1" x14ac:dyDescent="0.25"/>
    <row r="36" spans="2:9" x14ac:dyDescent="0.25">
      <c r="B36" s="11" t="s">
        <v>3</v>
      </c>
      <c r="C36" s="11" t="s">
        <v>4</v>
      </c>
      <c r="D36" s="11" t="s">
        <v>5</v>
      </c>
      <c r="E36" s="11" t="s">
        <v>6</v>
      </c>
      <c r="F36" s="11" t="s">
        <v>41</v>
      </c>
      <c r="I36" s="11" t="s">
        <v>15</v>
      </c>
    </row>
    <row r="37" spans="2:9" x14ac:dyDescent="0.25">
      <c r="B37" s="12" t="s">
        <v>7</v>
      </c>
      <c r="C37" s="13">
        <v>6</v>
      </c>
      <c r="D37" s="13">
        <v>6</v>
      </c>
      <c r="E37" s="13">
        <v>9</v>
      </c>
      <c r="F37" s="18">
        <f>AVERAGE(C37:E37)</f>
        <v>7</v>
      </c>
      <c r="I37" s="14" t="str">
        <f>IF(F37&gt;=6,"Aprovado(a)","Reprovado(a)")</f>
        <v>Aprovado(a)</v>
      </c>
    </row>
    <row r="38" spans="2:9" x14ac:dyDescent="0.25">
      <c r="B38" s="12" t="s">
        <v>8</v>
      </c>
      <c r="C38" s="13">
        <v>8</v>
      </c>
      <c r="D38" s="13">
        <v>3</v>
      </c>
      <c r="E38" s="13">
        <v>7</v>
      </c>
      <c r="F38" s="18">
        <f t="shared" ref="F38:F43" si="0">AVERAGE(C38:E38)</f>
        <v>6</v>
      </c>
      <c r="I38" s="14" t="str">
        <f t="shared" ref="I38:I43" si="1">IF(F38&gt;=6,"Aprovado(a)","Reprovado(a)")</f>
        <v>Aprovado(a)</v>
      </c>
    </row>
    <row r="39" spans="2:9" x14ac:dyDescent="0.25">
      <c r="B39" s="12" t="s">
        <v>9</v>
      </c>
      <c r="C39" s="13">
        <v>7</v>
      </c>
      <c r="D39" s="13">
        <v>7</v>
      </c>
      <c r="E39" s="13">
        <v>6</v>
      </c>
      <c r="F39" s="18">
        <f t="shared" si="0"/>
        <v>6.666666666666667</v>
      </c>
      <c r="I39" s="14" t="str">
        <f>IF(F39&gt;=6,"Aprovado(a)","Reprovado(a)")</f>
        <v>Aprovado(a)</v>
      </c>
    </row>
    <row r="40" spans="2:9" x14ac:dyDescent="0.25">
      <c r="B40" s="12" t="s">
        <v>10</v>
      </c>
      <c r="C40" s="13">
        <v>8</v>
      </c>
      <c r="D40" s="13">
        <v>5</v>
      </c>
      <c r="E40" s="13">
        <v>9</v>
      </c>
      <c r="F40" s="18">
        <f t="shared" si="0"/>
        <v>7.333333333333333</v>
      </c>
      <c r="I40" s="14" t="str">
        <f t="shared" si="1"/>
        <v>Aprovado(a)</v>
      </c>
    </row>
    <row r="41" spans="2:9" x14ac:dyDescent="0.25">
      <c r="B41" s="12" t="s">
        <v>11</v>
      </c>
      <c r="C41" s="13">
        <v>6</v>
      </c>
      <c r="D41" s="13">
        <v>8</v>
      </c>
      <c r="E41" s="13">
        <v>3</v>
      </c>
      <c r="F41" s="18">
        <f t="shared" si="0"/>
        <v>5.666666666666667</v>
      </c>
      <c r="I41" s="14" t="str">
        <f t="shared" si="1"/>
        <v>Reprovado(a)</v>
      </c>
    </row>
    <row r="42" spans="2:9" x14ac:dyDescent="0.25">
      <c r="B42" s="12" t="s">
        <v>12</v>
      </c>
      <c r="C42" s="13">
        <v>9</v>
      </c>
      <c r="D42" s="13">
        <v>5</v>
      </c>
      <c r="E42" s="13">
        <v>4</v>
      </c>
      <c r="F42" s="18">
        <f t="shared" si="0"/>
        <v>6</v>
      </c>
      <c r="I42" s="14" t="str">
        <f t="shared" si="1"/>
        <v>Aprovado(a)</v>
      </c>
    </row>
    <row r="43" spans="2:9" x14ac:dyDescent="0.25">
      <c r="B43" s="12" t="s">
        <v>13</v>
      </c>
      <c r="C43" s="13">
        <v>3</v>
      </c>
      <c r="D43" s="13">
        <v>3</v>
      </c>
      <c r="E43" s="13">
        <v>10</v>
      </c>
      <c r="F43" s="18">
        <f t="shared" si="0"/>
        <v>5.333333333333333</v>
      </c>
      <c r="I43" s="14" t="str">
        <f t="shared" si="1"/>
        <v>Reprovado(a)</v>
      </c>
    </row>
    <row r="48" spans="2:9" ht="28.5" customHeight="1" x14ac:dyDescent="0.25">
      <c r="B48" s="22" t="s">
        <v>29</v>
      </c>
      <c r="C48" s="22" t="s">
        <v>39</v>
      </c>
      <c r="D48" s="22" t="s">
        <v>37</v>
      </c>
      <c r="E48" s="22" t="s">
        <v>38</v>
      </c>
      <c r="I48" s="11" t="s">
        <v>40</v>
      </c>
    </row>
    <row r="49" spans="2:9" x14ac:dyDescent="0.25">
      <c r="B49" s="12" t="s">
        <v>30</v>
      </c>
      <c r="C49" s="13">
        <v>43</v>
      </c>
      <c r="D49" s="13">
        <v>4</v>
      </c>
      <c r="E49" s="13" t="s">
        <v>42</v>
      </c>
      <c r="I49" s="14" t="str">
        <f>IF(D49&gt;=5,IF(E49="Bom","Elegível","Não Elegível"),"Não Elegível")</f>
        <v>Não Elegível</v>
      </c>
    </row>
    <row r="50" spans="2:9" x14ac:dyDescent="0.25">
      <c r="B50" s="12" t="s">
        <v>31</v>
      </c>
      <c r="C50" s="13">
        <v>42</v>
      </c>
      <c r="D50" s="13">
        <v>8</v>
      </c>
      <c r="E50" s="13" t="s">
        <v>43</v>
      </c>
      <c r="I50" s="14" t="str">
        <f t="shared" ref="I50:I55" si="2">IF(D50&gt;=5,IF(E50="Bom","Elegível","Não Elegível"),"Não Elegível")</f>
        <v>Não Elegível</v>
      </c>
    </row>
    <row r="51" spans="2:9" x14ac:dyDescent="0.25">
      <c r="B51" s="12" t="s">
        <v>32</v>
      </c>
      <c r="C51" s="13">
        <v>53</v>
      </c>
      <c r="D51" s="13">
        <v>9</v>
      </c>
      <c r="E51" s="13" t="s">
        <v>43</v>
      </c>
      <c r="I51" s="14" t="str">
        <f t="shared" si="2"/>
        <v>Não Elegível</v>
      </c>
    </row>
    <row r="52" spans="2:9" x14ac:dyDescent="0.25">
      <c r="B52" s="12" t="s">
        <v>33</v>
      </c>
      <c r="C52" s="13">
        <v>37</v>
      </c>
      <c r="D52" s="13">
        <v>9</v>
      </c>
      <c r="E52" s="13" t="s">
        <v>42</v>
      </c>
      <c r="I52" s="14" t="str">
        <f t="shared" si="2"/>
        <v>Elegível</v>
      </c>
    </row>
    <row r="53" spans="2:9" x14ac:dyDescent="0.25">
      <c r="B53" s="12" t="s">
        <v>34</v>
      </c>
      <c r="C53" s="13">
        <v>28</v>
      </c>
      <c r="D53" s="13">
        <v>9</v>
      </c>
      <c r="E53" s="13" t="s">
        <v>42</v>
      </c>
      <c r="I53" s="14" t="str">
        <f t="shared" si="2"/>
        <v>Elegível</v>
      </c>
    </row>
    <row r="54" spans="2:9" x14ac:dyDescent="0.25">
      <c r="B54" s="12" t="s">
        <v>35</v>
      </c>
      <c r="C54" s="13">
        <v>31</v>
      </c>
      <c r="D54" s="13">
        <v>5</v>
      </c>
      <c r="E54" s="13" t="s">
        <v>42</v>
      </c>
      <c r="I54" s="14" t="str">
        <f t="shared" si="2"/>
        <v>Elegível</v>
      </c>
    </row>
    <row r="55" spans="2:9" x14ac:dyDescent="0.25">
      <c r="B55" s="12" t="s">
        <v>36</v>
      </c>
      <c r="C55" s="13">
        <v>55</v>
      </c>
      <c r="D55" s="13">
        <v>3</v>
      </c>
      <c r="E55" s="13" t="s">
        <v>43</v>
      </c>
      <c r="I55" s="14" t="str">
        <f t="shared" si="2"/>
        <v>Não Elegível</v>
      </c>
    </row>
  </sheetData>
  <pageMargins left="0.511811024" right="0.511811024" top="0.78740157499999996" bottom="0.78740157499999996" header="0.31496062000000002" footer="0.31496062000000002"/>
  <ignoredErrors>
    <ignoredError sqref="E1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Terra</dc:creator>
  <cp:lastModifiedBy>Carlos Henrique</cp:lastModifiedBy>
  <dcterms:created xsi:type="dcterms:W3CDTF">2017-03-15T22:06:59Z</dcterms:created>
  <dcterms:modified xsi:type="dcterms:W3CDTF">2020-03-25T19:52:23Z</dcterms:modified>
</cp:coreProperties>
</file>