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3" documentId="13_ncr:1_{612D417C-C305-4C0A-BEC4-5334EB42C5A4}" xr6:coauthVersionLast="47" xr6:coauthVersionMax="47" xr10:uidLastSave="{B3CFA224-5FA1-4910-B771-9F74AD9EBC02}"/>
  <bookViews>
    <workbookView xWindow="20370" yWindow="-4815" windowWidth="29040" windowHeight="15990" firstSheet="2" activeTab="2" xr2:uid="{00000000-000D-0000-FFFF-FFFF00000000}"/>
  </bookViews>
  <sheets>
    <sheet name="dados" sheetId="2" state="hidden" r:id="rId1"/>
    <sheet name="servidor" sheetId="1" state="hidden" r:id="rId2"/>
    <sheet name="PRODUTOS" sheetId="3" r:id="rId3"/>
  </sheets>
  <definedNames>
    <definedName name="GRUPOS">dados!$A$1:$A$59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C3" i="3"/>
  <c r="M100" i="3"/>
  <c r="B100" i="3" s="1"/>
  <c r="G100" i="3"/>
  <c r="A100" i="3" s="1"/>
  <c r="M99" i="3"/>
  <c r="B99" i="3" s="1"/>
  <c r="G99" i="3"/>
  <c r="A99" i="3" s="1"/>
  <c r="M98" i="3"/>
  <c r="B98" i="3" s="1"/>
  <c r="G98" i="3"/>
  <c r="A98" i="3" s="1"/>
  <c r="M97" i="3"/>
  <c r="B97" i="3" s="1"/>
  <c r="G97" i="3"/>
  <c r="A97" i="3" s="1"/>
  <c r="M96" i="3"/>
  <c r="B96" i="3" s="1"/>
  <c r="G96" i="3"/>
  <c r="A96" i="3" s="1"/>
  <c r="M95" i="3"/>
  <c r="B95" i="3" s="1"/>
  <c r="G95" i="3"/>
  <c r="A95" i="3" s="1"/>
  <c r="M94" i="3"/>
  <c r="B94" i="3" s="1"/>
  <c r="G94" i="3"/>
  <c r="A94" i="3" s="1"/>
  <c r="M93" i="3"/>
  <c r="B93" i="3" s="1"/>
  <c r="G93" i="3"/>
  <c r="A93" i="3" s="1"/>
  <c r="M92" i="3"/>
  <c r="B92" i="3" s="1"/>
  <c r="G92" i="3"/>
  <c r="A92" i="3" s="1"/>
  <c r="M91" i="3"/>
  <c r="B91" i="3" s="1"/>
  <c r="G91" i="3"/>
  <c r="A91" i="3" s="1"/>
  <c r="M90" i="3"/>
  <c r="B90" i="3" s="1"/>
  <c r="G90" i="3"/>
  <c r="A90" i="3" s="1"/>
  <c r="M89" i="3"/>
  <c r="B89" i="3" s="1"/>
  <c r="G89" i="3"/>
  <c r="A89" i="3" s="1"/>
  <c r="M88" i="3"/>
  <c r="B88" i="3" s="1"/>
  <c r="G88" i="3"/>
  <c r="A88" i="3" s="1"/>
  <c r="M87" i="3"/>
  <c r="B87" i="3" s="1"/>
  <c r="G87" i="3"/>
  <c r="A87" i="3" s="1"/>
  <c r="M86" i="3"/>
  <c r="B86" i="3" s="1"/>
  <c r="G86" i="3"/>
  <c r="A86" i="3" s="1"/>
  <c r="M85" i="3"/>
  <c r="B85" i="3" s="1"/>
  <c r="G85" i="3"/>
  <c r="A85" i="3" s="1"/>
  <c r="M84" i="3"/>
  <c r="B84" i="3" s="1"/>
  <c r="G84" i="3"/>
  <c r="A84" i="3" s="1"/>
  <c r="M83" i="3"/>
  <c r="B83" i="3" s="1"/>
  <c r="G83" i="3"/>
  <c r="A83" i="3" s="1"/>
  <c r="M82" i="3"/>
  <c r="B82" i="3" s="1"/>
  <c r="G82" i="3"/>
  <c r="A82" i="3" s="1"/>
  <c r="M81" i="3"/>
  <c r="B81" i="3" s="1"/>
  <c r="G81" i="3"/>
  <c r="A81" i="3" s="1"/>
  <c r="M80" i="3"/>
  <c r="B80" i="3" s="1"/>
  <c r="G80" i="3"/>
  <c r="A80" i="3" s="1"/>
  <c r="M79" i="3"/>
  <c r="B79" i="3" s="1"/>
  <c r="G79" i="3"/>
  <c r="A79" i="3" s="1"/>
  <c r="M78" i="3"/>
  <c r="B78" i="3" s="1"/>
  <c r="G78" i="3"/>
  <c r="A78" i="3" s="1"/>
  <c r="M77" i="3"/>
  <c r="B77" i="3" s="1"/>
  <c r="G77" i="3"/>
  <c r="A77" i="3" s="1"/>
  <c r="M76" i="3"/>
  <c r="B76" i="3" s="1"/>
  <c r="G76" i="3"/>
  <c r="A76" i="3" s="1"/>
  <c r="M75" i="3"/>
  <c r="B75" i="3" s="1"/>
  <c r="G75" i="3"/>
  <c r="A75" i="3" s="1"/>
  <c r="M74" i="3"/>
  <c r="B74" i="3" s="1"/>
  <c r="G74" i="3"/>
  <c r="A74" i="3" s="1"/>
  <c r="M73" i="3"/>
  <c r="B73" i="3" s="1"/>
  <c r="G73" i="3"/>
  <c r="A73" i="3" s="1"/>
  <c r="M72" i="3"/>
  <c r="B72" i="3" s="1"/>
  <c r="G72" i="3"/>
  <c r="A72" i="3" s="1"/>
  <c r="M71" i="3"/>
  <c r="B71" i="3" s="1"/>
  <c r="G71" i="3"/>
  <c r="A71" i="3" s="1"/>
  <c r="M70" i="3"/>
  <c r="B70" i="3" s="1"/>
  <c r="G70" i="3"/>
  <c r="A70" i="3" s="1"/>
  <c r="M69" i="3"/>
  <c r="B69" i="3" s="1"/>
  <c r="G69" i="3"/>
  <c r="A69" i="3" s="1"/>
  <c r="M68" i="3"/>
  <c r="B68" i="3" s="1"/>
  <c r="G68" i="3"/>
  <c r="A68" i="3" s="1"/>
  <c r="M67" i="3"/>
  <c r="B67" i="3" s="1"/>
  <c r="G67" i="3"/>
  <c r="A67" i="3" s="1"/>
  <c r="M66" i="3"/>
  <c r="B66" i="3" s="1"/>
  <c r="G66" i="3"/>
  <c r="A66" i="3" s="1"/>
  <c r="M65" i="3"/>
  <c r="B65" i="3" s="1"/>
  <c r="G65" i="3"/>
  <c r="A65" i="3" s="1"/>
  <c r="M64" i="3"/>
  <c r="B64" i="3" s="1"/>
  <c r="G64" i="3"/>
  <c r="A64" i="3" s="1"/>
  <c r="M63" i="3"/>
  <c r="B63" i="3" s="1"/>
  <c r="G63" i="3"/>
  <c r="A63" i="3" s="1"/>
  <c r="M62" i="3"/>
  <c r="B62" i="3" s="1"/>
  <c r="G62" i="3"/>
  <c r="A62" i="3" s="1"/>
  <c r="M61" i="3"/>
  <c r="B61" i="3" s="1"/>
  <c r="G61" i="3"/>
  <c r="A61" i="3" s="1"/>
  <c r="M60" i="3"/>
  <c r="B60" i="3" s="1"/>
  <c r="G60" i="3"/>
  <c r="A60" i="3" s="1"/>
  <c r="M59" i="3"/>
  <c r="B59" i="3" s="1"/>
  <c r="G59" i="3"/>
  <c r="A59" i="3" s="1"/>
  <c r="M58" i="3"/>
  <c r="B58" i="3" s="1"/>
  <c r="G58" i="3"/>
  <c r="A58" i="3" s="1"/>
  <c r="M57" i="3"/>
  <c r="B57" i="3" s="1"/>
  <c r="G57" i="3"/>
  <c r="A57" i="3" s="1"/>
  <c r="M56" i="3"/>
  <c r="B56" i="3" s="1"/>
  <c r="G56" i="3"/>
  <c r="A56" i="3" s="1"/>
  <c r="M55" i="3"/>
  <c r="B55" i="3" s="1"/>
  <c r="G55" i="3"/>
  <c r="A55" i="3" s="1"/>
  <c r="M54" i="3"/>
  <c r="B54" i="3" s="1"/>
  <c r="G54" i="3"/>
  <c r="A54" i="3" s="1"/>
  <c r="M53" i="3"/>
  <c r="B53" i="3" s="1"/>
  <c r="G53" i="3"/>
  <c r="A53" i="3" s="1"/>
  <c r="M52" i="3"/>
  <c r="B52" i="3" s="1"/>
  <c r="G52" i="3"/>
  <c r="A52" i="3" s="1"/>
  <c r="M51" i="3"/>
  <c r="B51" i="3" s="1"/>
  <c r="G51" i="3"/>
  <c r="A51" i="3" s="1"/>
  <c r="M50" i="3"/>
  <c r="B50" i="3" s="1"/>
  <c r="G50" i="3"/>
  <c r="A50" i="3" s="1"/>
  <c r="M49" i="3"/>
  <c r="B49" i="3" s="1"/>
  <c r="G49" i="3"/>
  <c r="A49" i="3" s="1"/>
  <c r="M48" i="3"/>
  <c r="B48" i="3" s="1"/>
  <c r="G48" i="3"/>
  <c r="A48" i="3" s="1"/>
  <c r="M47" i="3"/>
  <c r="B47" i="3" s="1"/>
  <c r="G47" i="3"/>
  <c r="A47" i="3" s="1"/>
  <c r="M46" i="3"/>
  <c r="B46" i="3" s="1"/>
  <c r="G46" i="3"/>
  <c r="A46" i="3" s="1"/>
  <c r="M45" i="3"/>
  <c r="B45" i="3" s="1"/>
  <c r="G45" i="3"/>
  <c r="A45" i="3" s="1"/>
  <c r="M44" i="3"/>
  <c r="B44" i="3" s="1"/>
  <c r="G44" i="3"/>
  <c r="A44" i="3" s="1"/>
  <c r="M43" i="3"/>
  <c r="B43" i="3" s="1"/>
  <c r="G43" i="3"/>
  <c r="A43" i="3" s="1"/>
  <c r="M42" i="3"/>
  <c r="B42" i="3" s="1"/>
  <c r="G42" i="3"/>
  <c r="A42" i="3" s="1"/>
  <c r="M41" i="3"/>
  <c r="B41" i="3" s="1"/>
  <c r="G41" i="3"/>
  <c r="A41" i="3" s="1"/>
  <c r="M40" i="3"/>
  <c r="B40" i="3" s="1"/>
  <c r="G40" i="3"/>
  <c r="A40" i="3" s="1"/>
  <c r="M39" i="3"/>
  <c r="B39" i="3" s="1"/>
  <c r="G39" i="3"/>
  <c r="A39" i="3" s="1"/>
  <c r="M38" i="3"/>
  <c r="B38" i="3" s="1"/>
  <c r="G38" i="3"/>
  <c r="A38" i="3" s="1"/>
  <c r="M37" i="3"/>
  <c r="B37" i="3" s="1"/>
  <c r="G37" i="3"/>
  <c r="A37" i="3" s="1"/>
  <c r="M36" i="3"/>
  <c r="B36" i="3" s="1"/>
  <c r="G36" i="3"/>
  <c r="A36" i="3" s="1"/>
  <c r="M35" i="3"/>
  <c r="B35" i="3" s="1"/>
  <c r="G35" i="3"/>
  <c r="A35" i="3" s="1"/>
  <c r="M34" i="3"/>
  <c r="B34" i="3" s="1"/>
  <c r="G34" i="3"/>
  <c r="A34" i="3" s="1"/>
  <c r="M33" i="3"/>
  <c r="B33" i="3" s="1"/>
  <c r="G33" i="3"/>
  <c r="A33" i="3" s="1"/>
  <c r="M32" i="3"/>
  <c r="B32" i="3" s="1"/>
  <c r="G32" i="3"/>
  <c r="A32" i="3" s="1"/>
  <c r="M31" i="3"/>
  <c r="B31" i="3" s="1"/>
  <c r="G31" i="3"/>
  <c r="A31" i="3" s="1"/>
  <c r="M30" i="3"/>
  <c r="B30" i="3" s="1"/>
  <c r="G30" i="3"/>
  <c r="A30" i="3" s="1"/>
  <c r="M29" i="3"/>
  <c r="B29" i="3" s="1"/>
  <c r="G29" i="3"/>
  <c r="A29" i="3" s="1"/>
  <c r="M28" i="3"/>
  <c r="B28" i="3" s="1"/>
  <c r="G28" i="3"/>
  <c r="A28" i="3" s="1"/>
  <c r="M27" i="3"/>
  <c r="B27" i="3" s="1"/>
  <c r="G27" i="3"/>
  <c r="A27" i="3" s="1"/>
  <c r="M26" i="3"/>
  <c r="B26" i="3" s="1"/>
  <c r="G26" i="3"/>
  <c r="A26" i="3" s="1"/>
  <c r="M25" i="3"/>
  <c r="B25" i="3" s="1"/>
  <c r="G25" i="3"/>
  <c r="A25" i="3" s="1"/>
  <c r="M24" i="3"/>
  <c r="B24" i="3" s="1"/>
  <c r="G24" i="3"/>
  <c r="A24" i="3" s="1"/>
  <c r="M23" i="3"/>
  <c r="B23" i="3" s="1"/>
  <c r="G23" i="3"/>
  <c r="A23" i="3" s="1"/>
  <c r="M22" i="3"/>
  <c r="B22" i="3" s="1"/>
  <c r="G22" i="3"/>
  <c r="A22" i="3" s="1"/>
  <c r="M21" i="3"/>
  <c r="B21" i="3" s="1"/>
  <c r="G21" i="3"/>
  <c r="A21" i="3" s="1"/>
  <c r="M20" i="3"/>
  <c r="B20" i="3" s="1"/>
  <c r="G20" i="3"/>
  <c r="A20" i="3" s="1"/>
  <c r="M19" i="3"/>
  <c r="B19" i="3" s="1"/>
  <c r="G19" i="3"/>
  <c r="A19" i="3" s="1"/>
  <c r="M18" i="3"/>
  <c r="B18" i="3" s="1"/>
  <c r="G18" i="3"/>
  <c r="A18" i="3" s="1"/>
  <c r="M17" i="3"/>
  <c r="B17" i="3" s="1"/>
  <c r="G17" i="3"/>
  <c r="A17" i="3" s="1"/>
  <c r="M16" i="3"/>
  <c r="B16" i="3" s="1"/>
  <c r="G16" i="3"/>
  <c r="A16" i="3" s="1"/>
  <c r="M15" i="3"/>
  <c r="B15" i="3" s="1"/>
  <c r="G15" i="3"/>
  <c r="A15" i="3" s="1"/>
  <c r="M14" i="3"/>
  <c r="B14" i="3" s="1"/>
  <c r="G14" i="3"/>
  <c r="A14" i="3" s="1"/>
  <c r="M13" i="3"/>
  <c r="B13" i="3" s="1"/>
  <c r="G13" i="3"/>
  <c r="A13" i="3" s="1"/>
  <c r="M12" i="3"/>
  <c r="B12" i="3" s="1"/>
  <c r="A12" i="3"/>
  <c r="M11" i="3"/>
  <c r="B11" i="3" s="1"/>
  <c r="A11" i="3"/>
  <c r="M10" i="3"/>
  <c r="B10" i="3" s="1"/>
  <c r="G10" i="3"/>
  <c r="A10" i="3" s="1"/>
  <c r="M9" i="3"/>
  <c r="B9" i="3" s="1"/>
  <c r="G9" i="3"/>
  <c r="A9" i="3" s="1"/>
  <c r="M8" i="3"/>
  <c r="B8" i="3" s="1"/>
  <c r="G8" i="3"/>
  <c r="A8" i="3" s="1"/>
  <c r="M7" i="3"/>
  <c r="B7" i="3" s="1"/>
  <c r="G7" i="3"/>
  <c r="A7" i="3" s="1"/>
  <c r="M6" i="3"/>
  <c r="B6" i="3" s="1"/>
  <c r="G6" i="3"/>
  <c r="A6" i="3" s="1"/>
  <c r="M5" i="3"/>
  <c r="B5" i="3" s="1"/>
  <c r="G5" i="3"/>
  <c r="A5" i="3" s="1"/>
  <c r="M4" i="3"/>
  <c r="B4" i="3" s="1"/>
  <c r="G4" i="3"/>
  <c r="A4" i="3" s="1"/>
  <c r="M3" i="3"/>
  <c r="B3" i="3" s="1"/>
  <c r="G3" i="3"/>
  <c r="A3" i="3" s="1"/>
  <c r="G3" i="1"/>
</calcChain>
</file>

<file path=xl/sharedStrings.xml><?xml version="1.0" encoding="utf-8"?>
<sst xmlns="http://schemas.openxmlformats.org/spreadsheetml/2006/main" count="251" uniqueCount="177">
  <si>
    <t>Antivírus e Segurança</t>
  </si>
  <si>
    <t>US$</t>
  </si>
  <si>
    <t>ADENDO DE CONTRATO</t>
  </si>
  <si>
    <t>Armazenamento</t>
  </si>
  <si>
    <t>R$</t>
  </si>
  <si>
    <t>APPLIANCE FIREWALL</t>
  </si>
  <si>
    <t>Armazenamento Cloud</t>
  </si>
  <si>
    <t>APPLIANCE FIREWALL - Hardware as a Service (HaaS) MENSAL</t>
  </si>
  <si>
    <t>Backup e Recuperação de Dados on-Cloud</t>
  </si>
  <si>
    <t>APPLIANCE FIREWALL FORTINET 40F</t>
  </si>
  <si>
    <t>Componentes</t>
  </si>
  <si>
    <t>APPLIANCE FIREWALL SONICWALL TZ670</t>
  </si>
  <si>
    <t>Componentes de Armazenamento</t>
  </si>
  <si>
    <t>APPLIANCE FIREWALL SOPHOS XGS 116</t>
  </si>
  <si>
    <t>Componentes de Energia</t>
  </si>
  <si>
    <t>APPLIANCE FIREWALL SOPHOS XGS 136</t>
  </si>
  <si>
    <t>Componentes de Rede</t>
  </si>
  <si>
    <t>APPLIANCE FIREWALL SOPHOS XGS 2300</t>
  </si>
  <si>
    <t>Componentes de Servidores</t>
  </si>
  <si>
    <t>ARMAZENAMENTO CLOUD - BACKUP</t>
  </si>
  <si>
    <t>Configuração 2 RDSAPP</t>
  </si>
  <si>
    <t>BITDEFENDER</t>
  </si>
  <si>
    <t>Consultoria em TI</t>
  </si>
  <si>
    <t>BITDEFENDER - GRAVITYZONE ADVANCED BUSINESS SECURITY</t>
  </si>
  <si>
    <t>Contrato de Serviços de Suporte Técnico</t>
  </si>
  <si>
    <t>BITDEFENDER - GRAVITYZONE BUSINESS SECURITY ENTERPRISE</t>
  </si>
  <si>
    <t>Energia</t>
  </si>
  <si>
    <t>BITDEFENDER - GRAVITYZONE BUSINESS SECURITY PREMIUM</t>
  </si>
  <si>
    <t>Firewalls</t>
  </si>
  <si>
    <t>CALLS MICROSOFT</t>
  </si>
  <si>
    <t>HARDWARE</t>
  </si>
  <si>
    <t>CONTRATO DE SERVIÇOS DE SUPORTE</t>
  </si>
  <si>
    <t>Implantação e Configuração</t>
  </si>
  <si>
    <t>CONTRATO DE SERVIÇOS DE SUPORTE CLOUD</t>
  </si>
  <si>
    <t>Implementação</t>
  </si>
  <si>
    <t>CONTRATO DE SUPORTE E GERENCIAMENTO</t>
  </si>
  <si>
    <t>Implementação e Configuração em Nuvem</t>
  </si>
  <si>
    <t>CONTRATO DE SUPORTE TÉCNICO - SISTEMAS</t>
  </si>
  <si>
    <t>Implementação e Configuração on-Premises</t>
  </si>
  <si>
    <t>DESCONSIDERAR - SERVIÇOS DE IMPLEMENTAÇÃO DO PROJETO - COM CONTRATO</t>
  </si>
  <si>
    <t>Infraestrutura Física / Lógica</t>
  </si>
  <si>
    <t>EC2</t>
  </si>
  <si>
    <t>Instalação de Gateway de TS com Acesso Web</t>
  </si>
  <si>
    <t>ESTAÇÃO DE TRABALHO</t>
  </si>
  <si>
    <t>Licença PFSense</t>
  </si>
  <si>
    <t>ESTIMATIVA AWS</t>
  </si>
  <si>
    <t>Licenças AD Backup</t>
  </si>
  <si>
    <t>HARDWARE ORIGINAL HOMOLOGADO</t>
  </si>
  <si>
    <t>Licenças BitDefender</t>
  </si>
  <si>
    <t>HARDWARE PARALELO</t>
  </si>
  <si>
    <t>Licenças Microsoft</t>
  </si>
  <si>
    <t>IMPLEMENTAÇÃO DE PROJETO</t>
  </si>
  <si>
    <t>Licenças Veeam</t>
  </si>
  <si>
    <t>IMPLEMENTAÇÃO DO PROJETO COM CONTRATO DE MANUTENÇÃO</t>
  </si>
  <si>
    <t>Licenças Vmware</t>
  </si>
  <si>
    <t>Licenciamento de Firewall</t>
  </si>
  <si>
    <t>INFRAESTRUTURA - CABEAMENTO ESTRUTURADO</t>
  </si>
  <si>
    <t>Licenciamento Exata</t>
  </si>
  <si>
    <t>INFRAESTRUTURA  RACK / NOBREAK / ATS</t>
  </si>
  <si>
    <t>Licenciamento PONTOMAIS</t>
  </si>
  <si>
    <t>INFRAESTRUTURA CLOUD AWS</t>
  </si>
  <si>
    <t>Microsoft</t>
  </si>
  <si>
    <t>INFRAESTRUTURA DE TI</t>
  </si>
  <si>
    <t>Migração para a Nuvem</t>
  </si>
  <si>
    <t>INSTALAÇÃO E CONFIGURAÇÃO</t>
  </si>
  <si>
    <t>Nobreacks</t>
  </si>
  <si>
    <t>LICENCIAMENTO DE FIREWALL</t>
  </si>
  <si>
    <t>Oracle</t>
  </si>
  <si>
    <t>LICENCIAMENTO FIREWALL PFSENSE - ANUAL</t>
  </si>
  <si>
    <t>Produtos</t>
  </si>
  <si>
    <t>LICENCIAMENTO FIREWALL PFSENSE - MENSAL</t>
  </si>
  <si>
    <t>Produtos - Cabeamento Estruturado</t>
  </si>
  <si>
    <t>LICENCIAMENTO MICROSOFT</t>
  </si>
  <si>
    <t>Rede</t>
  </si>
  <si>
    <t>Segurança</t>
  </si>
  <si>
    <t>LICENCIAMENTO PONTOMAIS</t>
  </si>
  <si>
    <t>Serviços - Cabeamento Estruturado</t>
  </si>
  <si>
    <t>LICENCIAMENTO SISTEMA DE PONTO - EXATA</t>
  </si>
  <si>
    <t>Serviços de Consultoria</t>
  </si>
  <si>
    <t>LICENCIAMENTO VMWARE</t>
  </si>
  <si>
    <t>Serviços de Infraestrutura de TI - CLOUD</t>
  </si>
  <si>
    <t>LICENCIAMENTO VMWARE - $ - 2024</t>
  </si>
  <si>
    <t>Serviços de Infraestrutura de TI - Híbrido</t>
  </si>
  <si>
    <t>PARAMETRIZAÇÃO DE ANTIVIRUS - BITDEFENDER</t>
  </si>
  <si>
    <t>Serviços de Infraestrutura de TI - On-Primese</t>
  </si>
  <si>
    <t>PRODUTOS - BARRACÃO</t>
  </si>
  <si>
    <t>Serviços de Rede</t>
  </si>
  <si>
    <t>PRODUTOS - GUARITA</t>
  </si>
  <si>
    <t>Serviços de Segurança</t>
  </si>
  <si>
    <t>PRODUTOS - INFRA WIFI</t>
  </si>
  <si>
    <t>Serviços de Segurança em Ambiente de Nuvem</t>
  </si>
  <si>
    <t>PRODUTOS E SERVIÇOS - ARMAZÉM</t>
  </si>
  <si>
    <t>Serviços on-Cloud</t>
  </si>
  <si>
    <t>PRODUTOS E SERVIÇOS - BASF</t>
  </si>
  <si>
    <t>Serviços on-Premises</t>
  </si>
  <si>
    <t>PRODUTOS E SERVIÇOS - UDESIL</t>
  </si>
  <si>
    <t>Servidores</t>
  </si>
  <si>
    <t>RACK</t>
  </si>
  <si>
    <t>Servidores on premise</t>
  </si>
  <si>
    <t>REESTRUTURAÇÃO DE DATA CENTER</t>
  </si>
  <si>
    <t>Sistema Operacional</t>
  </si>
  <si>
    <t>RENOVAÇÃO LICENCIAMENTO FIREWALL</t>
  </si>
  <si>
    <t>Software de Aplicação</t>
  </si>
  <si>
    <t>RENOVAÇÃO VCENTER</t>
  </si>
  <si>
    <t>Software de Backup</t>
  </si>
  <si>
    <t>RENOVAÇÃO VEEAM</t>
  </si>
  <si>
    <t>Software de Backup 2</t>
  </si>
  <si>
    <t>RENOVAÇÃO VMWARE</t>
  </si>
  <si>
    <t>Storages</t>
  </si>
  <si>
    <t>REVISÃO E OTIMIZAÇÃO DE FIREWALL EMPRESARIAL</t>
  </si>
  <si>
    <t>Suporte Técnico - TI on-Cloud</t>
  </si>
  <si>
    <t>S3</t>
  </si>
  <si>
    <t>Suporte Técnico - TI on-Premises</t>
  </si>
  <si>
    <t>SERVIÇO DE IMPLEMENTAÇÃO DO PROJETO</t>
  </si>
  <si>
    <t>Tapes</t>
  </si>
  <si>
    <t>SERVIÇOS</t>
  </si>
  <si>
    <t>testes</t>
  </si>
  <si>
    <t>SERVIÇOS - ARMAZÉM</t>
  </si>
  <si>
    <t>vinculos</t>
  </si>
  <si>
    <t>SERVIÇOS - BARRACÃO</t>
  </si>
  <si>
    <t>VMware</t>
  </si>
  <si>
    <t>SERVIÇOS - BASF</t>
  </si>
  <si>
    <t>SERVIÇOS - GUARITA</t>
  </si>
  <si>
    <t>SERVIÇOS - INFRA WIFI</t>
  </si>
  <si>
    <t>SERVIÇOS - UDESIL</t>
  </si>
  <si>
    <t>SERVIÇOS DE CONSULTORIA</t>
  </si>
  <si>
    <t>SERVIÇOS DE CONSULTORIA AWS</t>
  </si>
  <si>
    <t>SERVIÇOS DE CONSULTORIA SENIOR</t>
  </si>
  <si>
    <t>SERVIÇOS DE INFRAESTRUTURA - CABEAMENTO ESTRUTURADO</t>
  </si>
  <si>
    <t>SERVIÇOS DE INFRAESTRUTURA - COM CONTRATO DE SUPORTE</t>
  </si>
  <si>
    <t>SERVIÇOS DE INSTALAÇÃO E CONFIGURAÇÃO - AD EXATA</t>
  </si>
  <si>
    <t>SERVIÇOS DE INSTALAÇÃO E CONFIGURAÇÃO - PONTOMAIS</t>
  </si>
  <si>
    <t>SERVIÇOS DE REESTRUTURAÇÃO</t>
  </si>
  <si>
    <t>SERVIÇOS DE REESTRUTURAÇÃO DATACENTER</t>
  </si>
  <si>
    <t>SERVIÇOS DE REESTRUTURAÇÃO DE INFRAESTRUTURA DE TI</t>
  </si>
  <si>
    <t>SERVIÇOS EM BANCO DE DADOS</t>
  </si>
  <si>
    <t>SERVIDOR LENOVO THINKSYSTEM SR630 V1</t>
  </si>
  <si>
    <t>SERVIDOR LENOVO THINKSYSTEM SR630 V2</t>
  </si>
  <si>
    <t>SERVIDOR LENOVO THINKSYSTEM SR650 V1</t>
  </si>
  <si>
    <t>SERVIDOR LENOVO THINKSYSTEM SR650 V2</t>
  </si>
  <si>
    <t>SERVIDOR LENOVO THINKSYSTEM SR650 V3</t>
  </si>
  <si>
    <t>SERVIDOR LENOVO THINKSYSTEM ST650 V2</t>
  </si>
  <si>
    <t>SOLUÇÃO DE BACKUP - AD BACKUP ( ON PREMISSES / ON CLOUD)</t>
  </si>
  <si>
    <t>SOLUÇÃO DE CONTROLE DE PONTO</t>
  </si>
  <si>
    <t>STARTUP DE FIREWALL PFSENSE</t>
  </si>
  <si>
    <t>STORAGE IBM FLASHSYSTEM 5015</t>
  </si>
  <si>
    <t>STORAGE IBM FLASHSYSTEM 5015 - GAVETA DE EXPANSÃO</t>
  </si>
  <si>
    <t>STORAGE IBM FLASHSYSTEM 5035</t>
  </si>
  <si>
    <t>STORAGE IBM FLASHSYSTEM 5045</t>
  </si>
  <si>
    <t>STORAGE IBM FLASHSYSTEM 5200</t>
  </si>
  <si>
    <t>SWITCH UBIQUITI</t>
  </si>
  <si>
    <t>TAPE LIBRARY</t>
  </si>
  <si>
    <t>TREINAMENTO AWS</t>
  </si>
  <si>
    <t>UPGRADE DE DISCOS</t>
  </si>
  <si>
    <t>UPGRADE DE SERVIDOR</t>
  </si>
  <si>
    <t>UPGRADE DE STORAGE</t>
  </si>
  <si>
    <t>UPGRADE DE STORAGE DE2000 - HD SSD DWD3  800GB</t>
  </si>
  <si>
    <t>UPGRADE SERVIDOR DELL POWEREDGE  R540</t>
  </si>
  <si>
    <t>VEEAM BACKUP ESSENTIALS UNIVERSAL</t>
  </si>
  <si>
    <t>VMWARE VSPHERE ESSENTIALS PLUS - 5-YEAR PREPAID COMMIT - PER 96 CORE PACK</t>
  </si>
  <si>
    <t>ID</t>
  </si>
  <si>
    <t>PRODUTO MACRO/PAI</t>
  </si>
  <si>
    <t>GRUPO</t>
  </si>
  <si>
    <t>MOEDA</t>
  </si>
  <si>
    <t>VAZIO</t>
  </si>
  <si>
    <t>PRODUTOS MICRO</t>
  </si>
  <si>
    <t>CODIGO P/N</t>
  </si>
  <si>
    <t>NOME</t>
  </si>
  <si>
    <t>MARGEM %</t>
  </si>
  <si>
    <t>CUSTO UNITÁRIO</t>
  </si>
  <si>
    <t>RETORNO DO PROCESSO</t>
  </si>
  <si>
    <t>PRODUTO MACRO</t>
  </si>
  <si>
    <t>PRODUTO MICRO</t>
  </si>
  <si>
    <t>MACRO NOME</t>
  </si>
  <si>
    <t>MACRO GRUPO</t>
  </si>
  <si>
    <t>ESPECIFICAÇÕES TÉCNICAS</t>
  </si>
  <si>
    <t>NOVO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</si>
</sst>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00206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/>
    </xf>
    <xf numFmtId="4" fontId="1" fillId="0" borderId="0" xfId="0" applyNumberFormat="1" applyFont="1"/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1" fillId="0" borderId="0" xfId="0" applyNumberFormat="1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6" fillId="4" borderId="0" xfId="0" applyFont="1" applyFill="1" applyAlignment="1">
      <alignment horizontal="center"/>
    </xf>
    <xf numFmtId="0" fontId="8" fillId="4" borderId="4" xfId="0" applyFont="1" applyFill="1" applyBorder="1" applyAlignment="1">
      <alignment horizontal="centerContinuous" vertical="center"/>
    </xf>
    <xf numFmtId="0" fontId="8" fillId="4" borderId="0" xfId="0" applyFont="1" applyFill="1" applyAlignment="1">
      <alignment horizontal="centerContinuous" vertical="center"/>
    </xf>
    <xf numFmtId="0" fontId="8" fillId="4" borderId="5" xfId="0" applyFont="1" applyFill="1" applyBorder="1" applyAlignment="1">
      <alignment horizontal="centerContinuous" vertical="center"/>
    </xf>
    <xf numFmtId="0" fontId="6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9" fillId="4" borderId="0" xfId="0" applyFont="1" applyFill="1"/>
    <xf numFmtId="0" fontId="9" fillId="0" borderId="0" xfId="0" applyFont="1"/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zoomScaleNormal="100" workbookViewId="0"/>
  </sheetViews>
  <sheetFormatPr defaultRowHeight="15" x14ac:dyDescent="0.25"/>
  <cols>
    <col min="1" max="1" width="42.7109375" customWidth="1"/>
    <col min="2" max="2" width="14" customWidth="1"/>
    <col min="7" max="7" width="74.7109375" customWidth="1"/>
  </cols>
  <sheetData>
    <row r="1" spans="1:9" x14ac:dyDescent="0.25">
      <c r="A1" t="s">
        <v>0</v>
      </c>
      <c r="B1">
        <v>100243342</v>
      </c>
      <c r="C1" t="s">
        <v>0</v>
      </c>
      <c r="D1" t="s">
        <v>1</v>
      </c>
      <c r="E1">
        <v>2</v>
      </c>
      <c r="G1" t="s">
        <v>2</v>
      </c>
      <c r="H1">
        <v>3000267</v>
      </c>
      <c r="I1">
        <v>100233399</v>
      </c>
    </row>
    <row r="2" spans="1:9" x14ac:dyDescent="0.25">
      <c r="A2" t="s">
        <v>3</v>
      </c>
      <c r="B2">
        <v>100243328</v>
      </c>
      <c r="C2" t="s">
        <v>3</v>
      </c>
      <c r="D2" t="s">
        <v>4</v>
      </c>
      <c r="E2">
        <v>1</v>
      </c>
      <c r="G2" t="s">
        <v>5</v>
      </c>
      <c r="H2">
        <v>2848553</v>
      </c>
      <c r="I2">
        <v>100126395</v>
      </c>
    </row>
    <row r="3" spans="1:9" x14ac:dyDescent="0.25">
      <c r="A3" t="s">
        <v>6</v>
      </c>
      <c r="B3">
        <v>100335391</v>
      </c>
      <c r="C3" t="s">
        <v>6</v>
      </c>
      <c r="G3" t="s">
        <v>7</v>
      </c>
      <c r="H3">
        <v>3000391</v>
      </c>
      <c r="I3">
        <v>100243551</v>
      </c>
    </row>
    <row r="4" spans="1:9" x14ac:dyDescent="0.25">
      <c r="A4" t="s">
        <v>8</v>
      </c>
      <c r="B4">
        <v>100243347</v>
      </c>
      <c r="C4" t="s">
        <v>8</v>
      </c>
      <c r="G4" t="s">
        <v>9</v>
      </c>
      <c r="H4">
        <v>3161309</v>
      </c>
      <c r="I4">
        <v>100342680</v>
      </c>
    </row>
    <row r="5" spans="1:9" x14ac:dyDescent="0.25">
      <c r="A5" t="s">
        <v>10</v>
      </c>
      <c r="B5">
        <v>100218712</v>
      </c>
      <c r="C5" t="s">
        <v>10</v>
      </c>
      <c r="G5" t="s">
        <v>11</v>
      </c>
      <c r="H5">
        <v>3163077</v>
      </c>
      <c r="I5">
        <v>100174045</v>
      </c>
    </row>
    <row r="6" spans="1:9" x14ac:dyDescent="0.25">
      <c r="A6" t="s">
        <v>12</v>
      </c>
      <c r="B6">
        <v>100243444</v>
      </c>
      <c r="C6" t="s">
        <v>12</v>
      </c>
      <c r="G6" t="s">
        <v>13</v>
      </c>
      <c r="H6">
        <v>3168013</v>
      </c>
      <c r="I6">
        <v>100126395</v>
      </c>
    </row>
    <row r="7" spans="1:9" x14ac:dyDescent="0.25">
      <c r="A7" t="s">
        <v>14</v>
      </c>
      <c r="B7">
        <v>100243445</v>
      </c>
      <c r="C7" t="s">
        <v>14</v>
      </c>
      <c r="G7" t="s">
        <v>15</v>
      </c>
      <c r="H7">
        <v>3168035</v>
      </c>
      <c r="I7">
        <v>100126395</v>
      </c>
    </row>
    <row r="8" spans="1:9" x14ac:dyDescent="0.25">
      <c r="A8" t="s">
        <v>16</v>
      </c>
      <c r="B8">
        <v>100243446</v>
      </c>
      <c r="C8" t="s">
        <v>16</v>
      </c>
      <c r="G8" t="s">
        <v>17</v>
      </c>
      <c r="H8">
        <v>3168024</v>
      </c>
      <c r="I8">
        <v>100126395</v>
      </c>
    </row>
    <row r="9" spans="1:9" x14ac:dyDescent="0.25">
      <c r="A9" t="s">
        <v>18</v>
      </c>
      <c r="B9">
        <v>100243443</v>
      </c>
      <c r="C9" t="s">
        <v>18</v>
      </c>
      <c r="G9" t="s">
        <v>19</v>
      </c>
      <c r="H9">
        <v>3031392</v>
      </c>
      <c r="I9">
        <v>100335391</v>
      </c>
    </row>
    <row r="10" spans="1:9" x14ac:dyDescent="0.25">
      <c r="A10" t="s">
        <v>20</v>
      </c>
      <c r="B10">
        <v>100348487</v>
      </c>
      <c r="C10" t="s">
        <v>20</v>
      </c>
      <c r="G10" t="s">
        <v>21</v>
      </c>
      <c r="H10">
        <v>2597966</v>
      </c>
      <c r="I10">
        <v>100126350</v>
      </c>
    </row>
    <row r="11" spans="1:9" x14ac:dyDescent="0.25">
      <c r="A11" t="s">
        <v>22</v>
      </c>
      <c r="B11">
        <v>100243346</v>
      </c>
      <c r="C11" t="s">
        <v>22</v>
      </c>
      <c r="G11" t="s">
        <v>23</v>
      </c>
      <c r="H11">
        <v>3060374</v>
      </c>
      <c r="I11">
        <v>100126350</v>
      </c>
    </row>
    <row r="12" spans="1:9" x14ac:dyDescent="0.25">
      <c r="A12" t="s">
        <v>24</v>
      </c>
      <c r="B12">
        <v>100128868</v>
      </c>
      <c r="C12" t="s">
        <v>24</v>
      </c>
      <c r="G12" t="s">
        <v>25</v>
      </c>
      <c r="H12">
        <v>2638031</v>
      </c>
      <c r="I12">
        <v>100126350</v>
      </c>
    </row>
    <row r="13" spans="1:9" x14ac:dyDescent="0.25">
      <c r="A13" t="s">
        <v>26</v>
      </c>
      <c r="B13">
        <v>100243331</v>
      </c>
      <c r="C13" t="s">
        <v>26</v>
      </c>
      <c r="G13" t="s">
        <v>27</v>
      </c>
      <c r="H13">
        <v>2638032</v>
      </c>
      <c r="I13">
        <v>100126350</v>
      </c>
    </row>
    <row r="14" spans="1:9" x14ac:dyDescent="0.25">
      <c r="A14" t="s">
        <v>28</v>
      </c>
      <c r="B14">
        <v>100126395</v>
      </c>
      <c r="C14" t="s">
        <v>28</v>
      </c>
      <c r="G14" t="s">
        <v>29</v>
      </c>
      <c r="H14">
        <v>3005264</v>
      </c>
      <c r="I14">
        <v>100126348</v>
      </c>
    </row>
    <row r="15" spans="1:9" x14ac:dyDescent="0.25">
      <c r="A15" t="s">
        <v>30</v>
      </c>
      <c r="B15">
        <v>100174045</v>
      </c>
      <c r="C15" t="s">
        <v>30</v>
      </c>
      <c r="G15" t="s">
        <v>31</v>
      </c>
      <c r="H15">
        <v>2717767</v>
      </c>
      <c r="I15">
        <v>100128868</v>
      </c>
    </row>
    <row r="16" spans="1:9" x14ac:dyDescent="0.25">
      <c r="A16" t="s">
        <v>32</v>
      </c>
      <c r="B16">
        <v>100243344</v>
      </c>
      <c r="C16" t="s">
        <v>32</v>
      </c>
      <c r="G16" t="s">
        <v>33</v>
      </c>
      <c r="H16">
        <v>3028474</v>
      </c>
      <c r="I16">
        <v>100128686</v>
      </c>
    </row>
    <row r="17" spans="1:9" x14ac:dyDescent="0.25">
      <c r="A17" t="s">
        <v>34</v>
      </c>
      <c r="B17">
        <v>100194669</v>
      </c>
      <c r="C17" t="s">
        <v>34</v>
      </c>
      <c r="G17" t="s">
        <v>35</v>
      </c>
      <c r="H17">
        <v>3000351</v>
      </c>
      <c r="I17">
        <v>100128868</v>
      </c>
    </row>
    <row r="18" spans="1:9" x14ac:dyDescent="0.25">
      <c r="A18" t="s">
        <v>36</v>
      </c>
      <c r="B18">
        <v>100243372</v>
      </c>
      <c r="C18" t="s">
        <v>36</v>
      </c>
      <c r="G18" t="s">
        <v>37</v>
      </c>
      <c r="H18">
        <v>2999452</v>
      </c>
      <c r="I18">
        <v>100243341</v>
      </c>
    </row>
    <row r="19" spans="1:9" x14ac:dyDescent="0.25">
      <c r="A19" t="s">
        <v>38</v>
      </c>
      <c r="B19">
        <v>100244277</v>
      </c>
      <c r="C19" t="s">
        <v>38</v>
      </c>
      <c r="G19" t="s">
        <v>39</v>
      </c>
      <c r="H19">
        <v>3004501</v>
      </c>
      <c r="I19">
        <v>100128868</v>
      </c>
    </row>
    <row r="20" spans="1:9" x14ac:dyDescent="0.25">
      <c r="A20" t="s">
        <v>40</v>
      </c>
      <c r="B20">
        <v>100139145</v>
      </c>
      <c r="C20" t="s">
        <v>40</v>
      </c>
      <c r="G20" t="s">
        <v>41</v>
      </c>
      <c r="H20">
        <v>3002773</v>
      </c>
      <c r="I20">
        <v>100243364</v>
      </c>
    </row>
    <row r="21" spans="1:9" x14ac:dyDescent="0.25">
      <c r="A21" t="s">
        <v>42</v>
      </c>
      <c r="B21">
        <v>100348486</v>
      </c>
      <c r="C21" t="s">
        <v>42</v>
      </c>
      <c r="G21" t="s">
        <v>43</v>
      </c>
      <c r="H21">
        <v>3057919</v>
      </c>
      <c r="I21">
        <v>100174045</v>
      </c>
    </row>
    <row r="22" spans="1:9" x14ac:dyDescent="0.25">
      <c r="A22" t="s">
        <v>44</v>
      </c>
      <c r="B22">
        <v>100243551</v>
      </c>
      <c r="C22" t="s">
        <v>44</v>
      </c>
      <c r="G22" t="s">
        <v>45</v>
      </c>
      <c r="H22">
        <v>3052467</v>
      </c>
      <c r="I22">
        <v>100348139</v>
      </c>
    </row>
    <row r="23" spans="1:9" x14ac:dyDescent="0.25">
      <c r="A23" t="s">
        <v>46</v>
      </c>
      <c r="B23">
        <v>100126377</v>
      </c>
      <c r="C23" t="s">
        <v>46</v>
      </c>
      <c r="G23" t="s">
        <v>47</v>
      </c>
      <c r="H23">
        <v>2983757</v>
      </c>
      <c r="I23">
        <v>100174045</v>
      </c>
    </row>
    <row r="24" spans="1:9" x14ac:dyDescent="0.25">
      <c r="A24" t="s">
        <v>48</v>
      </c>
      <c r="B24">
        <v>100126350</v>
      </c>
      <c r="C24" t="s">
        <v>48</v>
      </c>
      <c r="G24" t="s">
        <v>49</v>
      </c>
      <c r="H24">
        <v>2983761</v>
      </c>
      <c r="I24">
        <v>100174045</v>
      </c>
    </row>
    <row r="25" spans="1:9" x14ac:dyDescent="0.25">
      <c r="A25" t="s">
        <v>50</v>
      </c>
      <c r="B25">
        <v>100126348</v>
      </c>
      <c r="C25" t="s">
        <v>50</v>
      </c>
      <c r="G25" t="s">
        <v>51</v>
      </c>
      <c r="H25">
        <v>2848967</v>
      </c>
      <c r="I25">
        <v>100244277</v>
      </c>
    </row>
    <row r="26" spans="1:9" x14ac:dyDescent="0.25">
      <c r="A26" t="s">
        <v>52</v>
      </c>
      <c r="B26">
        <v>100126351</v>
      </c>
      <c r="C26" t="s">
        <v>52</v>
      </c>
      <c r="G26" t="s">
        <v>53</v>
      </c>
      <c r="H26">
        <v>3002858</v>
      </c>
      <c r="I26">
        <v>100128868</v>
      </c>
    </row>
    <row r="27" spans="1:9" x14ac:dyDescent="0.25">
      <c r="A27" t="s">
        <v>54</v>
      </c>
      <c r="B27">
        <v>100126349</v>
      </c>
      <c r="C27" t="s">
        <v>54</v>
      </c>
      <c r="G27" t="s">
        <v>53</v>
      </c>
      <c r="H27">
        <v>3002889</v>
      </c>
      <c r="I27">
        <v>100243446</v>
      </c>
    </row>
    <row r="28" spans="1:9" x14ac:dyDescent="0.25">
      <c r="A28" t="s">
        <v>55</v>
      </c>
      <c r="B28">
        <v>100126438</v>
      </c>
      <c r="C28" t="s">
        <v>55</v>
      </c>
      <c r="G28" t="s">
        <v>56</v>
      </c>
      <c r="H28">
        <v>3160952</v>
      </c>
      <c r="I28">
        <v>100342680</v>
      </c>
    </row>
    <row r="29" spans="1:9" x14ac:dyDescent="0.25">
      <c r="A29" t="s">
        <v>57</v>
      </c>
      <c r="B29">
        <v>100361614</v>
      </c>
      <c r="C29" t="s">
        <v>57</v>
      </c>
      <c r="G29" t="s">
        <v>58</v>
      </c>
      <c r="H29">
        <v>3053626</v>
      </c>
      <c r="I29">
        <v>100174045</v>
      </c>
    </row>
    <row r="30" spans="1:9" x14ac:dyDescent="0.25">
      <c r="A30" t="s">
        <v>59</v>
      </c>
      <c r="B30">
        <v>100197183</v>
      </c>
      <c r="C30" t="s">
        <v>59</v>
      </c>
      <c r="G30" t="s">
        <v>60</v>
      </c>
      <c r="H30">
        <v>3028394</v>
      </c>
      <c r="I30">
        <v>100128686</v>
      </c>
    </row>
    <row r="31" spans="1:9" x14ac:dyDescent="0.25">
      <c r="A31" t="s">
        <v>61</v>
      </c>
      <c r="B31">
        <v>100243338</v>
      </c>
      <c r="C31" t="s">
        <v>61</v>
      </c>
      <c r="G31" t="s">
        <v>62</v>
      </c>
      <c r="H31">
        <v>3001120</v>
      </c>
      <c r="I31">
        <v>100243446</v>
      </c>
    </row>
    <row r="32" spans="1:9" x14ac:dyDescent="0.25">
      <c r="A32" t="s">
        <v>63</v>
      </c>
      <c r="B32">
        <v>100243376</v>
      </c>
      <c r="C32" t="s">
        <v>63</v>
      </c>
      <c r="G32" t="s">
        <v>64</v>
      </c>
      <c r="H32">
        <v>3159017</v>
      </c>
      <c r="I32">
        <v>100244278</v>
      </c>
    </row>
    <row r="33" spans="1:9" x14ac:dyDescent="0.25">
      <c r="A33" t="s">
        <v>65</v>
      </c>
      <c r="B33">
        <v>100139134</v>
      </c>
      <c r="C33" t="s">
        <v>65</v>
      </c>
      <c r="G33" t="s">
        <v>66</v>
      </c>
      <c r="H33">
        <v>2993136</v>
      </c>
      <c r="I33">
        <v>100126438</v>
      </c>
    </row>
    <row r="34" spans="1:9" x14ac:dyDescent="0.25">
      <c r="A34" t="s">
        <v>67</v>
      </c>
      <c r="B34">
        <v>100243339</v>
      </c>
      <c r="C34" t="s">
        <v>67</v>
      </c>
      <c r="G34" t="s">
        <v>68</v>
      </c>
      <c r="H34">
        <v>2848554</v>
      </c>
      <c r="I34">
        <v>100243551</v>
      </c>
    </row>
    <row r="35" spans="1:9" x14ac:dyDescent="0.25">
      <c r="A35" t="s">
        <v>69</v>
      </c>
      <c r="B35">
        <v>100342680</v>
      </c>
      <c r="C35" t="s">
        <v>69</v>
      </c>
      <c r="G35" t="s">
        <v>70</v>
      </c>
      <c r="H35">
        <v>3088881</v>
      </c>
      <c r="I35">
        <v>100243551</v>
      </c>
    </row>
    <row r="36" spans="1:9" x14ac:dyDescent="0.25">
      <c r="A36" t="s">
        <v>71</v>
      </c>
      <c r="B36">
        <v>100361457</v>
      </c>
      <c r="C36" t="s">
        <v>71</v>
      </c>
      <c r="G36" t="s">
        <v>72</v>
      </c>
      <c r="H36">
        <v>2790560</v>
      </c>
      <c r="I36">
        <v>100126348</v>
      </c>
    </row>
    <row r="37" spans="1:9" x14ac:dyDescent="0.25">
      <c r="A37" t="s">
        <v>73</v>
      </c>
      <c r="B37">
        <v>100243329</v>
      </c>
      <c r="C37" t="s">
        <v>73</v>
      </c>
      <c r="G37" t="s">
        <v>72</v>
      </c>
      <c r="H37">
        <v>3059875</v>
      </c>
      <c r="I37">
        <v>100126348</v>
      </c>
    </row>
    <row r="38" spans="1:9" x14ac:dyDescent="0.25">
      <c r="A38" t="s">
        <v>74</v>
      </c>
      <c r="B38">
        <v>100243330</v>
      </c>
      <c r="C38" t="s">
        <v>74</v>
      </c>
      <c r="G38" t="s">
        <v>75</v>
      </c>
      <c r="H38">
        <v>2998958</v>
      </c>
      <c r="I38">
        <v>100197183</v>
      </c>
    </row>
    <row r="39" spans="1:9" x14ac:dyDescent="0.25">
      <c r="A39" t="s">
        <v>76</v>
      </c>
      <c r="B39">
        <v>100361456</v>
      </c>
      <c r="C39" t="s">
        <v>76</v>
      </c>
      <c r="G39" t="s">
        <v>77</v>
      </c>
      <c r="H39">
        <v>3046504</v>
      </c>
      <c r="I39">
        <v>100361614</v>
      </c>
    </row>
    <row r="40" spans="1:9" x14ac:dyDescent="0.25">
      <c r="A40" t="s">
        <v>78</v>
      </c>
      <c r="B40">
        <v>100350671</v>
      </c>
      <c r="C40" t="s">
        <v>78</v>
      </c>
      <c r="G40" t="s">
        <v>79</v>
      </c>
      <c r="H40">
        <v>2567863</v>
      </c>
      <c r="I40">
        <v>100126349</v>
      </c>
    </row>
    <row r="41" spans="1:9" x14ac:dyDescent="0.25">
      <c r="A41" t="s">
        <v>80</v>
      </c>
      <c r="B41">
        <v>100128686</v>
      </c>
      <c r="C41" t="s">
        <v>80</v>
      </c>
      <c r="G41" t="s">
        <v>81</v>
      </c>
      <c r="H41">
        <v>3129806</v>
      </c>
      <c r="I41">
        <v>100243340</v>
      </c>
    </row>
    <row r="42" spans="1:9" x14ac:dyDescent="0.25">
      <c r="A42" t="s">
        <v>82</v>
      </c>
      <c r="B42">
        <v>100233399</v>
      </c>
      <c r="C42" t="s">
        <v>82</v>
      </c>
      <c r="G42" t="s">
        <v>83</v>
      </c>
      <c r="H42">
        <v>2995329</v>
      </c>
      <c r="I42">
        <v>100288543</v>
      </c>
    </row>
    <row r="43" spans="1:9" x14ac:dyDescent="0.25">
      <c r="A43" t="s">
        <v>84</v>
      </c>
      <c r="B43">
        <v>100102081</v>
      </c>
      <c r="C43" t="s">
        <v>84</v>
      </c>
      <c r="G43" t="s">
        <v>85</v>
      </c>
      <c r="H43">
        <v>3136201</v>
      </c>
      <c r="I43">
        <v>100361457</v>
      </c>
    </row>
    <row r="44" spans="1:9" x14ac:dyDescent="0.25">
      <c r="A44" t="s">
        <v>86</v>
      </c>
      <c r="B44">
        <v>100243364</v>
      </c>
      <c r="C44" t="s">
        <v>86</v>
      </c>
      <c r="G44" t="s">
        <v>87</v>
      </c>
      <c r="H44">
        <v>3136226</v>
      </c>
      <c r="I44">
        <v>100361457</v>
      </c>
    </row>
    <row r="45" spans="1:9" x14ac:dyDescent="0.25">
      <c r="A45" t="s">
        <v>88</v>
      </c>
      <c r="B45">
        <v>100288543</v>
      </c>
      <c r="C45" t="s">
        <v>88</v>
      </c>
      <c r="G45" t="s">
        <v>89</v>
      </c>
      <c r="H45">
        <v>3136236</v>
      </c>
      <c r="I45">
        <v>100361457</v>
      </c>
    </row>
    <row r="46" spans="1:9" x14ac:dyDescent="0.25">
      <c r="A46" t="s">
        <v>90</v>
      </c>
      <c r="B46">
        <v>100243436</v>
      </c>
      <c r="C46" t="s">
        <v>90</v>
      </c>
      <c r="G46" t="s">
        <v>91</v>
      </c>
      <c r="H46">
        <v>3001159</v>
      </c>
      <c r="I46">
        <v>100139134</v>
      </c>
    </row>
    <row r="47" spans="1:9" x14ac:dyDescent="0.25">
      <c r="A47" t="s">
        <v>92</v>
      </c>
      <c r="B47">
        <v>100348139</v>
      </c>
      <c r="C47" t="s">
        <v>92</v>
      </c>
      <c r="G47" t="s">
        <v>93</v>
      </c>
      <c r="H47">
        <v>3001193</v>
      </c>
      <c r="I47">
        <v>100139134</v>
      </c>
    </row>
    <row r="48" spans="1:9" x14ac:dyDescent="0.25">
      <c r="A48" t="s">
        <v>94</v>
      </c>
      <c r="B48">
        <v>100244278</v>
      </c>
      <c r="C48" t="s">
        <v>94</v>
      </c>
      <c r="G48" t="s">
        <v>95</v>
      </c>
      <c r="H48">
        <v>3001605</v>
      </c>
      <c r="I48">
        <v>100139145</v>
      </c>
    </row>
    <row r="49" spans="1:9" x14ac:dyDescent="0.25">
      <c r="A49" t="s">
        <v>96</v>
      </c>
      <c r="B49">
        <v>100243319</v>
      </c>
      <c r="C49" t="s">
        <v>96</v>
      </c>
      <c r="G49" t="s">
        <v>97</v>
      </c>
      <c r="H49">
        <v>3048997</v>
      </c>
      <c r="I49">
        <v>100174045</v>
      </c>
    </row>
    <row r="50" spans="1:9" x14ac:dyDescent="0.25">
      <c r="A50" t="s">
        <v>98</v>
      </c>
      <c r="B50">
        <v>100126345</v>
      </c>
      <c r="C50" t="s">
        <v>98</v>
      </c>
      <c r="G50" t="s">
        <v>99</v>
      </c>
      <c r="H50">
        <v>2998932</v>
      </c>
      <c r="I50">
        <v>100102081</v>
      </c>
    </row>
    <row r="51" spans="1:9" x14ac:dyDescent="0.25">
      <c r="A51" t="s">
        <v>100</v>
      </c>
      <c r="B51">
        <v>100360475</v>
      </c>
      <c r="C51" t="s">
        <v>100</v>
      </c>
      <c r="G51" t="s">
        <v>101</v>
      </c>
      <c r="H51">
        <v>2999186</v>
      </c>
      <c r="I51">
        <v>100126438</v>
      </c>
    </row>
    <row r="52" spans="1:9" x14ac:dyDescent="0.25">
      <c r="A52" t="s">
        <v>102</v>
      </c>
      <c r="B52">
        <v>100243341</v>
      </c>
      <c r="C52" t="s">
        <v>102</v>
      </c>
      <c r="G52" t="s">
        <v>103</v>
      </c>
      <c r="H52">
        <v>3023059</v>
      </c>
      <c r="I52">
        <v>100243340</v>
      </c>
    </row>
    <row r="53" spans="1:9" x14ac:dyDescent="0.25">
      <c r="A53" t="s">
        <v>104</v>
      </c>
      <c r="B53">
        <v>100243343</v>
      </c>
      <c r="C53" t="s">
        <v>104</v>
      </c>
      <c r="G53" t="s">
        <v>105</v>
      </c>
      <c r="H53">
        <v>2643455</v>
      </c>
      <c r="I53">
        <v>100126351</v>
      </c>
    </row>
    <row r="54" spans="1:9" x14ac:dyDescent="0.25">
      <c r="A54" t="s">
        <v>106</v>
      </c>
      <c r="B54">
        <v>100194668</v>
      </c>
      <c r="C54" t="s">
        <v>106</v>
      </c>
      <c r="G54" t="s">
        <v>107</v>
      </c>
      <c r="H54">
        <v>2999014</v>
      </c>
      <c r="I54">
        <v>100126349</v>
      </c>
    </row>
    <row r="55" spans="1:9" x14ac:dyDescent="0.25">
      <c r="A55" t="s">
        <v>108</v>
      </c>
      <c r="B55">
        <v>100126346</v>
      </c>
      <c r="C55" t="s">
        <v>108</v>
      </c>
      <c r="G55" t="s">
        <v>109</v>
      </c>
      <c r="H55">
        <v>3149417</v>
      </c>
      <c r="I55">
        <v>100244278</v>
      </c>
    </row>
    <row r="56" spans="1:9" x14ac:dyDescent="0.25">
      <c r="A56" t="s">
        <v>110</v>
      </c>
      <c r="B56">
        <v>100243442</v>
      </c>
      <c r="C56" t="s">
        <v>110</v>
      </c>
      <c r="G56" t="s">
        <v>111</v>
      </c>
      <c r="H56">
        <v>3002776</v>
      </c>
      <c r="I56">
        <v>100243364</v>
      </c>
    </row>
    <row r="57" spans="1:9" x14ac:dyDescent="0.25">
      <c r="A57" t="s">
        <v>112</v>
      </c>
      <c r="B57">
        <v>100243345</v>
      </c>
      <c r="C57" t="s">
        <v>112</v>
      </c>
      <c r="G57" t="s">
        <v>113</v>
      </c>
      <c r="H57">
        <v>3000163</v>
      </c>
      <c r="I57">
        <v>100243436</v>
      </c>
    </row>
    <row r="58" spans="1:9" x14ac:dyDescent="0.25">
      <c r="A58" t="s">
        <v>114</v>
      </c>
      <c r="B58">
        <v>100126347</v>
      </c>
      <c r="C58" t="s">
        <v>114</v>
      </c>
      <c r="G58" t="s">
        <v>115</v>
      </c>
      <c r="H58">
        <v>3000315</v>
      </c>
      <c r="I58">
        <v>100102081</v>
      </c>
    </row>
    <row r="59" spans="1:9" x14ac:dyDescent="0.25">
      <c r="A59" t="s">
        <v>116</v>
      </c>
      <c r="B59">
        <v>100370381</v>
      </c>
      <c r="C59" t="s">
        <v>116</v>
      </c>
      <c r="G59" t="s">
        <v>117</v>
      </c>
      <c r="H59">
        <v>3001128</v>
      </c>
      <c r="I59">
        <v>100139134</v>
      </c>
    </row>
    <row r="60" spans="1:9" x14ac:dyDescent="0.25">
      <c r="A60" t="s">
        <v>118</v>
      </c>
      <c r="B60">
        <v>100368181</v>
      </c>
      <c r="C60" t="s">
        <v>118</v>
      </c>
      <c r="G60" t="s">
        <v>119</v>
      </c>
      <c r="H60">
        <v>3136199</v>
      </c>
      <c r="I60">
        <v>100361456</v>
      </c>
    </row>
    <row r="61" spans="1:9" x14ac:dyDescent="0.25">
      <c r="A61" t="s">
        <v>120</v>
      </c>
      <c r="B61">
        <v>100243340</v>
      </c>
      <c r="C61" t="s">
        <v>120</v>
      </c>
      <c r="G61" t="s">
        <v>121</v>
      </c>
      <c r="H61">
        <v>3001123</v>
      </c>
      <c r="I61">
        <v>100361456</v>
      </c>
    </row>
    <row r="62" spans="1:9" x14ac:dyDescent="0.25">
      <c r="G62" t="s">
        <v>122</v>
      </c>
      <c r="H62">
        <v>3136224</v>
      </c>
      <c r="I62">
        <v>100361456</v>
      </c>
    </row>
    <row r="63" spans="1:9" x14ac:dyDescent="0.25">
      <c r="G63" t="s">
        <v>123</v>
      </c>
      <c r="H63">
        <v>3136234</v>
      </c>
      <c r="I63">
        <v>100361456</v>
      </c>
    </row>
    <row r="64" spans="1:9" x14ac:dyDescent="0.25">
      <c r="G64" t="s">
        <v>124</v>
      </c>
      <c r="H64">
        <v>3001125</v>
      </c>
      <c r="I64">
        <v>100361456</v>
      </c>
    </row>
    <row r="65" spans="7:9" x14ac:dyDescent="0.25">
      <c r="G65" t="s">
        <v>125</v>
      </c>
      <c r="H65">
        <v>3136564</v>
      </c>
      <c r="I65">
        <v>100350671</v>
      </c>
    </row>
    <row r="66" spans="7:9" x14ac:dyDescent="0.25">
      <c r="G66" t="s">
        <v>126</v>
      </c>
      <c r="H66">
        <v>3000381</v>
      </c>
      <c r="I66">
        <v>100243347</v>
      </c>
    </row>
    <row r="67" spans="7:9" x14ac:dyDescent="0.25">
      <c r="G67" t="s">
        <v>127</v>
      </c>
      <c r="H67">
        <v>2999468</v>
      </c>
      <c r="I67">
        <v>100350671</v>
      </c>
    </row>
    <row r="68" spans="7:9" x14ac:dyDescent="0.25">
      <c r="G68" t="s">
        <v>128</v>
      </c>
      <c r="H68">
        <v>3160948</v>
      </c>
      <c r="I68">
        <v>100361456</v>
      </c>
    </row>
    <row r="69" spans="7:9" x14ac:dyDescent="0.25">
      <c r="G69" t="s">
        <v>129</v>
      </c>
      <c r="H69">
        <v>2790346</v>
      </c>
      <c r="I69">
        <v>100233399</v>
      </c>
    </row>
    <row r="70" spans="7:9" x14ac:dyDescent="0.25">
      <c r="G70" t="s">
        <v>130</v>
      </c>
      <c r="H70">
        <v>3046508</v>
      </c>
      <c r="I70">
        <v>100194669</v>
      </c>
    </row>
    <row r="71" spans="7:9" x14ac:dyDescent="0.25">
      <c r="G71" t="s">
        <v>131</v>
      </c>
      <c r="H71">
        <v>3060496</v>
      </c>
      <c r="I71">
        <v>100233399</v>
      </c>
    </row>
    <row r="72" spans="7:9" x14ac:dyDescent="0.25">
      <c r="G72" t="s">
        <v>132</v>
      </c>
      <c r="H72">
        <v>3000347</v>
      </c>
      <c r="I72">
        <v>100233399</v>
      </c>
    </row>
    <row r="73" spans="7:9" x14ac:dyDescent="0.25">
      <c r="G73" t="s">
        <v>133</v>
      </c>
      <c r="H73">
        <v>3167925</v>
      </c>
      <c r="I73">
        <v>100233399</v>
      </c>
    </row>
    <row r="74" spans="7:9" x14ac:dyDescent="0.25">
      <c r="G74" t="s">
        <v>134</v>
      </c>
      <c r="H74">
        <v>2567867</v>
      </c>
      <c r="I74">
        <v>100102081</v>
      </c>
    </row>
    <row r="75" spans="7:9" x14ac:dyDescent="0.25">
      <c r="G75" t="s">
        <v>135</v>
      </c>
      <c r="H75">
        <v>3161031</v>
      </c>
      <c r="I75">
        <v>100288543</v>
      </c>
    </row>
    <row r="76" spans="7:9" x14ac:dyDescent="0.25">
      <c r="G76" t="s">
        <v>136</v>
      </c>
      <c r="H76">
        <v>2733410</v>
      </c>
      <c r="I76">
        <v>100126345</v>
      </c>
    </row>
    <row r="77" spans="7:9" x14ac:dyDescent="0.25">
      <c r="G77" t="s">
        <v>137</v>
      </c>
      <c r="H77">
        <v>2733412</v>
      </c>
      <c r="I77">
        <v>100218712</v>
      </c>
    </row>
    <row r="78" spans="7:9" x14ac:dyDescent="0.25">
      <c r="G78" t="s">
        <v>138</v>
      </c>
      <c r="H78">
        <v>2733413</v>
      </c>
      <c r="I78">
        <v>100126345</v>
      </c>
    </row>
    <row r="79" spans="7:9" x14ac:dyDescent="0.25">
      <c r="G79" t="s">
        <v>139</v>
      </c>
      <c r="H79">
        <v>2567859</v>
      </c>
      <c r="I79">
        <v>100243319</v>
      </c>
    </row>
    <row r="80" spans="7:9" x14ac:dyDescent="0.25">
      <c r="G80" t="s">
        <v>140</v>
      </c>
      <c r="H80">
        <v>3129914</v>
      </c>
      <c r="I80">
        <v>100243319</v>
      </c>
    </row>
    <row r="81" spans="7:9" x14ac:dyDescent="0.25">
      <c r="G81" t="s">
        <v>141</v>
      </c>
      <c r="H81">
        <v>3053647</v>
      </c>
      <c r="I81">
        <v>100174045</v>
      </c>
    </row>
    <row r="82" spans="7:9" x14ac:dyDescent="0.25">
      <c r="G82" t="s">
        <v>142</v>
      </c>
      <c r="H82">
        <v>2983350</v>
      </c>
      <c r="I82">
        <v>100126377</v>
      </c>
    </row>
    <row r="83" spans="7:9" x14ac:dyDescent="0.25">
      <c r="G83" t="s">
        <v>143</v>
      </c>
      <c r="H83">
        <v>3003155</v>
      </c>
      <c r="I83">
        <v>100128868</v>
      </c>
    </row>
    <row r="84" spans="7:9" x14ac:dyDescent="0.25">
      <c r="G84" t="s">
        <v>144</v>
      </c>
      <c r="H84">
        <v>3028407</v>
      </c>
      <c r="I84">
        <v>100288543</v>
      </c>
    </row>
    <row r="85" spans="7:9" x14ac:dyDescent="0.25">
      <c r="G85" t="s">
        <v>145</v>
      </c>
      <c r="H85">
        <v>2567860</v>
      </c>
      <c r="I85">
        <v>100126346</v>
      </c>
    </row>
    <row r="86" spans="7:9" x14ac:dyDescent="0.25">
      <c r="G86" t="s">
        <v>146</v>
      </c>
      <c r="H86">
        <v>3166299</v>
      </c>
      <c r="I86">
        <v>100126346</v>
      </c>
    </row>
    <row r="87" spans="7:9" x14ac:dyDescent="0.25">
      <c r="G87" t="s">
        <v>147</v>
      </c>
      <c r="H87">
        <v>2567862</v>
      </c>
      <c r="I87">
        <v>100126346</v>
      </c>
    </row>
    <row r="88" spans="7:9" x14ac:dyDescent="0.25">
      <c r="G88" t="s">
        <v>148</v>
      </c>
      <c r="H88">
        <v>3068088</v>
      </c>
      <c r="I88">
        <v>100126346</v>
      </c>
    </row>
    <row r="89" spans="7:9" x14ac:dyDescent="0.25">
      <c r="G89" t="s">
        <v>149</v>
      </c>
      <c r="H89">
        <v>2642777</v>
      </c>
      <c r="I89">
        <v>100243328</v>
      </c>
    </row>
    <row r="90" spans="7:9" x14ac:dyDescent="0.25">
      <c r="G90" t="s">
        <v>150</v>
      </c>
      <c r="H90">
        <v>3165309</v>
      </c>
      <c r="I90">
        <v>100243329</v>
      </c>
    </row>
    <row r="91" spans="7:9" x14ac:dyDescent="0.25">
      <c r="G91" t="s">
        <v>151</v>
      </c>
      <c r="H91">
        <v>3068607</v>
      </c>
      <c r="I91">
        <v>100174045</v>
      </c>
    </row>
    <row r="92" spans="7:9" x14ac:dyDescent="0.25">
      <c r="G92" t="s">
        <v>152</v>
      </c>
      <c r="H92">
        <v>3002778</v>
      </c>
      <c r="I92">
        <v>100243364</v>
      </c>
    </row>
    <row r="93" spans="7:9" x14ac:dyDescent="0.25">
      <c r="G93" t="s">
        <v>153</v>
      </c>
      <c r="H93">
        <v>3024909</v>
      </c>
      <c r="I93">
        <v>100243444</v>
      </c>
    </row>
    <row r="94" spans="7:9" x14ac:dyDescent="0.25">
      <c r="G94" t="s">
        <v>154</v>
      </c>
      <c r="H94">
        <v>3065923</v>
      </c>
      <c r="I94">
        <v>100174045</v>
      </c>
    </row>
    <row r="95" spans="7:9" x14ac:dyDescent="0.25">
      <c r="G95" t="s">
        <v>155</v>
      </c>
      <c r="H95">
        <v>2999438</v>
      </c>
      <c r="I95">
        <v>100126346</v>
      </c>
    </row>
    <row r="96" spans="7:9" x14ac:dyDescent="0.25">
      <c r="G96" t="s">
        <v>156</v>
      </c>
      <c r="H96">
        <v>2999158</v>
      </c>
      <c r="I96">
        <v>100126346</v>
      </c>
    </row>
    <row r="97" spans="7:9" x14ac:dyDescent="0.25">
      <c r="G97" t="s">
        <v>157</v>
      </c>
      <c r="H97">
        <v>3166321</v>
      </c>
      <c r="I97">
        <v>100126345</v>
      </c>
    </row>
    <row r="98" spans="7:9" x14ac:dyDescent="0.25">
      <c r="G98" t="s">
        <v>158</v>
      </c>
      <c r="H98">
        <v>2999106</v>
      </c>
      <c r="I98">
        <v>100126351</v>
      </c>
    </row>
    <row r="99" spans="7:9" x14ac:dyDescent="0.25">
      <c r="G99" t="s">
        <v>159</v>
      </c>
      <c r="H99">
        <v>3004495</v>
      </c>
      <c r="I99">
        <v>100243340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Normal="100" workbookViewId="0">
      <selection activeCell="G3" sqref="G3"/>
    </sheetView>
  </sheetViews>
  <sheetFormatPr defaultRowHeight="15" x14ac:dyDescent="0.25"/>
  <cols>
    <col min="1" max="1" width="9.140625" style="1" customWidth="1"/>
    <col min="2" max="2" width="13.42578125" style="1" customWidth="1"/>
    <col min="3" max="3" width="85.85546875" style="2" customWidth="1"/>
    <col min="4" max="4" width="10.7109375" style="2" customWidth="1"/>
    <col min="5" max="6" width="16" style="2" customWidth="1"/>
    <col min="7" max="7" width="24.28515625" style="2" customWidth="1"/>
    <col min="8" max="8" width="11.7109375" customWidth="1"/>
    <col min="9" max="9" width="10.7109375" customWidth="1"/>
  </cols>
  <sheetData>
    <row r="1" spans="1:9" x14ac:dyDescent="0.25">
      <c r="A1" s="3"/>
      <c r="B1" s="3"/>
      <c r="C1" s="3"/>
      <c r="D1" s="3"/>
      <c r="E1" s="3"/>
      <c r="F1" s="3"/>
      <c r="G1" s="3"/>
    </row>
    <row r="2" spans="1:9" ht="15.75" customHeight="1" x14ac:dyDescent="0.25">
      <c r="A2" s="3"/>
      <c r="B2" s="4" t="s">
        <v>160</v>
      </c>
      <c r="C2" s="5" t="s">
        <v>161</v>
      </c>
      <c r="D2" s="33" t="s">
        <v>162</v>
      </c>
      <c r="E2" s="33"/>
      <c r="F2" s="7" t="s">
        <v>163</v>
      </c>
      <c r="G2" s="8"/>
    </row>
    <row r="3" spans="1:9" ht="16.5" customHeight="1" x14ac:dyDescent="0.25">
      <c r="A3" s="6"/>
      <c r="B3" s="9"/>
      <c r="C3" s="10" t="s">
        <v>164</v>
      </c>
      <c r="D3" s="34" t="s">
        <v>92</v>
      </c>
      <c r="E3" s="34"/>
      <c r="F3" s="11" t="s">
        <v>1</v>
      </c>
      <c r="G3" s="12">
        <f>IFERROR(VLOOKUP($D$3,dados!A1:B59,2,FALSE),"")</f>
        <v>100348139</v>
      </c>
      <c r="H3" s="13"/>
      <c r="I3" s="13"/>
    </row>
    <row r="4" spans="1:9" ht="15.75" customHeight="1" x14ac:dyDescent="0.25">
      <c r="A4" s="3"/>
      <c r="B4" s="14"/>
      <c r="C4" s="14"/>
      <c r="D4" s="8"/>
      <c r="E4" s="8"/>
      <c r="F4" s="8"/>
      <c r="G4" s="8"/>
    </row>
    <row r="5" spans="1:9" x14ac:dyDescent="0.25">
      <c r="A5" s="3"/>
      <c r="B5" s="3"/>
      <c r="C5" s="5" t="s">
        <v>165</v>
      </c>
      <c r="D5" s="3"/>
      <c r="E5" s="3"/>
      <c r="F5" s="3"/>
      <c r="G5" s="8"/>
    </row>
    <row r="6" spans="1:9" x14ac:dyDescent="0.25">
      <c r="A6" s="4" t="s">
        <v>160</v>
      </c>
      <c r="B6" s="7" t="s">
        <v>166</v>
      </c>
      <c r="C6" s="15" t="s">
        <v>167</v>
      </c>
      <c r="D6" s="14" t="s">
        <v>168</v>
      </c>
      <c r="E6" s="14" t="s">
        <v>169</v>
      </c>
      <c r="F6" s="7" t="s">
        <v>163</v>
      </c>
      <c r="G6" s="16" t="s">
        <v>170</v>
      </c>
    </row>
    <row r="10" spans="1:9" x14ac:dyDescent="0.25">
      <c r="G10" s="17"/>
      <c r="H10" s="13"/>
    </row>
    <row r="14" spans="1:9" x14ac:dyDescent="0.25">
      <c r="H14" s="18"/>
    </row>
    <row r="15" spans="1:9" x14ac:dyDescent="0.25">
      <c r="C15" s="19"/>
    </row>
    <row r="16" spans="1:9" x14ac:dyDescent="0.25">
      <c r="D16" s="19"/>
    </row>
  </sheetData>
  <mergeCells count="2">
    <mergeCell ref="D2:E2"/>
    <mergeCell ref="D3:E3"/>
  </mergeCells>
  <dataValidations count="2">
    <dataValidation type="list" allowBlank="1" showInputMessage="1" showErrorMessage="1" sqref="D3" xr:uid="{00000000-0002-0000-0100-000000000000}">
      <formula1>GRUPOS</formula1>
    </dataValidation>
    <dataValidation type="list" allowBlank="1" showInputMessage="1" showErrorMessage="1" sqref="F7:F1048576 F3" xr:uid="{00000000-0002-0000-0100-000001000000}">
      <formula1>MOEDAS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tabSelected="1" topLeftCell="A82" zoomScaleNormal="100" workbookViewId="0">
      <selection activeCell="D100" sqref="D100"/>
    </sheetView>
  </sheetViews>
  <sheetFormatPr defaultRowHeight="15" x14ac:dyDescent="0.25"/>
  <cols>
    <col min="1" max="4" width="0.85546875" style="32" customWidth="1"/>
    <col min="5" max="5" width="7.7109375" style="29" customWidth="1"/>
    <col min="6" max="6" width="55.7109375" style="29" customWidth="1"/>
    <col min="7" max="7" width="30.7109375" customWidth="1"/>
    <col min="8" max="8" width="15.7109375" style="29" customWidth="1"/>
    <col min="9" max="10" width="55.7109375" style="29" customWidth="1"/>
    <col min="11" max="11" width="11.140625" style="29" customWidth="1"/>
    <col min="12" max="12" width="16.5703125" style="29" customWidth="1"/>
    <col min="13" max="13" width="30.7109375" style="29" customWidth="1"/>
    <col min="14" max="14" width="27.7109375" customWidth="1"/>
    <col min="15" max="15" width="36.85546875" customWidth="1"/>
  </cols>
  <sheetData>
    <row r="1" spans="1:15" ht="30" customHeight="1" x14ac:dyDescent="0.25">
      <c r="A1" s="31"/>
      <c r="B1" s="31"/>
      <c r="C1" s="31"/>
      <c r="D1" s="31"/>
      <c r="E1" s="20"/>
      <c r="F1" s="21" t="s">
        <v>171</v>
      </c>
      <c r="G1" s="23"/>
      <c r="H1" s="22" t="s">
        <v>172</v>
      </c>
      <c r="I1" s="22"/>
      <c r="J1" s="22"/>
      <c r="K1" s="22"/>
      <c r="L1" s="22"/>
      <c r="M1" s="22"/>
      <c r="N1" s="23"/>
      <c r="O1" s="20"/>
    </row>
    <row r="2" spans="1:15" x14ac:dyDescent="0.25">
      <c r="A2" s="31"/>
      <c r="B2" s="31"/>
      <c r="C2" s="31"/>
      <c r="D2" s="31"/>
      <c r="E2" s="20" t="s">
        <v>163</v>
      </c>
      <c r="F2" s="30" t="s">
        <v>173</v>
      </c>
      <c r="G2" s="24" t="s">
        <v>174</v>
      </c>
      <c r="H2" s="25" t="s">
        <v>166</v>
      </c>
      <c r="I2" s="26" t="s">
        <v>167</v>
      </c>
      <c r="J2" s="20" t="s">
        <v>176</v>
      </c>
      <c r="K2" s="20" t="s">
        <v>168</v>
      </c>
      <c r="L2" s="20" t="s">
        <v>169</v>
      </c>
      <c r="M2" s="20" t="s">
        <v>162</v>
      </c>
      <c r="N2" s="27" t="s">
        <v>175</v>
      </c>
      <c r="O2" s="28" t="s">
        <v>170</v>
      </c>
    </row>
    <row r="3" spans="1:15" x14ac:dyDescent="0.25">
      <c r="A3" s="31" t="str">
        <f>IFERROR(VLOOKUP($G3, dados!$A:$B, 2, FALSE), "")</f>
        <v/>
      </c>
      <c r="B3" s="31" t="str">
        <f>IFERROR(VLOOKUP($M3, dados!$A:$B, 2, FALSE), "")</f>
        <v/>
      </c>
      <c r="C3" s="31" t="str">
        <f>IFERROR(VLOOKUP($F3, dados!$G:$H, 2, FALSE), "")</f>
        <v/>
      </c>
      <c r="D3" s="31" t="str">
        <f>IFERROR(VLOOKUP($I3, dados!$K:$O, 5, FALSE), "")</f>
        <v/>
      </c>
      <c r="G3" s="29" t="str">
        <f>IFERROR(VLOOKUP(VLOOKUP($F3, dados!$G:$I, 3, FALSE), dados!$B:$C, 2, FALSE), "")</f>
        <v/>
      </c>
      <c r="I3" s="35"/>
      <c r="M3" s="29" t="str">
        <f>IFERROR(VLOOKUP(VLOOKUP($F3, dados!$G:$I, 3, FALSE), dados!$B:$C, 2, FALSE), "")</f>
        <v/>
      </c>
    </row>
    <row r="4" spans="1:15" x14ac:dyDescent="0.25">
      <c r="A4" s="31" t="str">
        <f>IFERROR(VLOOKUP($G4, dados!$A:$B, 2, FALSE), "")</f>
        <v/>
      </c>
      <c r="B4" s="31" t="str">
        <f>IFERROR(VLOOKUP($M4, dados!$A:$B, 2, FALSE), "")</f>
        <v/>
      </c>
      <c r="C4" s="31"/>
      <c r="D4" s="31"/>
      <c r="G4" s="29" t="str">
        <f>IFERROR(VLOOKUP(VLOOKUP($F4, dados!$G:$I, 3, FALSE), dados!$B:$C, 2, FALSE), "")</f>
        <v/>
      </c>
      <c r="I4" s="35"/>
      <c r="M4" s="29" t="str">
        <f>IFERROR(VLOOKUP(VLOOKUP($F4, dados!$G:$I, 3, FALSE), dados!$B:$C, 2, FALSE), "")</f>
        <v/>
      </c>
    </row>
    <row r="5" spans="1:15" x14ac:dyDescent="0.25">
      <c r="A5" s="31" t="str">
        <f>IFERROR(VLOOKUP($G5, dados!$A:$B, 2, FALSE), "")</f>
        <v/>
      </c>
      <c r="B5" s="31" t="str">
        <f>IFERROR(VLOOKUP($M5, dados!$A:$B, 2, FALSE), "")</f>
        <v/>
      </c>
      <c r="C5" s="31"/>
      <c r="D5" s="31"/>
      <c r="G5" s="29" t="str">
        <f>IFERROR(VLOOKUP(VLOOKUP($F5, dados!$G:$I, 3, FALSE), dados!$B:$C, 2, FALSE), "")</f>
        <v/>
      </c>
      <c r="I5" s="35"/>
      <c r="M5" s="29" t="str">
        <f>IFERROR(VLOOKUP(VLOOKUP($F5, dados!$G:$I, 3, FALSE), dados!$B:$C, 2, FALSE), "")</f>
        <v/>
      </c>
    </row>
    <row r="6" spans="1:15" x14ac:dyDescent="0.25">
      <c r="A6" s="31" t="str">
        <f>IFERROR(VLOOKUP($G6, dados!$A:$B, 2, FALSE), "")</f>
        <v/>
      </c>
      <c r="B6" s="31" t="str">
        <f>IFERROR(VLOOKUP($M6, dados!$A:$B, 2, FALSE), "")</f>
        <v/>
      </c>
      <c r="C6" s="31"/>
      <c r="D6" s="31"/>
      <c r="G6" s="29" t="str">
        <f>IFERROR(VLOOKUP(VLOOKUP($F6, dados!$G:$I, 3, FALSE), dados!$B:$C, 2, FALSE), "")</f>
        <v/>
      </c>
      <c r="I6" s="35"/>
      <c r="M6" s="29" t="str">
        <f>IFERROR(VLOOKUP(VLOOKUP($F6, dados!$G:$I, 3, FALSE), dados!$B:$C, 2, FALSE), "")</f>
        <v/>
      </c>
    </row>
    <row r="7" spans="1:15" x14ac:dyDescent="0.25">
      <c r="A7" s="31" t="str">
        <f>IFERROR(VLOOKUP($G7, dados!$A:$B, 2, FALSE), "")</f>
        <v/>
      </c>
      <c r="B7" s="31" t="str">
        <f>IFERROR(VLOOKUP($M7, dados!$A:$B, 2, FALSE), "")</f>
        <v/>
      </c>
      <c r="C7" s="31"/>
      <c r="D7" s="31"/>
      <c r="G7" s="29" t="str">
        <f>IFERROR(VLOOKUP(VLOOKUP($F7, dados!$G:$I, 3, FALSE), dados!$B:$C, 2, FALSE), "")</f>
        <v/>
      </c>
      <c r="I7" s="35"/>
      <c r="M7" s="29" t="str">
        <f>IFERROR(VLOOKUP(VLOOKUP($F7, dados!$G:$I, 3, FALSE), dados!$B:$C, 2, FALSE), "")</f>
        <v/>
      </c>
    </row>
    <row r="8" spans="1:15" x14ac:dyDescent="0.25">
      <c r="A8" s="31" t="str">
        <f>IFERROR(VLOOKUP($G8, dados!$A:$B, 2, FALSE), "")</f>
        <v/>
      </c>
      <c r="B8" s="31" t="str">
        <f>IFERROR(VLOOKUP($M8, dados!$A:$B, 2, FALSE), "")</f>
        <v/>
      </c>
      <c r="C8" s="31"/>
      <c r="D8" s="31"/>
      <c r="G8" s="29" t="str">
        <f>IFERROR(VLOOKUP(VLOOKUP($F8, dados!$G:$I, 3, FALSE), dados!$B:$C, 2, FALSE), "")</f>
        <v/>
      </c>
      <c r="I8" s="35"/>
      <c r="M8" s="29" t="str">
        <f>IFERROR(VLOOKUP(VLOOKUP($F8, dados!$G:$I, 3, FALSE), dados!$B:$C, 2, FALSE), "")</f>
        <v/>
      </c>
    </row>
    <row r="9" spans="1:15" x14ac:dyDescent="0.25">
      <c r="A9" s="31" t="str">
        <f>IFERROR(VLOOKUP($G9, dados!$A:$B, 2, FALSE), "")</f>
        <v/>
      </c>
      <c r="B9" s="31" t="str">
        <f>IFERROR(VLOOKUP($M9, dados!$A:$B, 2, FALSE), "")</f>
        <v/>
      </c>
      <c r="C9" s="31"/>
      <c r="D9" s="31"/>
      <c r="G9" s="29" t="str">
        <f>IFERROR(VLOOKUP(VLOOKUP($F9, dados!$G:$I, 3, FALSE), dados!$B:$C, 2, FALSE), "")</f>
        <v/>
      </c>
      <c r="I9" s="35"/>
      <c r="M9" s="29" t="str">
        <f>IFERROR(VLOOKUP(VLOOKUP($F9, dados!$G:$I, 3, FALSE), dados!$B:$C, 2, FALSE), "")</f>
        <v/>
      </c>
    </row>
    <row r="10" spans="1:15" x14ac:dyDescent="0.25">
      <c r="A10" s="31" t="str">
        <f>IFERROR(VLOOKUP($G10, dados!$A:$B, 2, FALSE), "")</f>
        <v/>
      </c>
      <c r="B10" s="31" t="str">
        <f>IFERROR(VLOOKUP($M10, dados!$A:$B, 2, FALSE), "")</f>
        <v/>
      </c>
      <c r="C10" s="31"/>
      <c r="D10" s="31"/>
      <c r="G10" s="29" t="str">
        <f>IFERROR(VLOOKUP(VLOOKUP($F10, dados!$G:$I, 3, FALSE), dados!$B:$C, 2, FALSE), "")</f>
        <v/>
      </c>
      <c r="I10" s="35"/>
      <c r="M10" s="29" t="str">
        <f>IFERROR(VLOOKUP(VLOOKUP($F10, dados!$G:$I, 3, FALSE), dados!$B:$C, 2, FALSE), "")</f>
        <v/>
      </c>
    </row>
    <row r="11" spans="1:15" x14ac:dyDescent="0.25">
      <c r="A11" s="31" t="str">
        <f>IFERROR(VLOOKUP($G11, dados!$A:$B, 2, FALSE), "")</f>
        <v/>
      </c>
      <c r="B11" s="31" t="str">
        <f>IFERROR(VLOOKUP($M11, dados!$A:$B, 2, FALSE), "")</f>
        <v/>
      </c>
      <c r="C11" s="31"/>
      <c r="D11" s="31"/>
      <c r="G11" s="29"/>
      <c r="I11" s="35"/>
      <c r="M11" s="29" t="str">
        <f>IFERROR(VLOOKUP(VLOOKUP($F11, dados!$G:$I, 3, FALSE), dados!$B:$C, 2, FALSE), "")</f>
        <v/>
      </c>
    </row>
    <row r="12" spans="1:15" x14ac:dyDescent="0.25">
      <c r="A12" s="31" t="str">
        <f>IFERROR(VLOOKUP($G12, dados!$A:$B, 2, FALSE), "")</f>
        <v/>
      </c>
      <c r="B12" s="31" t="str">
        <f>IFERROR(VLOOKUP($M12, dados!$A:$B, 2, FALSE), "")</f>
        <v/>
      </c>
      <c r="C12" s="31"/>
      <c r="D12" s="31"/>
      <c r="G12" s="29"/>
      <c r="I12" s="35"/>
      <c r="M12" s="29" t="str">
        <f>IFERROR(VLOOKUP(VLOOKUP($F12, dados!$G:$I, 3, FALSE), dados!$B:$C, 2, FALSE), "")</f>
        <v/>
      </c>
    </row>
    <row r="13" spans="1:15" x14ac:dyDescent="0.25">
      <c r="A13" s="31" t="str">
        <f>IFERROR(VLOOKUP($G13, dados!$A:$B, 2, FALSE), "")</f>
        <v/>
      </c>
      <c r="B13" s="31" t="str">
        <f>IFERROR(VLOOKUP($M13, dados!$A:$B, 2, FALSE), "")</f>
        <v/>
      </c>
      <c r="C13" s="31"/>
      <c r="D13" s="31"/>
      <c r="G13" s="29" t="str">
        <f>IFERROR(VLOOKUP(VLOOKUP($F13, dados!$G:$I, 3, FALSE), dados!$B:$C, 2, FALSE), "")</f>
        <v/>
      </c>
      <c r="I13" s="35"/>
      <c r="M13" s="29" t="str">
        <f>IFERROR(VLOOKUP(VLOOKUP($F13, dados!$G:$I, 3, FALSE), dados!$B:$C, 2, FALSE), "")</f>
        <v/>
      </c>
    </row>
    <row r="14" spans="1:15" x14ac:dyDescent="0.25">
      <c r="A14" s="31" t="str">
        <f>IFERROR(VLOOKUP($G14, dados!$A:$B, 2, FALSE), "")</f>
        <v/>
      </c>
      <c r="B14" s="31" t="str">
        <f>IFERROR(VLOOKUP($M14, dados!$A:$B, 2, FALSE), "")</f>
        <v/>
      </c>
      <c r="C14" s="31"/>
      <c r="D14" s="31"/>
      <c r="G14" s="29" t="str">
        <f>IFERROR(VLOOKUP(VLOOKUP($F14, dados!$G:$I, 3, FALSE), dados!$B:$C, 2, FALSE), "")</f>
        <v/>
      </c>
      <c r="I14" s="35"/>
      <c r="M14" s="29" t="str">
        <f>IFERROR(VLOOKUP(VLOOKUP($F14, dados!$G:$I, 3, FALSE), dados!$B:$C, 2, FALSE), "")</f>
        <v/>
      </c>
    </row>
    <row r="15" spans="1:15" x14ac:dyDescent="0.25">
      <c r="A15" s="31" t="str">
        <f>IFERROR(VLOOKUP($G15, dados!$A:$B, 2, FALSE), "")</f>
        <v/>
      </c>
      <c r="B15" s="31" t="str">
        <f>IFERROR(VLOOKUP($M15, dados!$A:$B, 2, FALSE), "")</f>
        <v/>
      </c>
      <c r="C15" s="31"/>
      <c r="D15" s="31"/>
      <c r="G15" s="29" t="str">
        <f>IFERROR(VLOOKUP(VLOOKUP($F15, dados!$G:$I, 3, FALSE), dados!$B:$C, 2, FALSE), "")</f>
        <v/>
      </c>
      <c r="I15" s="35"/>
      <c r="M15" s="29" t="str">
        <f>IFERROR(VLOOKUP(VLOOKUP($F15, dados!$G:$I, 3, FALSE), dados!$B:$C, 2, FALSE), "")</f>
        <v/>
      </c>
    </row>
    <row r="16" spans="1:15" x14ac:dyDescent="0.25">
      <c r="A16" s="31" t="str">
        <f>IFERROR(VLOOKUP($G16, dados!$A:$B, 2, FALSE), "")</f>
        <v/>
      </c>
      <c r="B16" s="31" t="str">
        <f>IFERROR(VLOOKUP($M16, dados!$A:$B, 2, FALSE), "")</f>
        <v/>
      </c>
      <c r="C16" s="31"/>
      <c r="D16" s="31"/>
      <c r="G16" s="29" t="str">
        <f>IFERROR(VLOOKUP(VLOOKUP($F16, dados!$G:$I, 3, FALSE), dados!$B:$C, 2, FALSE), "")</f>
        <v/>
      </c>
      <c r="I16" s="35"/>
      <c r="M16" s="29" t="str">
        <f>IFERROR(VLOOKUP(VLOOKUP($F16, dados!$G:$I, 3, FALSE), dados!$B:$C, 2, FALSE), "")</f>
        <v/>
      </c>
    </row>
    <row r="17" spans="1:13" x14ac:dyDescent="0.25">
      <c r="A17" s="31" t="str">
        <f>IFERROR(VLOOKUP($G17, dados!$A:$B, 2, FALSE), "")</f>
        <v/>
      </c>
      <c r="B17" s="31" t="str">
        <f>IFERROR(VLOOKUP($M17, dados!$A:$B, 2, FALSE), "")</f>
        <v/>
      </c>
      <c r="C17" s="31"/>
      <c r="D17" s="31"/>
      <c r="G17" s="29" t="str">
        <f>IFERROR(VLOOKUP(VLOOKUP($F17, dados!$G:$I, 3, FALSE), dados!$B:$C, 2, FALSE), "")</f>
        <v/>
      </c>
      <c r="I17" s="35"/>
      <c r="M17" s="29" t="str">
        <f>IFERROR(VLOOKUP(VLOOKUP($F17, dados!$G:$I, 3, FALSE), dados!$B:$C, 2, FALSE), "")</f>
        <v/>
      </c>
    </row>
    <row r="18" spans="1:13" x14ac:dyDescent="0.25">
      <c r="A18" s="31" t="str">
        <f>IFERROR(VLOOKUP($G18, dados!$A:$B, 2, FALSE), "")</f>
        <v/>
      </c>
      <c r="B18" s="31" t="str">
        <f>IFERROR(VLOOKUP($M18, dados!$A:$B, 2, FALSE), "")</f>
        <v/>
      </c>
      <c r="C18" s="31"/>
      <c r="D18" s="31"/>
      <c r="G18" s="29" t="str">
        <f>IFERROR(VLOOKUP(VLOOKUP($F18, dados!$G:$I, 3, FALSE), dados!$B:$C, 2, FALSE), "")</f>
        <v/>
      </c>
      <c r="I18" s="35"/>
      <c r="M18" s="29" t="str">
        <f>IFERROR(VLOOKUP(VLOOKUP($F18, dados!$G:$I, 3, FALSE), dados!$B:$C, 2, FALSE), "")</f>
        <v/>
      </c>
    </row>
    <row r="19" spans="1:13" x14ac:dyDescent="0.25">
      <c r="A19" s="31" t="str">
        <f>IFERROR(VLOOKUP($G19, dados!$A:$B, 2, FALSE), "")</f>
        <v/>
      </c>
      <c r="B19" s="31" t="str">
        <f>IFERROR(VLOOKUP($M19, dados!$A:$B, 2, FALSE), "")</f>
        <v/>
      </c>
      <c r="C19" s="31"/>
      <c r="D19" s="31"/>
      <c r="G19" s="29" t="str">
        <f>IFERROR(VLOOKUP(VLOOKUP($F19, dados!$G:$I, 3, FALSE), dados!$B:$C, 2, FALSE), "")</f>
        <v/>
      </c>
      <c r="I19" s="35"/>
      <c r="M19" s="29" t="str">
        <f>IFERROR(VLOOKUP(VLOOKUP($F19, dados!$G:$I, 3, FALSE), dados!$B:$C, 2, FALSE), "")</f>
        <v/>
      </c>
    </row>
    <row r="20" spans="1:13" x14ac:dyDescent="0.25">
      <c r="A20" s="31" t="str">
        <f>IFERROR(VLOOKUP($G20, dados!$A:$B, 2, FALSE), "")</f>
        <v/>
      </c>
      <c r="B20" s="31" t="str">
        <f>IFERROR(VLOOKUP($M20, dados!$A:$B, 2, FALSE), "")</f>
        <v/>
      </c>
      <c r="C20" s="31"/>
      <c r="D20" s="31"/>
      <c r="G20" s="29" t="str">
        <f>IFERROR(VLOOKUP(VLOOKUP($F20, dados!$G:$I, 3, FALSE), dados!$B:$C, 2, FALSE), "")</f>
        <v/>
      </c>
      <c r="I20" s="35"/>
      <c r="M20" s="29" t="str">
        <f>IFERROR(VLOOKUP(VLOOKUP($F20, dados!$G:$I, 3, FALSE), dados!$B:$C, 2, FALSE), "")</f>
        <v/>
      </c>
    </row>
    <row r="21" spans="1:13" x14ac:dyDescent="0.25">
      <c r="A21" s="31" t="str">
        <f>IFERROR(VLOOKUP($G21, dados!$A:$B, 2, FALSE), "")</f>
        <v/>
      </c>
      <c r="B21" s="31" t="str">
        <f>IFERROR(VLOOKUP($M21, dados!$A:$B, 2, FALSE), "")</f>
        <v/>
      </c>
      <c r="C21" s="31"/>
      <c r="D21" s="31"/>
      <c r="G21" s="29" t="str">
        <f>IFERROR(VLOOKUP(VLOOKUP($F21, dados!$G:$I, 3, FALSE), dados!$B:$C, 2, FALSE), "")</f>
        <v/>
      </c>
      <c r="I21" s="35"/>
      <c r="M21" s="29" t="str">
        <f>IFERROR(VLOOKUP(VLOOKUP($F21, dados!$G:$I, 3, FALSE), dados!$B:$C, 2, FALSE), "")</f>
        <v/>
      </c>
    </row>
    <row r="22" spans="1:13" x14ac:dyDescent="0.25">
      <c r="A22" s="31" t="str">
        <f>IFERROR(VLOOKUP($G22, dados!$A:$B, 2, FALSE), "")</f>
        <v/>
      </c>
      <c r="B22" s="31" t="str">
        <f>IFERROR(VLOOKUP($M22, dados!$A:$B, 2, FALSE), "")</f>
        <v/>
      </c>
      <c r="C22" s="31"/>
      <c r="D22" s="31"/>
      <c r="G22" s="29" t="str">
        <f>IFERROR(VLOOKUP(VLOOKUP($F22, dados!$G:$I, 3, FALSE), dados!$B:$C, 2, FALSE), "")</f>
        <v/>
      </c>
      <c r="I22" s="35"/>
      <c r="M22" s="29" t="str">
        <f>IFERROR(VLOOKUP(VLOOKUP($F22, dados!$G:$I, 3, FALSE), dados!$B:$C, 2, FALSE), "")</f>
        <v/>
      </c>
    </row>
    <row r="23" spans="1:13" x14ac:dyDescent="0.25">
      <c r="A23" s="31" t="str">
        <f>IFERROR(VLOOKUP($G23, dados!$A:$B, 2, FALSE), "")</f>
        <v/>
      </c>
      <c r="B23" s="31" t="str">
        <f>IFERROR(VLOOKUP($M23, dados!$A:$B, 2, FALSE), "")</f>
        <v/>
      </c>
      <c r="C23" s="31"/>
      <c r="D23" s="31"/>
      <c r="G23" s="29" t="str">
        <f>IFERROR(VLOOKUP(VLOOKUP($F23, dados!$G:$I, 3, FALSE), dados!$B:$C, 2, FALSE), "")</f>
        <v/>
      </c>
      <c r="I23" s="35"/>
      <c r="M23" s="29" t="str">
        <f>IFERROR(VLOOKUP(VLOOKUP($F23, dados!$G:$I, 3, FALSE), dados!$B:$C, 2, FALSE), "")</f>
        <v/>
      </c>
    </row>
    <row r="24" spans="1:13" x14ac:dyDescent="0.25">
      <c r="A24" s="31" t="str">
        <f>IFERROR(VLOOKUP($G24, dados!$A:$B, 2, FALSE), "")</f>
        <v/>
      </c>
      <c r="B24" s="31" t="str">
        <f>IFERROR(VLOOKUP($M24, dados!$A:$B, 2, FALSE), "")</f>
        <v/>
      </c>
      <c r="C24" s="31"/>
      <c r="D24" s="31"/>
      <c r="G24" s="29" t="str">
        <f>IFERROR(VLOOKUP(VLOOKUP($F24, dados!$G:$I, 3, FALSE), dados!$B:$C, 2, FALSE), "")</f>
        <v/>
      </c>
      <c r="I24" s="35"/>
      <c r="M24" s="29" t="str">
        <f>IFERROR(VLOOKUP(VLOOKUP($F24, dados!$G:$I, 3, FALSE), dados!$B:$C, 2, FALSE), "")</f>
        <v/>
      </c>
    </row>
    <row r="25" spans="1:13" x14ac:dyDescent="0.25">
      <c r="A25" s="31" t="str">
        <f>IFERROR(VLOOKUP($G25, dados!$A:$B, 2, FALSE), "")</f>
        <v/>
      </c>
      <c r="B25" s="31" t="str">
        <f>IFERROR(VLOOKUP($M25, dados!$A:$B, 2, FALSE), "")</f>
        <v/>
      </c>
      <c r="C25" s="31"/>
      <c r="D25" s="31"/>
      <c r="G25" s="29" t="str">
        <f>IFERROR(VLOOKUP(VLOOKUP($F25, dados!$G:$I, 3, FALSE), dados!$B:$C, 2, FALSE), "")</f>
        <v/>
      </c>
      <c r="I25" s="35"/>
      <c r="M25" s="29" t="str">
        <f>IFERROR(VLOOKUP(VLOOKUP($F25, dados!$G:$I, 3, FALSE), dados!$B:$C, 2, FALSE), "")</f>
        <v/>
      </c>
    </row>
    <row r="26" spans="1:13" x14ac:dyDescent="0.25">
      <c r="A26" s="31" t="str">
        <f>IFERROR(VLOOKUP($G26, dados!$A:$B, 2, FALSE), "")</f>
        <v/>
      </c>
      <c r="B26" s="31" t="str">
        <f>IFERROR(VLOOKUP($M26, dados!$A:$B, 2, FALSE), "")</f>
        <v/>
      </c>
      <c r="C26" s="31"/>
      <c r="D26" s="31"/>
      <c r="G26" s="29" t="str">
        <f>IFERROR(VLOOKUP(VLOOKUP($F26, dados!$G:$I, 3, FALSE), dados!$B:$C, 2, FALSE), "")</f>
        <v/>
      </c>
      <c r="I26" s="35"/>
      <c r="M26" s="29" t="str">
        <f>IFERROR(VLOOKUP(VLOOKUP($F26, dados!$G:$I, 3, FALSE), dados!$B:$C, 2, FALSE), "")</f>
        <v/>
      </c>
    </row>
    <row r="27" spans="1:13" x14ac:dyDescent="0.25">
      <c r="A27" s="31" t="str">
        <f>IFERROR(VLOOKUP($G27, dados!$A:$B, 2, FALSE), "")</f>
        <v/>
      </c>
      <c r="B27" s="31" t="str">
        <f>IFERROR(VLOOKUP($M27, dados!$A:$B, 2, FALSE), "")</f>
        <v/>
      </c>
      <c r="C27" s="31"/>
      <c r="D27" s="31"/>
      <c r="G27" s="29" t="str">
        <f>IFERROR(VLOOKUP(VLOOKUP($F27, dados!$G:$I, 3, FALSE), dados!$B:$C, 2, FALSE), "")</f>
        <v/>
      </c>
      <c r="I27" s="35"/>
      <c r="M27" s="29" t="str">
        <f>IFERROR(VLOOKUP(VLOOKUP($F27, dados!$G:$I, 3, FALSE), dados!$B:$C, 2, FALSE), "")</f>
        <v/>
      </c>
    </row>
    <row r="28" spans="1:13" x14ac:dyDescent="0.25">
      <c r="A28" s="31" t="str">
        <f>IFERROR(VLOOKUP($G28, dados!$A:$B, 2, FALSE), "")</f>
        <v/>
      </c>
      <c r="B28" s="31" t="str">
        <f>IFERROR(VLOOKUP($M28, dados!$A:$B, 2, FALSE), "")</f>
        <v/>
      </c>
      <c r="C28" s="31"/>
      <c r="D28" s="31"/>
      <c r="G28" s="29" t="str">
        <f>IFERROR(VLOOKUP(VLOOKUP($F28, dados!$G:$I, 3, FALSE), dados!$B:$C, 2, FALSE), "")</f>
        <v/>
      </c>
      <c r="I28" s="35"/>
      <c r="M28" s="29" t="str">
        <f>IFERROR(VLOOKUP(VLOOKUP($F28, dados!$G:$I, 3, FALSE), dados!$B:$C, 2, FALSE), "")</f>
        <v/>
      </c>
    </row>
    <row r="29" spans="1:13" x14ac:dyDescent="0.25">
      <c r="A29" s="31" t="str">
        <f>IFERROR(VLOOKUP($G29, dados!$A:$B, 2, FALSE), "")</f>
        <v/>
      </c>
      <c r="B29" s="31" t="str">
        <f>IFERROR(VLOOKUP($M29, dados!$A:$B, 2, FALSE), "")</f>
        <v/>
      </c>
      <c r="C29" s="31"/>
      <c r="D29" s="31"/>
      <c r="G29" s="29" t="str">
        <f>IFERROR(VLOOKUP(VLOOKUP($F29, dados!$G:$I, 3, FALSE), dados!$B:$C, 2, FALSE), "")</f>
        <v/>
      </c>
      <c r="I29" s="35"/>
      <c r="M29" s="29" t="str">
        <f>IFERROR(VLOOKUP(VLOOKUP($F29, dados!$G:$I, 3, FALSE), dados!$B:$C, 2, FALSE), "")</f>
        <v/>
      </c>
    </row>
    <row r="30" spans="1:13" x14ac:dyDescent="0.25">
      <c r="A30" s="31" t="str">
        <f>IFERROR(VLOOKUP($G30, dados!$A:$B, 2, FALSE), "")</f>
        <v/>
      </c>
      <c r="B30" s="31" t="str">
        <f>IFERROR(VLOOKUP($M30, dados!$A:$B, 2, FALSE), "")</f>
        <v/>
      </c>
      <c r="C30" s="31"/>
      <c r="D30" s="31"/>
      <c r="G30" s="29" t="str">
        <f>IFERROR(VLOOKUP(VLOOKUP($F30, dados!$G:$I, 3, FALSE), dados!$B:$C, 2, FALSE), "")</f>
        <v/>
      </c>
      <c r="I30" s="35"/>
      <c r="M30" s="29" t="str">
        <f>IFERROR(VLOOKUP(VLOOKUP($F30, dados!$G:$I, 3, FALSE), dados!$B:$C, 2, FALSE), "")</f>
        <v/>
      </c>
    </row>
    <row r="31" spans="1:13" x14ac:dyDescent="0.25">
      <c r="A31" s="31" t="str">
        <f>IFERROR(VLOOKUP($G31, dados!$A:$B, 2, FALSE), "")</f>
        <v/>
      </c>
      <c r="B31" s="31" t="str">
        <f>IFERROR(VLOOKUP($M31, dados!$A:$B, 2, FALSE), "")</f>
        <v/>
      </c>
      <c r="C31" s="31"/>
      <c r="D31" s="31"/>
      <c r="G31" s="29" t="str">
        <f>IFERROR(VLOOKUP(VLOOKUP($F31, dados!$G:$I, 3, FALSE), dados!$B:$C, 2, FALSE), "")</f>
        <v/>
      </c>
      <c r="I31" s="35"/>
      <c r="M31" s="29" t="str">
        <f>IFERROR(VLOOKUP(VLOOKUP($F31, dados!$G:$I, 3, FALSE), dados!$B:$C, 2, FALSE), "")</f>
        <v/>
      </c>
    </row>
    <row r="32" spans="1:13" x14ac:dyDescent="0.25">
      <c r="A32" s="31" t="str">
        <f>IFERROR(VLOOKUP($G32, dados!$A:$B, 2, FALSE), "")</f>
        <v/>
      </c>
      <c r="B32" s="31" t="str">
        <f>IFERROR(VLOOKUP($M32, dados!$A:$B, 2, FALSE), "")</f>
        <v/>
      </c>
      <c r="C32" s="31"/>
      <c r="D32" s="31"/>
      <c r="G32" s="29" t="str">
        <f>IFERROR(VLOOKUP(VLOOKUP($F32, dados!$G:$I, 3, FALSE), dados!$B:$C, 2, FALSE), "")</f>
        <v/>
      </c>
      <c r="I32" s="35"/>
      <c r="M32" s="29" t="str">
        <f>IFERROR(VLOOKUP(VLOOKUP($F32, dados!$G:$I, 3, FALSE), dados!$B:$C, 2, FALSE), "")</f>
        <v/>
      </c>
    </row>
    <row r="33" spans="1:13" x14ac:dyDescent="0.25">
      <c r="A33" s="31" t="str">
        <f>IFERROR(VLOOKUP($G33, dados!$A:$B, 2, FALSE), "")</f>
        <v/>
      </c>
      <c r="B33" s="31" t="str">
        <f>IFERROR(VLOOKUP($M33, dados!$A:$B, 2, FALSE), "")</f>
        <v/>
      </c>
      <c r="C33" s="31"/>
      <c r="D33" s="31"/>
      <c r="G33" s="29" t="str">
        <f>IFERROR(VLOOKUP(VLOOKUP($F33, dados!$G:$I, 3, FALSE), dados!$B:$C, 2, FALSE), "")</f>
        <v/>
      </c>
      <c r="I33" s="35"/>
      <c r="M33" s="29" t="str">
        <f>IFERROR(VLOOKUP(VLOOKUP($F33, dados!$G:$I, 3, FALSE), dados!$B:$C, 2, FALSE), "")</f>
        <v/>
      </c>
    </row>
    <row r="34" spans="1:13" x14ac:dyDescent="0.25">
      <c r="A34" s="31" t="str">
        <f>IFERROR(VLOOKUP($G34, dados!$A:$B, 2, FALSE), "")</f>
        <v/>
      </c>
      <c r="B34" s="31" t="str">
        <f>IFERROR(VLOOKUP($M34, dados!$A:$B, 2, FALSE), "")</f>
        <v/>
      </c>
      <c r="C34" s="31"/>
      <c r="D34" s="31"/>
      <c r="G34" s="29" t="str">
        <f>IFERROR(VLOOKUP(VLOOKUP($F34, dados!$G:$I, 3, FALSE), dados!$B:$C, 2, FALSE), "")</f>
        <v/>
      </c>
      <c r="I34" s="35"/>
      <c r="M34" s="29" t="str">
        <f>IFERROR(VLOOKUP(VLOOKUP($F34, dados!$G:$I, 3, FALSE), dados!$B:$C, 2, FALSE), "")</f>
        <v/>
      </c>
    </row>
    <row r="35" spans="1:13" x14ac:dyDescent="0.25">
      <c r="A35" s="31" t="str">
        <f>IFERROR(VLOOKUP($G35, dados!$A:$B, 2, FALSE), "")</f>
        <v/>
      </c>
      <c r="B35" s="31" t="str">
        <f>IFERROR(VLOOKUP($M35, dados!$A:$B, 2, FALSE), "")</f>
        <v/>
      </c>
      <c r="C35" s="31"/>
      <c r="D35" s="31"/>
      <c r="G35" s="29" t="str">
        <f>IFERROR(VLOOKUP(VLOOKUP($F35, dados!$G:$I, 3, FALSE), dados!$B:$C, 2, FALSE), "")</f>
        <v/>
      </c>
      <c r="I35" s="35"/>
      <c r="M35" s="29" t="str">
        <f>IFERROR(VLOOKUP(VLOOKUP($F35, dados!$G:$I, 3, FALSE), dados!$B:$C, 2, FALSE), "")</f>
        <v/>
      </c>
    </row>
    <row r="36" spans="1:13" x14ac:dyDescent="0.25">
      <c r="A36" s="31" t="str">
        <f>IFERROR(VLOOKUP($G36, dados!$A:$B, 2, FALSE), "")</f>
        <v/>
      </c>
      <c r="B36" s="31" t="str">
        <f>IFERROR(VLOOKUP($M36, dados!$A:$B, 2, FALSE), "")</f>
        <v/>
      </c>
      <c r="C36" s="31"/>
      <c r="D36" s="31"/>
      <c r="G36" s="29" t="str">
        <f>IFERROR(VLOOKUP(VLOOKUP($F36, dados!$G:$I, 3, FALSE), dados!$B:$C, 2, FALSE), "")</f>
        <v/>
      </c>
      <c r="I36" s="35"/>
      <c r="M36" s="29" t="str">
        <f>IFERROR(VLOOKUP(VLOOKUP($F36, dados!$G:$I, 3, FALSE), dados!$B:$C, 2, FALSE), "")</f>
        <v/>
      </c>
    </row>
    <row r="37" spans="1:13" x14ac:dyDescent="0.25">
      <c r="A37" s="31" t="str">
        <f>IFERROR(VLOOKUP($G37, dados!$A:$B, 2, FALSE), "")</f>
        <v/>
      </c>
      <c r="B37" s="31" t="str">
        <f>IFERROR(VLOOKUP($M37, dados!$A:$B, 2, FALSE), "")</f>
        <v/>
      </c>
      <c r="C37" s="31"/>
      <c r="D37" s="31"/>
      <c r="G37" s="29" t="str">
        <f>IFERROR(VLOOKUP(VLOOKUP($F37, dados!$G:$I, 3, FALSE), dados!$B:$C, 2, FALSE), "")</f>
        <v/>
      </c>
      <c r="I37" s="35"/>
      <c r="M37" s="29" t="str">
        <f>IFERROR(VLOOKUP(VLOOKUP($F37, dados!$G:$I, 3, FALSE), dados!$B:$C, 2, FALSE), "")</f>
        <v/>
      </c>
    </row>
    <row r="38" spans="1:13" x14ac:dyDescent="0.25">
      <c r="A38" s="31" t="str">
        <f>IFERROR(VLOOKUP($G38, dados!$A:$B, 2, FALSE), "")</f>
        <v/>
      </c>
      <c r="B38" s="31" t="str">
        <f>IFERROR(VLOOKUP($M38, dados!$A:$B, 2, FALSE), "")</f>
        <v/>
      </c>
      <c r="C38" s="31"/>
      <c r="D38" s="31"/>
      <c r="G38" s="29" t="str">
        <f>IFERROR(VLOOKUP(VLOOKUP($F38, dados!$G:$I, 3, FALSE), dados!$B:$C, 2, FALSE), "")</f>
        <v/>
      </c>
      <c r="I38" s="35"/>
      <c r="M38" s="29" t="str">
        <f>IFERROR(VLOOKUP(VLOOKUP($F38, dados!$G:$I, 3, FALSE), dados!$B:$C, 2, FALSE), "")</f>
        <v/>
      </c>
    </row>
    <row r="39" spans="1:13" x14ac:dyDescent="0.25">
      <c r="A39" s="31" t="str">
        <f>IFERROR(VLOOKUP($G39, dados!$A:$B, 2, FALSE), "")</f>
        <v/>
      </c>
      <c r="B39" s="31" t="str">
        <f>IFERROR(VLOOKUP($M39, dados!$A:$B, 2, FALSE), "")</f>
        <v/>
      </c>
      <c r="C39" s="31"/>
      <c r="D39" s="31"/>
      <c r="G39" s="29" t="str">
        <f>IFERROR(VLOOKUP(VLOOKUP($F39, dados!$G:$I, 3, FALSE), dados!$B:$C, 2, FALSE), "")</f>
        <v/>
      </c>
      <c r="I39" s="35"/>
      <c r="M39" s="29" t="str">
        <f>IFERROR(VLOOKUP(VLOOKUP($F39, dados!$G:$I, 3, FALSE), dados!$B:$C, 2, FALSE), "")</f>
        <v/>
      </c>
    </row>
    <row r="40" spans="1:13" x14ac:dyDescent="0.25">
      <c r="A40" s="31" t="str">
        <f>IFERROR(VLOOKUP($G40, dados!$A:$B, 2, FALSE), "")</f>
        <v/>
      </c>
      <c r="B40" s="31" t="str">
        <f>IFERROR(VLOOKUP($M40, dados!$A:$B, 2, FALSE), "")</f>
        <v/>
      </c>
      <c r="C40" s="31"/>
      <c r="D40" s="31"/>
      <c r="G40" s="29" t="str">
        <f>IFERROR(VLOOKUP(VLOOKUP($F40, dados!$G:$I, 3, FALSE), dados!$B:$C, 2, FALSE), "")</f>
        <v/>
      </c>
      <c r="I40" s="35"/>
      <c r="M40" s="29" t="str">
        <f>IFERROR(VLOOKUP(VLOOKUP($F40, dados!$G:$I, 3, FALSE), dados!$B:$C, 2, FALSE), "")</f>
        <v/>
      </c>
    </row>
    <row r="41" spans="1:13" x14ac:dyDescent="0.25">
      <c r="A41" s="31" t="str">
        <f>IFERROR(VLOOKUP($G41, dados!$A:$B, 2, FALSE), "")</f>
        <v/>
      </c>
      <c r="B41" s="31" t="str">
        <f>IFERROR(VLOOKUP($M41, dados!$A:$B, 2, FALSE), "")</f>
        <v/>
      </c>
      <c r="C41" s="31"/>
      <c r="D41" s="31"/>
      <c r="G41" s="29" t="str">
        <f>IFERROR(VLOOKUP(VLOOKUP($F41, dados!$G:$I, 3, FALSE), dados!$B:$C, 2, FALSE), "")</f>
        <v/>
      </c>
      <c r="I41" s="35"/>
      <c r="M41" s="29" t="str">
        <f>IFERROR(VLOOKUP(VLOOKUP($F41, dados!$G:$I, 3, FALSE), dados!$B:$C, 2, FALSE), "")</f>
        <v/>
      </c>
    </row>
    <row r="42" spans="1:13" x14ac:dyDescent="0.25">
      <c r="A42" s="31" t="str">
        <f>IFERROR(VLOOKUP($G42, dados!$A:$B, 2, FALSE), "")</f>
        <v/>
      </c>
      <c r="B42" s="31" t="str">
        <f>IFERROR(VLOOKUP($M42, dados!$A:$B, 2, FALSE), "")</f>
        <v/>
      </c>
      <c r="C42" s="31"/>
      <c r="D42" s="31"/>
      <c r="G42" s="29" t="str">
        <f>IFERROR(VLOOKUP(VLOOKUP($F42, dados!$G:$I, 3, FALSE), dados!$B:$C, 2, FALSE), "")</f>
        <v/>
      </c>
      <c r="I42" s="35"/>
      <c r="M42" s="29" t="str">
        <f>IFERROR(VLOOKUP(VLOOKUP($F42, dados!$G:$I, 3, FALSE), dados!$B:$C, 2, FALSE), "")</f>
        <v/>
      </c>
    </row>
    <row r="43" spans="1:13" x14ac:dyDescent="0.25">
      <c r="A43" s="31" t="str">
        <f>IFERROR(VLOOKUP($G43, dados!$A:$B, 2, FALSE), "")</f>
        <v/>
      </c>
      <c r="B43" s="31" t="str">
        <f>IFERROR(VLOOKUP($M43, dados!$A:$B, 2, FALSE), "")</f>
        <v/>
      </c>
      <c r="C43" s="31"/>
      <c r="D43" s="31"/>
      <c r="G43" s="29" t="str">
        <f>IFERROR(VLOOKUP(VLOOKUP($F43, dados!$G:$I, 3, FALSE), dados!$B:$C, 2, FALSE), "")</f>
        <v/>
      </c>
      <c r="I43" s="35"/>
      <c r="M43" s="29" t="str">
        <f>IFERROR(VLOOKUP(VLOOKUP($F43, dados!$G:$I, 3, FALSE), dados!$B:$C, 2, FALSE), "")</f>
        <v/>
      </c>
    </row>
    <row r="44" spans="1:13" x14ac:dyDescent="0.25">
      <c r="A44" s="31" t="str">
        <f>IFERROR(VLOOKUP($G44, dados!$A:$B, 2, FALSE), "")</f>
        <v/>
      </c>
      <c r="B44" s="31" t="str">
        <f>IFERROR(VLOOKUP($M44, dados!$A:$B, 2, FALSE), "")</f>
        <v/>
      </c>
      <c r="C44" s="31"/>
      <c r="D44" s="31"/>
      <c r="G44" s="29" t="str">
        <f>IFERROR(VLOOKUP(VLOOKUP($F44, dados!$G:$I, 3, FALSE), dados!$B:$C, 2, FALSE), "")</f>
        <v/>
      </c>
      <c r="I44" s="35"/>
      <c r="M44" s="29" t="str">
        <f>IFERROR(VLOOKUP(VLOOKUP($F44, dados!$G:$I, 3, FALSE), dados!$B:$C, 2, FALSE), "")</f>
        <v/>
      </c>
    </row>
    <row r="45" spans="1:13" x14ac:dyDescent="0.25">
      <c r="A45" s="31" t="str">
        <f>IFERROR(VLOOKUP($G45, dados!$A:$B, 2, FALSE), "")</f>
        <v/>
      </c>
      <c r="B45" s="31" t="str">
        <f>IFERROR(VLOOKUP($M45, dados!$A:$B, 2, FALSE), "")</f>
        <v/>
      </c>
      <c r="C45" s="31"/>
      <c r="D45" s="31"/>
      <c r="G45" s="29" t="str">
        <f>IFERROR(VLOOKUP(VLOOKUP($F45, dados!$G:$I, 3, FALSE), dados!$B:$C, 2, FALSE), "")</f>
        <v/>
      </c>
      <c r="I45" s="35"/>
      <c r="M45" s="29" t="str">
        <f>IFERROR(VLOOKUP(VLOOKUP($F45, dados!$G:$I, 3, FALSE), dados!$B:$C, 2, FALSE), "")</f>
        <v/>
      </c>
    </row>
    <row r="46" spans="1:13" x14ac:dyDescent="0.25">
      <c r="A46" s="31" t="str">
        <f>IFERROR(VLOOKUP($G46, dados!$A:$B, 2, FALSE), "")</f>
        <v/>
      </c>
      <c r="B46" s="31" t="str">
        <f>IFERROR(VLOOKUP($M46, dados!$A:$B, 2, FALSE), "")</f>
        <v/>
      </c>
      <c r="C46" s="31"/>
      <c r="D46" s="31"/>
      <c r="G46" s="29" t="str">
        <f>IFERROR(VLOOKUP(VLOOKUP($F46, dados!$G:$I, 3, FALSE), dados!$B:$C, 2, FALSE), "")</f>
        <v/>
      </c>
      <c r="I46" s="35"/>
      <c r="M46" s="29" t="str">
        <f>IFERROR(VLOOKUP(VLOOKUP($F46, dados!$G:$I, 3, FALSE), dados!$B:$C, 2, FALSE), "")</f>
        <v/>
      </c>
    </row>
    <row r="47" spans="1:13" x14ac:dyDescent="0.25">
      <c r="A47" s="31" t="str">
        <f>IFERROR(VLOOKUP($G47, dados!$A:$B, 2, FALSE), "")</f>
        <v/>
      </c>
      <c r="B47" s="31" t="str">
        <f>IFERROR(VLOOKUP($M47, dados!$A:$B, 2, FALSE), "")</f>
        <v/>
      </c>
      <c r="C47" s="31"/>
      <c r="D47" s="31"/>
      <c r="G47" s="29" t="str">
        <f>IFERROR(VLOOKUP(VLOOKUP($F47, dados!$G:$I, 3, FALSE), dados!$B:$C, 2, FALSE), "")</f>
        <v/>
      </c>
      <c r="I47" s="35"/>
      <c r="M47" s="29" t="str">
        <f>IFERROR(VLOOKUP(VLOOKUP($F47, dados!$G:$I, 3, FALSE), dados!$B:$C, 2, FALSE), "")</f>
        <v/>
      </c>
    </row>
    <row r="48" spans="1:13" x14ac:dyDescent="0.25">
      <c r="A48" s="31" t="str">
        <f>IFERROR(VLOOKUP($G48, dados!$A:$B, 2, FALSE), "")</f>
        <v/>
      </c>
      <c r="B48" s="31" t="str">
        <f>IFERROR(VLOOKUP($M48, dados!$A:$B, 2, FALSE), "")</f>
        <v/>
      </c>
      <c r="C48" s="31"/>
      <c r="D48" s="31"/>
      <c r="G48" s="29" t="str">
        <f>IFERROR(VLOOKUP(VLOOKUP($F48, dados!$G:$I, 3, FALSE), dados!$B:$C, 2, FALSE), "")</f>
        <v/>
      </c>
      <c r="I48" s="35"/>
      <c r="M48" s="29" t="str">
        <f>IFERROR(VLOOKUP(VLOOKUP($F48, dados!$G:$I, 3, FALSE), dados!$B:$C, 2, FALSE), "")</f>
        <v/>
      </c>
    </row>
    <row r="49" spans="1:13" x14ac:dyDescent="0.25">
      <c r="A49" s="31" t="str">
        <f>IFERROR(VLOOKUP($G49, dados!$A:$B, 2, FALSE), "")</f>
        <v/>
      </c>
      <c r="B49" s="31" t="str">
        <f>IFERROR(VLOOKUP($M49, dados!$A:$B, 2, FALSE), "")</f>
        <v/>
      </c>
      <c r="C49" s="31"/>
      <c r="D49" s="31"/>
      <c r="G49" s="29" t="str">
        <f>IFERROR(VLOOKUP(VLOOKUP($F49, dados!$G:$I, 3, FALSE), dados!$B:$C, 2, FALSE), "")</f>
        <v/>
      </c>
      <c r="I49" s="35"/>
      <c r="M49" s="29" t="str">
        <f>IFERROR(VLOOKUP(VLOOKUP($F49, dados!$G:$I, 3, FALSE), dados!$B:$C, 2, FALSE), "")</f>
        <v/>
      </c>
    </row>
    <row r="50" spans="1:13" x14ac:dyDescent="0.25">
      <c r="A50" s="31" t="str">
        <f>IFERROR(VLOOKUP($G50, dados!$A:$B, 2, FALSE), "")</f>
        <v/>
      </c>
      <c r="B50" s="31" t="str">
        <f>IFERROR(VLOOKUP($M50, dados!$A:$B, 2, FALSE), "")</f>
        <v/>
      </c>
      <c r="C50" s="31"/>
      <c r="D50" s="31"/>
      <c r="G50" s="29" t="str">
        <f>IFERROR(VLOOKUP(VLOOKUP($F50, dados!$G:$I, 3, FALSE), dados!$B:$C, 2, FALSE), "")</f>
        <v/>
      </c>
      <c r="I50" s="35"/>
      <c r="M50" s="29" t="str">
        <f>IFERROR(VLOOKUP(VLOOKUP($F50, dados!$G:$I, 3, FALSE), dados!$B:$C, 2, FALSE), "")</f>
        <v/>
      </c>
    </row>
    <row r="51" spans="1:13" x14ac:dyDescent="0.25">
      <c r="A51" s="31" t="str">
        <f>IFERROR(VLOOKUP($G51, dados!$A:$B, 2, FALSE), "")</f>
        <v/>
      </c>
      <c r="B51" s="31" t="str">
        <f>IFERROR(VLOOKUP($M51, dados!$A:$B, 2, FALSE), "")</f>
        <v/>
      </c>
      <c r="C51" s="31"/>
      <c r="D51" s="31"/>
      <c r="G51" s="29" t="str">
        <f>IFERROR(VLOOKUP(VLOOKUP($F51, dados!$G:$I, 3, FALSE), dados!$B:$C, 2, FALSE), "")</f>
        <v/>
      </c>
      <c r="I51" s="35"/>
      <c r="M51" s="29" t="str">
        <f>IFERROR(VLOOKUP(VLOOKUP($F51, dados!$G:$I, 3, FALSE), dados!$B:$C, 2, FALSE), "")</f>
        <v/>
      </c>
    </row>
    <row r="52" spans="1:13" x14ac:dyDescent="0.25">
      <c r="A52" s="31" t="str">
        <f>IFERROR(VLOOKUP($G52, dados!$A:$B, 2, FALSE), "")</f>
        <v/>
      </c>
      <c r="B52" s="31" t="str">
        <f>IFERROR(VLOOKUP($M52, dados!$A:$B, 2, FALSE), "")</f>
        <v/>
      </c>
      <c r="C52" s="31"/>
      <c r="D52" s="31"/>
      <c r="G52" s="29" t="str">
        <f>IFERROR(VLOOKUP(VLOOKUP($F52, dados!$G:$I, 3, FALSE), dados!$B:$C, 2, FALSE), "")</f>
        <v/>
      </c>
      <c r="I52" s="35"/>
      <c r="M52" s="29" t="str">
        <f>IFERROR(VLOOKUP(VLOOKUP($F52, dados!$G:$I, 3, FALSE), dados!$B:$C, 2, FALSE), "")</f>
        <v/>
      </c>
    </row>
    <row r="53" spans="1:13" x14ac:dyDescent="0.25">
      <c r="A53" s="31" t="str">
        <f>IFERROR(VLOOKUP($G53, dados!$A:$B, 2, FALSE), "")</f>
        <v/>
      </c>
      <c r="B53" s="31" t="str">
        <f>IFERROR(VLOOKUP($M53, dados!$A:$B, 2, FALSE), "")</f>
        <v/>
      </c>
      <c r="C53" s="31"/>
      <c r="D53" s="31"/>
      <c r="G53" s="29" t="str">
        <f>IFERROR(VLOOKUP(VLOOKUP($F53, dados!$G:$I, 3, FALSE), dados!$B:$C, 2, FALSE), "")</f>
        <v/>
      </c>
      <c r="I53" s="35"/>
      <c r="M53" s="29" t="str">
        <f>IFERROR(VLOOKUP(VLOOKUP($F53, dados!$G:$I, 3, FALSE), dados!$B:$C, 2, FALSE), "")</f>
        <v/>
      </c>
    </row>
    <row r="54" spans="1:13" x14ac:dyDescent="0.25">
      <c r="A54" s="31" t="str">
        <f>IFERROR(VLOOKUP($G54, dados!$A:$B, 2, FALSE), "")</f>
        <v/>
      </c>
      <c r="B54" s="31" t="str">
        <f>IFERROR(VLOOKUP($M54, dados!$A:$B, 2, FALSE), "")</f>
        <v/>
      </c>
      <c r="C54" s="31"/>
      <c r="D54" s="31"/>
      <c r="G54" s="29" t="str">
        <f>IFERROR(VLOOKUP(VLOOKUP($F54, dados!$G:$I, 3, FALSE), dados!$B:$C, 2, FALSE), "")</f>
        <v/>
      </c>
      <c r="I54" s="35"/>
      <c r="M54" s="29" t="str">
        <f>IFERROR(VLOOKUP(VLOOKUP($F54, dados!$G:$I, 3, FALSE), dados!$B:$C, 2, FALSE), "")</f>
        <v/>
      </c>
    </row>
    <row r="55" spans="1:13" x14ac:dyDescent="0.25">
      <c r="A55" s="31" t="str">
        <f>IFERROR(VLOOKUP($G55, dados!$A:$B, 2, FALSE), "")</f>
        <v/>
      </c>
      <c r="B55" s="31" t="str">
        <f>IFERROR(VLOOKUP($M55, dados!$A:$B, 2, FALSE), "")</f>
        <v/>
      </c>
      <c r="C55" s="31"/>
      <c r="D55" s="31"/>
      <c r="G55" s="29" t="str">
        <f>IFERROR(VLOOKUP(VLOOKUP($F55, dados!$G:$I, 3, FALSE), dados!$B:$C, 2, FALSE), "")</f>
        <v/>
      </c>
      <c r="I55" s="35"/>
      <c r="M55" s="29" t="str">
        <f>IFERROR(VLOOKUP(VLOOKUP($F55, dados!$G:$I, 3, FALSE), dados!$B:$C, 2, FALSE), "")</f>
        <v/>
      </c>
    </row>
    <row r="56" spans="1:13" x14ac:dyDescent="0.25">
      <c r="A56" s="31" t="str">
        <f>IFERROR(VLOOKUP($G56, dados!$A:$B, 2, FALSE), "")</f>
        <v/>
      </c>
      <c r="B56" s="31" t="str">
        <f>IFERROR(VLOOKUP($M56, dados!$A:$B, 2, FALSE), "")</f>
        <v/>
      </c>
      <c r="C56" s="31"/>
      <c r="D56" s="31"/>
      <c r="G56" s="29" t="str">
        <f>IFERROR(VLOOKUP(VLOOKUP($F56, dados!$G:$I, 3, FALSE), dados!$B:$C, 2, FALSE), "")</f>
        <v/>
      </c>
      <c r="I56" s="35"/>
      <c r="M56" s="29" t="str">
        <f>IFERROR(VLOOKUP(VLOOKUP($F56, dados!$G:$I, 3, FALSE), dados!$B:$C, 2, FALSE), "")</f>
        <v/>
      </c>
    </row>
    <row r="57" spans="1:13" x14ac:dyDescent="0.25">
      <c r="A57" s="31" t="str">
        <f>IFERROR(VLOOKUP($G57, dados!$A:$B, 2, FALSE), "")</f>
        <v/>
      </c>
      <c r="B57" s="31" t="str">
        <f>IFERROR(VLOOKUP($M57, dados!$A:$B, 2, FALSE), "")</f>
        <v/>
      </c>
      <c r="C57" s="31"/>
      <c r="D57" s="31"/>
      <c r="G57" s="29" t="str">
        <f>IFERROR(VLOOKUP(VLOOKUP($F57, dados!$G:$I, 3, FALSE), dados!$B:$C, 2, FALSE), "")</f>
        <v/>
      </c>
      <c r="I57" s="35"/>
      <c r="M57" s="29" t="str">
        <f>IFERROR(VLOOKUP(VLOOKUP($F57, dados!$G:$I, 3, FALSE), dados!$B:$C, 2, FALSE), "")</f>
        <v/>
      </c>
    </row>
    <row r="58" spans="1:13" x14ac:dyDescent="0.25">
      <c r="A58" s="31" t="str">
        <f>IFERROR(VLOOKUP($G58, dados!$A:$B, 2, FALSE), "")</f>
        <v/>
      </c>
      <c r="B58" s="31" t="str">
        <f>IFERROR(VLOOKUP($M58, dados!$A:$B, 2, FALSE), "")</f>
        <v/>
      </c>
      <c r="C58" s="31"/>
      <c r="D58" s="31"/>
      <c r="G58" s="29" t="str">
        <f>IFERROR(VLOOKUP(VLOOKUP($F58, dados!$G:$I, 3, FALSE), dados!$B:$C, 2, FALSE), "")</f>
        <v/>
      </c>
      <c r="I58" s="35"/>
      <c r="M58" s="29" t="str">
        <f>IFERROR(VLOOKUP(VLOOKUP($F58, dados!$G:$I, 3, FALSE), dados!$B:$C, 2, FALSE), "")</f>
        <v/>
      </c>
    </row>
    <row r="59" spans="1:13" x14ac:dyDescent="0.25">
      <c r="A59" s="31" t="str">
        <f>IFERROR(VLOOKUP($G59, dados!$A:$B, 2, FALSE), "")</f>
        <v/>
      </c>
      <c r="B59" s="31" t="str">
        <f>IFERROR(VLOOKUP($M59, dados!$A:$B, 2, FALSE), "")</f>
        <v/>
      </c>
      <c r="C59" s="31"/>
      <c r="D59" s="31"/>
      <c r="G59" s="29" t="str">
        <f>IFERROR(VLOOKUP(VLOOKUP($F59, dados!$G:$I, 3, FALSE), dados!$B:$C, 2, FALSE), "")</f>
        <v/>
      </c>
      <c r="I59" s="35"/>
      <c r="M59" s="29" t="str">
        <f>IFERROR(VLOOKUP(VLOOKUP($F59, dados!$G:$I, 3, FALSE), dados!$B:$C, 2, FALSE), "")</f>
        <v/>
      </c>
    </row>
    <row r="60" spans="1:13" x14ac:dyDescent="0.25">
      <c r="A60" s="31" t="str">
        <f>IFERROR(VLOOKUP($G60, dados!$A:$B, 2, FALSE), "")</f>
        <v/>
      </c>
      <c r="B60" s="31" t="str">
        <f>IFERROR(VLOOKUP($M60, dados!$A:$B, 2, FALSE), "")</f>
        <v/>
      </c>
      <c r="C60" s="31"/>
      <c r="D60" s="31"/>
      <c r="G60" s="29" t="str">
        <f>IFERROR(VLOOKUP(VLOOKUP($F60, dados!$G:$I, 3, FALSE), dados!$B:$C, 2, FALSE), "")</f>
        <v/>
      </c>
      <c r="I60" s="35"/>
      <c r="M60" s="29" t="str">
        <f>IFERROR(VLOOKUP(VLOOKUP($F60, dados!$G:$I, 3, FALSE), dados!$B:$C, 2, FALSE), "")</f>
        <v/>
      </c>
    </row>
    <row r="61" spans="1:13" x14ac:dyDescent="0.25">
      <c r="A61" s="31" t="str">
        <f>IFERROR(VLOOKUP($G61, dados!$A:$B, 2, FALSE), "")</f>
        <v/>
      </c>
      <c r="B61" s="31" t="str">
        <f>IFERROR(VLOOKUP($M61, dados!$A:$B, 2, FALSE), "")</f>
        <v/>
      </c>
      <c r="C61" s="31"/>
      <c r="D61" s="31"/>
      <c r="G61" s="29" t="str">
        <f>IFERROR(VLOOKUP(VLOOKUP($F61, dados!$G:$I, 3, FALSE), dados!$B:$C, 2, FALSE), "")</f>
        <v/>
      </c>
      <c r="I61" s="35"/>
      <c r="M61" s="29" t="str">
        <f>IFERROR(VLOOKUP(VLOOKUP($F61, dados!$G:$I, 3, FALSE), dados!$B:$C, 2, FALSE), "")</f>
        <v/>
      </c>
    </row>
    <row r="62" spans="1:13" x14ac:dyDescent="0.25">
      <c r="A62" s="31" t="str">
        <f>IFERROR(VLOOKUP($G62, dados!$A:$B, 2, FALSE), "")</f>
        <v/>
      </c>
      <c r="B62" s="31" t="str">
        <f>IFERROR(VLOOKUP($M62, dados!$A:$B, 2, FALSE), "")</f>
        <v/>
      </c>
      <c r="C62" s="31"/>
      <c r="D62" s="31"/>
      <c r="G62" s="29" t="str">
        <f>IFERROR(VLOOKUP(VLOOKUP($F62, dados!$G:$I, 3, FALSE), dados!$B:$C, 2, FALSE), "")</f>
        <v/>
      </c>
      <c r="I62" s="35"/>
      <c r="M62" s="29" t="str">
        <f>IFERROR(VLOOKUP(VLOOKUP($F62, dados!$G:$I, 3, FALSE), dados!$B:$C, 2, FALSE), "")</f>
        <v/>
      </c>
    </row>
    <row r="63" spans="1:13" x14ac:dyDescent="0.25">
      <c r="A63" s="31" t="str">
        <f>IFERROR(VLOOKUP($G63, dados!$A:$B, 2, FALSE), "")</f>
        <v/>
      </c>
      <c r="B63" s="31" t="str">
        <f>IFERROR(VLOOKUP($M63, dados!$A:$B, 2, FALSE), "")</f>
        <v/>
      </c>
      <c r="C63" s="31"/>
      <c r="D63" s="31"/>
      <c r="G63" s="29" t="str">
        <f>IFERROR(VLOOKUP(VLOOKUP($F63, dados!$G:$I, 3, FALSE), dados!$B:$C, 2, FALSE), "")</f>
        <v/>
      </c>
      <c r="I63" s="35"/>
      <c r="M63" s="29" t="str">
        <f>IFERROR(VLOOKUP(VLOOKUP($F63, dados!$G:$I, 3, FALSE), dados!$B:$C, 2, FALSE), "")</f>
        <v/>
      </c>
    </row>
    <row r="64" spans="1:13" x14ac:dyDescent="0.25">
      <c r="A64" s="31" t="str">
        <f>IFERROR(VLOOKUP($G64, dados!$A:$B, 2, FALSE), "")</f>
        <v/>
      </c>
      <c r="B64" s="31" t="str">
        <f>IFERROR(VLOOKUP($M64, dados!$A:$B, 2, FALSE), "")</f>
        <v/>
      </c>
      <c r="C64" s="31"/>
      <c r="D64" s="31"/>
      <c r="G64" s="29" t="str">
        <f>IFERROR(VLOOKUP(VLOOKUP($F64, dados!$G:$I, 3, FALSE), dados!$B:$C, 2, FALSE), "")</f>
        <v/>
      </c>
      <c r="I64" s="35"/>
      <c r="M64" s="29" t="str">
        <f>IFERROR(VLOOKUP(VLOOKUP($F64, dados!$G:$I, 3, FALSE), dados!$B:$C, 2, FALSE), "")</f>
        <v/>
      </c>
    </row>
    <row r="65" spans="1:13" x14ac:dyDescent="0.25">
      <c r="A65" s="31" t="str">
        <f>IFERROR(VLOOKUP($G65, dados!$A:$B, 2, FALSE), "")</f>
        <v/>
      </c>
      <c r="B65" s="31" t="str">
        <f>IFERROR(VLOOKUP($M65, dados!$A:$B, 2, FALSE), "")</f>
        <v/>
      </c>
      <c r="C65" s="31"/>
      <c r="D65" s="31"/>
      <c r="G65" s="29" t="str">
        <f>IFERROR(VLOOKUP(VLOOKUP($F65, dados!$G:$I, 3, FALSE), dados!$B:$C, 2, FALSE), "")</f>
        <v/>
      </c>
      <c r="I65" s="35"/>
      <c r="M65" s="29" t="str">
        <f>IFERROR(VLOOKUP(VLOOKUP($F65, dados!$G:$I, 3, FALSE), dados!$B:$C, 2, FALSE), "")</f>
        <v/>
      </c>
    </row>
    <row r="66" spans="1:13" x14ac:dyDescent="0.25">
      <c r="A66" s="31" t="str">
        <f>IFERROR(VLOOKUP($G66, dados!$A:$B, 2, FALSE), "")</f>
        <v/>
      </c>
      <c r="B66" s="31" t="str">
        <f>IFERROR(VLOOKUP($M66, dados!$A:$B, 2, FALSE), "")</f>
        <v/>
      </c>
      <c r="C66" s="31"/>
      <c r="D66" s="31"/>
      <c r="G66" s="29" t="str">
        <f>IFERROR(VLOOKUP(VLOOKUP($F66, dados!$G:$I, 3, FALSE), dados!$B:$C, 2, FALSE), "")</f>
        <v/>
      </c>
      <c r="I66" s="35"/>
      <c r="M66" s="29" t="str">
        <f>IFERROR(VLOOKUP(VLOOKUP($F66, dados!$G:$I, 3, FALSE), dados!$B:$C, 2, FALSE), "")</f>
        <v/>
      </c>
    </row>
    <row r="67" spans="1:13" x14ac:dyDescent="0.25">
      <c r="A67" s="31" t="str">
        <f>IFERROR(VLOOKUP($G67, dados!$A:$B, 2, FALSE), "")</f>
        <v/>
      </c>
      <c r="B67" s="31" t="str">
        <f>IFERROR(VLOOKUP($M67, dados!$A:$B, 2, FALSE), "")</f>
        <v/>
      </c>
      <c r="C67" s="31"/>
      <c r="D67" s="31"/>
      <c r="G67" s="29" t="str">
        <f>IFERROR(VLOOKUP(VLOOKUP($F67, dados!$G:$I, 3, FALSE), dados!$B:$C, 2, FALSE), "")</f>
        <v/>
      </c>
      <c r="I67" s="35"/>
      <c r="M67" s="29" t="str">
        <f>IFERROR(VLOOKUP(VLOOKUP($F67, dados!$G:$I, 3, FALSE), dados!$B:$C, 2, FALSE), "")</f>
        <v/>
      </c>
    </row>
    <row r="68" spans="1:13" x14ac:dyDescent="0.25">
      <c r="A68" s="31" t="str">
        <f>IFERROR(VLOOKUP($G68, dados!$A:$B, 2, FALSE), "")</f>
        <v/>
      </c>
      <c r="B68" s="31" t="str">
        <f>IFERROR(VLOOKUP($M68, dados!$A:$B, 2, FALSE), "")</f>
        <v/>
      </c>
      <c r="C68" s="31"/>
      <c r="D68" s="31"/>
      <c r="G68" s="29" t="str">
        <f>IFERROR(VLOOKUP(VLOOKUP($F68, dados!$G:$I, 3, FALSE), dados!$B:$C, 2, FALSE), "")</f>
        <v/>
      </c>
      <c r="I68" s="35"/>
      <c r="M68" s="29" t="str">
        <f>IFERROR(VLOOKUP(VLOOKUP($F68, dados!$G:$I, 3, FALSE), dados!$B:$C, 2, FALSE), "")</f>
        <v/>
      </c>
    </row>
    <row r="69" spans="1:13" x14ac:dyDescent="0.25">
      <c r="A69" s="31" t="str">
        <f>IFERROR(VLOOKUP($G69, dados!$A:$B, 2, FALSE), "")</f>
        <v/>
      </c>
      <c r="B69" s="31" t="str">
        <f>IFERROR(VLOOKUP($M69, dados!$A:$B, 2, FALSE), "")</f>
        <v/>
      </c>
      <c r="C69" s="31"/>
      <c r="D69" s="31"/>
      <c r="G69" s="29" t="str">
        <f>IFERROR(VLOOKUP(VLOOKUP($F69, dados!$G:$I, 3, FALSE), dados!$B:$C, 2, FALSE), "")</f>
        <v/>
      </c>
      <c r="I69" s="35"/>
      <c r="M69" s="29" t="str">
        <f>IFERROR(VLOOKUP(VLOOKUP($F69, dados!$G:$I, 3, FALSE), dados!$B:$C, 2, FALSE), "")</f>
        <v/>
      </c>
    </row>
    <row r="70" spans="1:13" x14ac:dyDescent="0.25">
      <c r="A70" s="31" t="str">
        <f>IFERROR(VLOOKUP($G70, dados!$A:$B, 2, FALSE), "")</f>
        <v/>
      </c>
      <c r="B70" s="31" t="str">
        <f>IFERROR(VLOOKUP($M70, dados!$A:$B, 2, FALSE), "")</f>
        <v/>
      </c>
      <c r="C70" s="31"/>
      <c r="D70" s="31"/>
      <c r="G70" s="29" t="str">
        <f>IFERROR(VLOOKUP(VLOOKUP($F70, dados!$G:$I, 3, FALSE), dados!$B:$C, 2, FALSE), "")</f>
        <v/>
      </c>
      <c r="I70" s="35"/>
      <c r="M70" s="29" t="str">
        <f>IFERROR(VLOOKUP(VLOOKUP($F70, dados!$G:$I, 3, FALSE), dados!$B:$C, 2, FALSE), "")</f>
        <v/>
      </c>
    </row>
    <row r="71" spans="1:13" x14ac:dyDescent="0.25">
      <c r="A71" s="31" t="str">
        <f>IFERROR(VLOOKUP($G71, dados!$A:$B, 2, FALSE), "")</f>
        <v/>
      </c>
      <c r="B71" s="31" t="str">
        <f>IFERROR(VLOOKUP($M71, dados!$A:$B, 2, FALSE), "")</f>
        <v/>
      </c>
      <c r="C71" s="31"/>
      <c r="D71" s="31"/>
      <c r="G71" s="29" t="str">
        <f>IFERROR(VLOOKUP(VLOOKUP($F71, dados!$G:$I, 3, FALSE), dados!$B:$C, 2, FALSE), "")</f>
        <v/>
      </c>
      <c r="I71" s="35"/>
      <c r="M71" s="29" t="str">
        <f>IFERROR(VLOOKUP(VLOOKUP($F71, dados!$G:$I, 3, FALSE), dados!$B:$C, 2, FALSE), "")</f>
        <v/>
      </c>
    </row>
    <row r="72" spans="1:13" x14ac:dyDescent="0.25">
      <c r="A72" s="31" t="str">
        <f>IFERROR(VLOOKUP($G72, dados!$A:$B, 2, FALSE), "")</f>
        <v/>
      </c>
      <c r="B72" s="31" t="str">
        <f>IFERROR(VLOOKUP($M72, dados!$A:$B, 2, FALSE), "")</f>
        <v/>
      </c>
      <c r="C72" s="31"/>
      <c r="D72" s="31"/>
      <c r="G72" s="29" t="str">
        <f>IFERROR(VLOOKUP(VLOOKUP($F72, dados!$G:$I, 3, FALSE), dados!$B:$C, 2, FALSE), "")</f>
        <v/>
      </c>
      <c r="I72" s="35"/>
      <c r="M72" s="29" t="str">
        <f>IFERROR(VLOOKUP(VLOOKUP($F72, dados!$G:$I, 3, FALSE), dados!$B:$C, 2, FALSE), "")</f>
        <v/>
      </c>
    </row>
    <row r="73" spans="1:13" x14ac:dyDescent="0.25">
      <c r="A73" s="31" t="str">
        <f>IFERROR(VLOOKUP($G73, dados!$A:$B, 2, FALSE), "")</f>
        <v/>
      </c>
      <c r="B73" s="31" t="str">
        <f>IFERROR(VLOOKUP($M73, dados!$A:$B, 2, FALSE), "")</f>
        <v/>
      </c>
      <c r="C73" s="31"/>
      <c r="D73" s="31"/>
      <c r="G73" s="29" t="str">
        <f>IFERROR(VLOOKUP(VLOOKUP($F73, dados!$G:$I, 3, FALSE), dados!$B:$C, 2, FALSE), "")</f>
        <v/>
      </c>
      <c r="I73" s="35"/>
      <c r="M73" s="29" t="str">
        <f>IFERROR(VLOOKUP(VLOOKUP($F73, dados!$G:$I, 3, FALSE), dados!$B:$C, 2, FALSE), "")</f>
        <v/>
      </c>
    </row>
    <row r="74" spans="1:13" x14ac:dyDescent="0.25">
      <c r="A74" s="31" t="str">
        <f>IFERROR(VLOOKUP($G74, dados!$A:$B, 2, FALSE), "")</f>
        <v/>
      </c>
      <c r="B74" s="31" t="str">
        <f>IFERROR(VLOOKUP($M74, dados!$A:$B, 2, FALSE), "")</f>
        <v/>
      </c>
      <c r="C74" s="31"/>
      <c r="D74" s="31"/>
      <c r="G74" s="29" t="str">
        <f>IFERROR(VLOOKUP(VLOOKUP($F74, dados!$G:$I, 3, FALSE), dados!$B:$C, 2, FALSE), "")</f>
        <v/>
      </c>
      <c r="I74" s="35"/>
      <c r="M74" s="29" t="str">
        <f>IFERROR(VLOOKUP(VLOOKUP($F74, dados!$G:$I, 3, FALSE), dados!$B:$C, 2, FALSE), "")</f>
        <v/>
      </c>
    </row>
    <row r="75" spans="1:13" x14ac:dyDescent="0.25">
      <c r="A75" s="31" t="str">
        <f>IFERROR(VLOOKUP($G75, dados!$A:$B, 2, FALSE), "")</f>
        <v/>
      </c>
      <c r="B75" s="31" t="str">
        <f>IFERROR(VLOOKUP($M75, dados!$A:$B, 2, FALSE), "")</f>
        <v/>
      </c>
      <c r="C75" s="31"/>
      <c r="D75" s="31"/>
      <c r="G75" s="29" t="str">
        <f>IFERROR(VLOOKUP(VLOOKUP($F75, dados!$G:$I, 3, FALSE), dados!$B:$C, 2, FALSE), "")</f>
        <v/>
      </c>
      <c r="I75" s="35"/>
      <c r="M75" s="29" t="str">
        <f>IFERROR(VLOOKUP(VLOOKUP($F75, dados!$G:$I, 3, FALSE), dados!$B:$C, 2, FALSE), "")</f>
        <v/>
      </c>
    </row>
    <row r="76" spans="1:13" x14ac:dyDescent="0.25">
      <c r="A76" s="31" t="str">
        <f>IFERROR(VLOOKUP($G76, dados!$A:$B, 2, FALSE), "")</f>
        <v/>
      </c>
      <c r="B76" s="31" t="str">
        <f>IFERROR(VLOOKUP($M76, dados!$A:$B, 2, FALSE), "")</f>
        <v/>
      </c>
      <c r="C76" s="31"/>
      <c r="D76" s="31"/>
      <c r="G76" s="29" t="str">
        <f>IFERROR(VLOOKUP(VLOOKUP($F76, dados!$G:$I, 3, FALSE), dados!$B:$C, 2, FALSE), "")</f>
        <v/>
      </c>
      <c r="I76" s="35"/>
      <c r="M76" s="29" t="str">
        <f>IFERROR(VLOOKUP(VLOOKUP($F76, dados!$G:$I, 3, FALSE), dados!$B:$C, 2, FALSE), "")</f>
        <v/>
      </c>
    </row>
    <row r="77" spans="1:13" x14ac:dyDescent="0.25">
      <c r="A77" s="31" t="str">
        <f>IFERROR(VLOOKUP($G77, dados!$A:$B, 2, FALSE), "")</f>
        <v/>
      </c>
      <c r="B77" s="31" t="str">
        <f>IFERROR(VLOOKUP($M77, dados!$A:$B, 2, FALSE), "")</f>
        <v/>
      </c>
      <c r="C77" s="31"/>
      <c r="D77" s="31"/>
      <c r="G77" s="29" t="str">
        <f>IFERROR(VLOOKUP(VLOOKUP($F77, dados!$G:$I, 3, FALSE), dados!$B:$C, 2, FALSE), "")</f>
        <v/>
      </c>
      <c r="I77" s="35"/>
      <c r="M77" s="29" t="str">
        <f>IFERROR(VLOOKUP(VLOOKUP($F77, dados!$G:$I, 3, FALSE), dados!$B:$C, 2, FALSE), "")</f>
        <v/>
      </c>
    </row>
    <row r="78" spans="1:13" x14ac:dyDescent="0.25">
      <c r="A78" s="31" t="str">
        <f>IFERROR(VLOOKUP($G78, dados!$A:$B, 2, FALSE), "")</f>
        <v/>
      </c>
      <c r="B78" s="31" t="str">
        <f>IFERROR(VLOOKUP($M78, dados!$A:$B, 2, FALSE), "")</f>
        <v/>
      </c>
      <c r="C78" s="31"/>
      <c r="D78" s="31"/>
      <c r="G78" s="29" t="str">
        <f>IFERROR(VLOOKUP(VLOOKUP($F78, dados!$G:$I, 3, FALSE), dados!$B:$C, 2, FALSE), "")</f>
        <v/>
      </c>
      <c r="I78" s="35"/>
      <c r="M78" s="29" t="str">
        <f>IFERROR(VLOOKUP(VLOOKUP($F78, dados!$G:$I, 3, FALSE), dados!$B:$C, 2, FALSE), "")</f>
        <v/>
      </c>
    </row>
    <row r="79" spans="1:13" x14ac:dyDescent="0.25">
      <c r="A79" s="31" t="str">
        <f>IFERROR(VLOOKUP($G79, dados!$A:$B, 2, FALSE), "")</f>
        <v/>
      </c>
      <c r="B79" s="31" t="str">
        <f>IFERROR(VLOOKUP($M79, dados!$A:$B, 2, FALSE), "")</f>
        <v/>
      </c>
      <c r="C79" s="31"/>
      <c r="D79" s="31"/>
      <c r="G79" s="29" t="str">
        <f>IFERROR(VLOOKUP(VLOOKUP($F79, dados!$G:$I, 3, FALSE), dados!$B:$C, 2, FALSE), "")</f>
        <v/>
      </c>
      <c r="I79" s="35"/>
      <c r="M79" s="29" t="str">
        <f>IFERROR(VLOOKUP(VLOOKUP($F79, dados!$G:$I, 3, FALSE), dados!$B:$C, 2, FALSE), "")</f>
        <v/>
      </c>
    </row>
    <row r="80" spans="1:13" x14ac:dyDescent="0.25">
      <c r="A80" s="31" t="str">
        <f>IFERROR(VLOOKUP($G80, dados!$A:$B, 2, FALSE), "")</f>
        <v/>
      </c>
      <c r="B80" s="31" t="str">
        <f>IFERROR(VLOOKUP($M80, dados!$A:$B, 2, FALSE), "")</f>
        <v/>
      </c>
      <c r="C80" s="31"/>
      <c r="D80" s="31"/>
      <c r="G80" s="29" t="str">
        <f>IFERROR(VLOOKUP(VLOOKUP($F80, dados!$G:$I, 3, FALSE), dados!$B:$C, 2, FALSE), "")</f>
        <v/>
      </c>
      <c r="I80" s="35"/>
      <c r="M80" s="29" t="str">
        <f>IFERROR(VLOOKUP(VLOOKUP($F80, dados!$G:$I, 3, FALSE), dados!$B:$C, 2, FALSE), "")</f>
        <v/>
      </c>
    </row>
    <row r="81" spans="1:13" x14ac:dyDescent="0.25">
      <c r="A81" s="31" t="str">
        <f>IFERROR(VLOOKUP($G81, dados!$A:$B, 2, FALSE), "")</f>
        <v/>
      </c>
      <c r="B81" s="31" t="str">
        <f>IFERROR(VLOOKUP($M81, dados!$A:$B, 2, FALSE), "")</f>
        <v/>
      </c>
      <c r="C81" s="31"/>
      <c r="D81" s="31"/>
      <c r="G81" s="29" t="str">
        <f>IFERROR(VLOOKUP(VLOOKUP($F81, dados!$G:$I, 3, FALSE), dados!$B:$C, 2, FALSE), "")</f>
        <v/>
      </c>
      <c r="I81" s="35"/>
      <c r="M81" s="29" t="str">
        <f>IFERROR(VLOOKUP(VLOOKUP($F81, dados!$G:$I, 3, FALSE), dados!$B:$C, 2, FALSE), "")</f>
        <v/>
      </c>
    </row>
    <row r="82" spans="1:13" x14ac:dyDescent="0.25">
      <c r="A82" s="31" t="str">
        <f>IFERROR(VLOOKUP($G82, dados!$A:$B, 2, FALSE), "")</f>
        <v/>
      </c>
      <c r="B82" s="31" t="str">
        <f>IFERROR(VLOOKUP($M82, dados!$A:$B, 2, FALSE), "")</f>
        <v/>
      </c>
      <c r="C82" s="31"/>
      <c r="D82" s="31"/>
      <c r="G82" s="29" t="str">
        <f>IFERROR(VLOOKUP(VLOOKUP($F82, dados!$G:$I, 3, FALSE), dados!$B:$C, 2, FALSE), "")</f>
        <v/>
      </c>
      <c r="I82" s="35"/>
      <c r="M82" s="29" t="str">
        <f>IFERROR(VLOOKUP(VLOOKUP($F82, dados!$G:$I, 3, FALSE), dados!$B:$C, 2, FALSE), "")</f>
        <v/>
      </c>
    </row>
    <row r="83" spans="1:13" x14ac:dyDescent="0.25">
      <c r="A83" s="31" t="str">
        <f>IFERROR(VLOOKUP($G83, dados!$A:$B, 2, FALSE), "")</f>
        <v/>
      </c>
      <c r="B83" s="31" t="str">
        <f>IFERROR(VLOOKUP($M83, dados!$A:$B, 2, FALSE), "")</f>
        <v/>
      </c>
      <c r="C83" s="31"/>
      <c r="D83" s="31"/>
      <c r="G83" s="29" t="str">
        <f>IFERROR(VLOOKUP(VLOOKUP($F83, dados!$G:$I, 3, FALSE), dados!$B:$C, 2, FALSE), "")</f>
        <v/>
      </c>
      <c r="I83" s="35"/>
      <c r="M83" s="29" t="str">
        <f>IFERROR(VLOOKUP(VLOOKUP($F83, dados!$G:$I, 3, FALSE), dados!$B:$C, 2, FALSE), "")</f>
        <v/>
      </c>
    </row>
    <row r="84" spans="1:13" x14ac:dyDescent="0.25">
      <c r="A84" s="31" t="str">
        <f>IFERROR(VLOOKUP($G84, dados!$A:$B, 2, FALSE), "")</f>
        <v/>
      </c>
      <c r="B84" s="31" t="str">
        <f>IFERROR(VLOOKUP($M84, dados!$A:$B, 2, FALSE), "")</f>
        <v/>
      </c>
      <c r="C84" s="31"/>
      <c r="D84" s="31"/>
      <c r="G84" s="29" t="str">
        <f>IFERROR(VLOOKUP(VLOOKUP($F84, dados!$G:$I, 3, FALSE), dados!$B:$C, 2, FALSE), "")</f>
        <v/>
      </c>
      <c r="I84" s="35"/>
      <c r="M84" s="29" t="str">
        <f>IFERROR(VLOOKUP(VLOOKUP($F84, dados!$G:$I, 3, FALSE), dados!$B:$C, 2, FALSE), "")</f>
        <v/>
      </c>
    </row>
    <row r="85" spans="1:13" x14ac:dyDescent="0.25">
      <c r="A85" s="31" t="str">
        <f>IFERROR(VLOOKUP($G85, dados!$A:$B, 2, FALSE), "")</f>
        <v/>
      </c>
      <c r="B85" s="31" t="str">
        <f>IFERROR(VLOOKUP($M85, dados!$A:$B, 2, FALSE), "")</f>
        <v/>
      </c>
      <c r="C85" s="31"/>
      <c r="D85" s="31"/>
      <c r="G85" s="29" t="str">
        <f>IFERROR(VLOOKUP(VLOOKUP($F85, dados!$G:$I, 3, FALSE), dados!$B:$C, 2, FALSE), "")</f>
        <v/>
      </c>
      <c r="I85" s="35"/>
      <c r="M85" s="29" t="str">
        <f>IFERROR(VLOOKUP(VLOOKUP($F85, dados!$G:$I, 3, FALSE), dados!$B:$C, 2, FALSE), "")</f>
        <v/>
      </c>
    </row>
    <row r="86" spans="1:13" x14ac:dyDescent="0.25">
      <c r="A86" s="31" t="str">
        <f>IFERROR(VLOOKUP($G86, dados!$A:$B, 2, FALSE), "")</f>
        <v/>
      </c>
      <c r="B86" s="31" t="str">
        <f>IFERROR(VLOOKUP($M86, dados!$A:$B, 2, FALSE), "")</f>
        <v/>
      </c>
      <c r="C86" s="31"/>
      <c r="D86" s="31"/>
      <c r="G86" s="29" t="str">
        <f>IFERROR(VLOOKUP(VLOOKUP($F86, dados!$G:$I, 3, FALSE), dados!$B:$C, 2, FALSE), "")</f>
        <v/>
      </c>
      <c r="I86" s="35"/>
      <c r="M86" s="29" t="str">
        <f>IFERROR(VLOOKUP(VLOOKUP($F86, dados!$G:$I, 3, FALSE), dados!$B:$C, 2, FALSE), "")</f>
        <v/>
      </c>
    </row>
    <row r="87" spans="1:13" x14ac:dyDescent="0.25">
      <c r="A87" s="31" t="str">
        <f>IFERROR(VLOOKUP($G87, dados!$A:$B, 2, FALSE), "")</f>
        <v/>
      </c>
      <c r="B87" s="31" t="str">
        <f>IFERROR(VLOOKUP($M87, dados!$A:$B, 2, FALSE), "")</f>
        <v/>
      </c>
      <c r="C87" s="31"/>
      <c r="D87" s="31"/>
      <c r="G87" s="29" t="str">
        <f>IFERROR(VLOOKUP(VLOOKUP($F87, dados!$G:$I, 3, FALSE), dados!$B:$C, 2, FALSE), "")</f>
        <v/>
      </c>
      <c r="I87" s="35"/>
      <c r="M87" s="29" t="str">
        <f>IFERROR(VLOOKUP(VLOOKUP($F87, dados!$G:$I, 3, FALSE), dados!$B:$C, 2, FALSE), "")</f>
        <v/>
      </c>
    </row>
    <row r="88" spans="1:13" x14ac:dyDescent="0.25">
      <c r="A88" s="31" t="str">
        <f>IFERROR(VLOOKUP($G88, dados!$A:$B, 2, FALSE), "")</f>
        <v/>
      </c>
      <c r="B88" s="31" t="str">
        <f>IFERROR(VLOOKUP($M88, dados!$A:$B, 2, FALSE), "")</f>
        <v/>
      </c>
      <c r="C88" s="31"/>
      <c r="D88" s="31"/>
      <c r="G88" s="29" t="str">
        <f>IFERROR(VLOOKUP(VLOOKUP($F88, dados!$G:$I, 3, FALSE), dados!$B:$C, 2, FALSE), "")</f>
        <v/>
      </c>
      <c r="I88" s="35"/>
      <c r="M88" s="29" t="str">
        <f>IFERROR(VLOOKUP(VLOOKUP($F88, dados!$G:$I, 3, FALSE), dados!$B:$C, 2, FALSE), "")</f>
        <v/>
      </c>
    </row>
    <row r="89" spans="1:13" x14ac:dyDescent="0.25">
      <c r="A89" s="31" t="str">
        <f>IFERROR(VLOOKUP($G89, dados!$A:$B, 2, FALSE), "")</f>
        <v/>
      </c>
      <c r="B89" s="31" t="str">
        <f>IFERROR(VLOOKUP($M89, dados!$A:$B, 2, FALSE), "")</f>
        <v/>
      </c>
      <c r="C89" s="31"/>
      <c r="D89" s="31"/>
      <c r="G89" s="29" t="str">
        <f>IFERROR(VLOOKUP(VLOOKUP($F89, dados!$G:$I, 3, FALSE), dados!$B:$C, 2, FALSE), "")</f>
        <v/>
      </c>
      <c r="I89" s="35"/>
      <c r="M89" s="29" t="str">
        <f>IFERROR(VLOOKUP(VLOOKUP($F89, dados!$G:$I, 3, FALSE), dados!$B:$C, 2, FALSE), "")</f>
        <v/>
      </c>
    </row>
    <row r="90" spans="1:13" x14ac:dyDescent="0.25">
      <c r="A90" s="31" t="str">
        <f>IFERROR(VLOOKUP($G90, dados!$A:$B, 2, FALSE), "")</f>
        <v/>
      </c>
      <c r="B90" s="31" t="str">
        <f>IFERROR(VLOOKUP($M90, dados!$A:$B, 2, FALSE), "")</f>
        <v/>
      </c>
      <c r="C90" s="31"/>
      <c r="D90" s="31"/>
      <c r="G90" s="29" t="str">
        <f>IFERROR(VLOOKUP(VLOOKUP($F90, dados!$G:$I, 3, FALSE), dados!$B:$C, 2, FALSE), "")</f>
        <v/>
      </c>
      <c r="I90" s="35"/>
      <c r="M90" s="29" t="str">
        <f>IFERROR(VLOOKUP(VLOOKUP($F90, dados!$G:$I, 3, FALSE), dados!$B:$C, 2, FALSE), "")</f>
        <v/>
      </c>
    </row>
    <row r="91" spans="1:13" x14ac:dyDescent="0.25">
      <c r="A91" s="31" t="str">
        <f>IFERROR(VLOOKUP($G91, dados!$A:$B, 2, FALSE), "")</f>
        <v/>
      </c>
      <c r="B91" s="31" t="str">
        <f>IFERROR(VLOOKUP($M91, dados!$A:$B, 2, FALSE), "")</f>
        <v/>
      </c>
      <c r="C91" s="31"/>
      <c r="D91" s="31"/>
      <c r="G91" s="29" t="str">
        <f>IFERROR(VLOOKUP(VLOOKUP($F91, dados!$G:$I, 3, FALSE), dados!$B:$C, 2, FALSE), "")</f>
        <v/>
      </c>
      <c r="I91" s="35"/>
      <c r="M91" s="29" t="str">
        <f>IFERROR(VLOOKUP(VLOOKUP($F91, dados!$G:$I, 3, FALSE), dados!$B:$C, 2, FALSE), "")</f>
        <v/>
      </c>
    </row>
    <row r="92" spans="1:13" x14ac:dyDescent="0.25">
      <c r="A92" s="31" t="str">
        <f>IFERROR(VLOOKUP($G92, dados!$A:$B, 2, FALSE), "")</f>
        <v/>
      </c>
      <c r="B92" s="31" t="str">
        <f>IFERROR(VLOOKUP($M92, dados!$A:$B, 2, FALSE), "")</f>
        <v/>
      </c>
      <c r="C92" s="31"/>
      <c r="D92" s="31"/>
      <c r="G92" s="29" t="str">
        <f>IFERROR(VLOOKUP(VLOOKUP($F92, dados!$G:$I, 3, FALSE), dados!$B:$C, 2, FALSE), "")</f>
        <v/>
      </c>
      <c r="I92" s="35"/>
      <c r="M92" s="29" t="str">
        <f>IFERROR(VLOOKUP(VLOOKUP($F92, dados!$G:$I, 3, FALSE), dados!$B:$C, 2, FALSE), "")</f>
        <v/>
      </c>
    </row>
    <row r="93" spans="1:13" x14ac:dyDescent="0.25">
      <c r="A93" s="31" t="str">
        <f>IFERROR(VLOOKUP($G93, dados!$A:$B, 2, FALSE), "")</f>
        <v/>
      </c>
      <c r="B93" s="31" t="str">
        <f>IFERROR(VLOOKUP($M93, dados!$A:$B, 2, FALSE), "")</f>
        <v/>
      </c>
      <c r="C93" s="31"/>
      <c r="D93" s="31"/>
      <c r="G93" s="29" t="str">
        <f>IFERROR(VLOOKUP(VLOOKUP($F93, dados!$G:$I, 3, FALSE), dados!$B:$C, 2, FALSE), "")</f>
        <v/>
      </c>
      <c r="I93" s="35"/>
      <c r="M93" s="29" t="str">
        <f>IFERROR(VLOOKUP(VLOOKUP($F93, dados!$G:$I, 3, FALSE), dados!$B:$C, 2, FALSE), "")</f>
        <v/>
      </c>
    </row>
    <row r="94" spans="1:13" x14ac:dyDescent="0.25">
      <c r="A94" s="31" t="str">
        <f>IFERROR(VLOOKUP($G94, dados!$A:$B, 2, FALSE), "")</f>
        <v/>
      </c>
      <c r="B94" s="31" t="str">
        <f>IFERROR(VLOOKUP($M94, dados!$A:$B, 2, FALSE), "")</f>
        <v/>
      </c>
      <c r="C94" s="31"/>
      <c r="D94" s="31"/>
      <c r="G94" s="29" t="str">
        <f>IFERROR(VLOOKUP(VLOOKUP($F94, dados!$G:$I, 3, FALSE), dados!$B:$C, 2, FALSE), "")</f>
        <v/>
      </c>
      <c r="I94" s="35"/>
      <c r="M94" s="29" t="str">
        <f>IFERROR(VLOOKUP(VLOOKUP($F94, dados!$G:$I, 3, FALSE), dados!$B:$C, 2, FALSE), "")</f>
        <v/>
      </c>
    </row>
    <row r="95" spans="1:13" x14ac:dyDescent="0.25">
      <c r="A95" s="31" t="str">
        <f>IFERROR(VLOOKUP($G95, dados!$A:$B, 2, FALSE), "")</f>
        <v/>
      </c>
      <c r="B95" s="31" t="str">
        <f>IFERROR(VLOOKUP($M95, dados!$A:$B, 2, FALSE), "")</f>
        <v/>
      </c>
      <c r="C95" s="31"/>
      <c r="D95" s="31"/>
      <c r="G95" s="29" t="str">
        <f>IFERROR(VLOOKUP(VLOOKUP($F95, dados!$G:$I, 3, FALSE), dados!$B:$C, 2, FALSE), "")</f>
        <v/>
      </c>
      <c r="I95" s="35"/>
      <c r="M95" s="29" t="str">
        <f>IFERROR(VLOOKUP(VLOOKUP($F95, dados!$G:$I, 3, FALSE), dados!$B:$C, 2, FALSE), "")</f>
        <v/>
      </c>
    </row>
    <row r="96" spans="1:13" x14ac:dyDescent="0.25">
      <c r="A96" s="31" t="str">
        <f>IFERROR(VLOOKUP($G96, dados!$A:$B, 2, FALSE), "")</f>
        <v/>
      </c>
      <c r="B96" s="31" t="str">
        <f>IFERROR(VLOOKUP($M96, dados!$A:$B, 2, FALSE), "")</f>
        <v/>
      </c>
      <c r="C96" s="31"/>
      <c r="D96" s="31"/>
      <c r="G96" s="29" t="str">
        <f>IFERROR(VLOOKUP(VLOOKUP($F96, dados!$G:$I, 3, FALSE), dados!$B:$C, 2, FALSE), "")</f>
        <v/>
      </c>
      <c r="I96" s="35"/>
      <c r="M96" s="29" t="str">
        <f>IFERROR(VLOOKUP(VLOOKUP($F96, dados!$G:$I, 3, FALSE), dados!$B:$C, 2, FALSE), "")</f>
        <v/>
      </c>
    </row>
    <row r="97" spans="1:13" x14ac:dyDescent="0.25">
      <c r="A97" s="31" t="str">
        <f>IFERROR(VLOOKUP($G97, dados!$A:$B, 2, FALSE), "")</f>
        <v/>
      </c>
      <c r="B97" s="31" t="str">
        <f>IFERROR(VLOOKUP($M97, dados!$A:$B, 2, FALSE), "")</f>
        <v/>
      </c>
      <c r="C97" s="31"/>
      <c r="D97" s="31"/>
      <c r="G97" s="29" t="str">
        <f>IFERROR(VLOOKUP(VLOOKUP($F97, dados!$G:$I, 3, FALSE), dados!$B:$C, 2, FALSE), "")</f>
        <v/>
      </c>
      <c r="I97" s="35"/>
      <c r="M97" s="29" t="str">
        <f>IFERROR(VLOOKUP(VLOOKUP($F97, dados!$G:$I, 3, FALSE), dados!$B:$C, 2, FALSE), "")</f>
        <v/>
      </c>
    </row>
    <row r="98" spans="1:13" x14ac:dyDescent="0.25">
      <c r="A98" s="31" t="str">
        <f>IFERROR(VLOOKUP($G98, dados!$A:$B, 2, FALSE), "")</f>
        <v/>
      </c>
      <c r="B98" s="31" t="str">
        <f>IFERROR(VLOOKUP($M98, dados!$A:$B, 2, FALSE), "")</f>
        <v/>
      </c>
      <c r="C98" s="31"/>
      <c r="D98" s="31"/>
      <c r="G98" s="29" t="str">
        <f>IFERROR(VLOOKUP(VLOOKUP($F98, dados!$G:$I, 3, FALSE), dados!$B:$C, 2, FALSE), "")</f>
        <v/>
      </c>
      <c r="I98" s="35"/>
      <c r="M98" s="29" t="str">
        <f>IFERROR(VLOOKUP(VLOOKUP($F98, dados!$G:$I, 3, FALSE), dados!$B:$C, 2, FALSE), "")</f>
        <v/>
      </c>
    </row>
    <row r="99" spans="1:13" x14ac:dyDescent="0.25">
      <c r="A99" s="31" t="str">
        <f>IFERROR(VLOOKUP($G99, dados!$A:$B, 2, FALSE), "")</f>
        <v/>
      </c>
      <c r="B99" s="31" t="str">
        <f>IFERROR(VLOOKUP($M99, dados!$A:$B, 2, FALSE), "")</f>
        <v/>
      </c>
      <c r="C99" s="31"/>
      <c r="D99" s="31"/>
      <c r="G99" s="29" t="str">
        <f>IFERROR(VLOOKUP(VLOOKUP($F99, dados!$G:$I, 3, FALSE), dados!$B:$C, 2, FALSE), "")</f>
        <v/>
      </c>
      <c r="I99" s="35"/>
      <c r="M99" s="29" t="str">
        <f>IFERROR(VLOOKUP(VLOOKUP($F99, dados!$G:$I, 3, FALSE), dados!$B:$C, 2, FALSE), "")</f>
        <v/>
      </c>
    </row>
    <row r="100" spans="1:13" x14ac:dyDescent="0.25">
      <c r="A100" s="31" t="str">
        <f>IFERROR(VLOOKUP($G100, dados!$A:$B, 2, FALSE), "")</f>
        <v/>
      </c>
      <c r="B100" s="31" t="str">
        <f>IFERROR(VLOOKUP($M100, dados!$A:$B, 2, FALSE), "")</f>
        <v/>
      </c>
      <c r="C100" s="31"/>
      <c r="D100" s="31"/>
      <c r="G100" s="29" t="str">
        <f>IFERROR(VLOOKUP(VLOOKUP($F100, dados!$G:$I, 3, FALSE), dados!$B:$C, 2, FALSE), "")</f>
        <v/>
      </c>
      <c r="I100" s="35"/>
      <c r="M100" s="29" t="str">
        <f>IFERROR(VLOOKUP(VLOOKUP($F100, dados!$G:$I, 3, FALSE), dados!$B:$C, 2, FALSE), "")</f>
        <v/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dados!$D:$D</xm:f>
          </x14:formula1>
          <xm:sqref>E3:E100</xm:sqref>
        </x14:dataValidation>
        <x14:dataValidation type="list" allowBlank="1" showInputMessage="1" xr:uid="{00000000-0002-0000-0200-000002000000}">
          <x14:formula1>
            <xm:f>dados!$G:$G</xm:f>
          </x14:formula1>
          <xm:sqref>F3:F100</xm:sqref>
        </x14:dataValidation>
        <x14:dataValidation type="list" showInputMessage="1" xr:uid="{00000000-0002-0000-0200-000004000000}">
          <x14:formula1>
            <xm:f>dados!$A:$A</xm:f>
          </x14:formula1>
          <xm:sqref>M3:M100 G3:G100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servidor</vt:lpstr>
      <vt:lpstr>PRODUTOS</vt:lpstr>
      <vt:lpstr>GRUPOS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2024-07-16T20:17:04Z</dcterms:modified>
</cp:coreProperties>
</file>