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2" documentId="8_{A5548EBB-E92D-4291-B6AA-5C4104631B9B}" xr6:coauthVersionLast="47" xr6:coauthVersionMax="47" xr10:uidLastSave="{81F83EC9-E5AE-49C8-BDB3-9EC20BB95F67}"/>
  <bookViews>
    <workbookView xWindow="20370" yWindow="-4815" windowWidth="29040" windowHeight="15990" firstSheet="2" activeTab="2" xr2:uid="{00000000-000D-0000-FFFF-FFFF00000000}"/>
  </bookViews>
  <sheets>
    <sheet name="dados" sheetId="2" state="hidden" r:id="rId1"/>
    <sheet name="servidor" sheetId="1" state="hidden" r:id="rId2"/>
    <sheet name="PRODUTOS" sheetId="3" r:id="rId3"/>
  </sheets>
  <definedNames>
    <definedName name="GRUPOS">dados!$A$1:$A$59</definedName>
    <definedName name="MOEDAS">dados!$D$1:$D$2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E16" i="3"/>
  <c r="E17" i="3"/>
  <c r="E18" i="3"/>
  <c r="N100" i="3" l="1"/>
  <c r="B100" i="3" s="1"/>
  <c r="I100" i="3"/>
  <c r="H100" i="3"/>
  <c r="E100" i="3"/>
  <c r="D100" i="3"/>
  <c r="C100" i="3"/>
  <c r="A100" i="3"/>
  <c r="N99" i="3"/>
  <c r="B99" i="3" s="1"/>
  <c r="I99" i="3"/>
  <c r="H99" i="3"/>
  <c r="E99" i="3"/>
  <c r="D99" i="3"/>
  <c r="C99" i="3"/>
  <c r="A99" i="3"/>
  <c r="N98" i="3"/>
  <c r="B98" i="3" s="1"/>
  <c r="I98" i="3"/>
  <c r="H98" i="3"/>
  <c r="E98" i="3"/>
  <c r="D98" i="3"/>
  <c r="C98" i="3"/>
  <c r="A98" i="3"/>
  <c r="N97" i="3"/>
  <c r="B97" i="3" s="1"/>
  <c r="I97" i="3"/>
  <c r="H97" i="3"/>
  <c r="E97" i="3"/>
  <c r="D97" i="3"/>
  <c r="C97" i="3"/>
  <c r="A97" i="3"/>
  <c r="N96" i="3"/>
  <c r="B96" i="3" s="1"/>
  <c r="I96" i="3"/>
  <c r="H96" i="3"/>
  <c r="E96" i="3"/>
  <c r="D96" i="3"/>
  <c r="C96" i="3"/>
  <c r="A96" i="3"/>
  <c r="N95" i="3"/>
  <c r="B95" i="3" s="1"/>
  <c r="I95" i="3"/>
  <c r="H95" i="3"/>
  <c r="E95" i="3"/>
  <c r="D95" i="3"/>
  <c r="C95" i="3"/>
  <c r="A95" i="3"/>
  <c r="N94" i="3"/>
  <c r="B94" i="3" s="1"/>
  <c r="I94" i="3"/>
  <c r="H94" i="3"/>
  <c r="E94" i="3"/>
  <c r="D94" i="3"/>
  <c r="C94" i="3"/>
  <c r="A94" i="3"/>
  <c r="N93" i="3"/>
  <c r="B93" i="3" s="1"/>
  <c r="I93" i="3"/>
  <c r="H93" i="3"/>
  <c r="E93" i="3"/>
  <c r="D93" i="3"/>
  <c r="C93" i="3"/>
  <c r="A93" i="3"/>
  <c r="N92" i="3"/>
  <c r="B92" i="3" s="1"/>
  <c r="I92" i="3"/>
  <c r="H92" i="3"/>
  <c r="E92" i="3"/>
  <c r="D92" i="3"/>
  <c r="C92" i="3"/>
  <c r="A92" i="3"/>
  <c r="N91" i="3"/>
  <c r="B91" i="3" s="1"/>
  <c r="I91" i="3"/>
  <c r="H91" i="3"/>
  <c r="E91" i="3"/>
  <c r="D91" i="3"/>
  <c r="C91" i="3"/>
  <c r="A91" i="3"/>
  <c r="N90" i="3"/>
  <c r="B90" i="3" s="1"/>
  <c r="I90" i="3"/>
  <c r="H90" i="3"/>
  <c r="E90" i="3"/>
  <c r="D90" i="3"/>
  <c r="C90" i="3"/>
  <c r="A90" i="3"/>
  <c r="N89" i="3"/>
  <c r="B89" i="3" s="1"/>
  <c r="I89" i="3"/>
  <c r="H89" i="3"/>
  <c r="E89" i="3"/>
  <c r="D89" i="3"/>
  <c r="C89" i="3"/>
  <c r="A89" i="3"/>
  <c r="N88" i="3"/>
  <c r="B88" i="3" s="1"/>
  <c r="I88" i="3"/>
  <c r="H88" i="3"/>
  <c r="E88" i="3"/>
  <c r="D88" i="3"/>
  <c r="C88" i="3"/>
  <c r="A88" i="3"/>
  <c r="N87" i="3"/>
  <c r="B87" i="3" s="1"/>
  <c r="I87" i="3"/>
  <c r="H87" i="3"/>
  <c r="E87" i="3"/>
  <c r="D87" i="3"/>
  <c r="C87" i="3"/>
  <c r="A87" i="3"/>
  <c r="N86" i="3"/>
  <c r="B86" i="3" s="1"/>
  <c r="I86" i="3"/>
  <c r="H86" i="3"/>
  <c r="E86" i="3"/>
  <c r="D86" i="3"/>
  <c r="C86" i="3"/>
  <c r="A86" i="3"/>
  <c r="N85" i="3"/>
  <c r="B85" i="3" s="1"/>
  <c r="I85" i="3"/>
  <c r="H85" i="3"/>
  <c r="E85" i="3"/>
  <c r="D85" i="3"/>
  <c r="C85" i="3"/>
  <c r="A85" i="3"/>
  <c r="N84" i="3"/>
  <c r="B84" i="3" s="1"/>
  <c r="I84" i="3"/>
  <c r="H84" i="3"/>
  <c r="E84" i="3"/>
  <c r="D84" i="3"/>
  <c r="C84" i="3"/>
  <c r="A84" i="3"/>
  <c r="N83" i="3"/>
  <c r="B83" i="3" s="1"/>
  <c r="I83" i="3"/>
  <c r="H83" i="3"/>
  <c r="E83" i="3"/>
  <c r="D83" i="3"/>
  <c r="C83" i="3"/>
  <c r="A83" i="3"/>
  <c r="N82" i="3"/>
  <c r="B82" i="3" s="1"/>
  <c r="I82" i="3"/>
  <c r="H82" i="3"/>
  <c r="E82" i="3"/>
  <c r="D82" i="3"/>
  <c r="C82" i="3"/>
  <c r="A82" i="3"/>
  <c r="N81" i="3"/>
  <c r="B81" i="3" s="1"/>
  <c r="I81" i="3"/>
  <c r="H81" i="3"/>
  <c r="E81" i="3"/>
  <c r="D81" i="3"/>
  <c r="C81" i="3"/>
  <c r="A81" i="3"/>
  <c r="N80" i="3"/>
  <c r="B80" i="3" s="1"/>
  <c r="I80" i="3"/>
  <c r="H80" i="3"/>
  <c r="E80" i="3"/>
  <c r="D80" i="3"/>
  <c r="C80" i="3"/>
  <c r="A80" i="3"/>
  <c r="N79" i="3"/>
  <c r="B79" i="3" s="1"/>
  <c r="I79" i="3"/>
  <c r="H79" i="3"/>
  <c r="E79" i="3"/>
  <c r="D79" i="3"/>
  <c r="C79" i="3"/>
  <c r="A79" i="3"/>
  <c r="N78" i="3"/>
  <c r="B78" i="3" s="1"/>
  <c r="I78" i="3"/>
  <c r="H78" i="3"/>
  <c r="E78" i="3"/>
  <c r="D78" i="3"/>
  <c r="C78" i="3"/>
  <c r="A78" i="3"/>
  <c r="N77" i="3"/>
  <c r="B77" i="3" s="1"/>
  <c r="I77" i="3"/>
  <c r="H77" i="3"/>
  <c r="E77" i="3"/>
  <c r="D77" i="3"/>
  <c r="C77" i="3"/>
  <c r="A77" i="3"/>
  <c r="N76" i="3"/>
  <c r="B76" i="3" s="1"/>
  <c r="I76" i="3"/>
  <c r="H76" i="3"/>
  <c r="E76" i="3"/>
  <c r="D76" i="3"/>
  <c r="C76" i="3"/>
  <c r="A76" i="3"/>
  <c r="N75" i="3"/>
  <c r="B75" i="3" s="1"/>
  <c r="I75" i="3"/>
  <c r="H75" i="3"/>
  <c r="E75" i="3"/>
  <c r="D75" i="3"/>
  <c r="C75" i="3"/>
  <c r="A75" i="3"/>
  <c r="N74" i="3"/>
  <c r="B74" i="3" s="1"/>
  <c r="I74" i="3"/>
  <c r="H74" i="3"/>
  <c r="E74" i="3"/>
  <c r="D74" i="3"/>
  <c r="C74" i="3"/>
  <c r="A74" i="3"/>
  <c r="N73" i="3"/>
  <c r="B73" i="3" s="1"/>
  <c r="I73" i="3"/>
  <c r="H73" i="3"/>
  <c r="E73" i="3"/>
  <c r="D73" i="3"/>
  <c r="C73" i="3"/>
  <c r="A73" i="3"/>
  <c r="N72" i="3"/>
  <c r="B72" i="3" s="1"/>
  <c r="I72" i="3"/>
  <c r="H72" i="3"/>
  <c r="E72" i="3"/>
  <c r="D72" i="3"/>
  <c r="C72" i="3"/>
  <c r="A72" i="3"/>
  <c r="N71" i="3"/>
  <c r="B71" i="3" s="1"/>
  <c r="I71" i="3"/>
  <c r="H71" i="3"/>
  <c r="E71" i="3"/>
  <c r="D71" i="3"/>
  <c r="C71" i="3"/>
  <c r="A71" i="3"/>
  <c r="N70" i="3"/>
  <c r="B70" i="3" s="1"/>
  <c r="I70" i="3"/>
  <c r="H70" i="3"/>
  <c r="E70" i="3"/>
  <c r="D70" i="3"/>
  <c r="C70" i="3"/>
  <c r="A70" i="3"/>
  <c r="N69" i="3"/>
  <c r="B69" i="3" s="1"/>
  <c r="I69" i="3"/>
  <c r="H69" i="3"/>
  <c r="E69" i="3"/>
  <c r="D69" i="3"/>
  <c r="C69" i="3"/>
  <c r="A69" i="3"/>
  <c r="N68" i="3"/>
  <c r="B68" i="3" s="1"/>
  <c r="I68" i="3"/>
  <c r="H68" i="3"/>
  <c r="E68" i="3"/>
  <c r="D68" i="3"/>
  <c r="C68" i="3"/>
  <c r="A68" i="3"/>
  <c r="N67" i="3"/>
  <c r="B67" i="3" s="1"/>
  <c r="I67" i="3"/>
  <c r="H67" i="3"/>
  <c r="E67" i="3"/>
  <c r="D67" i="3"/>
  <c r="C67" i="3"/>
  <c r="A67" i="3"/>
  <c r="N66" i="3"/>
  <c r="B66" i="3" s="1"/>
  <c r="I66" i="3"/>
  <c r="H66" i="3"/>
  <c r="E66" i="3"/>
  <c r="D66" i="3"/>
  <c r="C66" i="3"/>
  <c r="A66" i="3"/>
  <c r="N65" i="3"/>
  <c r="B65" i="3" s="1"/>
  <c r="I65" i="3"/>
  <c r="H65" i="3"/>
  <c r="A65" i="3" s="1"/>
  <c r="E65" i="3"/>
  <c r="D65" i="3"/>
  <c r="C65" i="3"/>
  <c r="N64" i="3"/>
  <c r="B64" i="3" s="1"/>
  <c r="I64" i="3"/>
  <c r="H64" i="3"/>
  <c r="E64" i="3"/>
  <c r="D64" i="3"/>
  <c r="C64" i="3"/>
  <c r="A64" i="3"/>
  <c r="N63" i="3"/>
  <c r="B63" i="3" s="1"/>
  <c r="I63" i="3"/>
  <c r="H63" i="3"/>
  <c r="E63" i="3"/>
  <c r="D63" i="3"/>
  <c r="C63" i="3"/>
  <c r="A63" i="3"/>
  <c r="N62" i="3"/>
  <c r="B62" i="3" s="1"/>
  <c r="I62" i="3"/>
  <c r="H62" i="3"/>
  <c r="E62" i="3"/>
  <c r="D62" i="3"/>
  <c r="C62" i="3"/>
  <c r="A62" i="3"/>
  <c r="N61" i="3"/>
  <c r="B61" i="3" s="1"/>
  <c r="I61" i="3"/>
  <c r="H61" i="3"/>
  <c r="A61" i="3" s="1"/>
  <c r="E61" i="3"/>
  <c r="D61" i="3"/>
  <c r="C61" i="3"/>
  <c r="N60" i="3"/>
  <c r="B60" i="3" s="1"/>
  <c r="I60" i="3"/>
  <c r="H60" i="3"/>
  <c r="A60" i="3" s="1"/>
  <c r="E60" i="3"/>
  <c r="D60" i="3"/>
  <c r="C60" i="3"/>
  <c r="N59" i="3"/>
  <c r="B59" i="3" s="1"/>
  <c r="I59" i="3"/>
  <c r="H59" i="3"/>
  <c r="E59" i="3"/>
  <c r="D59" i="3"/>
  <c r="C59" i="3"/>
  <c r="A59" i="3"/>
  <c r="N58" i="3"/>
  <c r="B58" i="3" s="1"/>
  <c r="I58" i="3"/>
  <c r="H58" i="3"/>
  <c r="E58" i="3"/>
  <c r="D58" i="3"/>
  <c r="C58" i="3"/>
  <c r="A58" i="3"/>
  <c r="N57" i="3"/>
  <c r="B57" i="3" s="1"/>
  <c r="I57" i="3"/>
  <c r="H57" i="3"/>
  <c r="A57" i="3" s="1"/>
  <c r="E57" i="3"/>
  <c r="D57" i="3"/>
  <c r="C57" i="3"/>
  <c r="N56" i="3"/>
  <c r="B56" i="3" s="1"/>
  <c r="I56" i="3"/>
  <c r="H56" i="3"/>
  <c r="A56" i="3" s="1"/>
  <c r="E56" i="3"/>
  <c r="D56" i="3"/>
  <c r="C56" i="3"/>
  <c r="N55" i="3"/>
  <c r="B55" i="3" s="1"/>
  <c r="I55" i="3"/>
  <c r="H55" i="3"/>
  <c r="E55" i="3"/>
  <c r="D55" i="3"/>
  <c r="C55" i="3"/>
  <c r="A55" i="3"/>
  <c r="N54" i="3"/>
  <c r="B54" i="3" s="1"/>
  <c r="I54" i="3"/>
  <c r="H54" i="3"/>
  <c r="E54" i="3"/>
  <c r="D54" i="3"/>
  <c r="C54" i="3"/>
  <c r="A54" i="3"/>
  <c r="N53" i="3"/>
  <c r="B53" i="3" s="1"/>
  <c r="I53" i="3"/>
  <c r="H53" i="3"/>
  <c r="A53" i="3" s="1"/>
  <c r="E53" i="3"/>
  <c r="D53" i="3"/>
  <c r="C53" i="3"/>
  <c r="N52" i="3"/>
  <c r="B52" i="3" s="1"/>
  <c r="I52" i="3"/>
  <c r="H52" i="3"/>
  <c r="A52" i="3" s="1"/>
  <c r="E52" i="3"/>
  <c r="D52" i="3"/>
  <c r="C52" i="3"/>
  <c r="N51" i="3"/>
  <c r="B51" i="3" s="1"/>
  <c r="I51" i="3"/>
  <c r="H51" i="3"/>
  <c r="E51" i="3"/>
  <c r="D51" i="3"/>
  <c r="C51" i="3"/>
  <c r="A51" i="3"/>
  <c r="N50" i="3"/>
  <c r="B50" i="3" s="1"/>
  <c r="I50" i="3"/>
  <c r="H50" i="3"/>
  <c r="E50" i="3"/>
  <c r="D50" i="3"/>
  <c r="C50" i="3"/>
  <c r="A50" i="3"/>
  <c r="N49" i="3"/>
  <c r="B49" i="3" s="1"/>
  <c r="I49" i="3"/>
  <c r="H49" i="3"/>
  <c r="A49" i="3" s="1"/>
  <c r="E49" i="3"/>
  <c r="D49" i="3"/>
  <c r="C49" i="3"/>
  <c r="N48" i="3"/>
  <c r="B48" i="3" s="1"/>
  <c r="I48" i="3"/>
  <c r="H48" i="3"/>
  <c r="A48" i="3" s="1"/>
  <c r="E48" i="3"/>
  <c r="D48" i="3"/>
  <c r="C48" i="3"/>
  <c r="N47" i="3"/>
  <c r="B47" i="3" s="1"/>
  <c r="I47" i="3"/>
  <c r="H47" i="3"/>
  <c r="E47" i="3"/>
  <c r="D47" i="3"/>
  <c r="C47" i="3"/>
  <c r="A47" i="3"/>
  <c r="N46" i="3"/>
  <c r="B46" i="3" s="1"/>
  <c r="I46" i="3"/>
  <c r="H46" i="3"/>
  <c r="E46" i="3"/>
  <c r="D46" i="3"/>
  <c r="C46" i="3"/>
  <c r="A46" i="3"/>
  <c r="N45" i="3"/>
  <c r="B45" i="3" s="1"/>
  <c r="I45" i="3"/>
  <c r="H45" i="3"/>
  <c r="E45" i="3"/>
  <c r="D45" i="3"/>
  <c r="C45" i="3"/>
  <c r="A45" i="3"/>
  <c r="N44" i="3"/>
  <c r="B44" i="3" s="1"/>
  <c r="I44" i="3"/>
  <c r="H44" i="3"/>
  <c r="A44" i="3" s="1"/>
  <c r="E44" i="3"/>
  <c r="D44" i="3"/>
  <c r="C44" i="3"/>
  <c r="N43" i="3"/>
  <c r="B43" i="3" s="1"/>
  <c r="I43" i="3"/>
  <c r="H43" i="3"/>
  <c r="E43" i="3"/>
  <c r="D43" i="3"/>
  <c r="C43" i="3"/>
  <c r="A43" i="3"/>
  <c r="N42" i="3"/>
  <c r="B42" i="3" s="1"/>
  <c r="I42" i="3"/>
  <c r="H42" i="3"/>
  <c r="E42" i="3"/>
  <c r="D42" i="3"/>
  <c r="C42" i="3"/>
  <c r="A42" i="3"/>
  <c r="N41" i="3"/>
  <c r="B41" i="3" s="1"/>
  <c r="I41" i="3"/>
  <c r="H41" i="3"/>
  <c r="E41" i="3"/>
  <c r="D41" i="3"/>
  <c r="C41" i="3"/>
  <c r="A41" i="3"/>
  <c r="N40" i="3"/>
  <c r="B40" i="3" s="1"/>
  <c r="I40" i="3"/>
  <c r="H40" i="3"/>
  <c r="A40" i="3" s="1"/>
  <c r="E40" i="3"/>
  <c r="D40" i="3"/>
  <c r="C40" i="3"/>
  <c r="N39" i="3"/>
  <c r="B39" i="3" s="1"/>
  <c r="I39" i="3"/>
  <c r="H39" i="3"/>
  <c r="E39" i="3"/>
  <c r="D39" i="3"/>
  <c r="C39" i="3"/>
  <c r="A39" i="3"/>
  <c r="N38" i="3"/>
  <c r="B38" i="3" s="1"/>
  <c r="I38" i="3"/>
  <c r="H38" i="3"/>
  <c r="E38" i="3"/>
  <c r="D38" i="3"/>
  <c r="C38" i="3"/>
  <c r="A38" i="3"/>
  <c r="N37" i="3"/>
  <c r="B37" i="3" s="1"/>
  <c r="I37" i="3"/>
  <c r="H37" i="3"/>
  <c r="E37" i="3"/>
  <c r="D37" i="3"/>
  <c r="C37" i="3"/>
  <c r="A37" i="3"/>
  <c r="N36" i="3"/>
  <c r="B36" i="3" s="1"/>
  <c r="I36" i="3"/>
  <c r="H36" i="3"/>
  <c r="A36" i="3" s="1"/>
  <c r="E36" i="3"/>
  <c r="D36" i="3"/>
  <c r="C36" i="3"/>
  <c r="N35" i="3"/>
  <c r="B35" i="3" s="1"/>
  <c r="I35" i="3"/>
  <c r="H35" i="3"/>
  <c r="E35" i="3"/>
  <c r="D35" i="3"/>
  <c r="C35" i="3"/>
  <c r="A35" i="3"/>
  <c r="N34" i="3"/>
  <c r="B34" i="3" s="1"/>
  <c r="I34" i="3"/>
  <c r="H34" i="3"/>
  <c r="E34" i="3"/>
  <c r="D34" i="3"/>
  <c r="C34" i="3"/>
  <c r="A34" i="3"/>
  <c r="N33" i="3"/>
  <c r="B33" i="3" s="1"/>
  <c r="I33" i="3"/>
  <c r="H33" i="3"/>
  <c r="E33" i="3"/>
  <c r="D33" i="3"/>
  <c r="C33" i="3"/>
  <c r="A33" i="3"/>
  <c r="N32" i="3"/>
  <c r="B32" i="3" s="1"/>
  <c r="I32" i="3"/>
  <c r="H32" i="3"/>
  <c r="A32" i="3" s="1"/>
  <c r="E32" i="3"/>
  <c r="D32" i="3"/>
  <c r="C32" i="3"/>
  <c r="N31" i="3"/>
  <c r="B31" i="3" s="1"/>
  <c r="I31" i="3"/>
  <c r="H31" i="3"/>
  <c r="E31" i="3"/>
  <c r="D31" i="3"/>
  <c r="C31" i="3"/>
  <c r="A31" i="3"/>
  <c r="N30" i="3"/>
  <c r="B30" i="3" s="1"/>
  <c r="I30" i="3"/>
  <c r="H30" i="3"/>
  <c r="E30" i="3"/>
  <c r="D30" i="3"/>
  <c r="C30" i="3"/>
  <c r="A30" i="3"/>
  <c r="N29" i="3"/>
  <c r="B29" i="3" s="1"/>
  <c r="I29" i="3"/>
  <c r="H29" i="3"/>
  <c r="A29" i="3" s="1"/>
  <c r="E29" i="3"/>
  <c r="D29" i="3"/>
  <c r="C29" i="3"/>
  <c r="N28" i="3"/>
  <c r="B28" i="3" s="1"/>
  <c r="I28" i="3"/>
  <c r="H28" i="3"/>
  <c r="A28" i="3" s="1"/>
  <c r="E28" i="3"/>
  <c r="D28" i="3"/>
  <c r="C28" i="3"/>
  <c r="N27" i="3"/>
  <c r="B27" i="3" s="1"/>
  <c r="I27" i="3"/>
  <c r="H27" i="3"/>
  <c r="E27" i="3"/>
  <c r="D27" i="3"/>
  <c r="C27" i="3"/>
  <c r="A27" i="3"/>
  <c r="N26" i="3"/>
  <c r="B26" i="3" s="1"/>
  <c r="I26" i="3"/>
  <c r="H26" i="3"/>
  <c r="E26" i="3"/>
  <c r="D26" i="3"/>
  <c r="C26" i="3"/>
  <c r="A26" i="3"/>
  <c r="N25" i="3"/>
  <c r="B25" i="3" s="1"/>
  <c r="I25" i="3"/>
  <c r="H25" i="3"/>
  <c r="A25" i="3" s="1"/>
  <c r="E25" i="3"/>
  <c r="D25" i="3"/>
  <c r="C25" i="3"/>
  <c r="N24" i="3"/>
  <c r="B24" i="3" s="1"/>
  <c r="I24" i="3"/>
  <c r="H24" i="3"/>
  <c r="A24" i="3" s="1"/>
  <c r="E24" i="3"/>
  <c r="D24" i="3"/>
  <c r="C24" i="3"/>
  <c r="N23" i="3"/>
  <c r="B23" i="3" s="1"/>
  <c r="I23" i="3"/>
  <c r="H23" i="3"/>
  <c r="E23" i="3"/>
  <c r="D23" i="3"/>
  <c r="C23" i="3"/>
  <c r="A23" i="3"/>
  <c r="N22" i="3"/>
  <c r="B22" i="3" s="1"/>
  <c r="I22" i="3"/>
  <c r="H22" i="3"/>
  <c r="E22" i="3"/>
  <c r="D22" i="3"/>
  <c r="C22" i="3"/>
  <c r="A22" i="3"/>
  <c r="N21" i="3"/>
  <c r="B21" i="3" s="1"/>
  <c r="I21" i="3"/>
  <c r="H21" i="3"/>
  <c r="A21" i="3" s="1"/>
  <c r="E21" i="3"/>
  <c r="D21" i="3"/>
  <c r="C21" i="3"/>
  <c r="N20" i="3"/>
  <c r="B20" i="3" s="1"/>
  <c r="I20" i="3"/>
  <c r="H20" i="3"/>
  <c r="A20" i="3" s="1"/>
  <c r="E20" i="3"/>
  <c r="D20" i="3"/>
  <c r="C20" i="3"/>
  <c r="N19" i="3"/>
  <c r="B19" i="3" s="1"/>
  <c r="I19" i="3"/>
  <c r="H19" i="3"/>
  <c r="E19" i="3"/>
  <c r="D19" i="3"/>
  <c r="C19" i="3"/>
  <c r="A19" i="3"/>
  <c r="N18" i="3"/>
  <c r="B18" i="3" s="1"/>
  <c r="I18" i="3"/>
  <c r="H18" i="3"/>
  <c r="D18" i="3"/>
  <c r="C18" i="3"/>
  <c r="A18" i="3"/>
  <c r="N17" i="3"/>
  <c r="B17" i="3" s="1"/>
  <c r="I17" i="3"/>
  <c r="H17" i="3"/>
  <c r="A17" i="3" s="1"/>
  <c r="D17" i="3"/>
  <c r="C17" i="3"/>
  <c r="N16" i="3"/>
  <c r="B16" i="3" s="1"/>
  <c r="I16" i="3"/>
  <c r="H16" i="3"/>
  <c r="A16" i="3" s="1"/>
  <c r="D16" i="3"/>
  <c r="C16" i="3"/>
  <c r="N15" i="3"/>
  <c r="B15" i="3" s="1"/>
  <c r="I15" i="3"/>
  <c r="H15" i="3"/>
  <c r="A15" i="3" s="1"/>
  <c r="D15" i="3"/>
  <c r="C15" i="3"/>
  <c r="N14" i="3"/>
  <c r="B14" i="3" s="1"/>
  <c r="I14" i="3"/>
  <c r="H14" i="3"/>
  <c r="A14" i="3" s="1"/>
  <c r="D14" i="3"/>
  <c r="C14" i="3"/>
  <c r="N13" i="3"/>
  <c r="B13" i="3" s="1"/>
  <c r="I13" i="3"/>
  <c r="H13" i="3"/>
  <c r="A13" i="3" s="1"/>
  <c r="D13" i="3"/>
  <c r="C13" i="3"/>
  <c r="B12" i="3"/>
  <c r="I12" i="3"/>
  <c r="H12" i="3"/>
  <c r="A12" i="3" s="1"/>
  <c r="D12" i="3"/>
  <c r="C12" i="3"/>
  <c r="N11" i="3"/>
  <c r="I11" i="3"/>
  <c r="H11" i="3"/>
  <c r="A11" i="3" s="1"/>
  <c r="E11" i="3"/>
  <c r="D11" i="3"/>
  <c r="C11" i="3"/>
  <c r="B11" i="3"/>
  <c r="N10" i="3"/>
  <c r="B10" i="3" s="1"/>
  <c r="I10" i="3"/>
  <c r="H10" i="3"/>
  <c r="A10" i="3" s="1"/>
  <c r="E10" i="3"/>
  <c r="D10" i="3"/>
  <c r="C10" i="3"/>
  <c r="N9" i="3"/>
  <c r="B9" i="3" s="1"/>
  <c r="I9" i="3"/>
  <c r="H9" i="3"/>
  <c r="A9" i="3" s="1"/>
  <c r="E9" i="3"/>
  <c r="D9" i="3"/>
  <c r="C9" i="3"/>
  <c r="N8" i="3"/>
  <c r="I8" i="3"/>
  <c r="H8" i="3"/>
  <c r="A8" i="3" s="1"/>
  <c r="E8" i="3"/>
  <c r="D8" i="3"/>
  <c r="C8" i="3"/>
  <c r="B8" i="3"/>
  <c r="N7" i="3"/>
  <c r="I7" i="3"/>
  <c r="H7" i="3"/>
  <c r="A7" i="3" s="1"/>
  <c r="E7" i="3"/>
  <c r="D7" i="3"/>
  <c r="C7" i="3"/>
  <c r="B7" i="3"/>
  <c r="N6" i="3"/>
  <c r="B6" i="3" s="1"/>
  <c r="I6" i="3"/>
  <c r="H6" i="3"/>
  <c r="A6" i="3" s="1"/>
  <c r="E6" i="3"/>
  <c r="D6" i="3"/>
  <c r="C6" i="3"/>
  <c r="N5" i="3"/>
  <c r="B5" i="3" s="1"/>
  <c r="I5" i="3"/>
  <c r="H5" i="3"/>
  <c r="A5" i="3" s="1"/>
  <c r="E5" i="3"/>
  <c r="D5" i="3"/>
  <c r="C5" i="3"/>
  <c r="N4" i="3"/>
  <c r="I4" i="3"/>
  <c r="H4" i="3"/>
  <c r="A4" i="3" s="1"/>
  <c r="E4" i="3"/>
  <c r="D4" i="3"/>
  <c r="C4" i="3"/>
  <c r="B4" i="3"/>
  <c r="N3" i="3"/>
  <c r="I3" i="3"/>
  <c r="H3" i="3"/>
  <c r="A3" i="3" s="1"/>
  <c r="E3" i="3"/>
  <c r="D3" i="3"/>
  <c r="C3" i="3"/>
  <c r="B3" i="3"/>
  <c r="G3" i="1"/>
</calcChain>
</file>

<file path=xl/sharedStrings.xml><?xml version="1.0" encoding="utf-8"?>
<sst xmlns="http://schemas.openxmlformats.org/spreadsheetml/2006/main" count="1084" uniqueCount="597">
  <si>
    <t>Antivírus e Segurança</t>
  </si>
  <si>
    <t>US$</t>
  </si>
  <si>
    <t>ADENDO DE CONTRATO</t>
  </si>
  <si>
    <t>R$</t>
  </si>
  <si>
    <t>3166307 - 1.5m 12Gb SAS Cable (mSAS HD</t>
  </si>
  <si>
    <t>4680ACUB</t>
  </si>
  <si>
    <t>Armazenamento</t>
  </si>
  <si>
    <t>APPLIANCE FIREWALL</t>
  </si>
  <si>
    <t>3003118 - 1.92 TB  discos SSD</t>
  </si>
  <si>
    <t>Armazenamento Cloud</t>
  </si>
  <si>
    <t>APPLIANCE FIREWALL - Hardware as a Service (HaaS) MENSAL</t>
  </si>
  <si>
    <t>3024908 - 1.92 Tb 12 Gb Sas 2.5 Inch Flash Drive</t>
  </si>
  <si>
    <t>Backup e Recuperação de Dados on-Cloud</t>
  </si>
  <si>
    <t>APPLIANCE FIREWALL FORTINET 40F</t>
  </si>
  <si>
    <t>3024964 - 1.92TB 2.5 Flash Drive</t>
  </si>
  <si>
    <t>Componentes</t>
  </si>
  <si>
    <t>APPLIANCE FIREWALL FORTINET 60F</t>
  </si>
  <si>
    <t>3089302 - 1.92TB 2.5 RI SSD FRU G2</t>
  </si>
  <si>
    <t>Componentes de Armazenamento</t>
  </si>
  <si>
    <t>APPLIANCE FIREWALL SONICWALL TZ670</t>
  </si>
  <si>
    <t>2848547 - 1.92TB SSD</t>
  </si>
  <si>
    <t>Componentes de Energia</t>
  </si>
  <si>
    <t>APPLIANCE FIREWALL SOPHOS XGS 116</t>
  </si>
  <si>
    <t>3166292 - 10Gb Ethernet Adapter Pair</t>
  </si>
  <si>
    <t>4680ALBD</t>
  </si>
  <si>
    <t>Componentes de Rede</t>
  </si>
  <si>
    <t>APPLIANCE FIREWALL SOPHOS XGS 136</t>
  </si>
  <si>
    <t>3085828 - 12TB Ultrium 8 Tape Cartridge</t>
  </si>
  <si>
    <t>Componentes de Servidores</t>
  </si>
  <si>
    <t>APPLIANCE FIREWALL SOPHOS XGS 2300</t>
  </si>
  <si>
    <t>3085829 - 12TB Ultrium 8 Tape Cartridge 20pck</t>
  </si>
  <si>
    <t>Configuração 2 RDSAPP</t>
  </si>
  <si>
    <t>ARMAZENAMENTO CLOUD - BACKUP</t>
  </si>
  <si>
    <t>3004715 - 16Gb FC Adapter Pair</t>
  </si>
  <si>
    <t>Consultoria em TI</t>
  </si>
  <si>
    <t>BITDEFENDER</t>
  </si>
  <si>
    <t>3059810 - 1U Performance Fan Option Kit</t>
  </si>
  <si>
    <t>4F17A14487</t>
  </si>
  <si>
    <t>Contrato de Serviços de Suporte Técnico</t>
  </si>
  <si>
    <t>BITDEFENDER - GRAVITYZONE ADVANCED BUSINESS SECURITY</t>
  </si>
  <si>
    <t>2891811 - 2 additional years of Basic maintenance prepaid for Veeam Data Platform Essentials Enterprise Plus. 2 socket pack.</t>
  </si>
  <si>
    <t>Energia</t>
  </si>
  <si>
    <t>BITDEFENDER - GRAVITYZONE BUSINESS SECURITY ENTERPRISE</t>
  </si>
  <si>
    <t>2575375 - 2.4 TB 10,000 RPM 12 GB SAS 2.5 INCH HDD</t>
  </si>
  <si>
    <t>2072AL6BC</t>
  </si>
  <si>
    <t>Firewalls</t>
  </si>
  <si>
    <t>BITDEFENDER - GRAVITYZONE BUSINESS SECURITY PREMIUM</t>
  </si>
  <si>
    <t>3004721 - 2.4 TB 10,000 RPM 12 GB SAS 2.5 INCH HDD</t>
  </si>
  <si>
    <t>HARDWARE</t>
  </si>
  <si>
    <t>CALLS MICROSOFT</t>
  </si>
  <si>
    <t>3024963 - 2.4TB 10K 2.5 Inch HDD</t>
  </si>
  <si>
    <t>Implantação e Configuração</t>
  </si>
  <si>
    <t>CONTRATO DE SERVIÇOS DE SUPORTE</t>
  </si>
  <si>
    <t>3004716 - 2.4TB 10K 2.5" HDD</t>
  </si>
  <si>
    <t>Implementação</t>
  </si>
  <si>
    <t>CONTRATO DE SERVIÇOS DE SUPORTE CLOUD</t>
  </si>
  <si>
    <t>2848548 - 2.4TB SAS 10k</t>
  </si>
  <si>
    <t>Implementação e Configuração em Nuvem</t>
  </si>
  <si>
    <t>CONTRATO DE SUPORTE E GERENCIAMENTO</t>
  </si>
  <si>
    <t>3059814 - 2.5" MV 960GB EN SATA SSD</t>
  </si>
  <si>
    <t>4XB7A38273</t>
  </si>
  <si>
    <t>Implementação e Configuração on-Premises</t>
  </si>
  <si>
    <t>CONTRATO DE SUPORTE TÉCNICO - SISTEMAS</t>
  </si>
  <si>
    <t>3068598 - 2.8M Power Cord 250V Brazil</t>
  </si>
  <si>
    <t>Infraestrutura Física / Lógica</t>
  </si>
  <si>
    <t>DESCONSIDERAR - SERVIÇOS DE IMPLEMENTAÇÃO DO PROJETO - COM CONTRATO</t>
  </si>
  <si>
    <t>2779699 - 2.8m, 10A/250V, C13 to NBR 14136 (Brazil) Line Cord</t>
  </si>
  <si>
    <t>6532</t>
  </si>
  <si>
    <t>Instalação de Gateway de TS com Acesso Web</t>
  </si>
  <si>
    <t>EC2</t>
  </si>
  <si>
    <t>3166308 - 20TB 7.2K 3.5 Inch NL HDD</t>
  </si>
  <si>
    <t>4680AL3H</t>
  </si>
  <si>
    <t>Licença PFSense</t>
  </si>
  <si>
    <t>ESTAÇÃO DE TRABALHO</t>
  </si>
  <si>
    <t>2790201 - 2U MB PSU Airduct</t>
  </si>
  <si>
    <t>BHJN</t>
  </si>
  <si>
    <t>Licenças AD Backup</t>
  </si>
  <si>
    <t>ESTIMATIVA AWS</t>
  </si>
  <si>
    <t>3004722 - 3.84 Tb 12 Gb Sas 2.5 Inch Flash Drive</t>
  </si>
  <si>
    <t>20723N46024X7NA</t>
  </si>
  <si>
    <t>Licenças BitDefender</t>
  </si>
  <si>
    <t>HARDWARE ORIGINAL HOMOLOGADO</t>
  </si>
  <si>
    <t>3166291 - 3.84TB 2.5 Flash Drive</t>
  </si>
  <si>
    <t>4680AL81</t>
  </si>
  <si>
    <t>Licenças Microsoft</t>
  </si>
  <si>
    <t>HARDWARE PARALELO</t>
  </si>
  <si>
    <t>3068098 - 32 GB Cache Upgrade</t>
  </si>
  <si>
    <t>Licenças Veeam</t>
  </si>
  <si>
    <t>IMPLEMENTAÇÃO DE PROJETO</t>
  </si>
  <si>
    <t>3166296 - 32 GB Cache Upgrade</t>
  </si>
  <si>
    <t>4680ALGA</t>
  </si>
  <si>
    <t>Licenças Vmware</t>
  </si>
  <si>
    <t>IMPLEMENTAÇÃO DO PROJETO COM CONTRATO DE MANUTENÇÃO</t>
  </si>
  <si>
    <t>3059813 - 32GB 3200MHz 2Rx8 1.2V RDIMM</t>
  </si>
  <si>
    <t>4X77A08634</t>
  </si>
  <si>
    <t>Licenciamento de Firewall</t>
  </si>
  <si>
    <t>3068540 - 4.8 Flash Core Module 3</t>
  </si>
  <si>
    <t>Licenciamento Exata</t>
  </si>
  <si>
    <t>INFRAESTRUTURA - CABEAMENTO ESTRUTURADO</t>
  </si>
  <si>
    <t>3166286 - 5m OM3 Fiber Cable (LC)</t>
  </si>
  <si>
    <t>4680ACSR</t>
  </si>
  <si>
    <t>Licenciamento PONTOMAIS</t>
  </si>
  <si>
    <t>INFRAESTRUTURA  RACK / NOBREAK / ATS</t>
  </si>
  <si>
    <t>3001149 - Abrac D Chaveta 3/4</t>
  </si>
  <si>
    <t>Microsoft</t>
  </si>
  <si>
    <t>INFRAESTRUTURA CLOUD AWS</t>
  </si>
  <si>
    <t>3001114 - ABRACADEIRA VELCRO PRETA ROLO 3.0M</t>
  </si>
  <si>
    <t>Migração para a Nuvem</t>
  </si>
  <si>
    <t>INFRAESTRUTURA DE TI</t>
  </si>
  <si>
    <t>3068095 - AC Power Supply HE</t>
  </si>
  <si>
    <t>Nobreacks</t>
  </si>
  <si>
    <t>INSTALAÇÃO E CONFIGURAÇÃO</t>
  </si>
  <si>
    <t>3166289 - AC Power Supply HE</t>
  </si>
  <si>
    <t>4680AHPA</t>
  </si>
  <si>
    <t>Oracle</t>
  </si>
  <si>
    <t>LICENCIAMENTO DE FIREWALL</t>
  </si>
  <si>
    <t>3162315 - Access Point Unifi Ap (Outdoor) (Ac)(Poe)(Ubiquiti)(Uap-Ac-M</t>
  </si>
  <si>
    <t>CBE029</t>
  </si>
  <si>
    <t>Produtos</t>
  </si>
  <si>
    <t>LICENCIAMENTO FIREWALL PFSENSE - ANUAL</t>
  </si>
  <si>
    <t>3162313 - Access Point Unifi-Ap Ubiquiti Pro-Ac Poe - Uap-Ac-Pro</t>
  </si>
  <si>
    <t>CBE027</t>
  </si>
  <si>
    <t>Produtos - Cabeamento Estruturado</t>
  </si>
  <si>
    <t>LICENCIAMENTO FIREWALL PFSENSE - MENSAL</t>
  </si>
  <si>
    <t>3001172 - Acessorios Dutotec</t>
  </si>
  <si>
    <t>Rede</t>
  </si>
  <si>
    <t>LICENCIAMENTO MICROSOFT</t>
  </si>
  <si>
    <t>3001171 - Acessorios P/ Rack</t>
  </si>
  <si>
    <t>Segurança</t>
  </si>
  <si>
    <t>3001571 - Acessórios p/ Rack</t>
  </si>
  <si>
    <t>Serviços - Cabeamento Estruturado</t>
  </si>
  <si>
    <t>LICENCIAMENTO PONTOMAIS</t>
  </si>
  <si>
    <t>2998936 - Acompanhamento Técnico com o Cliente em Todas as Filiais - Diária</t>
  </si>
  <si>
    <t>Serviços de Consultoria</t>
  </si>
  <si>
    <t>LICENCIAMENTO SISTEMA DE PONTO - EXATA</t>
  </si>
  <si>
    <t>2983367 - AD Backup - Connect</t>
  </si>
  <si>
    <t>AD BACKUP</t>
  </si>
  <si>
    <t>Serviços de Infraestrutura de TI - CLOUD</t>
  </si>
  <si>
    <t>LICENCIAMENTO VMWARE</t>
  </si>
  <si>
    <t>2983370 - AD Backup - Deep Instinct</t>
  </si>
  <si>
    <t>Serviços de Infraestrutura de TI - Híbrido</t>
  </si>
  <si>
    <t>LICENCIAMENTO VMWARE - $ - 2024</t>
  </si>
  <si>
    <t>2983357 - AD Backup - Desktop</t>
  </si>
  <si>
    <t>Serviços de Infraestrutura de TI - On-Primese</t>
  </si>
  <si>
    <t>PARAMETRIZAÇÃO DE ANTIVIRUS - BITDEFENDER</t>
  </si>
  <si>
    <t>3000173 - AD Backup - Espaço em disco para Backup (UPLoad) / Replicação em NUVEM - Caso haja a necessidade de donwload será cobrado R$0,10 o GB</t>
  </si>
  <si>
    <t>AD BACKUP - ARMAZENAMENTO</t>
  </si>
  <si>
    <t>Serviços de Rede</t>
  </si>
  <si>
    <t>PRODUTOS - BARRACÃO</t>
  </si>
  <si>
    <t>2983365 - AD Backup - Microsoft 365 / Google Workspace</t>
  </si>
  <si>
    <t>Serviços de Segurança</t>
  </si>
  <si>
    <t>PRODUTOS - GUARITA</t>
  </si>
  <si>
    <t>2983360 - AD Backup - MS Exchange</t>
  </si>
  <si>
    <t>Serviços de Segurança em Ambiente de Nuvem</t>
  </si>
  <si>
    <t>PRODUTOS - INFRA WIFI</t>
  </si>
  <si>
    <t>2983359 - AD Backup - MS SQL Server</t>
  </si>
  <si>
    <t>Serviços on-Cloud</t>
  </si>
  <si>
    <t>PRODUTOS E SERVIÇOS - ARMAZÉM</t>
  </si>
  <si>
    <t>2983354 - AD Backup - Protect - Servidor Físico</t>
  </si>
  <si>
    <t>Serviços on-Premises</t>
  </si>
  <si>
    <t>PRODUTOS E SERVIÇOS - BASF</t>
  </si>
  <si>
    <t>2983368 - AD Backup - RMM + Connect</t>
  </si>
  <si>
    <t>Servidores</t>
  </si>
  <si>
    <t>PRODUTOS E SERVIÇOS - UDESIL</t>
  </si>
  <si>
    <t>2646309 - AD Backup - Serviços de Instalação e configuração</t>
  </si>
  <si>
    <t>AD BACKUP - SERVIÇOS</t>
  </si>
  <si>
    <t>Servidores on premise</t>
  </si>
  <si>
    <t>RACK</t>
  </si>
  <si>
    <t>3102367 - AD Backup - Serviços de Suporte e Gerenciamento de Backup on Cloud (Contrato SEM Monitoramento))</t>
  </si>
  <si>
    <t>Sistema Operacional</t>
  </si>
  <si>
    <t>REESTRUTURAÇÃO DE DATA CENTER</t>
  </si>
  <si>
    <t>2983366 - AD Backup - SharePoint / Teams /Shared Drives</t>
  </si>
  <si>
    <t>Software de Aplicação</t>
  </si>
  <si>
    <t>RENOVAÇÃO LICENCIAMENTO FIREWALL</t>
  </si>
  <si>
    <t>2983356 - AD Backup - Ultimate</t>
  </si>
  <si>
    <t>Software de Backup</t>
  </si>
  <si>
    <t>RENOVAÇÃO VCENTER</t>
  </si>
  <si>
    <t>2983361 - AD Backup - VM Server (até 2 sockets) VMs Ilimitado</t>
  </si>
  <si>
    <t>Software de Backup 2</t>
  </si>
  <si>
    <t>RENOVAÇÃO VEEAM</t>
  </si>
  <si>
    <t>2983363 - AD Backup - VM Server (Socket adicional) VMs Ilimitado</t>
  </si>
  <si>
    <t>Storages</t>
  </si>
  <si>
    <t>RENOVAÇÃO VMWARE</t>
  </si>
  <si>
    <t>3003158 - AD Backup- Serviços de Suporte e Gerenciamento de Backup on Cloud (Contrato COM Monitoramento))</t>
  </si>
  <si>
    <t>AD BACKUP - CONTRATO</t>
  </si>
  <si>
    <t>Suporte Técnico - TI on-Cloud</t>
  </si>
  <si>
    <t>REVISÃO E OTIMIZAÇÃO DE FIREWALL EMPRESARIAL</t>
  </si>
  <si>
    <t>3068596 - Additional Power Supply</t>
  </si>
  <si>
    <t>Suporte Técnico - TI on-Premises</t>
  </si>
  <si>
    <t>S3</t>
  </si>
  <si>
    <t>3003154 - Adendo - Mensalidade</t>
  </si>
  <si>
    <t>Tapes</t>
  </si>
  <si>
    <t>SERVIÇO DE IMPLEMENTAÇÃO DO PROJETO</t>
  </si>
  <si>
    <t>3003153 - Adendo - Quantidade de colaboradores</t>
  </si>
  <si>
    <t>Teste Leite</t>
  </si>
  <si>
    <t>SERVIÇOS</t>
  </si>
  <si>
    <t>2998954 - Adendo a mensalidade atual</t>
  </si>
  <si>
    <t>testes</t>
  </si>
  <si>
    <t>SERVIÇOS - ARMAZÉM</t>
  </si>
  <si>
    <t>3002861 - Adendo ao Contrato de Suporte</t>
  </si>
  <si>
    <t>vinculos</t>
  </si>
  <si>
    <t>SERVIÇOS - BARRACÃO</t>
  </si>
  <si>
    <t>2779720 - Adendo Contratual</t>
  </si>
  <si>
    <t>VMware</t>
  </si>
  <si>
    <t>SERVIÇOS - BASF</t>
  </si>
  <si>
    <t>3000266 - Adendo contratual - Mensal</t>
  </si>
  <si>
    <t>SERVIÇOS - GUARITA</t>
  </si>
  <si>
    <t>3000172 - Adendo contratual - suporte, gerenciamento e monitoramento para backup em cloud</t>
  </si>
  <si>
    <t>SERVIÇOS - INFRA WIFI</t>
  </si>
  <si>
    <t>2990868 - Adendo de Contrato de Suporte - Firewall</t>
  </si>
  <si>
    <t>ACSF</t>
  </si>
  <si>
    <t>SERVIÇOS - UDESIL</t>
  </si>
  <si>
    <t>3026346 - Adição Bitdefender - Pro Rata</t>
  </si>
  <si>
    <t>SERVIÇOS DE CONSULTORIA</t>
  </si>
  <si>
    <t>2790236 - Agent Backup AD - Backup Local/Cloud - Lic. Proc.</t>
  </si>
  <si>
    <t>SERVIÇOS DE CONSULTORIA AWS</t>
  </si>
  <si>
    <t>3003159 - Agent Backup AD - Backup Local/Cloud - Lic. Proc. (Srv. Fisico)</t>
  </si>
  <si>
    <t>SERVIÇOS DE CONSULTORIA SENIOR</t>
  </si>
  <si>
    <t>3068592 - All Flash Solution Indicador</t>
  </si>
  <si>
    <t>46626H24HZD</t>
  </si>
  <si>
    <t>SERVIÇOS DE INFRAESTRUTURA - CABEAMENTO ESTRUTURADO</t>
  </si>
  <si>
    <t>2891809 - Annual Basic Maintenance Renewal - Veeam Data Platform Essentials Enterprise Plus. 2 socket pack.</t>
  </si>
  <si>
    <t>SERVIÇOS DE INFRAESTRUTURA - COM CONTRATO DE SUPORTE</t>
  </si>
  <si>
    <t>3048990 - APC basic Rack PDU, 115V/220V, 16A, BRAZIL STANDARD</t>
  </si>
  <si>
    <t>AP0001-BR</t>
  </si>
  <si>
    <t>SERVIÇOS DE INSTALAÇÃO E CONFIGURAÇÃO - AD EXATA</t>
  </si>
  <si>
    <t>3162961 - Apc Power Cord Nbr 14136 To Iec320 C19 1.8m 16a</t>
  </si>
  <si>
    <t>AP0002-BR</t>
  </si>
  <si>
    <t>SERVIÇOS DE INSTALAÇÃO E CONFIGURAÇÃO - PONTOMAIS</t>
  </si>
  <si>
    <t>3048991 - APC Power cord, NBR 14136 TO IEC  C19, 1.8M,  BRAZIL STANDARD</t>
  </si>
  <si>
    <t>SERVIÇOS DE REESTRUTURAÇÃO</t>
  </si>
  <si>
    <t>3048975 - APC Smart-ups SRT 19</t>
  </si>
  <si>
    <t>SERVIÇOS DE REESTRUTURAÇÃO DATACENTER</t>
  </si>
  <si>
    <t>3053630 - APC Smart-Ups Srt 19"" Rail Kit For Smart-Ups Srt 5/6/8/10kva - Srtrk2 / Kit De Montagem Em Rack Para Smart-Ups Srt 5/6/8/10 Kva</t>
  </si>
  <si>
    <t>SRTRK2</t>
  </si>
  <si>
    <t>SERVIÇOS DE REESTRUTURAÇÃO DE INFRAESTRUTURA DE TI</t>
  </si>
  <si>
    <t>3048974 - APC Smart-UPS SRT 8000va 230v</t>
  </si>
  <si>
    <t>SERVIÇOS EM BANCO DE DADOS</t>
  </si>
  <si>
    <t>3053629 - APC Smart-UPS SRT 8000va 230v</t>
  </si>
  <si>
    <t>SRT8KXLI</t>
  </si>
  <si>
    <t>SERVIDOR LENOVO THINKSYSTEM SR630 V1</t>
  </si>
  <si>
    <t>2998951 - API e Webhooks - Integrações</t>
  </si>
  <si>
    <t>SERVIDOR LENOVO THINKSYSTEM SR630 V2</t>
  </si>
  <si>
    <t>2998956 - API Senior</t>
  </si>
  <si>
    <t>SERVIDOR LENOVO THINKSYSTEM SR650 V1</t>
  </si>
  <si>
    <t>3101186 - Appliance De Firewall Pfsense - 4 Portas</t>
  </si>
  <si>
    <t>PFSense_04</t>
  </si>
  <si>
    <t>SERVIDOR LENOVO THINKSYSTEM SR650 V2</t>
  </si>
  <si>
    <t>3059449 - Appliance de Firewall Pfsense - 6 portas</t>
  </si>
  <si>
    <t>DUPLICADO</t>
  </si>
  <si>
    <t>SERVIDOR LENOVO THINKSYSTEM SR650 V3</t>
  </si>
  <si>
    <t>3101184 - Appliance De Firewall Pfsense - 6 Portas</t>
  </si>
  <si>
    <t>PFSense_06</t>
  </si>
  <si>
    <t>SERVIDOR LENOVO THINKSYSTEM ST650 V2</t>
  </si>
  <si>
    <t>2848552 - Appliance Firewall Proteux, Gabinete Rack, Quad-Core, 6 Ethernet Gigabit , 8gb Ddr4 (Expansível Até 16gb) , MSata 128gb</t>
  </si>
  <si>
    <t>SOLUÇÃO DE BACKUP - AD BACKUP ( ON PREMISSES / ON CLOUD)</t>
  </si>
  <si>
    <t>3000592 - Appliance Firewall Proteux, Gabinete Rack, Six-Core, 8 Ethernet Gigabit  E 4 Spf+ , 32gb Ddr4  , M-sata 256gb</t>
  </si>
  <si>
    <t>SOLUÇÃO DE CONTROLE DE PONTO</t>
  </si>
  <si>
    <t>3053215 - Appliance Firewall Proteux, Gabinete Rack,Quad-core, 6 Ethernet Gigabit , 8GB ddr4 (expansível até 16gb) , mSata 128gb</t>
  </si>
  <si>
    <t>STARTUP DE FIREWALL PFSENSE</t>
  </si>
  <si>
    <t>3053214 - Appliance Firewall Proteux, Quad-core (AES-NI), 6 Ethernet Gigabit, 8GB RAM, mSata 64GB - lote 2021/2022</t>
  </si>
  <si>
    <t>STORAGE IBM FLASHSYSTEM 5015</t>
  </si>
  <si>
    <t>3000595 - Appliance Firewall Proteux, Quad-Core, 4 Ethernet Gigabit (2.5g), 8gb Ddr4 (Exp.: 16gb), Msata 64gb</t>
  </si>
  <si>
    <t>STORAGE IBM FLASHSYSTEM 5015 - CONTROL LFF 3.5"</t>
  </si>
  <si>
    <t>3161310 - Appliance FortiGate-40F</t>
  </si>
  <si>
    <t>FG-40F</t>
  </si>
  <si>
    <t>STORAGE IBM FLASHSYSTEM 5015 - GAVETA DE EXPANSÃO</t>
  </si>
  <si>
    <t>3162283 - Ar Li 1/4 Zb 398pc/Kg</t>
  </si>
  <si>
    <t>CBE001</t>
  </si>
  <si>
    <t>STORAGE IBM FLASHSYSTEM 5035</t>
  </si>
  <si>
    <t>3162307 - Ar Li 5/16 Zb 281 Pc/Kg</t>
  </si>
  <si>
    <t>CBE022</t>
  </si>
  <si>
    <t>STORAGE IBM FLASHSYSTEM 5045</t>
  </si>
  <si>
    <t>3000380 - Assessment</t>
  </si>
  <si>
    <t>STORAGE IBM FLASHSYSTEM 5200</t>
  </si>
  <si>
    <t>3000382 - Atendimento através de tickets, WhatsApp e e-mail  - Incluso</t>
  </si>
  <si>
    <t>SWITCH UBIQUITI</t>
  </si>
  <si>
    <t>3053636 - ATS 2U para rack 230V 32A - Ent IEC 309 e Sai (16) IEC C13 e (2) IEC C19</t>
  </si>
  <si>
    <t>AP4424</t>
  </si>
  <si>
    <t>TAPE LIBRARY</t>
  </si>
  <si>
    <t>2999467 - Atualização Do Sistema De Gestão De Pessoas Senior E Instalaçao De Uma Nova Base De Homologação Para Sistema De Gestão De Pessoas Senior</t>
  </si>
  <si>
    <t>TREINAMENTO AWS</t>
  </si>
  <si>
    <t>3051553 - AWS Account Setup</t>
  </si>
  <si>
    <t>UPGRADE DE DISCOS</t>
  </si>
  <si>
    <t>3162284 - Ba Ro Ac Unc 5/16x3000 Ri Pol</t>
  </si>
  <si>
    <t>CBE002</t>
  </si>
  <si>
    <t>UPGRADE DE SERVIDOR</t>
  </si>
  <si>
    <t>3024961 - Backup : ThinkSystem SR650 V2-3yr Warranty</t>
  </si>
  <si>
    <t>UPGRADE DE STORAGE</t>
  </si>
  <si>
    <t>3051555 - Backup Workflow</t>
  </si>
  <si>
    <t>UPGRADE DE STORAGE DE2000 - HD SSD DWD3  800GB</t>
  </si>
  <si>
    <t>3001593 - Bandeja Dupla Fix. 19pol X 1u X 580mm Preta</t>
  </si>
  <si>
    <t>UPGRADE SERVIDOR DELL POWEREDGE  R540</t>
  </si>
  <si>
    <t>3001186 - Bandeja Dupla Fix. 19pol X 1u X 700mm Preta</t>
  </si>
  <si>
    <t>VEEAM BACKUP ESSENTIALS UNIVERSAL</t>
  </si>
  <si>
    <t>3151478 - Bandeja Dupla Fix. 19pol X 1u X 700mm Preta</t>
  </si>
  <si>
    <t>VMWARE VSPHERE ESSENTIALS PLUS - 5-YEAR PREPAID COMMIT - PER 96 CORE PACK</t>
  </si>
  <si>
    <t>3169004 - Bandeja Dupla Fix. 19pol X 1u X 800mm Preta</t>
  </si>
  <si>
    <t>CBE049</t>
  </si>
  <si>
    <t>3162314 - Bandeja Fixa (Rack)(1u)( 400mm)(4pontos)(19pol)(Bbk)</t>
  </si>
  <si>
    <t>CBE028</t>
  </si>
  <si>
    <t>3169003 - Bandeja Frontal Fixa (mini-rack)(1u)(250mm)(19pol</t>
  </si>
  <si>
    <t>CBE048</t>
  </si>
  <si>
    <t>3005588 - Basic Support Coverage VMware vCenter Server 8 Foundation for vSphere 8 up to 4 hosts (Per Instance)</t>
  </si>
  <si>
    <t>3000250 - Basic Support Coverage VMware vSphere 5 Essentials Plus Kit for 3 hosts (Max 2 processors per host)</t>
  </si>
  <si>
    <t>2891819 - Basic Support Coverage VMware vSphere 5 Essentials Plus Kit for 3 hosts (Max 2 processors per host)14-APR-17 - 5-jul-24</t>
  </si>
  <si>
    <t>VS5-ESP-KIT-G-SSS-C</t>
  </si>
  <si>
    <t>2891816 - Basic Support Coverage VMware vSphere 8 Enterprise Plus for 1 processor</t>
  </si>
  <si>
    <t>VS8-EPL-G-SSS-C</t>
  </si>
  <si>
    <t>3023268 - Basic Support/Subscription for VMware vSphere 8 Enterprise Plus</t>
  </si>
  <si>
    <t>3023271 - Basic Support/Subscription for VMware vSphere 8 Enterprise Plus</t>
  </si>
  <si>
    <t>3023056 - Basic Support/Subscription for VMware vSphere 8 Enterprise Plus for 1 processor for 1 year</t>
  </si>
  <si>
    <t>3067537 - Basic Support/Subscription for VMware vSphere 8 Essentials Plus Kit for 3 hosts (Max 2 processors per host) for 1 year</t>
  </si>
  <si>
    <t>3067538 - Basic Support/Subscription for VMware vSphere 8 Essentials Plus Kit for 3 hosts (Max 2 processors per host) for 3 years</t>
  </si>
  <si>
    <t>3023269 - Basic Support/Subscription VMware vCenter Server 8 Foundation for vSphere 8 up to 4 hosts (Per Instance)</t>
  </si>
  <si>
    <t>3001180 - Bateria 12v 7,0ah Moura 12mva-7</t>
  </si>
  <si>
    <t>3001588 - Bracket Piso 19 36u P660 (Vidro) - Fibracem</t>
  </si>
  <si>
    <t>2790206 - Brazil CPK</t>
  </si>
  <si>
    <t>BAXK</t>
  </si>
  <si>
    <t>3031401 - Bucket Cloud S3, alocado na região da Europa Central  / GB</t>
  </si>
  <si>
    <t>3031404 - Bucket Cloud S3, alocado na região dos Estados Unidos / GB</t>
  </si>
  <si>
    <t>3168998 - Bullet Ip Ds-2cb1323g2-liu(3.6mm</t>
  </si>
  <si>
    <t>CBE043</t>
  </si>
  <si>
    <t>3001132 - Cabo Blindado Lan F/Utp 24awgx 4p Cat.5e (500mt) 100% Cobre Dupla Capa - Mpt</t>
  </si>
  <si>
    <t>3053634 - Cabo de Energia, IEC C19 para IEC C20 2m</t>
  </si>
  <si>
    <t>AP9877</t>
  </si>
  <si>
    <t>3001169 - Cabo El. Pp 3x2,5 Mm</t>
  </si>
  <si>
    <t>3162318 - Cabo Fibra Asu80 12fo Sumec 3km</t>
  </si>
  <si>
    <t>CBE032</t>
  </si>
  <si>
    <t>3001113 - CABO GIGALAN F/UTP 23AWGX4P CAT.6 CM VM</t>
  </si>
  <si>
    <t>3001192 - Cabo Gigalan U/Utp Cat.6 Cm Mt</t>
  </si>
  <si>
    <t>3152113 - CABO OPTICO 06F SM ASU</t>
  </si>
  <si>
    <t>3001142 - Cabo Optico 12f Sm 09.0 Outdoor Asu-80-S Nr - P/N:47933158 - Prysmian</t>
  </si>
  <si>
    <t>3152134 - Cabo Sohoplus U Utp Cat</t>
  </si>
  <si>
    <t>3001599 - Cabo Sohoplus U Utp Cat 6 24awgx4p Azul</t>
  </si>
  <si>
    <t>3001153 - Cabo Utp 04p Cat.6 Cmx Azul Sohoplus</t>
  </si>
  <si>
    <t>3162322 - Cabo Utp 04p Cat.6 Cmx Azul Sohoplus</t>
  </si>
  <si>
    <t>CBE036</t>
  </si>
  <si>
    <t>3152117 - CABO UTP CAT.6 CMX AZUL SOHOPLUS</t>
  </si>
  <si>
    <t>3001106 - Caixa Derivacao Tipo T 1 X 1 25 X 73mm Branco</t>
  </si>
  <si>
    <t>3162285 - Caixa Multi Uso Plastica 104x104x54</t>
  </si>
  <si>
    <t>CBE003</t>
  </si>
  <si>
    <t>3001134 - Caixa Plastica De Passagem Vbox 1100 E - Intelbras</t>
  </si>
  <si>
    <t>3001148 - Camera De Tv Ip Bullet Vip 1230 B G4</t>
  </si>
  <si>
    <t>3169001 - Camera de Video Wi-fi Full Hd Im3 C/ Microsd 32gb</t>
  </si>
  <si>
    <t>CBE046</t>
  </si>
  <si>
    <t>3001141 - Camera Ip Speed Dome Vip 5220 Sd C/ Ir Full Hd</t>
  </si>
  <si>
    <t>3169011 - Camera Ip Speed Dome Vip 5220 Sd C/ Ir Full Hd</t>
  </si>
  <si>
    <t>CBE056</t>
  </si>
  <si>
    <t>3001136 - Camera Ip Vip 3260 Z</t>
  </si>
  <si>
    <t>3032694 - CAMISA MASCULINA MANGA LONGA AT CORES ESCURA</t>
  </si>
  <si>
    <t>000932</t>
  </si>
  <si>
    <t>3032693 - CAMISETA PIQUE POLO M.CURTA FEM BABY LOOK</t>
  </si>
  <si>
    <t>001196</t>
  </si>
  <si>
    <t>3032695 - CAMISETA PIQUE POLO M.CURTA MASC.</t>
  </si>
  <si>
    <t>000614</t>
  </si>
  <si>
    <t>3032696 - CAMISETE FEMININA MANGA LONGA BASICA</t>
  </si>
  <si>
    <t>000046</t>
  </si>
  <si>
    <t>3168994 - Central Telefonica Ip Uniti 1000 P 30 Tr/ 50 Ramais</t>
  </si>
  <si>
    <t>CBE039</t>
  </si>
  <si>
    <t>3001165 - Certificacao Optica</t>
  </si>
  <si>
    <t>3001565 - Certificação Ponto Logico</t>
  </si>
  <si>
    <t>3002777 - Cloud8</t>
  </si>
  <si>
    <t>2790199 - Companion Part for XClarity Controller Standard to Enterprise Upgrade in Factory</t>
  </si>
  <si>
    <t>B173</t>
  </si>
  <si>
    <t>3001144 - Condulete 5 Entradas Condtop</t>
  </si>
  <si>
    <t>3152114 - CONECTOR FEMEA GIGALAN CAT.6</t>
  </si>
  <si>
    <t>3001137 - Conector Femea Sohoplus Cat.6 T568a/B - Branco</t>
  </si>
  <si>
    <t>3169010 - Conector Femea Sohoplus Cat.6 T568a/b - Branco</t>
  </si>
  <si>
    <t>CBE055</t>
  </si>
  <si>
    <t>3001147 - Conector Rj 45 8p8c</t>
  </si>
  <si>
    <t>3001191 - Conector Rj 45 Femea Cat.6 T568a/B Branco</t>
  </si>
  <si>
    <t>3162323 - Conector Rj45 Cat.6 Passagem 35050296 Pct C/10 Um</t>
  </si>
  <si>
    <t>CBE037</t>
  </si>
  <si>
    <t>3151481 - Conector Rj45 Femea Cat.6 T568a/B Branco</t>
  </si>
  <si>
    <t>2717768 - Contrato -  Serviços de Suporte Tecnico e gerenciamento - Filial</t>
  </si>
  <si>
    <t>2572528 - Contrato de Suporte Técnico e Gerenciamento Matriz</t>
  </si>
  <si>
    <t>CIL</t>
  </si>
  <si>
    <t>3001183 - Controlador De Acesso C/ Biometria Bio Inox Plus (Ss311 Mf)</t>
  </si>
  <si>
    <t>3001135 - Cordao Optico Simplex 2,00mm, Sm, 9/125,Sc (Apc)/Sc (Upc) 2.5 M</t>
  </si>
  <si>
    <t>3162320 - Cordao Optico Simplex Lcapc-Lcapc-2m</t>
  </si>
  <si>
    <t>CBE034</t>
  </si>
  <si>
    <t>3004470 - CTO - 02x SR630v2 (CENÁRIO III) - ad tecnologia - MARTINS &amp; MARTINS ThinkSystem SR630 V2-3yr Warranty</t>
  </si>
  <si>
    <t>3166326 - Dell Broadcom 57412 2-Port Network Adapter - 10Gigabit SFP+ DELL 540-BBVL</t>
  </si>
  <si>
    <t>DB57412SPF</t>
  </si>
  <si>
    <t>3057920 - Desk Dell Opt 7010 Mff I5- 13500t Win11pro 8gb 256ssd 1 Onsite</t>
  </si>
  <si>
    <t>LMAS655162B</t>
  </si>
  <si>
    <t>3057921 - Desk Dell Vostro 3710 Sff I5- 12400 Win11pro 8gb 256ssd 1 On-Site</t>
  </si>
  <si>
    <t>LMAS627749B</t>
  </si>
  <si>
    <t>3167903 - Deslocamento /Rural /Fora Da Cidade</t>
  </si>
  <si>
    <t>3001600 - Deslocamento/Rural/Fora da Cidade</t>
  </si>
  <si>
    <t>3123681 - Disco Dell 2TB  7.2K</t>
  </si>
  <si>
    <t>3123677 - Disco Dell 2TB 7.2K</t>
  </si>
  <si>
    <t>3152120 - DISTRIB. OPTICO 19POL X 1U 12FO SC APC SM FIT - P/N:DIO.00050 - FIB</t>
  </si>
  <si>
    <t>3001154 - Distribuidor Interno Optico 24 Fibras (Dio) Ot-8455-Di</t>
  </si>
  <si>
    <t>3001157 - Distribuidor Interno Optico Parede p/ 12f Sc Sem Flange - Fii</t>
  </si>
  <si>
    <t>3161034 - Documentação</t>
  </si>
  <si>
    <t>3168997 - Dome Ip Ds-2cd1323g2-liu(2.8mm</t>
  </si>
  <si>
    <t>CBE042</t>
  </si>
  <si>
    <t>3162304 - Dome Ip Ds-2cd1323g2-Liu(2.8mm)</t>
  </si>
  <si>
    <t>CBE020</t>
  </si>
  <si>
    <t>3001133 - Duto 15 X 53 X 2000 Mm C/ Tampa Branco Dutotec X</t>
  </si>
  <si>
    <t>3152111 - DUTO 15 X 53 X 2000 MM C/ TAMPA BRANCO DUTOTEC X - P/N:DX-10</t>
  </si>
  <si>
    <t>3001103 - Duto Duplo Alum 25 X 73 X 3000 Mm Perfil Branco</t>
  </si>
  <si>
    <t>3152127 - Duto Duplo Alum 25 X 73 X 3000 Mm Perfil C Branco</t>
  </si>
  <si>
    <t>3166295 - Easy Tier</t>
  </si>
  <si>
    <t>4680ALE9</t>
  </si>
  <si>
    <t>3004720 - EasyTier  - FC ALE9</t>
  </si>
  <si>
    <t>3152715 - EC2 Linux - Controladora Unifi</t>
  </si>
  <si>
    <t>3144969 - EC2 Linux - Firewall PFSense</t>
  </si>
  <si>
    <t>3152746 - EC2 Linux - Servidor de Aplicação (FortiAnalyzer-VM64)</t>
  </si>
  <si>
    <t>3152732 - EC2 Linux - Servidor de Aplicação (Fortifac)</t>
  </si>
  <si>
    <t>3152721 - EC2 Linux - Servidor de Aplicação (Server-Fortinac)</t>
  </si>
  <si>
    <t>3152731 - EC2 Linux - Servidor de Aplicação (Srvcrm)</t>
  </si>
  <si>
    <t>3152733 - EC2 Linux - Servidor de Aplicação (Srv-Glpi)</t>
  </si>
  <si>
    <t>3152741 - EC2 Linux - Servidor de Aplicação (Srvseedz)</t>
  </si>
  <si>
    <t>3152744 - EC2 Linux - Servidor de Aplicação (Srv-Umbrella)</t>
  </si>
  <si>
    <t>3152745 - EC2 Linux - Servidor de Aplicação (Srv-Umbrella-Ha)</t>
  </si>
  <si>
    <t>3152722 - EC2 Linux - Servidor de Banco de Dados (Sordb-01)</t>
  </si>
  <si>
    <t>3152743 - EC2 Linux - Servidor de Banco de Dados (Srvsql)</t>
  </si>
  <si>
    <t>3152747 - EC2 Linux - Servidor de Log (Srv-Bkp-Log)</t>
  </si>
  <si>
    <t>3152720 - EC2 Linux - Servidor Proxy</t>
  </si>
  <si>
    <t>3052452 - EC2 Windows - Servidor AD</t>
  </si>
  <si>
    <t>3052456 - EC2 Windows - Servidor Aplicação</t>
  </si>
  <si>
    <t>3152716 - EC2 Windows - Servidor de Aplicação (Espião NFE)</t>
  </si>
  <si>
    <t>3152717 - EC2 Windows - Servidor de Aplicação (Fluig-Homolog)</t>
  </si>
  <si>
    <t>3152718 - EC2 Windows - Servidor de Aplicação (Fluig-Prod)</t>
  </si>
  <si>
    <t>3152719 - EC2 Windows - Servidor de Aplicação (Protheus-Teste)</t>
  </si>
  <si>
    <t>3152724 - EC2 Windows - Servidor de Aplicação (Srv-Antivirus)</t>
  </si>
  <si>
    <t>3152726 - EC2 Windows - Servidor de Aplicação (Srv-Apl)</t>
  </si>
  <si>
    <t>3152728 - EC2 Windows - Servidor de Aplicação (Srv-Clicksense)</t>
  </si>
  <si>
    <t>3152729 - EC2 Windows - Servidor de Aplicação (Srvcsc)</t>
  </si>
  <si>
    <t>3152730 - EC2 Windows - Servidor de Aplicação (Srv-Fortinet-Av)</t>
  </si>
  <si>
    <t>3152748 - EC2 Windows - Servidor de Aplicação (Srvleg)</t>
  </si>
  <si>
    <t>3152737 - EC2 Windows - Servidor de Aplicação (Srvprotheussaf)</t>
  </si>
  <si>
    <t>3152723 - EC2 Windows - Servidor de Aplicação (Srv-Qlikview)</t>
  </si>
  <si>
    <t>3123674 - EC2 Windows - Servidor de Arquivos</t>
  </si>
  <si>
    <t>3162134 - EC2 Windows - Servidor de Banco de Dados</t>
  </si>
  <si>
    <t>3152736 - EC2 Windows - Servidor de Impressão</t>
  </si>
  <si>
    <t>3152740 - EC2 Windows - Servidor de WTS (Srvrdp-New)</t>
  </si>
  <si>
    <t>3152734 - EC2 Windows - Servidor IIS</t>
  </si>
  <si>
    <t>3152727 - EC2 Windows - Servidor Power Bi</t>
  </si>
  <si>
    <t>3152714 - EC2 Windows - Servidor Web</t>
  </si>
  <si>
    <t>3052457 - EC2 Windows - Servidor WTS</t>
  </si>
  <si>
    <t>3001158 - Eletr Zinc Medio 3/4 C/L</t>
  </si>
  <si>
    <t>3001181 - Eletrocalha Leve U 100 X 50 X 3mt Perf</t>
  </si>
  <si>
    <t>3162298 - Eletrocalha Perf S/Vir G-Pz 100x50x3000mm</t>
  </si>
  <si>
    <t>CBE015</t>
  </si>
  <si>
    <t>3162299 - Emenda Interna L 38x38 E-Pz</t>
  </si>
  <si>
    <t>CBE016</t>
  </si>
  <si>
    <t>3162300 - Emenda Interna T 38x38 E-Pz</t>
  </si>
  <si>
    <t>CBE017</t>
  </si>
  <si>
    <t>3162303 - Emenda P/Eletr Inter U G-Pz 100x50mm</t>
  </si>
  <si>
    <t>CBE019</t>
  </si>
  <si>
    <t>3162301 - Emenda P/Perf Inter I 38x38 E-Pz</t>
  </si>
  <si>
    <t>CBE018</t>
  </si>
  <si>
    <t>2790188 - Emulex 16Gb Gen6 FC Dual-port HBA</t>
  </si>
  <si>
    <t>ATZV</t>
  </si>
  <si>
    <t>3004714 - Encryption USB Drive Pack (ALEC)</t>
  </si>
  <si>
    <t>3001119 - Espelho 4x2 P/3 Blocos Branco</t>
  </si>
  <si>
    <t>3163185 - Essential protection service suite for tz670 1yr</t>
  </si>
  <si>
    <t>3163187 - Essential protection service suite for tz670 3yr</t>
  </si>
  <si>
    <t>3163188 - Essential protection service suite for tz670 5yr</t>
  </si>
  <si>
    <t>2790211 - Essential Service - 5Yr 24x7 24Hr CSR + YDYD SR650 V2</t>
  </si>
  <si>
    <t>5PS7A68002</t>
  </si>
  <si>
    <t>3068099 - Expert care - Advanced - 5 anos</t>
  </si>
  <si>
    <t>3166297 - ExpertCare Basic Sem SLA - 60 meses</t>
  </si>
  <si>
    <t>ExpCare 46802P4</t>
  </si>
  <si>
    <t>3166309 - ExpertCare Basic Sem SLA - 60 meses</t>
  </si>
  <si>
    <t>ExpCare 468012H</t>
  </si>
  <si>
    <t>2790197 - Feature Enable TPM on MB</t>
  </si>
  <si>
    <t>B0ML</t>
  </si>
  <si>
    <t>3001185 - Fechadura Eletroima 150k C/Kit 740 Inox C/ Sensor</t>
  </si>
  <si>
    <t>3068595 - Fibre tape drive support</t>
  </si>
  <si>
    <t>2984845 - Firewall PFSense - 6 Portas -  350 Conexões</t>
  </si>
  <si>
    <t>3162297 - Fita Isol 18mmx20m Imperial</t>
  </si>
  <si>
    <t>CBE014</t>
  </si>
  <si>
    <t>3166293 - FlashCopy Upgrade</t>
  </si>
  <si>
    <t>4680ALE7</t>
  </si>
  <si>
    <t>3004718 - FlashCopy  - FC ALE7</t>
  </si>
  <si>
    <t>3004712 - FlashSystem Storage Subscription (8S1697)</t>
  </si>
  <si>
    <t>2779704 - FlashSytem 5200 Control</t>
  </si>
  <si>
    <t>46626H2</t>
  </si>
  <si>
    <t>3001188 - Fonte De Alimentação Ininterrupta Fa1220s</t>
  </si>
  <si>
    <t>3161315 - FortiGate-40F FortiGate Cloud Management, Analysis and 1 YEAR LOG RETENTION</t>
  </si>
  <si>
    <t>FC-10-0040F-131-02-12</t>
  </si>
  <si>
    <t>3161311 - FortiGate-40F Unified Threat Protection (UTP) - 1 ANO  (IPS, Advanced Malware Protection, Application Control, URL, DNS &amp; Video Filtering, Antispam Service, and FortiCare Premium)</t>
  </si>
  <si>
    <t>FC-10-0040F-950-02-12</t>
  </si>
  <si>
    <t>3161313 - FortiGate-40F Unified Threat Protection (UTP) - 3 ANOS (IPS, Advanced Malware Protection, Application Control, URL, DNS &amp; Video Filtering, Antispam Service, and FortiCare Premium)</t>
  </si>
  <si>
    <t>FC-10-0040F-950-02-36</t>
  </si>
  <si>
    <t>3161314 - FortiGate-40F Unified Threat Protection (UTP) - 5 ANOS (IPS, Advanced Malware Protection, Application Control, URL, DNS &amp; Video Filtering, Antispam Service, and FortiCare Premium)</t>
  </si>
  <si>
    <t>FC-10-0040F-950-02-60</t>
  </si>
  <si>
    <t>3171194 - Fortigate-60f</t>
  </si>
  <si>
    <t>FG-60F</t>
  </si>
  <si>
    <t>3171195 - Fortigate-60f Unified Threat Protection (utp) 36 MONTHS (ips, Advanced Malware Protection, Application Control, Url, Dns &amp; Video Filtering, Antispam Service, And Forticare Premium)</t>
  </si>
  <si>
    <t>FC-10-0060F-950-02-36</t>
  </si>
  <si>
    <t>3171196 - Fortigate-60f Unified Threat Protection (utp) 60 MONTHS (ips, Advanced Malware Protection, Application Control, Url, Dns &amp; Video Filtering, Antispam Service, And Forticare Premium)</t>
  </si>
  <si>
    <t>FC-10-0060F-950-02-60</t>
  </si>
  <si>
    <t>3161312 - FortiTokenMobile (Electronic License) Software one-time password tokens for iOS, Android and Windows Phone mobile devices. Perpetual licenses for 5 users. Electronic license certificate.</t>
  </si>
  <si>
    <t>FTM-ELIC-5</t>
  </si>
  <si>
    <t>3001957 - Foundation Service - 3Yr NBD Resp + YDYD SR630 V2</t>
  </si>
  <si>
    <t>5PS7A67523</t>
  </si>
  <si>
    <t>2848546 - FS5015 Cache Upgrade</t>
  </si>
  <si>
    <t>20722N4</t>
  </si>
  <si>
    <t>3004711 - FS5035 Cache Upgrade</t>
  </si>
  <si>
    <t>20723N4</t>
  </si>
  <si>
    <t>3004713 - FS5035 Encryption Promo (8S1906)</t>
  </si>
  <si>
    <t>2790109 - FS5200 -  ExpertCare - Basic - 5 ANOS</t>
  </si>
  <si>
    <t>2780058 - FS5200 - 10 meter OM3 fiber Cable (LC)</t>
  </si>
  <si>
    <t>4662ACSS</t>
  </si>
  <si>
    <t>2779713 - FS5200 - 16Gb FC 4 Port Adapter Pair</t>
  </si>
  <si>
    <t>4662ALB3</t>
  </si>
  <si>
    <t>2780133 - FS5200 - 16Gb FC LW SFP Transceivers</t>
  </si>
  <si>
    <t>4662ACHU</t>
  </si>
  <si>
    <t>2779717 - FS5200 - 192 GB Cache Upgrade</t>
  </si>
  <si>
    <t>4662ALGC</t>
  </si>
  <si>
    <t>3068544 - FS5200 - 32Gb FC 2 Port Adapter Pair</t>
  </si>
  <si>
    <t>4662ALB5</t>
  </si>
  <si>
    <t>3068591 - FS5200 - 4.8TB FlashCore Module 3</t>
  </si>
  <si>
    <t>4662AGSE</t>
  </si>
  <si>
    <t>2779707 - FS5200 - 5m OM3 Fiber Cable (LC)</t>
  </si>
  <si>
    <t>4662ACSR</t>
  </si>
  <si>
    <t>2779716 - FS5200 - 64 GB Base Cache</t>
  </si>
  <si>
    <t>4662ALG0</t>
  </si>
  <si>
    <t>2779710 - FS5200 - 9.6TB NVMe FCM3</t>
  </si>
  <si>
    <t>4662AGSB</t>
  </si>
  <si>
    <t>2779711 - FS5200 - AC Power Supply</t>
  </si>
  <si>
    <t>4662AHPE</t>
  </si>
  <si>
    <t>3004477 - FS5200 - All Flash Solution Indicator</t>
  </si>
  <si>
    <t>4662AHZD</t>
  </si>
  <si>
    <t>2779705 - FS5200 - Encryption Enablement</t>
  </si>
  <si>
    <t>46628S1905</t>
  </si>
  <si>
    <t>2779715 - FS5200 - Encryption USB Drive Pack</t>
  </si>
  <si>
    <t>4662ALEC</t>
  </si>
  <si>
    <t>2779712 - FS5200 - Hybrid Flash Indicator</t>
  </si>
  <si>
    <t>4662AHZE</t>
  </si>
  <si>
    <t>2779708 - FS5200 - Order Type 1 - CTO</t>
  </si>
  <si>
    <t>4662ADN1</t>
  </si>
  <si>
    <t>2779706 - FS5200 - Power Cord - PDU Connection</t>
  </si>
  <si>
    <t>46629730</t>
  </si>
  <si>
    <t>2779714 - FS5200 - SAS Enclosure Attach Card pr</t>
  </si>
  <si>
    <t>4662ALBQ</t>
  </si>
  <si>
    <t>2779709 - FS5200 - Shipping and Handling</t>
  </si>
  <si>
    <t>4662AGJW</t>
  </si>
  <si>
    <t>3001162 - Fusão Optica</t>
  </si>
  <si>
    <t>2790207 - G4 x16/x16/E PCIe Riser B8LQ for Riser 1 Placement</t>
  </si>
  <si>
    <t>BBAN</t>
  </si>
  <si>
    <t>2790208 - G4 x16/x16/E PCIe Riser B8LQ for Riser 2 Placement</t>
  </si>
  <si>
    <t>BBAT</t>
  </si>
  <si>
    <t>3162286 - Gancho Longo P/Perfilado 38x38 B-Pz</t>
  </si>
  <si>
    <t>CBE004</t>
  </si>
  <si>
    <t>3162296 - Gancho Vertical C-Pz 100x50mm</t>
  </si>
  <si>
    <t>CBE013</t>
  </si>
  <si>
    <t>3130920 - GAVETA DE EXPANSÃO V5000</t>
  </si>
  <si>
    <t>3150538 - Genuine Ibm Hdd Hard Drive 600gb 15k 3.5'' Sas Ds3512</t>
  </si>
  <si>
    <t>3028472 - Gerenciamento de Backup  - Cloud</t>
  </si>
  <si>
    <t>3001579 - Gravador Svr 7164</t>
  </si>
  <si>
    <t>3001146 - Guia Cabo 1u Alta Densidade</t>
  </si>
  <si>
    <t>3162312 - Guia De Cabo Fechado 19 1u P50mm - Preto - Fibracem</t>
  </si>
  <si>
    <t>CBE026</t>
  </si>
  <si>
    <t>3000177 - Guia De Cabo Vert. Ext. P/ Rack 19pol/L800 X 44u Preto (Par)</t>
  </si>
  <si>
    <t>3046445 - Habilitação de Dispositivo (Smartphone / Tablet) - AD Exata</t>
  </si>
  <si>
    <t>3001570 - Hard Disk 14 Tb Wd Purple</t>
  </si>
  <si>
    <t>3162288 - Hard Disk Wd Purple 10 Gb</t>
  </si>
  <si>
    <t>CBE006</t>
  </si>
  <si>
    <t>3162287 - Hard Disk Wd Purple 6 Gb</t>
  </si>
  <si>
    <t>CBE005</t>
  </si>
  <si>
    <t>2575378 - HBA Sfp+ Sr650 - HBA Emulex Vfa5.2 2x10 Gbe Sfp Pcie Adapter</t>
  </si>
  <si>
    <t>00AG570</t>
  </si>
  <si>
    <t>2575379 - HBA SFP+ Transiver SR650 - Lenovo SFP+ Sr Transceiver</t>
  </si>
  <si>
    <t>46C3447</t>
  </si>
  <si>
    <t>3002827 - HD LENOVO THINKSYSTEM 1.2 TB 10K SAS 12GB 2.5 HS 512N</t>
  </si>
  <si>
    <t>2999157 - Hd Lenovo Thinksystem 800gb 2.5 Ssd 10k 12gb 2u24  Netapp Dwd3</t>
  </si>
  <si>
    <t>3061257 - HDD de 1 TB 7,2 K 6 Gbps NL SAS 2,5 polegadas G3HS</t>
  </si>
  <si>
    <t>3167905 - Hospedagem / Alimentação</t>
  </si>
  <si>
    <t>3084353 - Hpe Lto-7 Ultrium 15tb Rw Data Cartridge</t>
  </si>
  <si>
    <t>3166290 - Hybrid Flash Indicator</t>
  </si>
  <si>
    <t>4680AHZE</t>
  </si>
  <si>
    <t>ID</t>
  </si>
  <si>
    <t>PRODUTO MACRO/PAI</t>
  </si>
  <si>
    <t>GRUPO</t>
  </si>
  <si>
    <t>MOEDA</t>
  </si>
  <si>
    <t>VAZIO</t>
  </si>
  <si>
    <t>PRODUTOS MICRO</t>
  </si>
  <si>
    <t>CODIGO P/N</t>
  </si>
  <si>
    <t>NOME</t>
  </si>
  <si>
    <t>MARGEM %</t>
  </si>
  <si>
    <t>CUSTO UNITÁRIO</t>
  </si>
  <si>
    <t>RETORNO DO PROCESSO</t>
  </si>
  <si>
    <t>PRODUTO MACRO</t>
  </si>
  <si>
    <t>PRODUTO MICRO</t>
  </si>
  <si>
    <t>MACRO NOME</t>
  </si>
  <si>
    <t>MACRO GRUPO</t>
  </si>
  <si>
    <t>NOVO NOME</t>
  </si>
  <si>
    <t>ESPECIFICAÇÕES TÉCNICAS</t>
  </si>
  <si>
    <t>NOVO MACRO NOME</t>
  </si>
  <si>
    <t>item 1
item 2
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</si>
</sst>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center"/>
    </xf>
    <xf numFmtId="4" fontId="1" fillId="0" borderId="0" xfId="0" applyNumberFormat="1" applyFo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" fontId="1" fillId="0" borderId="0" xfId="0" applyNumberFormat="1" applyFont="1" applyProtection="1">
      <protection locked="0"/>
    </xf>
    <xf numFmtId="0" fontId="7" fillId="0" borderId="0" xfId="0" applyFont="1"/>
    <xf numFmtId="0" fontId="7" fillId="0" borderId="0" xfId="0" applyFont="1" applyProtection="1">
      <protection locked="0"/>
    </xf>
    <xf numFmtId="0" fontId="8" fillId="0" borderId="0" xfId="0" applyFont="1"/>
    <xf numFmtId="0" fontId="1" fillId="0" borderId="0" xfId="0" applyFont="1" applyAlignment="1">
      <alignment horizontal="center"/>
    </xf>
    <xf numFmtId="0" fontId="8" fillId="4" borderId="0" xfId="0" applyFont="1" applyFill="1"/>
    <xf numFmtId="0" fontId="6" fillId="4" borderId="0" xfId="0" applyFont="1" applyFill="1" applyAlignment="1">
      <alignment horizontal="center"/>
    </xf>
    <xf numFmtId="0" fontId="9" fillId="4" borderId="4" xfId="0" applyFont="1" applyFill="1" applyBorder="1" applyAlignment="1">
      <alignment horizontal="centerContinuous" vertical="center"/>
    </xf>
    <xf numFmtId="0" fontId="9" fillId="4" borderId="5" xfId="0" applyFont="1" applyFill="1" applyBorder="1" applyAlignment="1">
      <alignment horizontal="centerContinuous" vertical="center"/>
    </xf>
    <xf numFmtId="0" fontId="9" fillId="4" borderId="0" xfId="0" applyFont="1" applyFill="1" applyAlignment="1">
      <alignment horizontal="centerContinuous" vertical="center"/>
    </xf>
    <xf numFmtId="0" fontId="6" fillId="4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zoomScaleNormal="100" workbookViewId="0"/>
  </sheetViews>
  <sheetFormatPr defaultRowHeight="15" x14ac:dyDescent="0.25"/>
  <cols>
    <col min="1" max="1" width="42.7109375" customWidth="1"/>
    <col min="2" max="2" width="14" customWidth="1"/>
    <col min="7" max="7" width="74.7109375" customWidth="1"/>
  </cols>
  <sheetData>
    <row r="1" spans="1:15" x14ac:dyDescent="0.25">
      <c r="A1" t="s">
        <v>0</v>
      </c>
      <c r="B1">
        <v>100243342</v>
      </c>
      <c r="C1" t="s">
        <v>0</v>
      </c>
      <c r="D1" t="s">
        <v>1</v>
      </c>
      <c r="E1">
        <v>2</v>
      </c>
      <c r="G1" t="s">
        <v>2</v>
      </c>
      <c r="H1">
        <v>3000267</v>
      </c>
      <c r="I1">
        <v>100233399</v>
      </c>
      <c r="J1" t="s">
        <v>3</v>
      </c>
      <c r="K1" t="s">
        <v>4</v>
      </c>
      <c r="L1">
        <v>3166307</v>
      </c>
      <c r="M1">
        <v>100126345</v>
      </c>
      <c r="N1" t="s">
        <v>3</v>
      </c>
      <c r="O1" t="s">
        <v>5</v>
      </c>
    </row>
    <row r="2" spans="1:15" x14ac:dyDescent="0.25">
      <c r="A2" t="s">
        <v>6</v>
      </c>
      <c r="B2">
        <v>100243328</v>
      </c>
      <c r="C2" t="s">
        <v>6</v>
      </c>
      <c r="D2" t="s">
        <v>3</v>
      </c>
      <c r="E2">
        <v>1</v>
      </c>
      <c r="G2" t="s">
        <v>7</v>
      </c>
      <c r="H2">
        <v>2848553</v>
      </c>
      <c r="I2">
        <v>100126395</v>
      </c>
      <c r="J2" t="s">
        <v>3</v>
      </c>
      <c r="K2" t="s">
        <v>8</v>
      </c>
      <c r="L2">
        <v>3003118</v>
      </c>
      <c r="M2">
        <v>100244277</v>
      </c>
      <c r="N2" t="s">
        <v>3</v>
      </c>
    </row>
    <row r="3" spans="1:15" x14ac:dyDescent="0.25">
      <c r="A3" t="s">
        <v>9</v>
      </c>
      <c r="B3">
        <v>100335391</v>
      </c>
      <c r="C3" t="s">
        <v>9</v>
      </c>
      <c r="G3" t="s">
        <v>10</v>
      </c>
      <c r="H3">
        <v>3000391</v>
      </c>
      <c r="I3">
        <v>100243551</v>
      </c>
      <c r="J3" t="s">
        <v>3</v>
      </c>
      <c r="K3" t="s">
        <v>11</v>
      </c>
      <c r="L3">
        <v>3024908</v>
      </c>
      <c r="M3">
        <v>100243444</v>
      </c>
      <c r="N3" t="s">
        <v>3</v>
      </c>
    </row>
    <row r="4" spans="1:15" x14ac:dyDescent="0.25">
      <c r="A4" t="s">
        <v>12</v>
      </c>
      <c r="B4">
        <v>100243347</v>
      </c>
      <c r="C4" t="s">
        <v>12</v>
      </c>
      <c r="G4" t="s">
        <v>13</v>
      </c>
      <c r="H4">
        <v>3161309</v>
      </c>
      <c r="I4">
        <v>100342680</v>
      </c>
      <c r="J4" t="s">
        <v>1</v>
      </c>
      <c r="K4" t="s">
        <v>14</v>
      </c>
      <c r="L4">
        <v>3024964</v>
      </c>
      <c r="M4">
        <v>100126346</v>
      </c>
      <c r="N4" t="s">
        <v>3</v>
      </c>
    </row>
    <row r="5" spans="1:15" x14ac:dyDescent="0.25">
      <c r="A5" t="s">
        <v>15</v>
      </c>
      <c r="B5">
        <v>100218712</v>
      </c>
      <c r="C5" t="s">
        <v>15</v>
      </c>
      <c r="G5" t="s">
        <v>16</v>
      </c>
      <c r="H5">
        <v>3171193</v>
      </c>
      <c r="I5">
        <v>100126395</v>
      </c>
      <c r="J5" t="s">
        <v>1</v>
      </c>
      <c r="K5" t="s">
        <v>17</v>
      </c>
      <c r="L5">
        <v>3089302</v>
      </c>
      <c r="M5">
        <v>100243444</v>
      </c>
      <c r="N5" t="s">
        <v>3</v>
      </c>
    </row>
    <row r="6" spans="1:15" x14ac:dyDescent="0.25">
      <c r="A6" t="s">
        <v>18</v>
      </c>
      <c r="B6">
        <v>100243444</v>
      </c>
      <c r="C6" t="s">
        <v>18</v>
      </c>
      <c r="G6" t="s">
        <v>19</v>
      </c>
      <c r="H6">
        <v>3163077</v>
      </c>
      <c r="I6">
        <v>100174045</v>
      </c>
      <c r="J6" t="s">
        <v>1</v>
      </c>
      <c r="K6" t="s">
        <v>20</v>
      </c>
      <c r="L6">
        <v>2848547</v>
      </c>
      <c r="M6">
        <v>100243444</v>
      </c>
      <c r="N6" t="s">
        <v>3</v>
      </c>
    </row>
    <row r="7" spans="1:15" x14ac:dyDescent="0.25">
      <c r="A7" t="s">
        <v>21</v>
      </c>
      <c r="B7">
        <v>100243445</v>
      </c>
      <c r="C7" t="s">
        <v>21</v>
      </c>
      <c r="G7" t="s">
        <v>22</v>
      </c>
      <c r="H7">
        <v>3168013</v>
      </c>
      <c r="I7">
        <v>100126395</v>
      </c>
      <c r="J7" t="s">
        <v>1</v>
      </c>
      <c r="K7" t="s">
        <v>23</v>
      </c>
      <c r="L7">
        <v>3166292</v>
      </c>
      <c r="M7">
        <v>100126346</v>
      </c>
      <c r="N7" t="s">
        <v>3</v>
      </c>
      <c r="O7" t="s">
        <v>24</v>
      </c>
    </row>
    <row r="8" spans="1:15" x14ac:dyDescent="0.25">
      <c r="A8" t="s">
        <v>25</v>
      </c>
      <c r="B8">
        <v>100243446</v>
      </c>
      <c r="C8" t="s">
        <v>25</v>
      </c>
      <c r="G8" t="s">
        <v>26</v>
      </c>
      <c r="H8">
        <v>3168035</v>
      </c>
      <c r="I8">
        <v>100126395</v>
      </c>
      <c r="J8" t="s">
        <v>1</v>
      </c>
      <c r="K8" t="s">
        <v>27</v>
      </c>
      <c r="L8">
        <v>3085828</v>
      </c>
      <c r="M8">
        <v>100243328</v>
      </c>
      <c r="N8" t="s">
        <v>3</v>
      </c>
    </row>
    <row r="9" spans="1:15" x14ac:dyDescent="0.25">
      <c r="A9" t="s">
        <v>28</v>
      </c>
      <c r="B9">
        <v>100243443</v>
      </c>
      <c r="C9" t="s">
        <v>28</v>
      </c>
      <c r="G9" t="s">
        <v>29</v>
      </c>
      <c r="H9">
        <v>3168024</v>
      </c>
      <c r="I9">
        <v>100126395</v>
      </c>
      <c r="J9" t="s">
        <v>1</v>
      </c>
      <c r="K9" t="s">
        <v>30</v>
      </c>
      <c r="L9">
        <v>3085829</v>
      </c>
      <c r="M9">
        <v>100243328</v>
      </c>
      <c r="N9" t="s">
        <v>3</v>
      </c>
    </row>
    <row r="10" spans="1:15" x14ac:dyDescent="0.25">
      <c r="A10" t="s">
        <v>31</v>
      </c>
      <c r="B10">
        <v>100348487</v>
      </c>
      <c r="C10" t="s">
        <v>31</v>
      </c>
      <c r="G10" t="s">
        <v>32</v>
      </c>
      <c r="H10">
        <v>3031392</v>
      </c>
      <c r="I10">
        <v>100335391</v>
      </c>
      <c r="J10" t="s">
        <v>3</v>
      </c>
      <c r="K10" t="s">
        <v>33</v>
      </c>
      <c r="L10">
        <v>3004715</v>
      </c>
      <c r="M10">
        <v>100126346</v>
      </c>
      <c r="N10" t="s">
        <v>3</v>
      </c>
    </row>
    <row r="11" spans="1:15" x14ac:dyDescent="0.25">
      <c r="A11" t="s">
        <v>34</v>
      </c>
      <c r="B11">
        <v>100243346</v>
      </c>
      <c r="C11" t="s">
        <v>34</v>
      </c>
      <c r="G11" t="s">
        <v>35</v>
      </c>
      <c r="H11">
        <v>2597966</v>
      </c>
      <c r="I11">
        <v>100126350</v>
      </c>
      <c r="J11" t="s">
        <v>3</v>
      </c>
      <c r="K11" t="s">
        <v>36</v>
      </c>
      <c r="L11">
        <v>3059810</v>
      </c>
      <c r="M11">
        <v>100174045</v>
      </c>
      <c r="N11" t="s">
        <v>3</v>
      </c>
      <c r="O11" t="s">
        <v>37</v>
      </c>
    </row>
    <row r="12" spans="1:15" x14ac:dyDescent="0.25">
      <c r="A12" t="s">
        <v>38</v>
      </c>
      <c r="B12">
        <v>100128868</v>
      </c>
      <c r="C12" t="s">
        <v>38</v>
      </c>
      <c r="G12" t="s">
        <v>39</v>
      </c>
      <c r="H12">
        <v>3060374</v>
      </c>
      <c r="I12">
        <v>100126350</v>
      </c>
      <c r="J12" t="s">
        <v>3</v>
      </c>
      <c r="K12" t="s">
        <v>40</v>
      </c>
      <c r="L12">
        <v>2891811</v>
      </c>
      <c r="M12">
        <v>100126351</v>
      </c>
      <c r="N12" t="s">
        <v>1</v>
      </c>
    </row>
    <row r="13" spans="1:15" x14ac:dyDescent="0.25">
      <c r="A13" t="s">
        <v>41</v>
      </c>
      <c r="B13">
        <v>100243331</v>
      </c>
      <c r="C13" t="s">
        <v>41</v>
      </c>
      <c r="G13" t="s">
        <v>42</v>
      </c>
      <c r="H13">
        <v>2638031</v>
      </c>
      <c r="I13">
        <v>100126350</v>
      </c>
      <c r="J13" t="s">
        <v>3</v>
      </c>
      <c r="K13" t="s">
        <v>43</v>
      </c>
      <c r="L13">
        <v>2575375</v>
      </c>
      <c r="M13">
        <v>100126346</v>
      </c>
      <c r="N13" t="s">
        <v>3</v>
      </c>
      <c r="O13" t="s">
        <v>44</v>
      </c>
    </row>
    <row r="14" spans="1:15" x14ac:dyDescent="0.25">
      <c r="A14" t="s">
        <v>45</v>
      </c>
      <c r="B14">
        <v>100126395</v>
      </c>
      <c r="C14" t="s">
        <v>45</v>
      </c>
      <c r="G14" t="s">
        <v>46</v>
      </c>
      <c r="H14">
        <v>2638032</v>
      </c>
      <c r="I14">
        <v>100126350</v>
      </c>
      <c r="J14" t="s">
        <v>3</v>
      </c>
      <c r="K14" t="s">
        <v>47</v>
      </c>
      <c r="L14">
        <v>3004721</v>
      </c>
      <c r="M14">
        <v>100126346</v>
      </c>
      <c r="N14" t="s">
        <v>3</v>
      </c>
    </row>
    <row r="15" spans="1:15" x14ac:dyDescent="0.25">
      <c r="A15" t="s">
        <v>48</v>
      </c>
      <c r="B15">
        <v>100174045</v>
      </c>
      <c r="C15" t="s">
        <v>48</v>
      </c>
      <c r="G15" t="s">
        <v>49</v>
      </c>
      <c r="H15">
        <v>3005264</v>
      </c>
      <c r="I15">
        <v>100126348</v>
      </c>
      <c r="J15" t="s">
        <v>3</v>
      </c>
      <c r="K15" t="s">
        <v>50</v>
      </c>
      <c r="L15">
        <v>3024963</v>
      </c>
      <c r="M15">
        <v>100126346</v>
      </c>
      <c r="N15" t="s">
        <v>3</v>
      </c>
    </row>
    <row r="16" spans="1:15" x14ac:dyDescent="0.25">
      <c r="A16" t="s">
        <v>51</v>
      </c>
      <c r="B16">
        <v>100243344</v>
      </c>
      <c r="C16" t="s">
        <v>51</v>
      </c>
      <c r="G16" t="s">
        <v>52</v>
      </c>
      <c r="H16">
        <v>2717767</v>
      </c>
      <c r="I16">
        <v>100128868</v>
      </c>
      <c r="J16" t="s">
        <v>3</v>
      </c>
      <c r="K16" t="s">
        <v>53</v>
      </c>
      <c r="L16">
        <v>3004716</v>
      </c>
      <c r="M16">
        <v>100126346</v>
      </c>
      <c r="N16" t="s">
        <v>3</v>
      </c>
    </row>
    <row r="17" spans="1:15" x14ac:dyDescent="0.25">
      <c r="A17" t="s">
        <v>54</v>
      </c>
      <c r="B17">
        <v>100194669</v>
      </c>
      <c r="C17" t="s">
        <v>54</v>
      </c>
      <c r="G17" t="s">
        <v>55</v>
      </c>
      <c r="H17">
        <v>3028474</v>
      </c>
      <c r="I17">
        <v>100128686</v>
      </c>
      <c r="J17" t="s">
        <v>3</v>
      </c>
      <c r="K17" t="s">
        <v>56</v>
      </c>
      <c r="L17">
        <v>2848548</v>
      </c>
      <c r="M17">
        <v>100243444</v>
      </c>
      <c r="N17" t="s">
        <v>3</v>
      </c>
    </row>
    <row r="18" spans="1:15" x14ac:dyDescent="0.25">
      <c r="A18" t="s">
        <v>57</v>
      </c>
      <c r="B18">
        <v>100243372</v>
      </c>
      <c r="C18" t="s">
        <v>57</v>
      </c>
      <c r="G18" t="s">
        <v>58</v>
      </c>
      <c r="H18">
        <v>3000351</v>
      </c>
      <c r="I18">
        <v>100128868</v>
      </c>
      <c r="J18" t="s">
        <v>3</v>
      </c>
      <c r="K18" t="s">
        <v>59</v>
      </c>
      <c r="L18">
        <v>3059814</v>
      </c>
      <c r="M18">
        <v>100174045</v>
      </c>
      <c r="N18" t="s">
        <v>3</v>
      </c>
      <c r="O18" t="s">
        <v>60</v>
      </c>
    </row>
    <row r="19" spans="1:15" x14ac:dyDescent="0.25">
      <c r="A19" t="s">
        <v>61</v>
      </c>
      <c r="B19">
        <v>100244277</v>
      </c>
      <c r="C19" t="s">
        <v>61</v>
      </c>
      <c r="G19" t="s">
        <v>62</v>
      </c>
      <c r="H19">
        <v>2999452</v>
      </c>
      <c r="I19">
        <v>100243341</v>
      </c>
      <c r="J19" t="s">
        <v>3</v>
      </c>
      <c r="K19" t="s">
        <v>63</v>
      </c>
      <c r="L19">
        <v>3068598</v>
      </c>
      <c r="M19">
        <v>100174045</v>
      </c>
      <c r="N19" t="s">
        <v>3</v>
      </c>
    </row>
    <row r="20" spans="1:15" x14ac:dyDescent="0.25">
      <c r="A20" t="s">
        <v>64</v>
      </c>
      <c r="B20">
        <v>100139145</v>
      </c>
      <c r="C20" t="s">
        <v>64</v>
      </c>
      <c r="G20" t="s">
        <v>65</v>
      </c>
      <c r="H20">
        <v>3004501</v>
      </c>
      <c r="I20">
        <v>100128868</v>
      </c>
      <c r="J20" t="s">
        <v>3</v>
      </c>
      <c r="K20" t="s">
        <v>66</v>
      </c>
      <c r="L20">
        <v>2779699</v>
      </c>
      <c r="M20">
        <v>100218712</v>
      </c>
      <c r="N20" t="s">
        <v>3</v>
      </c>
      <c r="O20" t="s">
        <v>67</v>
      </c>
    </row>
    <row r="21" spans="1:15" x14ac:dyDescent="0.25">
      <c r="A21" t="s">
        <v>68</v>
      </c>
      <c r="B21">
        <v>100348486</v>
      </c>
      <c r="C21" t="s">
        <v>68</v>
      </c>
      <c r="G21" t="s">
        <v>69</v>
      </c>
      <c r="H21">
        <v>3002773</v>
      </c>
      <c r="I21">
        <v>100243364</v>
      </c>
      <c r="J21" t="s">
        <v>3</v>
      </c>
      <c r="K21" t="s">
        <v>70</v>
      </c>
      <c r="L21">
        <v>3166308</v>
      </c>
      <c r="M21">
        <v>100126346</v>
      </c>
      <c r="N21" t="s">
        <v>3</v>
      </c>
      <c r="O21" t="s">
        <v>71</v>
      </c>
    </row>
    <row r="22" spans="1:15" x14ac:dyDescent="0.25">
      <c r="A22" t="s">
        <v>72</v>
      </c>
      <c r="B22">
        <v>100243551</v>
      </c>
      <c r="C22" t="s">
        <v>72</v>
      </c>
      <c r="G22" t="s">
        <v>73</v>
      </c>
      <c r="H22">
        <v>3057919</v>
      </c>
      <c r="I22">
        <v>100174045</v>
      </c>
      <c r="J22" t="s">
        <v>3</v>
      </c>
      <c r="K22" t="s">
        <v>74</v>
      </c>
      <c r="L22">
        <v>2790201</v>
      </c>
      <c r="M22">
        <v>100218712</v>
      </c>
      <c r="N22" t="s">
        <v>3</v>
      </c>
      <c r="O22" t="s">
        <v>75</v>
      </c>
    </row>
    <row r="23" spans="1:15" x14ac:dyDescent="0.25">
      <c r="A23" t="s">
        <v>76</v>
      </c>
      <c r="B23">
        <v>100126377</v>
      </c>
      <c r="C23" t="s">
        <v>76</v>
      </c>
      <c r="G23" t="s">
        <v>77</v>
      </c>
      <c r="H23">
        <v>3052467</v>
      </c>
      <c r="I23">
        <v>100348139</v>
      </c>
      <c r="J23" t="s">
        <v>1</v>
      </c>
      <c r="K23" t="s">
        <v>78</v>
      </c>
      <c r="L23">
        <v>3004722</v>
      </c>
      <c r="M23">
        <v>100126346</v>
      </c>
      <c r="N23" t="s">
        <v>3</v>
      </c>
      <c r="O23" t="s">
        <v>79</v>
      </c>
    </row>
    <row r="24" spans="1:15" x14ac:dyDescent="0.25">
      <c r="A24" t="s">
        <v>80</v>
      </c>
      <c r="B24">
        <v>100126350</v>
      </c>
      <c r="C24" t="s">
        <v>80</v>
      </c>
      <c r="G24" t="s">
        <v>81</v>
      </c>
      <c r="H24">
        <v>2983757</v>
      </c>
      <c r="I24">
        <v>100174045</v>
      </c>
      <c r="J24" t="s">
        <v>3</v>
      </c>
      <c r="K24" t="s">
        <v>82</v>
      </c>
      <c r="L24">
        <v>3166291</v>
      </c>
      <c r="M24">
        <v>100126346</v>
      </c>
      <c r="N24" t="s">
        <v>3</v>
      </c>
      <c r="O24" t="s">
        <v>83</v>
      </c>
    </row>
    <row r="25" spans="1:15" x14ac:dyDescent="0.25">
      <c r="A25" t="s">
        <v>84</v>
      </c>
      <c r="B25">
        <v>100126348</v>
      </c>
      <c r="C25" t="s">
        <v>84</v>
      </c>
      <c r="G25" t="s">
        <v>85</v>
      </c>
      <c r="H25">
        <v>2983761</v>
      </c>
      <c r="I25">
        <v>100174045</v>
      </c>
      <c r="J25" t="s">
        <v>3</v>
      </c>
      <c r="K25" t="s">
        <v>86</v>
      </c>
      <c r="L25">
        <v>3068098</v>
      </c>
      <c r="M25">
        <v>100126346</v>
      </c>
      <c r="N25" t="s">
        <v>3</v>
      </c>
    </row>
    <row r="26" spans="1:15" x14ac:dyDescent="0.25">
      <c r="A26" t="s">
        <v>87</v>
      </c>
      <c r="B26">
        <v>100126351</v>
      </c>
      <c r="C26" t="s">
        <v>87</v>
      </c>
      <c r="G26" t="s">
        <v>88</v>
      </c>
      <c r="H26">
        <v>2848967</v>
      </c>
      <c r="I26">
        <v>100244277</v>
      </c>
      <c r="J26" t="s">
        <v>3</v>
      </c>
      <c r="K26" t="s">
        <v>89</v>
      </c>
      <c r="L26">
        <v>3166296</v>
      </c>
      <c r="M26">
        <v>100126346</v>
      </c>
      <c r="N26" t="s">
        <v>3</v>
      </c>
      <c r="O26" t="s">
        <v>90</v>
      </c>
    </row>
    <row r="27" spans="1:15" x14ac:dyDescent="0.25">
      <c r="A27" t="s">
        <v>91</v>
      </c>
      <c r="B27">
        <v>100126349</v>
      </c>
      <c r="C27" t="s">
        <v>91</v>
      </c>
      <c r="G27" t="s">
        <v>92</v>
      </c>
      <c r="H27">
        <v>3002858</v>
      </c>
      <c r="I27">
        <v>100128868</v>
      </c>
      <c r="J27" t="s">
        <v>3</v>
      </c>
      <c r="K27" t="s">
        <v>93</v>
      </c>
      <c r="L27">
        <v>3059813</v>
      </c>
      <c r="M27">
        <v>100174045</v>
      </c>
      <c r="N27" t="s">
        <v>3</v>
      </c>
      <c r="O27" t="s">
        <v>94</v>
      </c>
    </row>
    <row r="28" spans="1:15" x14ac:dyDescent="0.25">
      <c r="A28" t="s">
        <v>95</v>
      </c>
      <c r="B28">
        <v>100126438</v>
      </c>
      <c r="C28" t="s">
        <v>95</v>
      </c>
      <c r="G28" t="s">
        <v>92</v>
      </c>
      <c r="H28">
        <v>3002889</v>
      </c>
      <c r="I28">
        <v>100243446</v>
      </c>
      <c r="J28" t="s">
        <v>3</v>
      </c>
      <c r="K28" t="s">
        <v>96</v>
      </c>
      <c r="L28">
        <v>3068540</v>
      </c>
      <c r="M28">
        <v>100174045</v>
      </c>
      <c r="N28" t="s">
        <v>3</v>
      </c>
    </row>
    <row r="29" spans="1:15" x14ac:dyDescent="0.25">
      <c r="A29" t="s">
        <v>97</v>
      </c>
      <c r="B29">
        <v>100361614</v>
      </c>
      <c r="C29" t="s">
        <v>97</v>
      </c>
      <c r="G29" t="s">
        <v>98</v>
      </c>
      <c r="H29">
        <v>3160952</v>
      </c>
      <c r="I29">
        <v>100342680</v>
      </c>
      <c r="J29" t="s">
        <v>3</v>
      </c>
      <c r="K29" t="s">
        <v>99</v>
      </c>
      <c r="L29">
        <v>3166286</v>
      </c>
      <c r="M29">
        <v>100126346</v>
      </c>
      <c r="N29" t="s">
        <v>3</v>
      </c>
      <c r="O29" t="s">
        <v>100</v>
      </c>
    </row>
    <row r="30" spans="1:15" x14ac:dyDescent="0.25">
      <c r="A30" t="s">
        <v>101</v>
      </c>
      <c r="B30">
        <v>100197183</v>
      </c>
      <c r="C30" t="s">
        <v>101</v>
      </c>
      <c r="G30" t="s">
        <v>102</v>
      </c>
      <c r="H30">
        <v>3053626</v>
      </c>
      <c r="I30">
        <v>100174045</v>
      </c>
      <c r="J30" t="s">
        <v>3</v>
      </c>
      <c r="K30" t="s">
        <v>103</v>
      </c>
      <c r="L30">
        <v>3001149</v>
      </c>
      <c r="M30">
        <v>100243444</v>
      </c>
      <c r="N30" t="s">
        <v>3</v>
      </c>
    </row>
    <row r="31" spans="1:15" x14ac:dyDescent="0.25">
      <c r="A31" t="s">
        <v>104</v>
      </c>
      <c r="B31">
        <v>100243338</v>
      </c>
      <c r="C31" t="s">
        <v>104</v>
      </c>
      <c r="G31" t="s">
        <v>105</v>
      </c>
      <c r="H31">
        <v>3028394</v>
      </c>
      <c r="I31">
        <v>100128686</v>
      </c>
      <c r="J31" t="s">
        <v>1</v>
      </c>
      <c r="K31" t="s">
        <v>106</v>
      </c>
      <c r="L31">
        <v>3001114</v>
      </c>
      <c r="M31">
        <v>100243445</v>
      </c>
      <c r="N31" t="s">
        <v>3</v>
      </c>
    </row>
    <row r="32" spans="1:15" x14ac:dyDescent="0.25">
      <c r="A32" t="s">
        <v>107</v>
      </c>
      <c r="B32">
        <v>100243376</v>
      </c>
      <c r="C32" t="s">
        <v>107</v>
      </c>
      <c r="G32" t="s">
        <v>108</v>
      </c>
      <c r="H32">
        <v>3001120</v>
      </c>
      <c r="I32">
        <v>100243446</v>
      </c>
      <c r="J32" t="s">
        <v>3</v>
      </c>
      <c r="K32" t="s">
        <v>109</v>
      </c>
      <c r="L32">
        <v>3068095</v>
      </c>
      <c r="M32">
        <v>100126346</v>
      </c>
      <c r="N32" t="s">
        <v>3</v>
      </c>
    </row>
    <row r="33" spans="1:15" x14ac:dyDescent="0.25">
      <c r="A33" t="s">
        <v>110</v>
      </c>
      <c r="B33">
        <v>100139134</v>
      </c>
      <c r="C33" t="s">
        <v>110</v>
      </c>
      <c r="G33" t="s">
        <v>111</v>
      </c>
      <c r="H33">
        <v>3159017</v>
      </c>
      <c r="I33">
        <v>100244278</v>
      </c>
      <c r="J33" t="s">
        <v>3</v>
      </c>
      <c r="K33" t="s">
        <v>112</v>
      </c>
      <c r="L33">
        <v>3166289</v>
      </c>
      <c r="M33">
        <v>100126346</v>
      </c>
      <c r="N33" t="s">
        <v>3</v>
      </c>
      <c r="O33" t="s">
        <v>113</v>
      </c>
    </row>
    <row r="34" spans="1:15" x14ac:dyDescent="0.25">
      <c r="A34" t="s">
        <v>114</v>
      </c>
      <c r="B34">
        <v>100243339</v>
      </c>
      <c r="C34" t="s">
        <v>114</v>
      </c>
      <c r="G34" t="s">
        <v>115</v>
      </c>
      <c r="H34">
        <v>2993136</v>
      </c>
      <c r="I34">
        <v>100126438</v>
      </c>
      <c r="J34" t="s">
        <v>3</v>
      </c>
      <c r="K34" t="s">
        <v>116</v>
      </c>
      <c r="L34">
        <v>3162315</v>
      </c>
      <c r="M34">
        <v>100342680</v>
      </c>
      <c r="N34" t="s">
        <v>3</v>
      </c>
      <c r="O34" t="s">
        <v>117</v>
      </c>
    </row>
    <row r="35" spans="1:15" x14ac:dyDescent="0.25">
      <c r="A35" t="s">
        <v>118</v>
      </c>
      <c r="B35">
        <v>100342680</v>
      </c>
      <c r="C35" t="s">
        <v>118</v>
      </c>
      <c r="G35" t="s">
        <v>119</v>
      </c>
      <c r="H35">
        <v>2848554</v>
      </c>
      <c r="I35">
        <v>100243551</v>
      </c>
      <c r="J35" t="s">
        <v>3</v>
      </c>
      <c r="K35" t="s">
        <v>120</v>
      </c>
      <c r="L35">
        <v>3162313</v>
      </c>
      <c r="M35">
        <v>100342680</v>
      </c>
      <c r="N35" t="s">
        <v>3</v>
      </c>
      <c r="O35" t="s">
        <v>121</v>
      </c>
    </row>
    <row r="36" spans="1:15" x14ac:dyDescent="0.25">
      <c r="A36" t="s">
        <v>122</v>
      </c>
      <c r="B36">
        <v>100361457</v>
      </c>
      <c r="C36" t="s">
        <v>122</v>
      </c>
      <c r="G36" t="s">
        <v>123</v>
      </c>
      <c r="H36">
        <v>3088881</v>
      </c>
      <c r="I36">
        <v>100243551</v>
      </c>
      <c r="J36" t="s">
        <v>3</v>
      </c>
      <c r="K36" t="s">
        <v>124</v>
      </c>
      <c r="L36">
        <v>3001172</v>
      </c>
      <c r="M36">
        <v>100243444</v>
      </c>
      <c r="N36" t="s">
        <v>3</v>
      </c>
    </row>
    <row r="37" spans="1:15" x14ac:dyDescent="0.25">
      <c r="A37" t="s">
        <v>125</v>
      </c>
      <c r="B37">
        <v>100243329</v>
      </c>
      <c r="C37" t="s">
        <v>125</v>
      </c>
      <c r="G37" t="s">
        <v>126</v>
      </c>
      <c r="H37">
        <v>2790560</v>
      </c>
      <c r="I37">
        <v>100126348</v>
      </c>
      <c r="J37" t="s">
        <v>3</v>
      </c>
      <c r="K37" t="s">
        <v>127</v>
      </c>
      <c r="L37">
        <v>3001171</v>
      </c>
      <c r="M37">
        <v>100243444</v>
      </c>
      <c r="N37" t="s">
        <v>3</v>
      </c>
    </row>
    <row r="38" spans="1:15" x14ac:dyDescent="0.25">
      <c r="A38" t="s">
        <v>128</v>
      </c>
      <c r="B38">
        <v>100243330</v>
      </c>
      <c r="C38" t="s">
        <v>128</v>
      </c>
      <c r="G38" t="s">
        <v>126</v>
      </c>
      <c r="H38">
        <v>3059875</v>
      </c>
      <c r="I38">
        <v>100126348</v>
      </c>
      <c r="J38" t="s">
        <v>1</v>
      </c>
      <c r="K38" t="s">
        <v>129</v>
      </c>
      <c r="L38">
        <v>3001571</v>
      </c>
      <c r="M38">
        <v>100243444</v>
      </c>
      <c r="N38" t="s">
        <v>3</v>
      </c>
    </row>
    <row r="39" spans="1:15" x14ac:dyDescent="0.25">
      <c r="A39" t="s">
        <v>130</v>
      </c>
      <c r="B39">
        <v>100361456</v>
      </c>
      <c r="C39" t="s">
        <v>130</v>
      </c>
      <c r="G39" t="s">
        <v>131</v>
      </c>
      <c r="H39">
        <v>2998958</v>
      </c>
      <c r="I39">
        <v>100197183</v>
      </c>
      <c r="J39" t="s">
        <v>3</v>
      </c>
      <c r="K39" t="s">
        <v>132</v>
      </c>
      <c r="L39">
        <v>2998936</v>
      </c>
      <c r="M39">
        <v>100102081</v>
      </c>
      <c r="N39" t="s">
        <v>3</v>
      </c>
    </row>
    <row r="40" spans="1:15" x14ac:dyDescent="0.25">
      <c r="A40" t="s">
        <v>133</v>
      </c>
      <c r="B40">
        <v>100350671</v>
      </c>
      <c r="C40" t="s">
        <v>133</v>
      </c>
      <c r="G40" t="s">
        <v>134</v>
      </c>
      <c r="H40">
        <v>3046504</v>
      </c>
      <c r="I40">
        <v>100361614</v>
      </c>
      <c r="J40" t="s">
        <v>3</v>
      </c>
      <c r="K40" t="s">
        <v>135</v>
      </c>
      <c r="L40">
        <v>2983367</v>
      </c>
      <c r="M40">
        <v>100126377</v>
      </c>
      <c r="N40" t="s">
        <v>1</v>
      </c>
      <c r="O40" t="s">
        <v>136</v>
      </c>
    </row>
    <row r="41" spans="1:15" x14ac:dyDescent="0.25">
      <c r="A41" t="s">
        <v>137</v>
      </c>
      <c r="B41">
        <v>100128686</v>
      </c>
      <c r="C41" t="s">
        <v>137</v>
      </c>
      <c r="G41" t="s">
        <v>138</v>
      </c>
      <c r="H41">
        <v>2567863</v>
      </c>
      <c r="I41">
        <v>100126349</v>
      </c>
      <c r="J41" t="s">
        <v>3</v>
      </c>
      <c r="K41" t="s">
        <v>139</v>
      </c>
      <c r="L41">
        <v>2983370</v>
      </c>
      <c r="M41">
        <v>100126377</v>
      </c>
      <c r="N41" t="s">
        <v>1</v>
      </c>
      <c r="O41" t="s">
        <v>136</v>
      </c>
    </row>
    <row r="42" spans="1:15" x14ac:dyDescent="0.25">
      <c r="A42" t="s">
        <v>140</v>
      </c>
      <c r="B42">
        <v>100233399</v>
      </c>
      <c r="C42" t="s">
        <v>140</v>
      </c>
      <c r="G42" t="s">
        <v>141</v>
      </c>
      <c r="H42">
        <v>3129806</v>
      </c>
      <c r="I42">
        <v>100243340</v>
      </c>
      <c r="J42" t="s">
        <v>1</v>
      </c>
      <c r="K42" t="s">
        <v>142</v>
      </c>
      <c r="L42">
        <v>2983357</v>
      </c>
      <c r="M42">
        <v>100126377</v>
      </c>
      <c r="N42" t="s">
        <v>1</v>
      </c>
      <c r="O42" t="s">
        <v>136</v>
      </c>
    </row>
    <row r="43" spans="1:15" x14ac:dyDescent="0.25">
      <c r="A43" t="s">
        <v>143</v>
      </c>
      <c r="B43">
        <v>100102081</v>
      </c>
      <c r="C43" t="s">
        <v>143</v>
      </c>
      <c r="G43" t="s">
        <v>144</v>
      </c>
      <c r="H43">
        <v>2995329</v>
      </c>
      <c r="I43">
        <v>100288543</v>
      </c>
      <c r="J43" t="s">
        <v>3</v>
      </c>
      <c r="K43" t="s">
        <v>145</v>
      </c>
      <c r="L43">
        <v>3000173</v>
      </c>
      <c r="M43">
        <v>100243347</v>
      </c>
      <c r="N43" t="s">
        <v>3</v>
      </c>
      <c r="O43" t="s">
        <v>146</v>
      </c>
    </row>
    <row r="44" spans="1:15" x14ac:dyDescent="0.25">
      <c r="A44" t="s">
        <v>147</v>
      </c>
      <c r="B44">
        <v>100243364</v>
      </c>
      <c r="C44" t="s">
        <v>147</v>
      </c>
      <c r="G44" t="s">
        <v>148</v>
      </c>
      <c r="H44">
        <v>3136201</v>
      </c>
      <c r="I44">
        <v>100361457</v>
      </c>
      <c r="J44" t="s">
        <v>3</v>
      </c>
      <c r="K44" t="s">
        <v>149</v>
      </c>
      <c r="L44">
        <v>2983365</v>
      </c>
      <c r="M44">
        <v>100126377</v>
      </c>
      <c r="N44" t="s">
        <v>1</v>
      </c>
      <c r="O44" t="s">
        <v>136</v>
      </c>
    </row>
    <row r="45" spans="1:15" x14ac:dyDescent="0.25">
      <c r="A45" t="s">
        <v>150</v>
      </c>
      <c r="B45">
        <v>100288543</v>
      </c>
      <c r="C45" t="s">
        <v>150</v>
      </c>
      <c r="G45" t="s">
        <v>151</v>
      </c>
      <c r="H45">
        <v>3136226</v>
      </c>
      <c r="I45">
        <v>100361457</v>
      </c>
      <c r="J45" t="s">
        <v>3</v>
      </c>
      <c r="K45" t="s">
        <v>152</v>
      </c>
      <c r="L45">
        <v>2983360</v>
      </c>
      <c r="M45">
        <v>100126377</v>
      </c>
      <c r="N45" t="s">
        <v>1</v>
      </c>
      <c r="O45" t="s">
        <v>136</v>
      </c>
    </row>
    <row r="46" spans="1:15" x14ac:dyDescent="0.25">
      <c r="A46" t="s">
        <v>153</v>
      </c>
      <c r="B46">
        <v>100243436</v>
      </c>
      <c r="C46" t="s">
        <v>153</v>
      </c>
      <c r="G46" t="s">
        <v>154</v>
      </c>
      <c r="H46">
        <v>3136236</v>
      </c>
      <c r="I46">
        <v>100361457</v>
      </c>
      <c r="J46" t="s">
        <v>3</v>
      </c>
      <c r="K46" t="s">
        <v>155</v>
      </c>
      <c r="L46">
        <v>2983359</v>
      </c>
      <c r="M46">
        <v>100126377</v>
      </c>
      <c r="N46" t="s">
        <v>1</v>
      </c>
      <c r="O46" t="s">
        <v>136</v>
      </c>
    </row>
    <row r="47" spans="1:15" x14ac:dyDescent="0.25">
      <c r="A47" t="s">
        <v>156</v>
      </c>
      <c r="B47">
        <v>100348139</v>
      </c>
      <c r="C47" t="s">
        <v>156</v>
      </c>
      <c r="G47" t="s">
        <v>157</v>
      </c>
      <c r="H47">
        <v>3001159</v>
      </c>
      <c r="I47">
        <v>100139134</v>
      </c>
      <c r="J47" t="s">
        <v>3</v>
      </c>
      <c r="K47" t="s">
        <v>158</v>
      </c>
      <c r="L47">
        <v>2983354</v>
      </c>
      <c r="M47">
        <v>100126377</v>
      </c>
      <c r="N47" t="s">
        <v>1</v>
      </c>
      <c r="O47" t="s">
        <v>136</v>
      </c>
    </row>
    <row r="48" spans="1:15" x14ac:dyDescent="0.25">
      <c r="A48" t="s">
        <v>159</v>
      </c>
      <c r="B48">
        <v>100244278</v>
      </c>
      <c r="C48" t="s">
        <v>159</v>
      </c>
      <c r="G48" t="s">
        <v>160</v>
      </c>
      <c r="H48">
        <v>3001193</v>
      </c>
      <c r="I48">
        <v>100139134</v>
      </c>
      <c r="J48" t="s">
        <v>3</v>
      </c>
      <c r="K48" t="s">
        <v>161</v>
      </c>
      <c r="L48">
        <v>2983368</v>
      </c>
      <c r="M48">
        <v>100126377</v>
      </c>
      <c r="N48" t="s">
        <v>1</v>
      </c>
      <c r="O48" t="s">
        <v>136</v>
      </c>
    </row>
    <row r="49" spans="1:15" x14ac:dyDescent="0.25">
      <c r="A49" t="s">
        <v>162</v>
      </c>
      <c r="B49">
        <v>100243319</v>
      </c>
      <c r="C49" t="s">
        <v>162</v>
      </c>
      <c r="G49" t="s">
        <v>163</v>
      </c>
      <c r="H49">
        <v>3001605</v>
      </c>
      <c r="I49">
        <v>100139145</v>
      </c>
      <c r="J49" t="s">
        <v>3</v>
      </c>
      <c r="K49" t="s">
        <v>164</v>
      </c>
      <c r="L49">
        <v>2646309</v>
      </c>
      <c r="M49">
        <v>100194669</v>
      </c>
      <c r="N49" t="s">
        <v>3</v>
      </c>
      <c r="O49" t="s">
        <v>165</v>
      </c>
    </row>
    <row r="50" spans="1:15" x14ac:dyDescent="0.25">
      <c r="A50" t="s">
        <v>166</v>
      </c>
      <c r="B50">
        <v>100126345</v>
      </c>
      <c r="C50" t="s">
        <v>166</v>
      </c>
      <c r="G50" t="s">
        <v>167</v>
      </c>
      <c r="H50">
        <v>3048997</v>
      </c>
      <c r="I50">
        <v>100174045</v>
      </c>
      <c r="J50" t="s">
        <v>3</v>
      </c>
      <c r="K50" t="s">
        <v>168</v>
      </c>
      <c r="L50">
        <v>3102367</v>
      </c>
      <c r="M50">
        <v>100128686</v>
      </c>
      <c r="N50" t="s">
        <v>3</v>
      </c>
    </row>
    <row r="51" spans="1:15" x14ac:dyDescent="0.25">
      <c r="A51" t="s">
        <v>169</v>
      </c>
      <c r="B51">
        <v>100360475</v>
      </c>
      <c r="C51" t="s">
        <v>169</v>
      </c>
      <c r="G51" t="s">
        <v>170</v>
      </c>
      <c r="H51">
        <v>2998932</v>
      </c>
      <c r="I51">
        <v>100102081</v>
      </c>
      <c r="J51" t="s">
        <v>3</v>
      </c>
      <c r="K51" t="s">
        <v>171</v>
      </c>
      <c r="L51">
        <v>2983366</v>
      </c>
      <c r="M51">
        <v>100126377</v>
      </c>
      <c r="N51" t="s">
        <v>1</v>
      </c>
      <c r="O51" t="s">
        <v>136</v>
      </c>
    </row>
    <row r="52" spans="1:15" x14ac:dyDescent="0.25">
      <c r="A52" t="s">
        <v>172</v>
      </c>
      <c r="B52">
        <v>100243341</v>
      </c>
      <c r="C52" t="s">
        <v>172</v>
      </c>
      <c r="G52" t="s">
        <v>173</v>
      </c>
      <c r="H52">
        <v>2999186</v>
      </c>
      <c r="I52">
        <v>100126438</v>
      </c>
      <c r="J52" t="s">
        <v>3</v>
      </c>
      <c r="K52" t="s">
        <v>174</v>
      </c>
      <c r="L52">
        <v>2983356</v>
      </c>
      <c r="M52">
        <v>100126377</v>
      </c>
      <c r="N52" t="s">
        <v>1</v>
      </c>
      <c r="O52" t="s">
        <v>136</v>
      </c>
    </row>
    <row r="53" spans="1:15" x14ac:dyDescent="0.25">
      <c r="A53" t="s">
        <v>175</v>
      </c>
      <c r="B53">
        <v>100243343</v>
      </c>
      <c r="C53" t="s">
        <v>175</v>
      </c>
      <c r="G53" t="s">
        <v>176</v>
      </c>
      <c r="H53">
        <v>3023059</v>
      </c>
      <c r="I53">
        <v>100243340</v>
      </c>
      <c r="J53" t="s">
        <v>1</v>
      </c>
      <c r="K53" t="s">
        <v>177</v>
      </c>
      <c r="L53">
        <v>2983361</v>
      </c>
      <c r="M53">
        <v>100126377</v>
      </c>
      <c r="N53" t="s">
        <v>1</v>
      </c>
      <c r="O53" t="s">
        <v>136</v>
      </c>
    </row>
    <row r="54" spans="1:15" x14ac:dyDescent="0.25">
      <c r="A54" t="s">
        <v>178</v>
      </c>
      <c r="B54">
        <v>100194668</v>
      </c>
      <c r="C54" t="s">
        <v>178</v>
      </c>
      <c r="G54" t="s">
        <v>179</v>
      </c>
      <c r="H54">
        <v>2643455</v>
      </c>
      <c r="I54">
        <v>100126351</v>
      </c>
      <c r="J54" t="s">
        <v>1</v>
      </c>
      <c r="K54" t="s">
        <v>180</v>
      </c>
      <c r="L54">
        <v>2983363</v>
      </c>
      <c r="M54">
        <v>100126377</v>
      </c>
      <c r="N54" t="s">
        <v>1</v>
      </c>
      <c r="O54" t="s">
        <v>136</v>
      </c>
    </row>
    <row r="55" spans="1:15" x14ac:dyDescent="0.25">
      <c r="A55" t="s">
        <v>181</v>
      </c>
      <c r="B55">
        <v>100126346</v>
      </c>
      <c r="C55" t="s">
        <v>181</v>
      </c>
      <c r="G55" t="s">
        <v>182</v>
      </c>
      <c r="H55">
        <v>2999014</v>
      </c>
      <c r="I55">
        <v>100126349</v>
      </c>
      <c r="J55" t="s">
        <v>1</v>
      </c>
      <c r="K55" t="s">
        <v>183</v>
      </c>
      <c r="L55">
        <v>3003158</v>
      </c>
      <c r="M55">
        <v>100128868</v>
      </c>
      <c r="N55" t="s">
        <v>3</v>
      </c>
      <c r="O55" t="s">
        <v>184</v>
      </c>
    </row>
    <row r="56" spans="1:15" x14ac:dyDescent="0.25">
      <c r="A56" t="s">
        <v>185</v>
      </c>
      <c r="B56">
        <v>100243442</v>
      </c>
      <c r="C56" t="s">
        <v>185</v>
      </c>
      <c r="G56" t="s">
        <v>186</v>
      </c>
      <c r="H56">
        <v>3149417</v>
      </c>
      <c r="I56">
        <v>100244278</v>
      </c>
      <c r="J56" t="s">
        <v>3</v>
      </c>
      <c r="K56" t="s">
        <v>187</v>
      </c>
      <c r="L56">
        <v>3068596</v>
      </c>
      <c r="M56">
        <v>100174045</v>
      </c>
      <c r="N56" t="s">
        <v>3</v>
      </c>
    </row>
    <row r="57" spans="1:15" x14ac:dyDescent="0.25">
      <c r="A57" t="s">
        <v>188</v>
      </c>
      <c r="B57">
        <v>100243345</v>
      </c>
      <c r="C57" t="s">
        <v>188</v>
      </c>
      <c r="G57" t="s">
        <v>189</v>
      </c>
      <c r="H57">
        <v>3002776</v>
      </c>
      <c r="I57">
        <v>100243364</v>
      </c>
      <c r="J57" t="s">
        <v>3</v>
      </c>
      <c r="K57" t="s">
        <v>190</v>
      </c>
      <c r="L57">
        <v>3003154</v>
      </c>
      <c r="M57">
        <v>100128868</v>
      </c>
      <c r="N57" t="s">
        <v>3</v>
      </c>
    </row>
    <row r="58" spans="1:15" x14ac:dyDescent="0.25">
      <c r="A58" t="s">
        <v>191</v>
      </c>
      <c r="B58">
        <v>100126347</v>
      </c>
      <c r="C58" t="s">
        <v>191</v>
      </c>
      <c r="G58" t="s">
        <v>192</v>
      </c>
      <c r="H58">
        <v>3000163</v>
      </c>
      <c r="I58">
        <v>100243436</v>
      </c>
      <c r="J58" t="s">
        <v>3</v>
      </c>
      <c r="K58" t="s">
        <v>193</v>
      </c>
      <c r="L58">
        <v>3003153</v>
      </c>
      <c r="M58">
        <v>100128868</v>
      </c>
      <c r="N58" t="s">
        <v>3</v>
      </c>
    </row>
    <row r="59" spans="1:15" x14ac:dyDescent="0.25">
      <c r="A59" t="s">
        <v>194</v>
      </c>
      <c r="B59">
        <v>100370768</v>
      </c>
      <c r="C59" t="s">
        <v>194</v>
      </c>
      <c r="G59" t="s">
        <v>195</v>
      </c>
      <c r="H59">
        <v>3000315</v>
      </c>
      <c r="I59">
        <v>100102081</v>
      </c>
      <c r="J59" t="s">
        <v>3</v>
      </c>
      <c r="K59" t="s">
        <v>196</v>
      </c>
      <c r="L59">
        <v>2998954</v>
      </c>
      <c r="M59">
        <v>100243341</v>
      </c>
      <c r="N59" t="s">
        <v>3</v>
      </c>
    </row>
    <row r="60" spans="1:15" x14ac:dyDescent="0.25">
      <c r="A60" t="s">
        <v>197</v>
      </c>
      <c r="B60">
        <v>100370381</v>
      </c>
      <c r="C60" t="s">
        <v>197</v>
      </c>
      <c r="G60" t="s">
        <v>198</v>
      </c>
      <c r="H60">
        <v>3001128</v>
      </c>
      <c r="I60">
        <v>100139134</v>
      </c>
      <c r="J60" t="s">
        <v>3</v>
      </c>
      <c r="K60" t="s">
        <v>199</v>
      </c>
      <c r="L60">
        <v>3002861</v>
      </c>
      <c r="M60">
        <v>100243443</v>
      </c>
      <c r="N60" t="s">
        <v>3</v>
      </c>
    </row>
    <row r="61" spans="1:15" x14ac:dyDescent="0.25">
      <c r="A61" t="s">
        <v>200</v>
      </c>
      <c r="B61">
        <v>100368181</v>
      </c>
      <c r="C61" t="s">
        <v>200</v>
      </c>
      <c r="G61" t="s">
        <v>201</v>
      </c>
      <c r="H61">
        <v>3136199</v>
      </c>
      <c r="I61">
        <v>100361456</v>
      </c>
      <c r="J61" t="s">
        <v>3</v>
      </c>
      <c r="K61" t="s">
        <v>202</v>
      </c>
      <c r="L61">
        <v>2779720</v>
      </c>
      <c r="M61">
        <v>100218712</v>
      </c>
      <c r="N61" t="s">
        <v>3</v>
      </c>
    </row>
    <row r="62" spans="1:15" x14ac:dyDescent="0.25">
      <c r="A62" t="s">
        <v>203</v>
      </c>
      <c r="B62">
        <v>100243340</v>
      </c>
      <c r="C62" t="s">
        <v>203</v>
      </c>
      <c r="G62" t="s">
        <v>204</v>
      </c>
      <c r="H62">
        <v>3001123</v>
      </c>
      <c r="I62">
        <v>100361456</v>
      </c>
      <c r="J62" t="s">
        <v>3</v>
      </c>
      <c r="K62" t="s">
        <v>205</v>
      </c>
      <c r="L62">
        <v>3000266</v>
      </c>
      <c r="M62">
        <v>100233399</v>
      </c>
      <c r="N62" t="s">
        <v>3</v>
      </c>
    </row>
    <row r="63" spans="1:15" x14ac:dyDescent="0.25">
      <c r="G63" t="s">
        <v>206</v>
      </c>
      <c r="H63">
        <v>3136224</v>
      </c>
      <c r="I63">
        <v>100361456</v>
      </c>
      <c r="J63" t="s">
        <v>3</v>
      </c>
      <c r="K63" t="s">
        <v>207</v>
      </c>
      <c r="L63">
        <v>3000172</v>
      </c>
      <c r="M63">
        <v>100243347</v>
      </c>
      <c r="N63" t="s">
        <v>3</v>
      </c>
    </row>
    <row r="64" spans="1:15" x14ac:dyDescent="0.25">
      <c r="G64" t="s">
        <v>208</v>
      </c>
      <c r="H64">
        <v>3136234</v>
      </c>
      <c r="I64">
        <v>100361456</v>
      </c>
      <c r="J64" t="s">
        <v>3</v>
      </c>
      <c r="K64" t="s">
        <v>209</v>
      </c>
      <c r="L64">
        <v>2990868</v>
      </c>
      <c r="M64">
        <v>100243342</v>
      </c>
      <c r="N64" t="s">
        <v>3</v>
      </c>
      <c r="O64" t="s">
        <v>210</v>
      </c>
    </row>
    <row r="65" spans="7:15" x14ac:dyDescent="0.25">
      <c r="G65" t="s">
        <v>211</v>
      </c>
      <c r="H65">
        <v>3001125</v>
      </c>
      <c r="I65">
        <v>100361456</v>
      </c>
      <c r="J65" t="s">
        <v>3</v>
      </c>
      <c r="K65" t="s">
        <v>212</v>
      </c>
      <c r="L65">
        <v>3026346</v>
      </c>
      <c r="M65">
        <v>100126350</v>
      </c>
      <c r="N65" t="s">
        <v>3</v>
      </c>
    </row>
    <row r="66" spans="7:15" x14ac:dyDescent="0.25">
      <c r="G66" t="s">
        <v>213</v>
      </c>
      <c r="H66">
        <v>3136564</v>
      </c>
      <c r="I66">
        <v>100350671</v>
      </c>
      <c r="J66" t="s">
        <v>3</v>
      </c>
      <c r="K66" t="s">
        <v>214</v>
      </c>
      <c r="L66">
        <v>2790236</v>
      </c>
      <c r="M66">
        <v>100233399</v>
      </c>
      <c r="N66" t="s">
        <v>3</v>
      </c>
    </row>
    <row r="67" spans="7:15" x14ac:dyDescent="0.25">
      <c r="G67" t="s">
        <v>215</v>
      </c>
      <c r="H67">
        <v>3000381</v>
      </c>
      <c r="I67">
        <v>100243347</v>
      </c>
      <c r="J67" t="s">
        <v>3</v>
      </c>
      <c r="K67" t="s">
        <v>216</v>
      </c>
      <c r="L67">
        <v>3003159</v>
      </c>
      <c r="M67">
        <v>100243347</v>
      </c>
      <c r="N67" t="s">
        <v>3</v>
      </c>
    </row>
    <row r="68" spans="7:15" x14ac:dyDescent="0.25">
      <c r="G68" t="s">
        <v>217</v>
      </c>
      <c r="H68">
        <v>2999468</v>
      </c>
      <c r="I68">
        <v>100350671</v>
      </c>
      <c r="J68" t="s">
        <v>3</v>
      </c>
      <c r="K68" t="s">
        <v>218</v>
      </c>
      <c r="L68">
        <v>3068592</v>
      </c>
      <c r="M68">
        <v>100174045</v>
      </c>
      <c r="N68" t="s">
        <v>3</v>
      </c>
      <c r="O68" t="s">
        <v>219</v>
      </c>
    </row>
    <row r="69" spans="7:15" x14ac:dyDescent="0.25">
      <c r="G69" t="s">
        <v>220</v>
      </c>
      <c r="H69">
        <v>3160948</v>
      </c>
      <c r="I69">
        <v>100361456</v>
      </c>
      <c r="J69" t="s">
        <v>3</v>
      </c>
      <c r="K69" t="s">
        <v>221</v>
      </c>
      <c r="L69">
        <v>2891809</v>
      </c>
      <c r="M69">
        <v>100126351</v>
      </c>
      <c r="N69" t="s">
        <v>1</v>
      </c>
    </row>
    <row r="70" spans="7:15" x14ac:dyDescent="0.25">
      <c r="G70" t="s">
        <v>222</v>
      </c>
      <c r="H70">
        <v>2790346</v>
      </c>
      <c r="I70">
        <v>100233399</v>
      </c>
      <c r="J70" t="s">
        <v>3</v>
      </c>
      <c r="K70" t="s">
        <v>223</v>
      </c>
      <c r="L70">
        <v>3048990</v>
      </c>
      <c r="M70">
        <v>100174045</v>
      </c>
      <c r="N70" t="s">
        <v>3</v>
      </c>
      <c r="O70" t="s">
        <v>224</v>
      </c>
    </row>
    <row r="71" spans="7:15" x14ac:dyDescent="0.25">
      <c r="G71" t="s">
        <v>225</v>
      </c>
      <c r="H71">
        <v>3046508</v>
      </c>
      <c r="I71">
        <v>100194669</v>
      </c>
      <c r="J71" t="s">
        <v>3</v>
      </c>
      <c r="K71" t="s">
        <v>226</v>
      </c>
      <c r="L71">
        <v>3162961</v>
      </c>
      <c r="M71">
        <v>100174045</v>
      </c>
      <c r="N71" t="s">
        <v>3</v>
      </c>
      <c r="O71" t="s">
        <v>227</v>
      </c>
    </row>
    <row r="72" spans="7:15" x14ac:dyDescent="0.25">
      <c r="G72" t="s">
        <v>228</v>
      </c>
      <c r="H72">
        <v>3060496</v>
      </c>
      <c r="I72">
        <v>100233399</v>
      </c>
      <c r="J72" t="s">
        <v>3</v>
      </c>
      <c r="K72" t="s">
        <v>229</v>
      </c>
      <c r="L72">
        <v>3048991</v>
      </c>
      <c r="M72">
        <v>100174045</v>
      </c>
      <c r="N72" t="s">
        <v>3</v>
      </c>
    </row>
    <row r="73" spans="7:15" x14ac:dyDescent="0.25">
      <c r="G73" t="s">
        <v>230</v>
      </c>
      <c r="H73">
        <v>3000347</v>
      </c>
      <c r="I73">
        <v>100233399</v>
      </c>
      <c r="J73" t="s">
        <v>3</v>
      </c>
      <c r="K73" t="s">
        <v>231</v>
      </c>
      <c r="L73">
        <v>3048975</v>
      </c>
      <c r="M73">
        <v>100174045</v>
      </c>
      <c r="N73" t="s">
        <v>3</v>
      </c>
    </row>
    <row r="74" spans="7:15" x14ac:dyDescent="0.25">
      <c r="G74" t="s">
        <v>232</v>
      </c>
      <c r="H74">
        <v>3167925</v>
      </c>
      <c r="I74">
        <v>100233399</v>
      </c>
      <c r="J74" t="s">
        <v>3</v>
      </c>
      <c r="K74" t="s">
        <v>233</v>
      </c>
      <c r="L74">
        <v>3053630</v>
      </c>
      <c r="M74">
        <v>100174045</v>
      </c>
      <c r="N74" t="s">
        <v>3</v>
      </c>
      <c r="O74" t="s">
        <v>234</v>
      </c>
    </row>
    <row r="75" spans="7:15" x14ac:dyDescent="0.25">
      <c r="G75" t="s">
        <v>235</v>
      </c>
      <c r="H75">
        <v>2567867</v>
      </c>
      <c r="I75">
        <v>100102081</v>
      </c>
      <c r="J75" t="s">
        <v>3</v>
      </c>
      <c r="K75" t="s">
        <v>236</v>
      </c>
      <c r="L75">
        <v>3048974</v>
      </c>
      <c r="M75">
        <v>100174045</v>
      </c>
      <c r="N75" t="s">
        <v>3</v>
      </c>
    </row>
    <row r="76" spans="7:15" x14ac:dyDescent="0.25">
      <c r="G76" t="s">
        <v>237</v>
      </c>
      <c r="H76">
        <v>3161031</v>
      </c>
      <c r="I76">
        <v>100288543</v>
      </c>
      <c r="J76" t="s">
        <v>3</v>
      </c>
      <c r="K76" t="s">
        <v>238</v>
      </c>
      <c r="L76">
        <v>3053629</v>
      </c>
      <c r="M76">
        <v>100174045</v>
      </c>
      <c r="N76" t="s">
        <v>3</v>
      </c>
      <c r="O76" t="s">
        <v>239</v>
      </c>
    </row>
    <row r="77" spans="7:15" x14ac:dyDescent="0.25">
      <c r="G77" t="s">
        <v>240</v>
      </c>
      <c r="H77">
        <v>2733410</v>
      </c>
      <c r="I77">
        <v>100126345</v>
      </c>
      <c r="J77" t="s">
        <v>3</v>
      </c>
      <c r="K77" t="s">
        <v>241</v>
      </c>
      <c r="L77">
        <v>2998951</v>
      </c>
      <c r="M77">
        <v>100243341</v>
      </c>
      <c r="N77" t="s">
        <v>3</v>
      </c>
    </row>
    <row r="78" spans="7:15" x14ac:dyDescent="0.25">
      <c r="G78" t="s">
        <v>242</v>
      </c>
      <c r="H78">
        <v>2733412</v>
      </c>
      <c r="I78">
        <v>100218712</v>
      </c>
      <c r="J78" t="s">
        <v>3</v>
      </c>
      <c r="K78" t="s">
        <v>243</v>
      </c>
      <c r="L78">
        <v>2998956</v>
      </c>
      <c r="M78">
        <v>100243341</v>
      </c>
      <c r="N78" t="s">
        <v>3</v>
      </c>
    </row>
    <row r="79" spans="7:15" x14ac:dyDescent="0.25">
      <c r="G79" t="s">
        <v>244</v>
      </c>
      <c r="H79">
        <v>2733413</v>
      </c>
      <c r="I79">
        <v>100126345</v>
      </c>
      <c r="J79" t="s">
        <v>3</v>
      </c>
      <c r="K79" t="s">
        <v>245</v>
      </c>
      <c r="L79">
        <v>3101186</v>
      </c>
      <c r="M79">
        <v>100174045</v>
      </c>
      <c r="N79" t="s">
        <v>3</v>
      </c>
      <c r="O79" t="s">
        <v>246</v>
      </c>
    </row>
    <row r="80" spans="7:15" x14ac:dyDescent="0.25">
      <c r="G80" t="s">
        <v>247</v>
      </c>
      <c r="H80">
        <v>2567859</v>
      </c>
      <c r="I80">
        <v>100243319</v>
      </c>
      <c r="J80" t="s">
        <v>1</v>
      </c>
      <c r="K80" t="s">
        <v>248</v>
      </c>
      <c r="L80">
        <v>3059449</v>
      </c>
      <c r="M80">
        <v>100174045</v>
      </c>
      <c r="N80" t="s">
        <v>3</v>
      </c>
      <c r="O80" t="s">
        <v>249</v>
      </c>
    </row>
    <row r="81" spans="7:15" x14ac:dyDescent="0.25">
      <c r="G81" t="s">
        <v>250</v>
      </c>
      <c r="H81">
        <v>3129914</v>
      </c>
      <c r="I81">
        <v>100243319</v>
      </c>
      <c r="J81" t="s">
        <v>3</v>
      </c>
      <c r="K81" t="s">
        <v>251</v>
      </c>
      <c r="L81">
        <v>3101184</v>
      </c>
      <c r="M81">
        <v>100174045</v>
      </c>
      <c r="N81" t="s">
        <v>3</v>
      </c>
      <c r="O81" t="s">
        <v>252</v>
      </c>
    </row>
    <row r="82" spans="7:15" x14ac:dyDescent="0.25">
      <c r="G82" t="s">
        <v>253</v>
      </c>
      <c r="H82">
        <v>3053647</v>
      </c>
      <c r="I82">
        <v>100174045</v>
      </c>
      <c r="J82" t="s">
        <v>3</v>
      </c>
      <c r="K82" t="s">
        <v>254</v>
      </c>
      <c r="L82">
        <v>2848552</v>
      </c>
      <c r="M82">
        <v>100243330</v>
      </c>
      <c r="N82" t="s">
        <v>3</v>
      </c>
    </row>
    <row r="83" spans="7:15" x14ac:dyDescent="0.25">
      <c r="G83" t="s">
        <v>255</v>
      </c>
      <c r="H83">
        <v>2983350</v>
      </c>
      <c r="I83">
        <v>100126377</v>
      </c>
      <c r="J83" t="s">
        <v>3</v>
      </c>
      <c r="K83" t="s">
        <v>256</v>
      </c>
      <c r="L83">
        <v>3000592</v>
      </c>
      <c r="M83">
        <v>100126395</v>
      </c>
      <c r="N83" t="s">
        <v>3</v>
      </c>
    </row>
    <row r="84" spans="7:15" x14ac:dyDescent="0.25">
      <c r="G84" t="s">
        <v>257</v>
      </c>
      <c r="H84">
        <v>3003155</v>
      </c>
      <c r="I84">
        <v>100128868</v>
      </c>
      <c r="J84" t="s">
        <v>3</v>
      </c>
      <c r="K84" t="s">
        <v>258</v>
      </c>
      <c r="L84">
        <v>3053215</v>
      </c>
      <c r="M84">
        <v>100126395</v>
      </c>
      <c r="N84" t="s">
        <v>3</v>
      </c>
    </row>
    <row r="85" spans="7:15" x14ac:dyDescent="0.25">
      <c r="G85" t="s">
        <v>259</v>
      </c>
      <c r="H85">
        <v>3028407</v>
      </c>
      <c r="I85">
        <v>100288543</v>
      </c>
      <c r="J85" t="s">
        <v>3</v>
      </c>
      <c r="K85" t="s">
        <v>260</v>
      </c>
      <c r="L85">
        <v>3053214</v>
      </c>
      <c r="M85">
        <v>100126395</v>
      </c>
      <c r="N85" t="s">
        <v>3</v>
      </c>
    </row>
    <row r="86" spans="7:15" x14ac:dyDescent="0.25">
      <c r="G86" t="s">
        <v>261</v>
      </c>
      <c r="H86">
        <v>2567860</v>
      </c>
      <c r="I86">
        <v>100126346</v>
      </c>
      <c r="J86" t="s">
        <v>3</v>
      </c>
      <c r="K86" t="s">
        <v>262</v>
      </c>
      <c r="L86">
        <v>3000595</v>
      </c>
      <c r="M86">
        <v>100126395</v>
      </c>
      <c r="N86" t="s">
        <v>3</v>
      </c>
    </row>
    <row r="87" spans="7:15" x14ac:dyDescent="0.25">
      <c r="G87" t="s">
        <v>263</v>
      </c>
      <c r="H87">
        <v>3171161</v>
      </c>
      <c r="I87">
        <v>100243328</v>
      </c>
      <c r="J87" t="s">
        <v>3</v>
      </c>
      <c r="K87" t="s">
        <v>264</v>
      </c>
      <c r="L87">
        <v>3161310</v>
      </c>
      <c r="M87">
        <v>100342680</v>
      </c>
      <c r="N87" t="s">
        <v>1</v>
      </c>
      <c r="O87" t="s">
        <v>265</v>
      </c>
    </row>
    <row r="88" spans="7:15" x14ac:dyDescent="0.25">
      <c r="G88" t="s">
        <v>266</v>
      </c>
      <c r="H88">
        <v>3166299</v>
      </c>
      <c r="I88">
        <v>100126346</v>
      </c>
      <c r="J88" t="s">
        <v>3</v>
      </c>
      <c r="K88" t="s">
        <v>267</v>
      </c>
      <c r="L88">
        <v>3162283</v>
      </c>
      <c r="M88">
        <v>100342680</v>
      </c>
      <c r="N88" t="s">
        <v>3</v>
      </c>
      <c r="O88" t="s">
        <v>268</v>
      </c>
    </row>
    <row r="89" spans="7:15" x14ac:dyDescent="0.25">
      <c r="G89" t="s">
        <v>269</v>
      </c>
      <c r="H89">
        <v>2567862</v>
      </c>
      <c r="I89">
        <v>100126346</v>
      </c>
      <c r="J89" t="s">
        <v>3</v>
      </c>
      <c r="K89" t="s">
        <v>270</v>
      </c>
      <c r="L89">
        <v>3162307</v>
      </c>
      <c r="M89">
        <v>100342680</v>
      </c>
      <c r="N89" t="s">
        <v>3</v>
      </c>
      <c r="O89" t="s">
        <v>271</v>
      </c>
    </row>
    <row r="90" spans="7:15" x14ac:dyDescent="0.25">
      <c r="G90" t="s">
        <v>272</v>
      </c>
      <c r="H90">
        <v>3068088</v>
      </c>
      <c r="I90">
        <v>100126346</v>
      </c>
      <c r="J90" t="s">
        <v>3</v>
      </c>
      <c r="K90" t="s">
        <v>273</v>
      </c>
      <c r="L90">
        <v>3000380</v>
      </c>
      <c r="M90">
        <v>100243347</v>
      </c>
      <c r="N90" t="s">
        <v>3</v>
      </c>
    </row>
    <row r="91" spans="7:15" x14ac:dyDescent="0.25">
      <c r="G91" t="s">
        <v>274</v>
      </c>
      <c r="H91">
        <v>2642777</v>
      </c>
      <c r="I91">
        <v>100243328</v>
      </c>
      <c r="J91" t="s">
        <v>3</v>
      </c>
      <c r="K91" t="s">
        <v>275</v>
      </c>
      <c r="L91">
        <v>3000382</v>
      </c>
      <c r="M91">
        <v>100243347</v>
      </c>
      <c r="N91" t="s">
        <v>3</v>
      </c>
    </row>
    <row r="92" spans="7:15" x14ac:dyDescent="0.25">
      <c r="G92" t="s">
        <v>276</v>
      </c>
      <c r="H92">
        <v>3165309</v>
      </c>
      <c r="I92">
        <v>100243329</v>
      </c>
      <c r="J92" t="s">
        <v>3</v>
      </c>
      <c r="K92" t="s">
        <v>277</v>
      </c>
      <c r="L92">
        <v>3053636</v>
      </c>
      <c r="M92">
        <v>100174045</v>
      </c>
      <c r="N92" t="s">
        <v>3</v>
      </c>
      <c r="O92" t="s">
        <v>278</v>
      </c>
    </row>
    <row r="93" spans="7:15" x14ac:dyDescent="0.25">
      <c r="G93" t="s">
        <v>279</v>
      </c>
      <c r="H93">
        <v>3068607</v>
      </c>
      <c r="I93">
        <v>100174045</v>
      </c>
      <c r="J93" t="s">
        <v>3</v>
      </c>
      <c r="K93" t="s">
        <v>280</v>
      </c>
      <c r="L93">
        <v>2999467</v>
      </c>
      <c r="M93">
        <v>100243341</v>
      </c>
      <c r="N93" t="s">
        <v>3</v>
      </c>
    </row>
    <row r="94" spans="7:15" x14ac:dyDescent="0.25">
      <c r="G94" t="s">
        <v>281</v>
      </c>
      <c r="H94">
        <v>3002778</v>
      </c>
      <c r="I94">
        <v>100243364</v>
      </c>
      <c r="J94" t="s">
        <v>3</v>
      </c>
      <c r="K94" t="s">
        <v>282</v>
      </c>
      <c r="L94">
        <v>3051553</v>
      </c>
      <c r="M94">
        <v>100128686</v>
      </c>
      <c r="N94" t="s">
        <v>3</v>
      </c>
    </row>
    <row r="95" spans="7:15" x14ac:dyDescent="0.25">
      <c r="G95" t="s">
        <v>283</v>
      </c>
      <c r="H95">
        <v>3024909</v>
      </c>
      <c r="I95">
        <v>100243444</v>
      </c>
      <c r="J95" t="s">
        <v>3</v>
      </c>
      <c r="K95" t="s">
        <v>284</v>
      </c>
      <c r="L95">
        <v>3162284</v>
      </c>
      <c r="M95">
        <v>100342680</v>
      </c>
      <c r="N95" t="s">
        <v>3</v>
      </c>
      <c r="O95" t="s">
        <v>285</v>
      </c>
    </row>
    <row r="96" spans="7:15" x14ac:dyDescent="0.25">
      <c r="G96" t="s">
        <v>286</v>
      </c>
      <c r="H96">
        <v>3065923</v>
      </c>
      <c r="I96">
        <v>100174045</v>
      </c>
      <c r="J96" t="s">
        <v>3</v>
      </c>
      <c r="K96" t="s">
        <v>287</v>
      </c>
      <c r="L96">
        <v>3024961</v>
      </c>
      <c r="M96">
        <v>100102081</v>
      </c>
      <c r="N96" t="s">
        <v>3</v>
      </c>
    </row>
    <row r="97" spans="7:15" x14ac:dyDescent="0.25">
      <c r="G97" t="s">
        <v>288</v>
      </c>
      <c r="H97">
        <v>2999438</v>
      </c>
      <c r="I97">
        <v>100126346</v>
      </c>
      <c r="J97" t="s">
        <v>3</v>
      </c>
      <c r="K97" t="s">
        <v>289</v>
      </c>
      <c r="L97">
        <v>3051555</v>
      </c>
      <c r="M97">
        <v>100243347</v>
      </c>
      <c r="N97" t="s">
        <v>3</v>
      </c>
    </row>
    <row r="98" spans="7:15" x14ac:dyDescent="0.25">
      <c r="G98" t="s">
        <v>290</v>
      </c>
      <c r="H98">
        <v>2999158</v>
      </c>
      <c r="I98">
        <v>100126346</v>
      </c>
      <c r="J98" t="s">
        <v>3</v>
      </c>
      <c r="K98" t="s">
        <v>291</v>
      </c>
      <c r="L98">
        <v>3001593</v>
      </c>
      <c r="M98">
        <v>100243445</v>
      </c>
      <c r="N98" t="s">
        <v>3</v>
      </c>
    </row>
    <row r="99" spans="7:15" x14ac:dyDescent="0.25">
      <c r="G99" t="s">
        <v>292</v>
      </c>
      <c r="H99">
        <v>3166321</v>
      </c>
      <c r="I99">
        <v>100126345</v>
      </c>
      <c r="J99" t="s">
        <v>3</v>
      </c>
      <c r="K99" t="s">
        <v>293</v>
      </c>
      <c r="L99">
        <v>3001186</v>
      </c>
      <c r="M99">
        <v>100243444</v>
      </c>
      <c r="N99" t="s">
        <v>3</v>
      </c>
    </row>
    <row r="100" spans="7:15" x14ac:dyDescent="0.25">
      <c r="G100" t="s">
        <v>294</v>
      </c>
      <c r="H100">
        <v>2999106</v>
      </c>
      <c r="I100">
        <v>100126351</v>
      </c>
      <c r="J100" t="s">
        <v>1</v>
      </c>
      <c r="K100" t="s">
        <v>295</v>
      </c>
      <c r="L100">
        <v>3151478</v>
      </c>
      <c r="M100">
        <v>100218712</v>
      </c>
      <c r="N100" t="s">
        <v>3</v>
      </c>
    </row>
    <row r="101" spans="7:15" x14ac:dyDescent="0.25">
      <c r="G101" t="s">
        <v>296</v>
      </c>
      <c r="H101">
        <v>3004495</v>
      </c>
      <c r="I101">
        <v>100243340</v>
      </c>
      <c r="J101" t="s">
        <v>1</v>
      </c>
      <c r="K101" t="s">
        <v>297</v>
      </c>
      <c r="L101">
        <v>3169004</v>
      </c>
      <c r="M101">
        <v>100342680</v>
      </c>
      <c r="N101" t="s">
        <v>3</v>
      </c>
      <c r="O101" t="s">
        <v>298</v>
      </c>
    </row>
    <row r="102" spans="7:15" x14ac:dyDescent="0.25">
      <c r="K102" t="s">
        <v>299</v>
      </c>
      <c r="L102">
        <v>3162314</v>
      </c>
      <c r="M102">
        <v>100342680</v>
      </c>
      <c r="N102" t="s">
        <v>3</v>
      </c>
      <c r="O102" t="s">
        <v>300</v>
      </c>
    </row>
    <row r="103" spans="7:15" x14ac:dyDescent="0.25">
      <c r="K103" t="s">
        <v>301</v>
      </c>
      <c r="L103">
        <v>3169003</v>
      </c>
      <c r="M103">
        <v>100342680</v>
      </c>
      <c r="N103" t="s">
        <v>3</v>
      </c>
      <c r="O103" t="s">
        <v>302</v>
      </c>
    </row>
    <row r="104" spans="7:15" x14ac:dyDescent="0.25">
      <c r="K104" t="s">
        <v>303</v>
      </c>
      <c r="L104">
        <v>3005588</v>
      </c>
      <c r="M104">
        <v>100126349</v>
      </c>
      <c r="N104" t="s">
        <v>1</v>
      </c>
    </row>
    <row r="105" spans="7:15" x14ac:dyDescent="0.25">
      <c r="K105" t="s">
        <v>304</v>
      </c>
      <c r="L105">
        <v>3000250</v>
      </c>
      <c r="M105">
        <v>100126349</v>
      </c>
      <c r="N105" t="s">
        <v>1</v>
      </c>
    </row>
    <row r="106" spans="7:15" x14ac:dyDescent="0.25">
      <c r="K106" t="s">
        <v>305</v>
      </c>
      <c r="L106">
        <v>2891819</v>
      </c>
      <c r="M106">
        <v>100126349</v>
      </c>
      <c r="N106" t="s">
        <v>1</v>
      </c>
      <c r="O106" t="s">
        <v>306</v>
      </c>
    </row>
    <row r="107" spans="7:15" x14ac:dyDescent="0.25">
      <c r="K107" t="s">
        <v>307</v>
      </c>
      <c r="L107">
        <v>2891816</v>
      </c>
      <c r="M107">
        <v>100126349</v>
      </c>
      <c r="N107" t="s">
        <v>1</v>
      </c>
      <c r="O107" t="s">
        <v>308</v>
      </c>
    </row>
    <row r="108" spans="7:15" x14ac:dyDescent="0.25">
      <c r="K108" t="s">
        <v>309</v>
      </c>
      <c r="L108">
        <v>3023268</v>
      </c>
      <c r="M108">
        <v>100243340</v>
      </c>
      <c r="N108" t="s">
        <v>1</v>
      </c>
    </row>
    <row r="109" spans="7:15" x14ac:dyDescent="0.25">
      <c r="K109" t="s">
        <v>310</v>
      </c>
      <c r="L109">
        <v>3023271</v>
      </c>
      <c r="M109">
        <v>100243340</v>
      </c>
      <c r="N109" t="s">
        <v>1</v>
      </c>
    </row>
    <row r="110" spans="7:15" x14ac:dyDescent="0.25">
      <c r="K110" t="s">
        <v>311</v>
      </c>
      <c r="L110">
        <v>3023056</v>
      </c>
      <c r="M110">
        <v>100243340</v>
      </c>
      <c r="N110" t="s">
        <v>1</v>
      </c>
    </row>
    <row r="111" spans="7:15" x14ac:dyDescent="0.25">
      <c r="K111" t="s">
        <v>312</v>
      </c>
      <c r="L111">
        <v>3067537</v>
      </c>
      <c r="M111">
        <v>100126348</v>
      </c>
      <c r="N111" t="s">
        <v>1</v>
      </c>
    </row>
    <row r="112" spans="7:15" x14ac:dyDescent="0.25">
      <c r="K112" t="s">
        <v>313</v>
      </c>
      <c r="L112">
        <v>3067538</v>
      </c>
      <c r="M112">
        <v>100126349</v>
      </c>
      <c r="N112" t="s">
        <v>1</v>
      </c>
    </row>
    <row r="113" spans="11:15" x14ac:dyDescent="0.25">
      <c r="K113" t="s">
        <v>314</v>
      </c>
      <c r="L113">
        <v>3023269</v>
      </c>
      <c r="M113">
        <v>100243340</v>
      </c>
      <c r="N113" t="s">
        <v>1</v>
      </c>
    </row>
    <row r="114" spans="11:15" x14ac:dyDescent="0.25">
      <c r="K114" t="s">
        <v>315</v>
      </c>
      <c r="L114">
        <v>3001180</v>
      </c>
      <c r="M114">
        <v>100243445</v>
      </c>
      <c r="N114" t="s">
        <v>3</v>
      </c>
    </row>
    <row r="115" spans="11:15" x14ac:dyDescent="0.25">
      <c r="K115" t="s">
        <v>316</v>
      </c>
      <c r="L115">
        <v>3001588</v>
      </c>
      <c r="M115">
        <v>100243446</v>
      </c>
      <c r="N115" t="s">
        <v>3</v>
      </c>
    </row>
    <row r="116" spans="11:15" x14ac:dyDescent="0.25">
      <c r="K116" t="s">
        <v>317</v>
      </c>
      <c r="L116">
        <v>2790206</v>
      </c>
      <c r="M116">
        <v>100218712</v>
      </c>
      <c r="N116" t="s">
        <v>3</v>
      </c>
      <c r="O116" t="s">
        <v>318</v>
      </c>
    </row>
    <row r="117" spans="11:15" x14ac:dyDescent="0.25">
      <c r="K117" t="s">
        <v>319</v>
      </c>
      <c r="L117">
        <v>3031401</v>
      </c>
      <c r="M117">
        <v>100335391</v>
      </c>
      <c r="N117" t="s">
        <v>3</v>
      </c>
    </row>
    <row r="118" spans="11:15" x14ac:dyDescent="0.25">
      <c r="K118" t="s">
        <v>320</v>
      </c>
      <c r="L118">
        <v>3031404</v>
      </c>
      <c r="M118">
        <v>100335391</v>
      </c>
      <c r="N118" t="s">
        <v>3</v>
      </c>
    </row>
    <row r="119" spans="11:15" x14ac:dyDescent="0.25">
      <c r="K119" t="s">
        <v>321</v>
      </c>
      <c r="L119">
        <v>3168998</v>
      </c>
      <c r="M119">
        <v>100342680</v>
      </c>
      <c r="N119" t="s">
        <v>3</v>
      </c>
      <c r="O119" t="s">
        <v>322</v>
      </c>
    </row>
    <row r="120" spans="11:15" x14ac:dyDescent="0.25">
      <c r="K120" t="s">
        <v>323</v>
      </c>
      <c r="L120">
        <v>3001132</v>
      </c>
      <c r="M120">
        <v>100243445</v>
      </c>
      <c r="N120" t="s">
        <v>3</v>
      </c>
    </row>
    <row r="121" spans="11:15" x14ac:dyDescent="0.25">
      <c r="K121" t="s">
        <v>324</v>
      </c>
      <c r="L121">
        <v>3053634</v>
      </c>
      <c r="M121">
        <v>100174045</v>
      </c>
      <c r="N121" t="s">
        <v>3</v>
      </c>
      <c r="O121" t="s">
        <v>325</v>
      </c>
    </row>
    <row r="122" spans="11:15" x14ac:dyDescent="0.25">
      <c r="K122" t="s">
        <v>326</v>
      </c>
      <c r="L122">
        <v>3001169</v>
      </c>
      <c r="M122">
        <v>100243444</v>
      </c>
      <c r="N122" t="s">
        <v>3</v>
      </c>
    </row>
    <row r="123" spans="11:15" x14ac:dyDescent="0.25">
      <c r="K123" t="s">
        <v>327</v>
      </c>
      <c r="L123">
        <v>3162318</v>
      </c>
      <c r="M123">
        <v>100342680</v>
      </c>
      <c r="N123" t="s">
        <v>3</v>
      </c>
      <c r="O123" t="s">
        <v>328</v>
      </c>
    </row>
    <row r="124" spans="11:15" x14ac:dyDescent="0.25">
      <c r="K124" t="s">
        <v>329</v>
      </c>
      <c r="L124">
        <v>3001113</v>
      </c>
      <c r="M124">
        <v>100243445</v>
      </c>
      <c r="N124" t="s">
        <v>3</v>
      </c>
    </row>
    <row r="125" spans="11:15" x14ac:dyDescent="0.25">
      <c r="K125" t="s">
        <v>330</v>
      </c>
      <c r="L125">
        <v>3001192</v>
      </c>
      <c r="M125">
        <v>100243445</v>
      </c>
      <c r="N125" t="s">
        <v>3</v>
      </c>
    </row>
    <row r="126" spans="11:15" x14ac:dyDescent="0.25">
      <c r="K126" t="s">
        <v>331</v>
      </c>
      <c r="L126">
        <v>3152113</v>
      </c>
      <c r="M126">
        <v>100139145</v>
      </c>
      <c r="N126" t="s">
        <v>3</v>
      </c>
    </row>
    <row r="127" spans="11:15" x14ac:dyDescent="0.25">
      <c r="K127" t="s">
        <v>332</v>
      </c>
      <c r="L127">
        <v>3001142</v>
      </c>
      <c r="M127">
        <v>100243445</v>
      </c>
      <c r="N127" t="s">
        <v>3</v>
      </c>
    </row>
    <row r="128" spans="11:15" x14ac:dyDescent="0.25">
      <c r="K128" t="s">
        <v>333</v>
      </c>
      <c r="L128">
        <v>3152134</v>
      </c>
      <c r="M128">
        <v>100139145</v>
      </c>
      <c r="N128" t="s">
        <v>3</v>
      </c>
    </row>
    <row r="129" spans="11:15" x14ac:dyDescent="0.25">
      <c r="K129" t="s">
        <v>334</v>
      </c>
      <c r="L129">
        <v>3001599</v>
      </c>
      <c r="M129">
        <v>100243445</v>
      </c>
      <c r="N129" t="s">
        <v>3</v>
      </c>
    </row>
    <row r="130" spans="11:15" x14ac:dyDescent="0.25">
      <c r="K130" t="s">
        <v>335</v>
      </c>
      <c r="L130">
        <v>3001153</v>
      </c>
      <c r="M130">
        <v>100243445</v>
      </c>
      <c r="N130" t="s">
        <v>3</v>
      </c>
    </row>
    <row r="131" spans="11:15" x14ac:dyDescent="0.25">
      <c r="K131" t="s">
        <v>336</v>
      </c>
      <c r="L131">
        <v>3162322</v>
      </c>
      <c r="M131">
        <v>100342680</v>
      </c>
      <c r="N131" t="s">
        <v>3</v>
      </c>
      <c r="O131" t="s">
        <v>337</v>
      </c>
    </row>
    <row r="132" spans="11:15" x14ac:dyDescent="0.25">
      <c r="K132" t="s">
        <v>338</v>
      </c>
      <c r="L132">
        <v>3152117</v>
      </c>
      <c r="M132">
        <v>100139145</v>
      </c>
      <c r="N132" t="s">
        <v>3</v>
      </c>
    </row>
    <row r="133" spans="11:15" x14ac:dyDescent="0.25">
      <c r="K133" t="s">
        <v>339</v>
      </c>
      <c r="L133">
        <v>3001106</v>
      </c>
      <c r="M133">
        <v>100243445</v>
      </c>
      <c r="N133" t="s">
        <v>3</v>
      </c>
    </row>
    <row r="134" spans="11:15" x14ac:dyDescent="0.25">
      <c r="K134" t="s">
        <v>340</v>
      </c>
      <c r="L134">
        <v>3162285</v>
      </c>
      <c r="M134">
        <v>100342680</v>
      </c>
      <c r="N134" t="s">
        <v>3</v>
      </c>
      <c r="O134" t="s">
        <v>341</v>
      </c>
    </row>
    <row r="135" spans="11:15" x14ac:dyDescent="0.25">
      <c r="K135" t="s">
        <v>342</v>
      </c>
      <c r="L135">
        <v>3001134</v>
      </c>
      <c r="M135">
        <v>100243445</v>
      </c>
      <c r="N135" t="s">
        <v>3</v>
      </c>
    </row>
    <row r="136" spans="11:15" x14ac:dyDescent="0.25">
      <c r="K136" t="s">
        <v>343</v>
      </c>
      <c r="L136">
        <v>3001148</v>
      </c>
      <c r="M136">
        <v>100243444</v>
      </c>
      <c r="N136" t="s">
        <v>3</v>
      </c>
    </row>
    <row r="137" spans="11:15" x14ac:dyDescent="0.25">
      <c r="K137" t="s">
        <v>344</v>
      </c>
      <c r="L137">
        <v>3169001</v>
      </c>
      <c r="M137">
        <v>100342680</v>
      </c>
      <c r="N137" t="s">
        <v>3</v>
      </c>
      <c r="O137" t="s">
        <v>345</v>
      </c>
    </row>
    <row r="138" spans="11:15" x14ac:dyDescent="0.25">
      <c r="K138" t="s">
        <v>346</v>
      </c>
      <c r="L138">
        <v>3001141</v>
      </c>
      <c r="M138">
        <v>100243444</v>
      </c>
      <c r="N138" t="s">
        <v>3</v>
      </c>
    </row>
    <row r="139" spans="11:15" x14ac:dyDescent="0.25">
      <c r="K139" t="s">
        <v>347</v>
      </c>
      <c r="L139">
        <v>3169011</v>
      </c>
      <c r="M139">
        <v>100342680</v>
      </c>
      <c r="N139" t="s">
        <v>3</v>
      </c>
      <c r="O139" t="s">
        <v>348</v>
      </c>
    </row>
    <row r="140" spans="11:15" x14ac:dyDescent="0.25">
      <c r="K140" t="s">
        <v>349</v>
      </c>
      <c r="L140">
        <v>3001136</v>
      </c>
      <c r="M140">
        <v>100243444</v>
      </c>
      <c r="N140" t="s">
        <v>3</v>
      </c>
    </row>
    <row r="141" spans="11:15" x14ac:dyDescent="0.25">
      <c r="K141" t="s">
        <v>350</v>
      </c>
      <c r="L141">
        <v>3032694</v>
      </c>
      <c r="M141">
        <v>100342680</v>
      </c>
      <c r="N141" t="s">
        <v>3</v>
      </c>
      <c r="O141" t="s">
        <v>351</v>
      </c>
    </row>
    <row r="142" spans="11:15" x14ac:dyDescent="0.25">
      <c r="K142" t="s">
        <v>352</v>
      </c>
      <c r="L142">
        <v>3032693</v>
      </c>
      <c r="M142">
        <v>100342680</v>
      </c>
      <c r="N142" t="s">
        <v>3</v>
      </c>
      <c r="O142" t="s">
        <v>353</v>
      </c>
    </row>
    <row r="143" spans="11:15" x14ac:dyDescent="0.25">
      <c r="K143" t="s">
        <v>354</v>
      </c>
      <c r="L143">
        <v>3032695</v>
      </c>
      <c r="M143">
        <v>100342680</v>
      </c>
      <c r="N143" t="s">
        <v>3</v>
      </c>
      <c r="O143" t="s">
        <v>355</v>
      </c>
    </row>
    <row r="144" spans="11:15" x14ac:dyDescent="0.25">
      <c r="K144" t="s">
        <v>356</v>
      </c>
      <c r="L144">
        <v>3032696</v>
      </c>
      <c r="M144">
        <v>100342680</v>
      </c>
      <c r="N144" t="s">
        <v>3</v>
      </c>
      <c r="O144" t="s">
        <v>357</v>
      </c>
    </row>
    <row r="145" spans="11:15" x14ac:dyDescent="0.25">
      <c r="K145" t="s">
        <v>358</v>
      </c>
      <c r="L145">
        <v>3168994</v>
      </c>
      <c r="M145">
        <v>100342680</v>
      </c>
      <c r="N145" t="s">
        <v>3</v>
      </c>
      <c r="O145" t="s">
        <v>359</v>
      </c>
    </row>
    <row r="146" spans="11:15" x14ac:dyDescent="0.25">
      <c r="K146" t="s">
        <v>360</v>
      </c>
      <c r="L146">
        <v>3001165</v>
      </c>
      <c r="M146">
        <v>100243443</v>
      </c>
      <c r="N146" t="s">
        <v>3</v>
      </c>
    </row>
    <row r="147" spans="11:15" x14ac:dyDescent="0.25">
      <c r="K147" t="s">
        <v>361</v>
      </c>
      <c r="L147">
        <v>3001565</v>
      </c>
      <c r="M147">
        <v>100243445</v>
      </c>
      <c r="N147" t="s">
        <v>3</v>
      </c>
    </row>
    <row r="148" spans="11:15" x14ac:dyDescent="0.25">
      <c r="K148" t="s">
        <v>362</v>
      </c>
      <c r="L148">
        <v>3002777</v>
      </c>
      <c r="M148">
        <v>100128686</v>
      </c>
      <c r="N148" t="s">
        <v>3</v>
      </c>
    </row>
    <row r="149" spans="11:15" x14ac:dyDescent="0.25">
      <c r="K149" t="s">
        <v>363</v>
      </c>
      <c r="L149">
        <v>2790199</v>
      </c>
      <c r="M149">
        <v>100218712</v>
      </c>
      <c r="N149" t="s">
        <v>3</v>
      </c>
      <c r="O149" t="s">
        <v>364</v>
      </c>
    </row>
    <row r="150" spans="11:15" x14ac:dyDescent="0.25">
      <c r="K150" t="s">
        <v>365</v>
      </c>
      <c r="L150">
        <v>3001144</v>
      </c>
      <c r="M150">
        <v>100243445</v>
      </c>
      <c r="N150" t="s">
        <v>3</v>
      </c>
    </row>
    <row r="151" spans="11:15" x14ac:dyDescent="0.25">
      <c r="K151" t="s">
        <v>366</v>
      </c>
      <c r="L151">
        <v>3152114</v>
      </c>
      <c r="M151">
        <v>100139145</v>
      </c>
      <c r="N151" t="s">
        <v>3</v>
      </c>
    </row>
    <row r="152" spans="11:15" x14ac:dyDescent="0.25">
      <c r="K152" t="s">
        <v>367</v>
      </c>
      <c r="L152">
        <v>3001137</v>
      </c>
      <c r="M152">
        <v>100243445</v>
      </c>
      <c r="N152" t="s">
        <v>3</v>
      </c>
    </row>
    <row r="153" spans="11:15" x14ac:dyDescent="0.25">
      <c r="K153" t="s">
        <v>368</v>
      </c>
      <c r="L153">
        <v>3169010</v>
      </c>
      <c r="M153">
        <v>100342680</v>
      </c>
      <c r="N153" t="s">
        <v>3</v>
      </c>
      <c r="O153" t="s">
        <v>369</v>
      </c>
    </row>
    <row r="154" spans="11:15" x14ac:dyDescent="0.25">
      <c r="K154" t="s">
        <v>370</v>
      </c>
      <c r="L154">
        <v>3001147</v>
      </c>
      <c r="M154">
        <v>100243445</v>
      </c>
      <c r="N154" t="s">
        <v>3</v>
      </c>
    </row>
    <row r="155" spans="11:15" x14ac:dyDescent="0.25">
      <c r="K155" t="s">
        <v>371</v>
      </c>
      <c r="L155">
        <v>3001191</v>
      </c>
      <c r="M155">
        <v>100243445</v>
      </c>
      <c r="N155" t="s">
        <v>3</v>
      </c>
    </row>
    <row r="156" spans="11:15" x14ac:dyDescent="0.25">
      <c r="K156" t="s">
        <v>372</v>
      </c>
      <c r="L156">
        <v>3162323</v>
      </c>
      <c r="M156">
        <v>100342680</v>
      </c>
      <c r="N156" t="s">
        <v>3</v>
      </c>
      <c r="O156" t="s">
        <v>373</v>
      </c>
    </row>
    <row r="157" spans="11:15" x14ac:dyDescent="0.25">
      <c r="K157" t="s">
        <v>374</v>
      </c>
      <c r="L157">
        <v>3151481</v>
      </c>
      <c r="M157">
        <v>100218712</v>
      </c>
      <c r="N157" t="s">
        <v>3</v>
      </c>
    </row>
    <row r="158" spans="11:15" x14ac:dyDescent="0.25">
      <c r="K158" t="s">
        <v>375</v>
      </c>
      <c r="L158">
        <v>2717768</v>
      </c>
      <c r="M158">
        <v>100102081</v>
      </c>
      <c r="N158" t="s">
        <v>3</v>
      </c>
    </row>
    <row r="159" spans="11:15" x14ac:dyDescent="0.25">
      <c r="K159" t="s">
        <v>376</v>
      </c>
      <c r="L159">
        <v>2572528</v>
      </c>
      <c r="M159">
        <v>100102081</v>
      </c>
      <c r="N159" t="s">
        <v>3</v>
      </c>
      <c r="O159" t="s">
        <v>377</v>
      </c>
    </row>
    <row r="160" spans="11:15" x14ac:dyDescent="0.25">
      <c r="K160" t="s">
        <v>378</v>
      </c>
      <c r="L160">
        <v>3001183</v>
      </c>
      <c r="M160">
        <v>100243446</v>
      </c>
      <c r="N160" t="s">
        <v>3</v>
      </c>
    </row>
    <row r="161" spans="11:15" x14ac:dyDescent="0.25">
      <c r="K161" t="s">
        <v>379</v>
      </c>
      <c r="L161">
        <v>3001135</v>
      </c>
      <c r="M161">
        <v>100243445</v>
      </c>
      <c r="N161" t="s">
        <v>3</v>
      </c>
    </row>
    <row r="162" spans="11:15" x14ac:dyDescent="0.25">
      <c r="K162" t="s">
        <v>380</v>
      </c>
      <c r="L162">
        <v>3162320</v>
      </c>
      <c r="M162">
        <v>100342680</v>
      </c>
      <c r="N162" t="s">
        <v>3</v>
      </c>
      <c r="O162" t="s">
        <v>381</v>
      </c>
    </row>
    <row r="163" spans="11:15" x14ac:dyDescent="0.25">
      <c r="K163" t="s">
        <v>382</v>
      </c>
      <c r="L163">
        <v>3004470</v>
      </c>
      <c r="M163">
        <v>100243328</v>
      </c>
      <c r="N163" t="s">
        <v>3</v>
      </c>
    </row>
    <row r="164" spans="11:15" x14ac:dyDescent="0.25">
      <c r="K164" t="s">
        <v>383</v>
      </c>
      <c r="L164">
        <v>3166326</v>
      </c>
      <c r="M164">
        <v>100126345</v>
      </c>
      <c r="N164" t="s">
        <v>3</v>
      </c>
      <c r="O164" t="s">
        <v>384</v>
      </c>
    </row>
    <row r="165" spans="11:15" x14ac:dyDescent="0.25">
      <c r="K165" t="s">
        <v>385</v>
      </c>
      <c r="L165">
        <v>3057920</v>
      </c>
      <c r="M165">
        <v>100174045</v>
      </c>
      <c r="N165" t="s">
        <v>3</v>
      </c>
      <c r="O165" t="s">
        <v>386</v>
      </c>
    </row>
    <row r="166" spans="11:15" x14ac:dyDescent="0.25">
      <c r="K166" t="s">
        <v>387</v>
      </c>
      <c r="L166">
        <v>3057921</v>
      </c>
      <c r="M166">
        <v>100174045</v>
      </c>
      <c r="N166" t="s">
        <v>3</v>
      </c>
      <c r="O166" t="s">
        <v>388</v>
      </c>
    </row>
    <row r="167" spans="11:15" x14ac:dyDescent="0.25">
      <c r="K167" t="s">
        <v>389</v>
      </c>
      <c r="L167">
        <v>3167903</v>
      </c>
      <c r="M167">
        <v>100361456</v>
      </c>
      <c r="N167" t="s">
        <v>1</v>
      </c>
    </row>
    <row r="168" spans="11:15" x14ac:dyDescent="0.25">
      <c r="K168" t="s">
        <v>390</v>
      </c>
      <c r="L168">
        <v>3001600</v>
      </c>
      <c r="M168">
        <v>100102081</v>
      </c>
      <c r="N168" t="s">
        <v>3</v>
      </c>
    </row>
    <row r="169" spans="11:15" x14ac:dyDescent="0.25">
      <c r="K169" t="s">
        <v>391</v>
      </c>
      <c r="L169">
        <v>3123681</v>
      </c>
      <c r="M169">
        <v>100243328</v>
      </c>
      <c r="N169" t="s">
        <v>3</v>
      </c>
    </row>
    <row r="170" spans="11:15" x14ac:dyDescent="0.25">
      <c r="K170" t="s">
        <v>392</v>
      </c>
      <c r="L170">
        <v>3123677</v>
      </c>
      <c r="M170">
        <v>100243328</v>
      </c>
      <c r="N170" t="s">
        <v>3</v>
      </c>
    </row>
    <row r="171" spans="11:15" x14ac:dyDescent="0.25">
      <c r="K171" t="s">
        <v>393</v>
      </c>
      <c r="L171">
        <v>3152120</v>
      </c>
      <c r="M171">
        <v>100139145</v>
      </c>
      <c r="N171" t="s">
        <v>3</v>
      </c>
    </row>
    <row r="172" spans="11:15" x14ac:dyDescent="0.25">
      <c r="K172" t="s">
        <v>394</v>
      </c>
      <c r="L172">
        <v>3001154</v>
      </c>
      <c r="M172">
        <v>100243445</v>
      </c>
      <c r="N172" t="s">
        <v>3</v>
      </c>
    </row>
    <row r="173" spans="11:15" x14ac:dyDescent="0.25">
      <c r="K173" t="s">
        <v>395</v>
      </c>
      <c r="L173">
        <v>3001157</v>
      </c>
      <c r="M173">
        <v>100243445</v>
      </c>
      <c r="N173" t="s">
        <v>3</v>
      </c>
    </row>
    <row r="174" spans="11:15" x14ac:dyDescent="0.25">
      <c r="K174" t="s">
        <v>396</v>
      </c>
      <c r="L174">
        <v>3161034</v>
      </c>
      <c r="M174">
        <v>100288543</v>
      </c>
      <c r="N174" t="s">
        <v>3</v>
      </c>
    </row>
    <row r="175" spans="11:15" x14ac:dyDescent="0.25">
      <c r="K175" t="s">
        <v>397</v>
      </c>
      <c r="L175">
        <v>3168997</v>
      </c>
      <c r="M175">
        <v>100342680</v>
      </c>
      <c r="N175" t="s">
        <v>3</v>
      </c>
      <c r="O175" t="s">
        <v>398</v>
      </c>
    </row>
    <row r="176" spans="11:15" x14ac:dyDescent="0.25">
      <c r="K176" t="s">
        <v>399</v>
      </c>
      <c r="L176">
        <v>3162304</v>
      </c>
      <c r="M176">
        <v>100342680</v>
      </c>
      <c r="N176" t="s">
        <v>3</v>
      </c>
      <c r="O176" t="s">
        <v>400</v>
      </c>
    </row>
    <row r="177" spans="11:15" x14ac:dyDescent="0.25">
      <c r="K177" t="s">
        <v>401</v>
      </c>
      <c r="L177">
        <v>3001133</v>
      </c>
      <c r="M177">
        <v>100243445</v>
      </c>
      <c r="N177" t="s">
        <v>3</v>
      </c>
    </row>
    <row r="178" spans="11:15" x14ac:dyDescent="0.25">
      <c r="K178" t="s">
        <v>402</v>
      </c>
      <c r="L178">
        <v>3152111</v>
      </c>
      <c r="M178">
        <v>100139145</v>
      </c>
      <c r="N178" t="s">
        <v>3</v>
      </c>
    </row>
    <row r="179" spans="11:15" x14ac:dyDescent="0.25">
      <c r="K179" t="s">
        <v>403</v>
      </c>
      <c r="L179">
        <v>3001103</v>
      </c>
      <c r="M179">
        <v>100243445</v>
      </c>
      <c r="N179" t="s">
        <v>3</v>
      </c>
    </row>
    <row r="180" spans="11:15" x14ac:dyDescent="0.25">
      <c r="K180" t="s">
        <v>404</v>
      </c>
      <c r="L180">
        <v>3152127</v>
      </c>
      <c r="M180">
        <v>100139145</v>
      </c>
      <c r="N180" t="s">
        <v>3</v>
      </c>
    </row>
    <row r="181" spans="11:15" x14ac:dyDescent="0.25">
      <c r="K181" t="s">
        <v>405</v>
      </c>
      <c r="L181">
        <v>3166295</v>
      </c>
      <c r="M181">
        <v>100126346</v>
      </c>
      <c r="N181" t="s">
        <v>3</v>
      </c>
      <c r="O181" t="s">
        <v>406</v>
      </c>
    </row>
    <row r="182" spans="11:15" x14ac:dyDescent="0.25">
      <c r="K182" t="s">
        <v>407</v>
      </c>
      <c r="L182">
        <v>3004720</v>
      </c>
      <c r="M182">
        <v>100126346</v>
      </c>
      <c r="N182" t="s">
        <v>3</v>
      </c>
    </row>
    <row r="183" spans="11:15" x14ac:dyDescent="0.25">
      <c r="K183" t="s">
        <v>408</v>
      </c>
      <c r="L183">
        <v>3152715</v>
      </c>
      <c r="M183">
        <v>100348139</v>
      </c>
      <c r="N183" t="s">
        <v>3</v>
      </c>
    </row>
    <row r="184" spans="11:15" x14ac:dyDescent="0.25">
      <c r="K184" t="s">
        <v>409</v>
      </c>
      <c r="L184">
        <v>3144969</v>
      </c>
      <c r="M184">
        <v>100348139</v>
      </c>
      <c r="N184" t="s">
        <v>1</v>
      </c>
    </row>
    <row r="185" spans="11:15" x14ac:dyDescent="0.25">
      <c r="K185" t="s">
        <v>410</v>
      </c>
      <c r="L185">
        <v>3152746</v>
      </c>
      <c r="M185">
        <v>100348139</v>
      </c>
      <c r="N185" t="s">
        <v>3</v>
      </c>
    </row>
    <row r="186" spans="11:15" x14ac:dyDescent="0.25">
      <c r="K186" t="s">
        <v>411</v>
      </c>
      <c r="L186">
        <v>3152732</v>
      </c>
      <c r="M186">
        <v>100348139</v>
      </c>
      <c r="N186" t="s">
        <v>3</v>
      </c>
    </row>
    <row r="187" spans="11:15" x14ac:dyDescent="0.25">
      <c r="K187" t="s">
        <v>412</v>
      </c>
      <c r="L187">
        <v>3152721</v>
      </c>
      <c r="M187">
        <v>100348139</v>
      </c>
      <c r="N187" t="s">
        <v>3</v>
      </c>
    </row>
    <row r="188" spans="11:15" x14ac:dyDescent="0.25">
      <c r="K188" t="s">
        <v>413</v>
      </c>
      <c r="L188">
        <v>3152731</v>
      </c>
      <c r="M188">
        <v>100348139</v>
      </c>
      <c r="N188" t="s">
        <v>3</v>
      </c>
    </row>
    <row r="189" spans="11:15" x14ac:dyDescent="0.25">
      <c r="K189" t="s">
        <v>414</v>
      </c>
      <c r="L189">
        <v>3152733</v>
      </c>
      <c r="M189">
        <v>100348139</v>
      </c>
      <c r="N189" t="s">
        <v>3</v>
      </c>
    </row>
    <row r="190" spans="11:15" x14ac:dyDescent="0.25">
      <c r="K190" t="s">
        <v>415</v>
      </c>
      <c r="L190">
        <v>3152741</v>
      </c>
      <c r="M190">
        <v>100348139</v>
      </c>
      <c r="N190" t="s">
        <v>3</v>
      </c>
    </row>
    <row r="191" spans="11:15" x14ac:dyDescent="0.25">
      <c r="K191" t="s">
        <v>416</v>
      </c>
      <c r="L191">
        <v>3152744</v>
      </c>
      <c r="M191">
        <v>100348139</v>
      </c>
      <c r="N191" t="s">
        <v>3</v>
      </c>
    </row>
    <row r="192" spans="11:15" x14ac:dyDescent="0.25">
      <c r="K192" t="s">
        <v>417</v>
      </c>
      <c r="L192">
        <v>3152745</v>
      </c>
      <c r="M192">
        <v>100348139</v>
      </c>
      <c r="N192" t="s">
        <v>3</v>
      </c>
    </row>
    <row r="193" spans="11:14" x14ac:dyDescent="0.25">
      <c r="K193" t="s">
        <v>418</v>
      </c>
      <c r="L193">
        <v>3152722</v>
      </c>
      <c r="M193">
        <v>100348139</v>
      </c>
      <c r="N193" t="s">
        <v>3</v>
      </c>
    </row>
    <row r="194" spans="11:14" x14ac:dyDescent="0.25">
      <c r="K194" t="s">
        <v>419</v>
      </c>
      <c r="L194">
        <v>3152743</v>
      </c>
      <c r="M194">
        <v>100348139</v>
      </c>
      <c r="N194" t="s">
        <v>3</v>
      </c>
    </row>
    <row r="195" spans="11:14" x14ac:dyDescent="0.25">
      <c r="K195" t="s">
        <v>420</v>
      </c>
      <c r="L195">
        <v>3152747</v>
      </c>
      <c r="M195">
        <v>100348139</v>
      </c>
      <c r="N195" t="s">
        <v>3</v>
      </c>
    </row>
    <row r="196" spans="11:14" x14ac:dyDescent="0.25">
      <c r="K196" t="s">
        <v>421</v>
      </c>
      <c r="L196">
        <v>3152720</v>
      </c>
      <c r="M196">
        <v>100348139</v>
      </c>
      <c r="N196" t="s">
        <v>3</v>
      </c>
    </row>
    <row r="197" spans="11:14" x14ac:dyDescent="0.25">
      <c r="K197" t="s">
        <v>422</v>
      </c>
      <c r="L197">
        <v>3052452</v>
      </c>
      <c r="M197">
        <v>100348139</v>
      </c>
      <c r="N197" t="s">
        <v>1</v>
      </c>
    </row>
    <row r="198" spans="11:14" x14ac:dyDescent="0.25">
      <c r="K198" t="s">
        <v>423</v>
      </c>
      <c r="L198">
        <v>3052456</v>
      </c>
      <c r="M198">
        <v>100348139</v>
      </c>
      <c r="N198" t="s">
        <v>1</v>
      </c>
    </row>
    <row r="199" spans="11:14" x14ac:dyDescent="0.25">
      <c r="K199" t="s">
        <v>424</v>
      </c>
      <c r="L199">
        <v>3152716</v>
      </c>
      <c r="M199">
        <v>100348139</v>
      </c>
      <c r="N199" t="s">
        <v>3</v>
      </c>
    </row>
    <row r="200" spans="11:14" x14ac:dyDescent="0.25">
      <c r="K200" t="s">
        <v>425</v>
      </c>
      <c r="L200">
        <v>3152717</v>
      </c>
      <c r="M200">
        <v>100348139</v>
      </c>
      <c r="N200" t="s">
        <v>3</v>
      </c>
    </row>
    <row r="201" spans="11:14" x14ac:dyDescent="0.25">
      <c r="K201" t="s">
        <v>426</v>
      </c>
      <c r="L201">
        <v>3152718</v>
      </c>
      <c r="M201">
        <v>100348139</v>
      </c>
      <c r="N201" t="s">
        <v>3</v>
      </c>
    </row>
    <row r="202" spans="11:14" x14ac:dyDescent="0.25">
      <c r="K202" t="s">
        <v>427</v>
      </c>
      <c r="L202">
        <v>3152719</v>
      </c>
      <c r="M202">
        <v>100348139</v>
      </c>
      <c r="N202" t="s">
        <v>3</v>
      </c>
    </row>
    <row r="203" spans="11:14" x14ac:dyDescent="0.25">
      <c r="K203" t="s">
        <v>428</v>
      </c>
      <c r="L203">
        <v>3152724</v>
      </c>
      <c r="M203">
        <v>100348139</v>
      </c>
      <c r="N203" t="s">
        <v>3</v>
      </c>
    </row>
    <row r="204" spans="11:14" x14ac:dyDescent="0.25">
      <c r="K204" t="s">
        <v>429</v>
      </c>
      <c r="L204">
        <v>3152726</v>
      </c>
      <c r="M204">
        <v>100348139</v>
      </c>
      <c r="N204" t="s">
        <v>3</v>
      </c>
    </row>
    <row r="205" spans="11:14" x14ac:dyDescent="0.25">
      <c r="K205" t="s">
        <v>430</v>
      </c>
      <c r="L205">
        <v>3152728</v>
      </c>
      <c r="M205">
        <v>100348139</v>
      </c>
      <c r="N205" t="s">
        <v>3</v>
      </c>
    </row>
    <row r="206" spans="11:14" x14ac:dyDescent="0.25">
      <c r="K206" t="s">
        <v>431</v>
      </c>
      <c r="L206">
        <v>3152729</v>
      </c>
      <c r="M206">
        <v>100348139</v>
      </c>
      <c r="N206" t="s">
        <v>3</v>
      </c>
    </row>
    <row r="207" spans="11:14" x14ac:dyDescent="0.25">
      <c r="K207" t="s">
        <v>432</v>
      </c>
      <c r="L207">
        <v>3152730</v>
      </c>
      <c r="M207">
        <v>100348139</v>
      </c>
      <c r="N207" t="s">
        <v>3</v>
      </c>
    </row>
    <row r="208" spans="11:14" x14ac:dyDescent="0.25">
      <c r="K208" t="s">
        <v>433</v>
      </c>
      <c r="L208">
        <v>3152748</v>
      </c>
      <c r="M208">
        <v>100348139</v>
      </c>
      <c r="N208" t="s">
        <v>3</v>
      </c>
    </row>
    <row r="209" spans="11:15" x14ac:dyDescent="0.25">
      <c r="K209" t="s">
        <v>434</v>
      </c>
      <c r="L209">
        <v>3152737</v>
      </c>
      <c r="M209">
        <v>100348139</v>
      </c>
      <c r="N209" t="s">
        <v>3</v>
      </c>
    </row>
    <row r="210" spans="11:15" x14ac:dyDescent="0.25">
      <c r="K210" t="s">
        <v>435</v>
      </c>
      <c r="L210">
        <v>3152723</v>
      </c>
      <c r="M210">
        <v>100348139</v>
      </c>
      <c r="N210" t="s">
        <v>3</v>
      </c>
    </row>
    <row r="211" spans="11:15" x14ac:dyDescent="0.25">
      <c r="K211" t="s">
        <v>436</v>
      </c>
      <c r="L211">
        <v>3123674</v>
      </c>
      <c r="M211">
        <v>100342680</v>
      </c>
      <c r="N211" t="s">
        <v>1</v>
      </c>
    </row>
    <row r="212" spans="11:15" x14ac:dyDescent="0.25">
      <c r="K212" t="s">
        <v>437</v>
      </c>
      <c r="L212">
        <v>3162134</v>
      </c>
      <c r="M212">
        <v>100348139</v>
      </c>
      <c r="N212" t="s">
        <v>1</v>
      </c>
    </row>
    <row r="213" spans="11:15" x14ac:dyDescent="0.25">
      <c r="K213" t="s">
        <v>438</v>
      </c>
      <c r="L213">
        <v>3152736</v>
      </c>
      <c r="M213">
        <v>100348139</v>
      </c>
      <c r="N213" t="s">
        <v>3</v>
      </c>
    </row>
    <row r="214" spans="11:15" x14ac:dyDescent="0.25">
      <c r="K214" t="s">
        <v>439</v>
      </c>
      <c r="L214">
        <v>3152740</v>
      </c>
      <c r="M214">
        <v>100348139</v>
      </c>
      <c r="N214" t="s">
        <v>3</v>
      </c>
    </row>
    <row r="215" spans="11:15" x14ac:dyDescent="0.25">
      <c r="K215" t="s">
        <v>440</v>
      </c>
      <c r="L215">
        <v>3152734</v>
      </c>
      <c r="M215">
        <v>100348139</v>
      </c>
      <c r="N215" t="s">
        <v>3</v>
      </c>
    </row>
    <row r="216" spans="11:15" x14ac:dyDescent="0.25">
      <c r="K216" t="s">
        <v>441</v>
      </c>
      <c r="L216">
        <v>3152727</v>
      </c>
      <c r="M216">
        <v>100348139</v>
      </c>
      <c r="N216" t="s">
        <v>3</v>
      </c>
    </row>
    <row r="217" spans="11:15" x14ac:dyDescent="0.25">
      <c r="K217" t="s">
        <v>442</v>
      </c>
      <c r="L217">
        <v>3152714</v>
      </c>
      <c r="M217">
        <v>100348139</v>
      </c>
      <c r="N217" t="s">
        <v>3</v>
      </c>
    </row>
    <row r="218" spans="11:15" x14ac:dyDescent="0.25">
      <c r="K218" t="s">
        <v>443</v>
      </c>
      <c r="L218">
        <v>3052457</v>
      </c>
      <c r="M218">
        <v>100348139</v>
      </c>
      <c r="N218" t="s">
        <v>1</v>
      </c>
    </row>
    <row r="219" spans="11:15" x14ac:dyDescent="0.25">
      <c r="K219" t="s">
        <v>444</v>
      </c>
      <c r="L219">
        <v>3001158</v>
      </c>
      <c r="M219">
        <v>100243445</v>
      </c>
      <c r="N219" t="s">
        <v>3</v>
      </c>
    </row>
    <row r="220" spans="11:15" x14ac:dyDescent="0.25">
      <c r="K220" t="s">
        <v>445</v>
      </c>
      <c r="L220">
        <v>3001181</v>
      </c>
      <c r="M220">
        <v>100243445</v>
      </c>
      <c r="N220" t="s">
        <v>3</v>
      </c>
    </row>
    <row r="221" spans="11:15" x14ac:dyDescent="0.25">
      <c r="K221" t="s">
        <v>446</v>
      </c>
      <c r="L221">
        <v>3162298</v>
      </c>
      <c r="M221">
        <v>100342680</v>
      </c>
      <c r="N221" t="s">
        <v>3</v>
      </c>
      <c r="O221" t="s">
        <v>447</v>
      </c>
    </row>
    <row r="222" spans="11:15" x14ac:dyDescent="0.25">
      <c r="K222" t="s">
        <v>448</v>
      </c>
      <c r="L222">
        <v>3162299</v>
      </c>
      <c r="M222">
        <v>100342680</v>
      </c>
      <c r="N222" t="s">
        <v>3</v>
      </c>
      <c r="O222" t="s">
        <v>449</v>
      </c>
    </row>
    <row r="223" spans="11:15" x14ac:dyDescent="0.25">
      <c r="K223" t="s">
        <v>450</v>
      </c>
      <c r="L223">
        <v>3162300</v>
      </c>
      <c r="M223">
        <v>100342680</v>
      </c>
      <c r="N223" t="s">
        <v>3</v>
      </c>
      <c r="O223" t="s">
        <v>451</v>
      </c>
    </row>
    <row r="224" spans="11:15" x14ac:dyDescent="0.25">
      <c r="K224" t="s">
        <v>452</v>
      </c>
      <c r="L224">
        <v>3162303</v>
      </c>
      <c r="M224">
        <v>100342680</v>
      </c>
      <c r="N224" t="s">
        <v>3</v>
      </c>
      <c r="O224" t="s">
        <v>453</v>
      </c>
    </row>
    <row r="225" spans="11:15" x14ac:dyDescent="0.25">
      <c r="K225" t="s">
        <v>454</v>
      </c>
      <c r="L225">
        <v>3162301</v>
      </c>
      <c r="M225">
        <v>100342680</v>
      </c>
      <c r="N225" t="s">
        <v>3</v>
      </c>
      <c r="O225" t="s">
        <v>455</v>
      </c>
    </row>
    <row r="226" spans="11:15" x14ac:dyDescent="0.25">
      <c r="K226" t="s">
        <v>456</v>
      </c>
      <c r="L226">
        <v>2790188</v>
      </c>
      <c r="M226">
        <v>100218712</v>
      </c>
      <c r="N226" t="s">
        <v>3</v>
      </c>
      <c r="O226" t="s">
        <v>457</v>
      </c>
    </row>
    <row r="227" spans="11:15" x14ac:dyDescent="0.25">
      <c r="K227" t="s">
        <v>458</v>
      </c>
      <c r="L227">
        <v>3004714</v>
      </c>
      <c r="M227">
        <v>100126346</v>
      </c>
      <c r="N227" t="s">
        <v>3</v>
      </c>
    </row>
    <row r="228" spans="11:15" x14ac:dyDescent="0.25">
      <c r="K228" t="s">
        <v>459</v>
      </c>
      <c r="L228">
        <v>3001119</v>
      </c>
      <c r="M228">
        <v>100243445</v>
      </c>
      <c r="N228" t="s">
        <v>3</v>
      </c>
    </row>
    <row r="229" spans="11:15" x14ac:dyDescent="0.25">
      <c r="K229" t="s">
        <v>460</v>
      </c>
      <c r="L229">
        <v>3163185</v>
      </c>
      <c r="M229">
        <v>100174045</v>
      </c>
      <c r="N229" t="s">
        <v>1</v>
      </c>
    </row>
    <row r="230" spans="11:15" x14ac:dyDescent="0.25">
      <c r="K230" t="s">
        <v>461</v>
      </c>
      <c r="L230">
        <v>3163187</v>
      </c>
      <c r="M230">
        <v>100174045</v>
      </c>
      <c r="N230" t="s">
        <v>1</v>
      </c>
    </row>
    <row r="231" spans="11:15" x14ac:dyDescent="0.25">
      <c r="K231" t="s">
        <v>462</v>
      </c>
      <c r="L231">
        <v>3163188</v>
      </c>
      <c r="M231">
        <v>100174045</v>
      </c>
      <c r="N231" t="s">
        <v>1</v>
      </c>
    </row>
    <row r="232" spans="11:15" x14ac:dyDescent="0.25">
      <c r="K232" t="s">
        <v>463</v>
      </c>
      <c r="L232">
        <v>2790211</v>
      </c>
      <c r="M232">
        <v>100243319</v>
      </c>
      <c r="N232" t="s">
        <v>3</v>
      </c>
      <c r="O232" t="s">
        <v>464</v>
      </c>
    </row>
    <row r="233" spans="11:15" x14ac:dyDescent="0.25">
      <c r="K233" t="s">
        <v>465</v>
      </c>
      <c r="L233">
        <v>3068099</v>
      </c>
      <c r="M233">
        <v>100126346</v>
      </c>
      <c r="N233" t="s">
        <v>3</v>
      </c>
    </row>
    <row r="234" spans="11:15" x14ac:dyDescent="0.25">
      <c r="K234" t="s">
        <v>466</v>
      </c>
      <c r="L234">
        <v>3166297</v>
      </c>
      <c r="M234">
        <v>100126346</v>
      </c>
      <c r="N234" t="s">
        <v>3</v>
      </c>
      <c r="O234" t="s">
        <v>467</v>
      </c>
    </row>
    <row r="235" spans="11:15" x14ac:dyDescent="0.25">
      <c r="K235" t="s">
        <v>468</v>
      </c>
      <c r="L235">
        <v>3166309</v>
      </c>
      <c r="M235">
        <v>100126346</v>
      </c>
      <c r="N235" t="s">
        <v>3</v>
      </c>
      <c r="O235" t="s">
        <v>469</v>
      </c>
    </row>
    <row r="236" spans="11:15" x14ac:dyDescent="0.25">
      <c r="K236" t="s">
        <v>470</v>
      </c>
      <c r="L236">
        <v>2790197</v>
      </c>
      <c r="M236">
        <v>100218712</v>
      </c>
      <c r="N236" t="s">
        <v>3</v>
      </c>
      <c r="O236" t="s">
        <v>471</v>
      </c>
    </row>
    <row r="237" spans="11:15" x14ac:dyDescent="0.25">
      <c r="K237" t="s">
        <v>472</v>
      </c>
      <c r="L237">
        <v>3001185</v>
      </c>
      <c r="M237">
        <v>100243445</v>
      </c>
      <c r="N237" t="s">
        <v>3</v>
      </c>
    </row>
    <row r="238" spans="11:15" x14ac:dyDescent="0.25">
      <c r="K238" t="s">
        <v>473</v>
      </c>
      <c r="L238">
        <v>3068595</v>
      </c>
      <c r="M238">
        <v>100174045</v>
      </c>
      <c r="N238" t="s">
        <v>3</v>
      </c>
    </row>
    <row r="239" spans="11:15" x14ac:dyDescent="0.25">
      <c r="K239" t="s">
        <v>474</v>
      </c>
      <c r="L239">
        <v>2984845</v>
      </c>
      <c r="M239">
        <v>100126395</v>
      </c>
      <c r="N239" t="s">
        <v>3</v>
      </c>
    </row>
    <row r="240" spans="11:15" x14ac:dyDescent="0.25">
      <c r="K240" t="s">
        <v>475</v>
      </c>
      <c r="L240">
        <v>3162297</v>
      </c>
      <c r="M240">
        <v>100342680</v>
      </c>
      <c r="N240" t="s">
        <v>3</v>
      </c>
      <c r="O240" t="s">
        <v>476</v>
      </c>
    </row>
    <row r="241" spans="11:15" x14ac:dyDescent="0.25">
      <c r="K241" t="s">
        <v>477</v>
      </c>
      <c r="L241">
        <v>3166293</v>
      </c>
      <c r="M241">
        <v>100126346</v>
      </c>
      <c r="N241" t="s">
        <v>3</v>
      </c>
      <c r="O241" t="s">
        <v>478</v>
      </c>
    </row>
    <row r="242" spans="11:15" x14ac:dyDescent="0.25">
      <c r="K242" t="s">
        <v>479</v>
      </c>
      <c r="L242">
        <v>3004718</v>
      </c>
      <c r="M242">
        <v>100126346</v>
      </c>
      <c r="N242" t="s">
        <v>3</v>
      </c>
    </row>
    <row r="243" spans="11:15" x14ac:dyDescent="0.25">
      <c r="K243" t="s">
        <v>480</v>
      </c>
      <c r="L243">
        <v>3004712</v>
      </c>
      <c r="M243">
        <v>100126346</v>
      </c>
      <c r="N243" t="s">
        <v>3</v>
      </c>
    </row>
    <row r="244" spans="11:15" x14ac:dyDescent="0.25">
      <c r="K244" t="s">
        <v>481</v>
      </c>
      <c r="L244">
        <v>2779704</v>
      </c>
      <c r="M244">
        <v>100218712</v>
      </c>
      <c r="N244" t="s">
        <v>3</v>
      </c>
      <c r="O244" t="s">
        <v>482</v>
      </c>
    </row>
    <row r="245" spans="11:15" x14ac:dyDescent="0.25">
      <c r="K245" t="s">
        <v>483</v>
      </c>
      <c r="L245">
        <v>3001188</v>
      </c>
      <c r="M245">
        <v>100243445</v>
      </c>
      <c r="N245" t="s">
        <v>3</v>
      </c>
    </row>
    <row r="246" spans="11:15" x14ac:dyDescent="0.25">
      <c r="K246" t="s">
        <v>484</v>
      </c>
      <c r="L246">
        <v>3161315</v>
      </c>
      <c r="M246">
        <v>100342680</v>
      </c>
      <c r="N246" t="s">
        <v>1</v>
      </c>
      <c r="O246" t="s">
        <v>485</v>
      </c>
    </row>
    <row r="247" spans="11:15" x14ac:dyDescent="0.25">
      <c r="K247" t="s">
        <v>486</v>
      </c>
      <c r="L247">
        <v>3161311</v>
      </c>
      <c r="M247">
        <v>100342680</v>
      </c>
      <c r="N247" t="s">
        <v>1</v>
      </c>
      <c r="O247" t="s">
        <v>487</v>
      </c>
    </row>
    <row r="248" spans="11:15" x14ac:dyDescent="0.25">
      <c r="K248" t="s">
        <v>488</v>
      </c>
      <c r="L248">
        <v>3161313</v>
      </c>
      <c r="M248">
        <v>100342680</v>
      </c>
      <c r="N248" t="s">
        <v>1</v>
      </c>
      <c r="O248" t="s">
        <v>489</v>
      </c>
    </row>
    <row r="249" spans="11:15" x14ac:dyDescent="0.25">
      <c r="K249" t="s">
        <v>490</v>
      </c>
      <c r="L249">
        <v>3161314</v>
      </c>
      <c r="M249">
        <v>100342680</v>
      </c>
      <c r="N249" t="s">
        <v>1</v>
      </c>
      <c r="O249" t="s">
        <v>491</v>
      </c>
    </row>
    <row r="250" spans="11:15" x14ac:dyDescent="0.25">
      <c r="K250" t="s">
        <v>492</v>
      </c>
      <c r="L250">
        <v>3171194</v>
      </c>
      <c r="M250">
        <v>100126395</v>
      </c>
      <c r="N250" t="s">
        <v>1</v>
      </c>
      <c r="O250" t="s">
        <v>493</v>
      </c>
    </row>
    <row r="251" spans="11:15" x14ac:dyDescent="0.25">
      <c r="K251" t="s">
        <v>494</v>
      </c>
      <c r="L251">
        <v>3171195</v>
      </c>
      <c r="M251">
        <v>100126395</v>
      </c>
      <c r="N251" t="s">
        <v>1</v>
      </c>
      <c r="O251" t="s">
        <v>495</v>
      </c>
    </row>
    <row r="252" spans="11:15" x14ac:dyDescent="0.25">
      <c r="K252" t="s">
        <v>496</v>
      </c>
      <c r="L252">
        <v>3171196</v>
      </c>
      <c r="M252">
        <v>100126395</v>
      </c>
      <c r="N252" t="s">
        <v>1</v>
      </c>
      <c r="O252" t="s">
        <v>497</v>
      </c>
    </row>
    <row r="253" spans="11:15" x14ac:dyDescent="0.25">
      <c r="K253" t="s">
        <v>498</v>
      </c>
      <c r="L253">
        <v>3161312</v>
      </c>
      <c r="M253">
        <v>100342680</v>
      </c>
      <c r="N253" t="s">
        <v>1</v>
      </c>
      <c r="O253" t="s">
        <v>499</v>
      </c>
    </row>
    <row r="254" spans="11:15" x14ac:dyDescent="0.25">
      <c r="K254" t="s">
        <v>500</v>
      </c>
      <c r="L254">
        <v>3001957</v>
      </c>
      <c r="M254">
        <v>100244277</v>
      </c>
      <c r="N254" t="s">
        <v>3</v>
      </c>
      <c r="O254" t="s">
        <v>501</v>
      </c>
    </row>
    <row r="255" spans="11:15" x14ac:dyDescent="0.25">
      <c r="K255" t="s">
        <v>502</v>
      </c>
      <c r="L255">
        <v>2848546</v>
      </c>
      <c r="M255">
        <v>100243328</v>
      </c>
      <c r="N255" t="s">
        <v>3</v>
      </c>
      <c r="O255" t="s">
        <v>503</v>
      </c>
    </row>
    <row r="256" spans="11:15" x14ac:dyDescent="0.25">
      <c r="K256" t="s">
        <v>504</v>
      </c>
      <c r="L256">
        <v>3004711</v>
      </c>
      <c r="M256">
        <v>100126346</v>
      </c>
      <c r="N256" t="s">
        <v>3</v>
      </c>
      <c r="O256" t="s">
        <v>505</v>
      </c>
    </row>
    <row r="257" spans="11:15" x14ac:dyDescent="0.25">
      <c r="K257" t="s">
        <v>506</v>
      </c>
      <c r="L257">
        <v>3004713</v>
      </c>
      <c r="M257">
        <v>100126346</v>
      </c>
      <c r="N257" t="s">
        <v>3</v>
      </c>
    </row>
    <row r="258" spans="11:15" x14ac:dyDescent="0.25">
      <c r="K258" t="s">
        <v>507</v>
      </c>
      <c r="L258">
        <v>2790109</v>
      </c>
      <c r="M258">
        <v>100218712</v>
      </c>
      <c r="N258" t="s">
        <v>3</v>
      </c>
    </row>
    <row r="259" spans="11:15" x14ac:dyDescent="0.25">
      <c r="K259" t="s">
        <v>508</v>
      </c>
      <c r="L259">
        <v>2780058</v>
      </c>
      <c r="M259">
        <v>100218712</v>
      </c>
      <c r="N259" t="s">
        <v>3</v>
      </c>
      <c r="O259" t="s">
        <v>509</v>
      </c>
    </row>
    <row r="260" spans="11:15" x14ac:dyDescent="0.25">
      <c r="K260" t="s">
        <v>510</v>
      </c>
      <c r="L260">
        <v>2779713</v>
      </c>
      <c r="M260">
        <v>100218712</v>
      </c>
      <c r="N260" t="s">
        <v>3</v>
      </c>
      <c r="O260" t="s">
        <v>511</v>
      </c>
    </row>
    <row r="261" spans="11:15" x14ac:dyDescent="0.25">
      <c r="K261" t="s">
        <v>512</v>
      </c>
      <c r="L261">
        <v>2780133</v>
      </c>
      <c r="M261">
        <v>100218712</v>
      </c>
      <c r="N261" t="s">
        <v>3</v>
      </c>
      <c r="O261" t="s">
        <v>513</v>
      </c>
    </row>
    <row r="262" spans="11:15" x14ac:dyDescent="0.25">
      <c r="K262" t="s">
        <v>514</v>
      </c>
      <c r="L262">
        <v>2779717</v>
      </c>
      <c r="M262">
        <v>100218712</v>
      </c>
      <c r="N262" t="s">
        <v>3</v>
      </c>
      <c r="O262" t="s">
        <v>515</v>
      </c>
    </row>
    <row r="263" spans="11:15" x14ac:dyDescent="0.25">
      <c r="K263" t="s">
        <v>516</v>
      </c>
      <c r="L263">
        <v>3068544</v>
      </c>
      <c r="M263">
        <v>100174045</v>
      </c>
      <c r="N263" t="s">
        <v>3</v>
      </c>
      <c r="O263" t="s">
        <v>517</v>
      </c>
    </row>
    <row r="264" spans="11:15" x14ac:dyDescent="0.25">
      <c r="K264" t="s">
        <v>518</v>
      </c>
      <c r="L264">
        <v>3068591</v>
      </c>
      <c r="M264">
        <v>100174045</v>
      </c>
      <c r="N264" t="s">
        <v>3</v>
      </c>
      <c r="O264" t="s">
        <v>519</v>
      </c>
    </row>
    <row r="265" spans="11:15" x14ac:dyDescent="0.25">
      <c r="K265" t="s">
        <v>520</v>
      </c>
      <c r="L265">
        <v>2779707</v>
      </c>
      <c r="M265">
        <v>100218712</v>
      </c>
      <c r="N265" t="s">
        <v>3</v>
      </c>
      <c r="O265" t="s">
        <v>521</v>
      </c>
    </row>
    <row r="266" spans="11:15" x14ac:dyDescent="0.25">
      <c r="K266" t="s">
        <v>522</v>
      </c>
      <c r="L266">
        <v>2779716</v>
      </c>
      <c r="M266">
        <v>100218712</v>
      </c>
      <c r="N266" t="s">
        <v>3</v>
      </c>
      <c r="O266" t="s">
        <v>523</v>
      </c>
    </row>
    <row r="267" spans="11:15" x14ac:dyDescent="0.25">
      <c r="K267" t="s">
        <v>524</v>
      </c>
      <c r="L267">
        <v>2779710</v>
      </c>
      <c r="M267">
        <v>100218712</v>
      </c>
      <c r="N267" t="s">
        <v>3</v>
      </c>
      <c r="O267" t="s">
        <v>525</v>
      </c>
    </row>
    <row r="268" spans="11:15" x14ac:dyDescent="0.25">
      <c r="K268" t="s">
        <v>526</v>
      </c>
      <c r="L268">
        <v>2779711</v>
      </c>
      <c r="M268">
        <v>100218712</v>
      </c>
      <c r="N268" t="s">
        <v>3</v>
      </c>
      <c r="O268" t="s">
        <v>527</v>
      </c>
    </row>
    <row r="269" spans="11:15" x14ac:dyDescent="0.25">
      <c r="K269" t="s">
        <v>528</v>
      </c>
      <c r="L269">
        <v>3004477</v>
      </c>
      <c r="M269">
        <v>100243444</v>
      </c>
      <c r="N269" t="s">
        <v>3</v>
      </c>
      <c r="O269" t="s">
        <v>529</v>
      </c>
    </row>
    <row r="270" spans="11:15" x14ac:dyDescent="0.25">
      <c r="K270" t="s">
        <v>530</v>
      </c>
      <c r="L270">
        <v>2779705</v>
      </c>
      <c r="M270">
        <v>100218712</v>
      </c>
      <c r="N270" t="s">
        <v>3</v>
      </c>
      <c r="O270" t="s">
        <v>531</v>
      </c>
    </row>
    <row r="271" spans="11:15" x14ac:dyDescent="0.25">
      <c r="K271" t="s">
        <v>532</v>
      </c>
      <c r="L271">
        <v>2779715</v>
      </c>
      <c r="M271">
        <v>100218712</v>
      </c>
      <c r="N271" t="s">
        <v>3</v>
      </c>
      <c r="O271" t="s">
        <v>533</v>
      </c>
    </row>
    <row r="272" spans="11:15" x14ac:dyDescent="0.25">
      <c r="K272" t="s">
        <v>534</v>
      </c>
      <c r="L272">
        <v>2779712</v>
      </c>
      <c r="M272">
        <v>100218712</v>
      </c>
      <c r="N272" t="s">
        <v>3</v>
      </c>
      <c r="O272" t="s">
        <v>535</v>
      </c>
    </row>
    <row r="273" spans="11:15" x14ac:dyDescent="0.25">
      <c r="K273" t="s">
        <v>536</v>
      </c>
      <c r="L273">
        <v>2779708</v>
      </c>
      <c r="M273">
        <v>100218712</v>
      </c>
      <c r="N273" t="s">
        <v>3</v>
      </c>
      <c r="O273" t="s">
        <v>537</v>
      </c>
    </row>
    <row r="274" spans="11:15" x14ac:dyDescent="0.25">
      <c r="K274" t="s">
        <v>538</v>
      </c>
      <c r="L274">
        <v>2779706</v>
      </c>
      <c r="M274">
        <v>100218712</v>
      </c>
      <c r="N274" t="s">
        <v>3</v>
      </c>
      <c r="O274" t="s">
        <v>539</v>
      </c>
    </row>
    <row r="275" spans="11:15" x14ac:dyDescent="0.25">
      <c r="K275" t="s">
        <v>540</v>
      </c>
      <c r="L275">
        <v>2779714</v>
      </c>
      <c r="M275">
        <v>100218712</v>
      </c>
      <c r="N275" t="s">
        <v>3</v>
      </c>
      <c r="O275" t="s">
        <v>541</v>
      </c>
    </row>
    <row r="276" spans="11:15" x14ac:dyDescent="0.25">
      <c r="K276" t="s">
        <v>542</v>
      </c>
      <c r="L276">
        <v>2779709</v>
      </c>
      <c r="M276">
        <v>100218712</v>
      </c>
      <c r="N276" t="s">
        <v>3</v>
      </c>
      <c r="O276" t="s">
        <v>543</v>
      </c>
    </row>
    <row r="277" spans="11:15" x14ac:dyDescent="0.25">
      <c r="K277" t="s">
        <v>544</v>
      </c>
      <c r="L277">
        <v>3001162</v>
      </c>
      <c r="M277">
        <v>100243443</v>
      </c>
      <c r="N277" t="s">
        <v>3</v>
      </c>
    </row>
    <row r="278" spans="11:15" x14ac:dyDescent="0.25">
      <c r="K278" t="s">
        <v>545</v>
      </c>
      <c r="L278">
        <v>2790207</v>
      </c>
      <c r="M278">
        <v>100218712</v>
      </c>
      <c r="N278" t="s">
        <v>3</v>
      </c>
      <c r="O278" t="s">
        <v>546</v>
      </c>
    </row>
    <row r="279" spans="11:15" x14ac:dyDescent="0.25">
      <c r="K279" t="s">
        <v>547</v>
      </c>
      <c r="L279">
        <v>2790208</v>
      </c>
      <c r="M279">
        <v>100218712</v>
      </c>
      <c r="N279" t="s">
        <v>3</v>
      </c>
      <c r="O279" t="s">
        <v>548</v>
      </c>
    </row>
    <row r="280" spans="11:15" x14ac:dyDescent="0.25">
      <c r="K280" t="s">
        <v>549</v>
      </c>
      <c r="L280">
        <v>3162286</v>
      </c>
      <c r="M280">
        <v>100342680</v>
      </c>
      <c r="N280" t="s">
        <v>3</v>
      </c>
      <c r="O280" t="s">
        <v>550</v>
      </c>
    </row>
    <row r="281" spans="11:15" x14ac:dyDescent="0.25">
      <c r="K281" t="s">
        <v>551</v>
      </c>
      <c r="L281">
        <v>3162296</v>
      </c>
      <c r="M281">
        <v>100342680</v>
      </c>
      <c r="N281" t="s">
        <v>3</v>
      </c>
      <c r="O281" t="s">
        <v>552</v>
      </c>
    </row>
    <row r="282" spans="11:15" x14ac:dyDescent="0.25">
      <c r="K282" t="s">
        <v>553</v>
      </c>
      <c r="L282">
        <v>3130920</v>
      </c>
      <c r="M282">
        <v>100126346</v>
      </c>
      <c r="N282" t="s">
        <v>3</v>
      </c>
    </row>
    <row r="283" spans="11:15" x14ac:dyDescent="0.25">
      <c r="K283" t="s">
        <v>554</v>
      </c>
      <c r="L283">
        <v>3150538</v>
      </c>
      <c r="M283">
        <v>100174045</v>
      </c>
      <c r="N283" t="s">
        <v>3</v>
      </c>
    </row>
    <row r="284" spans="11:15" x14ac:dyDescent="0.25">
      <c r="K284" t="s">
        <v>555</v>
      </c>
      <c r="L284">
        <v>3028472</v>
      </c>
      <c r="M284">
        <v>100128686</v>
      </c>
      <c r="N284" t="s">
        <v>3</v>
      </c>
    </row>
    <row r="285" spans="11:15" x14ac:dyDescent="0.25">
      <c r="K285" t="s">
        <v>556</v>
      </c>
      <c r="L285">
        <v>3001579</v>
      </c>
      <c r="M285">
        <v>100243444</v>
      </c>
      <c r="N285" t="s">
        <v>3</v>
      </c>
    </row>
    <row r="286" spans="11:15" x14ac:dyDescent="0.25">
      <c r="K286" t="s">
        <v>557</v>
      </c>
      <c r="L286">
        <v>3001146</v>
      </c>
      <c r="M286">
        <v>100243445</v>
      </c>
      <c r="N286" t="s">
        <v>3</v>
      </c>
    </row>
    <row r="287" spans="11:15" x14ac:dyDescent="0.25">
      <c r="K287" t="s">
        <v>558</v>
      </c>
      <c r="L287">
        <v>3162312</v>
      </c>
      <c r="M287">
        <v>100342680</v>
      </c>
      <c r="N287" t="s">
        <v>3</v>
      </c>
      <c r="O287" t="s">
        <v>559</v>
      </c>
    </row>
    <row r="288" spans="11:15" x14ac:dyDescent="0.25">
      <c r="K288" t="s">
        <v>560</v>
      </c>
      <c r="L288">
        <v>3000177</v>
      </c>
      <c r="M288">
        <v>100243319</v>
      </c>
      <c r="N288" t="s">
        <v>3</v>
      </c>
    </row>
    <row r="289" spans="11:15" x14ac:dyDescent="0.25">
      <c r="K289" t="s">
        <v>561</v>
      </c>
      <c r="L289">
        <v>3046445</v>
      </c>
      <c r="M289">
        <v>100243341</v>
      </c>
      <c r="N289" t="s">
        <v>3</v>
      </c>
    </row>
    <row r="290" spans="11:15" x14ac:dyDescent="0.25">
      <c r="K290" t="s">
        <v>562</v>
      </c>
      <c r="L290">
        <v>3001570</v>
      </c>
      <c r="M290">
        <v>100243444</v>
      </c>
      <c r="N290" t="s">
        <v>3</v>
      </c>
    </row>
    <row r="291" spans="11:15" x14ac:dyDescent="0.25">
      <c r="K291" t="s">
        <v>563</v>
      </c>
      <c r="L291">
        <v>3162288</v>
      </c>
      <c r="M291">
        <v>100342680</v>
      </c>
      <c r="N291" t="s">
        <v>3</v>
      </c>
      <c r="O291" t="s">
        <v>564</v>
      </c>
    </row>
    <row r="292" spans="11:15" x14ac:dyDescent="0.25">
      <c r="K292" t="s">
        <v>565</v>
      </c>
      <c r="L292">
        <v>3162287</v>
      </c>
      <c r="M292">
        <v>100342680</v>
      </c>
      <c r="N292" t="s">
        <v>3</v>
      </c>
      <c r="O292" t="s">
        <v>566</v>
      </c>
    </row>
    <row r="293" spans="11:15" x14ac:dyDescent="0.25">
      <c r="K293" t="s">
        <v>567</v>
      </c>
      <c r="L293">
        <v>2575378</v>
      </c>
      <c r="M293">
        <v>100126345</v>
      </c>
      <c r="N293" t="s">
        <v>3</v>
      </c>
      <c r="O293" t="s">
        <v>568</v>
      </c>
    </row>
    <row r="294" spans="11:15" x14ac:dyDescent="0.25">
      <c r="K294" t="s">
        <v>569</v>
      </c>
      <c r="L294">
        <v>2575379</v>
      </c>
      <c r="M294">
        <v>100126345</v>
      </c>
      <c r="N294" t="s">
        <v>3</v>
      </c>
      <c r="O294" t="s">
        <v>570</v>
      </c>
    </row>
    <row r="295" spans="11:15" x14ac:dyDescent="0.25">
      <c r="K295" t="s">
        <v>571</v>
      </c>
      <c r="L295">
        <v>3002827</v>
      </c>
      <c r="M295">
        <v>100243328</v>
      </c>
      <c r="N295" t="s">
        <v>3</v>
      </c>
    </row>
    <row r="296" spans="11:15" x14ac:dyDescent="0.25">
      <c r="K296" t="s">
        <v>572</v>
      </c>
      <c r="L296">
        <v>2999157</v>
      </c>
      <c r="M296">
        <v>100126346</v>
      </c>
      <c r="N296" t="s">
        <v>3</v>
      </c>
    </row>
    <row r="297" spans="11:15" x14ac:dyDescent="0.25">
      <c r="K297" t="s">
        <v>573</v>
      </c>
      <c r="L297">
        <v>3061257</v>
      </c>
      <c r="M297">
        <v>100174045</v>
      </c>
      <c r="N297" t="s">
        <v>3</v>
      </c>
    </row>
    <row r="298" spans="11:15" x14ac:dyDescent="0.25">
      <c r="K298" t="s">
        <v>574</v>
      </c>
      <c r="L298">
        <v>3167905</v>
      </c>
      <c r="M298">
        <v>100361456</v>
      </c>
      <c r="N298" t="s">
        <v>1</v>
      </c>
    </row>
    <row r="299" spans="11:15" x14ac:dyDescent="0.25">
      <c r="K299" t="s">
        <v>575</v>
      </c>
      <c r="L299">
        <v>3084353</v>
      </c>
      <c r="M299">
        <v>100243328</v>
      </c>
      <c r="N299" t="s">
        <v>1</v>
      </c>
    </row>
    <row r="300" spans="11:15" x14ac:dyDescent="0.25">
      <c r="K300" t="s">
        <v>576</v>
      </c>
      <c r="L300">
        <v>3166290</v>
      </c>
      <c r="M300">
        <v>100126346</v>
      </c>
      <c r="N300" t="s">
        <v>3</v>
      </c>
      <c r="O300" t="s">
        <v>577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G3" sqref="G3"/>
    </sheetView>
  </sheetViews>
  <sheetFormatPr defaultRowHeight="15" x14ac:dyDescent="0.25"/>
  <cols>
    <col min="1" max="1" width="9.140625" style="1" customWidth="1"/>
    <col min="2" max="2" width="13.42578125" style="1" customWidth="1"/>
    <col min="3" max="3" width="85.85546875" style="2" customWidth="1"/>
    <col min="4" max="4" width="10.7109375" style="2" customWidth="1"/>
    <col min="5" max="6" width="16" style="2" customWidth="1"/>
    <col min="7" max="7" width="24.28515625" style="2" customWidth="1"/>
    <col min="8" max="8" width="11.7109375" customWidth="1"/>
    <col min="9" max="9" width="10.7109375" customWidth="1"/>
  </cols>
  <sheetData>
    <row r="1" spans="1:9" x14ac:dyDescent="0.25">
      <c r="A1" s="3"/>
      <c r="B1" s="3"/>
      <c r="C1" s="3"/>
      <c r="D1" s="3"/>
      <c r="E1" s="3"/>
      <c r="F1" s="3"/>
      <c r="G1" s="3"/>
    </row>
    <row r="2" spans="1:9" ht="15.75" customHeight="1" x14ac:dyDescent="0.25">
      <c r="A2" s="3"/>
      <c r="B2" s="4" t="s">
        <v>578</v>
      </c>
      <c r="C2" s="5" t="s">
        <v>579</v>
      </c>
      <c r="D2" s="33" t="s">
        <v>580</v>
      </c>
      <c r="E2" s="33"/>
      <c r="F2" s="7" t="s">
        <v>581</v>
      </c>
      <c r="G2" s="8"/>
    </row>
    <row r="3" spans="1:9" ht="16.5" customHeight="1" x14ac:dyDescent="0.25">
      <c r="A3" s="6"/>
      <c r="B3" s="9"/>
      <c r="C3" s="10" t="s">
        <v>582</v>
      </c>
      <c r="D3" s="34" t="s">
        <v>156</v>
      </c>
      <c r="E3" s="34"/>
      <c r="F3" s="11" t="s">
        <v>1</v>
      </c>
      <c r="G3" s="12">
        <f>IFERROR(VLOOKUP($D$3,dados!A1:B59,2,FALSE),"")</f>
        <v>100348139</v>
      </c>
      <c r="H3" s="13"/>
      <c r="I3" s="13"/>
    </row>
    <row r="4" spans="1:9" ht="15.75" customHeight="1" x14ac:dyDescent="0.25">
      <c r="A4" s="3"/>
      <c r="B4" s="14"/>
      <c r="C4" s="14"/>
      <c r="D4" s="8"/>
      <c r="E4" s="8"/>
      <c r="F4" s="8"/>
      <c r="G4" s="8"/>
    </row>
    <row r="5" spans="1:9" x14ac:dyDescent="0.25">
      <c r="A5" s="3"/>
      <c r="B5" s="3"/>
      <c r="C5" s="5" t="s">
        <v>583</v>
      </c>
      <c r="D5" s="3"/>
      <c r="E5" s="3"/>
      <c r="F5" s="3"/>
      <c r="G5" s="8"/>
    </row>
    <row r="6" spans="1:9" x14ac:dyDescent="0.25">
      <c r="A6" s="4" t="s">
        <v>578</v>
      </c>
      <c r="B6" s="7" t="s">
        <v>584</v>
      </c>
      <c r="C6" s="15" t="s">
        <v>585</v>
      </c>
      <c r="D6" s="14" t="s">
        <v>586</v>
      </c>
      <c r="E6" s="14" t="s">
        <v>587</v>
      </c>
      <c r="F6" s="7" t="s">
        <v>581</v>
      </c>
      <c r="G6" s="16" t="s">
        <v>588</v>
      </c>
    </row>
    <row r="10" spans="1:9" x14ac:dyDescent="0.25">
      <c r="G10" s="17"/>
      <c r="H10" s="13"/>
    </row>
    <row r="14" spans="1:9" x14ac:dyDescent="0.25">
      <c r="H14" s="18"/>
    </row>
    <row r="15" spans="1:9" x14ac:dyDescent="0.25">
      <c r="C15" s="19"/>
    </row>
    <row r="16" spans="1:9" x14ac:dyDescent="0.25">
      <c r="D16" s="19"/>
    </row>
  </sheetData>
  <mergeCells count="2">
    <mergeCell ref="D2:E2"/>
    <mergeCell ref="D3:E3"/>
  </mergeCells>
  <dataValidations count="2">
    <dataValidation type="list" allowBlank="1" showInputMessage="1" showErrorMessage="1" sqref="D3" xr:uid="{00000000-0002-0000-0100-000000000000}">
      <formula1>GRUPOS</formula1>
    </dataValidation>
    <dataValidation type="list" allowBlank="1" showInputMessage="1" showErrorMessage="1" sqref="F7:F1048576 F3" xr:uid="{00000000-0002-0000-0100-000001000000}">
      <formula1>MOEDAS</formula1>
    </dataValidation>
  </dataValidations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tabSelected="1" topLeftCell="A84" zoomScaleNormal="100" workbookViewId="0">
      <selection activeCell="H92" sqref="H92"/>
    </sheetView>
  </sheetViews>
  <sheetFormatPr defaultRowHeight="15" x14ac:dyDescent="0.25"/>
  <cols>
    <col min="1" max="4" width="0.85546875" style="20" customWidth="1"/>
    <col min="5" max="5" width="10.7109375" style="21" customWidth="1"/>
    <col min="6" max="7" width="55.7109375" style="21" customWidth="1"/>
    <col min="8" max="8" width="30.7109375" customWidth="1"/>
    <col min="9" max="9" width="15.7109375" style="21" customWidth="1"/>
    <col min="10" max="11" width="55.7109375" style="21" customWidth="1"/>
    <col min="12" max="12" width="11.140625" style="21" customWidth="1"/>
    <col min="13" max="13" width="16.5703125" style="21" customWidth="1"/>
    <col min="14" max="14" width="30.7109375" style="21" customWidth="1"/>
    <col min="15" max="15" width="27.7109375" customWidth="1"/>
    <col min="16" max="16" width="36.85546875" customWidth="1"/>
  </cols>
  <sheetData>
    <row r="1" spans="1:16" ht="30" customHeight="1" x14ac:dyDescent="0.25">
      <c r="A1" s="22"/>
      <c r="B1" s="22"/>
      <c r="C1" s="22"/>
      <c r="D1" s="22"/>
      <c r="E1" s="23"/>
      <c r="F1" s="24" t="s">
        <v>589</v>
      </c>
      <c r="G1" s="26"/>
      <c r="H1" s="25"/>
      <c r="I1" s="26" t="s">
        <v>590</v>
      </c>
      <c r="J1" s="26"/>
      <c r="K1" s="26"/>
      <c r="L1" s="26"/>
      <c r="M1" s="26"/>
      <c r="N1" s="26"/>
      <c r="O1" s="25"/>
      <c r="P1" s="23"/>
    </row>
    <row r="2" spans="1:16" x14ac:dyDescent="0.25">
      <c r="A2" s="22"/>
      <c r="B2" s="22"/>
      <c r="C2" s="22"/>
      <c r="D2" s="22"/>
      <c r="E2" s="23" t="s">
        <v>581</v>
      </c>
      <c r="F2" s="32" t="s">
        <v>591</v>
      </c>
      <c r="G2" s="23" t="s">
        <v>595</v>
      </c>
      <c r="H2" s="27" t="s">
        <v>592</v>
      </c>
      <c r="I2" s="28" t="s">
        <v>584</v>
      </c>
      <c r="J2" s="29" t="s">
        <v>585</v>
      </c>
      <c r="K2" s="23" t="s">
        <v>593</v>
      </c>
      <c r="L2" s="23" t="s">
        <v>586</v>
      </c>
      <c r="M2" s="23" t="s">
        <v>587</v>
      </c>
      <c r="N2" s="23" t="s">
        <v>580</v>
      </c>
      <c r="O2" s="30" t="s">
        <v>594</v>
      </c>
      <c r="P2" s="31" t="s">
        <v>588</v>
      </c>
    </row>
    <row r="3" spans="1:16" x14ac:dyDescent="0.25">
      <c r="A3" s="22" t="str">
        <f>IFERROR(VLOOKUP($H3, dados!$A:$B, 2, FALSE), "")</f>
        <v/>
      </c>
      <c r="B3" s="22" t="str">
        <f>IFERROR(VLOOKUP($N3, dados!$A:$B, 2, FALSE), "")</f>
        <v/>
      </c>
      <c r="C3" s="22" t="str">
        <f>IFERROR(VLOOKUP($G3, dados!$G:$H, 2, FALSE), "")</f>
        <v/>
      </c>
      <c r="D3" s="22" t="str">
        <f>IFERROR(VLOOKUP($J3, dados!$K:$L, 2, FALSE), "")</f>
        <v/>
      </c>
      <c r="E3" s="21" t="str">
        <f>IFERROR(VLOOKUP($G3, dados!$G:$J, 4, FALSE), "")</f>
        <v/>
      </c>
      <c r="H3" s="21" t="str">
        <f>IFERROR(VLOOKUP(VLOOKUP($G3, dados!$G:$I, 3, FALSE), dados!$B:$C, 2, FALSE), "")</f>
        <v/>
      </c>
      <c r="I3" s="21" t="str">
        <f>IFERROR(VLOOKUP($J3, dados!$K:$O, 5, FALSE), "")</f>
        <v/>
      </c>
      <c r="N3" s="21" t="str">
        <f>IFERROR(VLOOKUP(VLOOKUP($G3, dados!$G:$I, 3, FALSE), dados!$B:$C, 2, FALSE), "")</f>
        <v/>
      </c>
    </row>
    <row r="4" spans="1:16" x14ac:dyDescent="0.25">
      <c r="A4" s="22" t="str">
        <f>IFERROR(VLOOKUP($H4, dados!$A:$B, 2, FALSE), "")</f>
        <v/>
      </c>
      <c r="B4" s="22" t="str">
        <f>IFERROR(VLOOKUP($N4, dados!$A:$B, 2, FALSE), "")</f>
        <v/>
      </c>
      <c r="C4" s="22" t="str">
        <f>IFERROR(VLOOKUP($G4, dados!$G:$H, 2, FALSE), "")</f>
        <v/>
      </c>
      <c r="D4" s="22" t="str">
        <f>IFERROR(VLOOKUP($J4, dados!$K:$L, 2, FALSE), "")</f>
        <v/>
      </c>
      <c r="E4" s="21" t="str">
        <f>IFERROR(VLOOKUP($G4, dados!$G:$J, 4, FALSE), "")</f>
        <v/>
      </c>
      <c r="H4" s="21" t="str">
        <f>IFERROR(VLOOKUP(VLOOKUP($G4, dados!$G:$I, 3, FALSE), dados!$B:$C, 2, FALSE), "")</f>
        <v/>
      </c>
      <c r="I4" s="21" t="str">
        <f>IFERROR(VLOOKUP($J4, dados!$K:$O, 5, FALSE), "")</f>
        <v/>
      </c>
      <c r="N4" s="21" t="str">
        <f>IFERROR(VLOOKUP(VLOOKUP($G4, dados!$G:$I, 3, FALSE), dados!$B:$C, 2, FALSE), "")</f>
        <v/>
      </c>
    </row>
    <row r="5" spans="1:16" x14ac:dyDescent="0.25">
      <c r="A5" s="22" t="str">
        <f>IFERROR(VLOOKUP($H5, dados!$A:$B, 2, FALSE), "")</f>
        <v/>
      </c>
      <c r="B5" s="22" t="str">
        <f>IFERROR(VLOOKUP($N5, dados!$A:$B, 2, FALSE), "")</f>
        <v/>
      </c>
      <c r="C5" s="22" t="str">
        <f>IFERROR(VLOOKUP($G5, dados!$G:$H, 2, FALSE), "")</f>
        <v/>
      </c>
      <c r="D5" s="22" t="str">
        <f>IFERROR(VLOOKUP($J5, dados!$K:$L, 2, FALSE), "")</f>
        <v/>
      </c>
      <c r="E5" s="21" t="str">
        <f>IFERROR(VLOOKUP($G5, dados!$G:$J, 4, FALSE), "")</f>
        <v/>
      </c>
      <c r="H5" s="21" t="str">
        <f>IFERROR(VLOOKUP(VLOOKUP($G5, dados!$G:$I, 3, FALSE), dados!$B:$C, 2, FALSE), "")</f>
        <v/>
      </c>
      <c r="I5" s="21" t="str">
        <f>IFERROR(VLOOKUP($J5, dados!$K:$O, 5, FALSE), "")</f>
        <v/>
      </c>
      <c r="N5" s="21" t="str">
        <f>IFERROR(VLOOKUP(VLOOKUP($G5, dados!$G:$I, 3, FALSE), dados!$B:$C, 2, FALSE), "")</f>
        <v/>
      </c>
    </row>
    <row r="6" spans="1:16" x14ac:dyDescent="0.25">
      <c r="A6" s="22" t="str">
        <f>IFERROR(VLOOKUP($H6, dados!$A:$B, 2, FALSE), "")</f>
        <v/>
      </c>
      <c r="B6" s="22" t="str">
        <f>IFERROR(VLOOKUP($N6, dados!$A:$B, 2, FALSE), "")</f>
        <v/>
      </c>
      <c r="C6" s="22" t="str">
        <f>IFERROR(VLOOKUP($G6, dados!$G:$H, 2, FALSE), "")</f>
        <v/>
      </c>
      <c r="D6" s="22" t="str">
        <f>IFERROR(VLOOKUP($J6, dados!$K:$L, 2, FALSE), "")</f>
        <v/>
      </c>
      <c r="E6" s="21" t="str">
        <f>IFERROR(VLOOKUP($G6, dados!$G:$J, 4, FALSE), "")</f>
        <v/>
      </c>
      <c r="H6" s="21" t="str">
        <f>IFERROR(VLOOKUP(VLOOKUP($G6, dados!$G:$I, 3, FALSE), dados!$B:$C, 2, FALSE), "")</f>
        <v/>
      </c>
      <c r="I6" s="21" t="str">
        <f>IFERROR(VLOOKUP($J6, dados!$K:$O, 5, FALSE), "")</f>
        <v/>
      </c>
      <c r="N6" s="21" t="str">
        <f>IFERROR(VLOOKUP(VLOOKUP($G6, dados!$G:$I, 3, FALSE), dados!$B:$C, 2, FALSE), "")</f>
        <v/>
      </c>
    </row>
    <row r="7" spans="1:16" x14ac:dyDescent="0.25">
      <c r="A7" s="22" t="str">
        <f>IFERROR(VLOOKUP($H7, dados!$A:$B, 2, FALSE), "")</f>
        <v/>
      </c>
      <c r="B7" s="22" t="str">
        <f>IFERROR(VLOOKUP($N7, dados!$A:$B, 2, FALSE), "")</f>
        <v/>
      </c>
      <c r="C7" s="22" t="str">
        <f>IFERROR(VLOOKUP($G7, dados!$G:$H, 2, FALSE), "")</f>
        <v/>
      </c>
      <c r="D7" s="22" t="str">
        <f>IFERROR(VLOOKUP($J7, dados!$K:$L, 2, FALSE), "")</f>
        <v/>
      </c>
      <c r="E7" s="21" t="str">
        <f>IFERROR(VLOOKUP($G7, dados!$G:$J, 4, FALSE), "")</f>
        <v/>
      </c>
      <c r="H7" s="21" t="str">
        <f>IFERROR(VLOOKUP(VLOOKUP($G7, dados!$G:$I, 3, FALSE), dados!$B:$C, 2, FALSE), "")</f>
        <v/>
      </c>
      <c r="I7" s="21" t="str">
        <f>IFERROR(VLOOKUP($J7, dados!$K:$O, 5, FALSE), "")</f>
        <v/>
      </c>
      <c r="N7" s="21" t="str">
        <f>IFERROR(VLOOKUP(VLOOKUP($G7, dados!$G:$I, 3, FALSE), dados!$B:$C, 2, FALSE), "")</f>
        <v/>
      </c>
    </row>
    <row r="8" spans="1:16" x14ac:dyDescent="0.25">
      <c r="A8" s="22" t="str">
        <f>IFERROR(VLOOKUP($H8, dados!$A:$B, 2, FALSE), "")</f>
        <v/>
      </c>
      <c r="B8" s="22" t="str">
        <f>IFERROR(VLOOKUP($N8, dados!$A:$B, 2, FALSE), "")</f>
        <v/>
      </c>
      <c r="C8" s="22" t="str">
        <f>IFERROR(VLOOKUP($G8, dados!$G:$H, 2, FALSE), "")</f>
        <v/>
      </c>
      <c r="D8" s="22" t="str">
        <f>IFERROR(VLOOKUP($J8, dados!$K:$L, 2, FALSE), "")</f>
        <v/>
      </c>
      <c r="E8" s="21" t="str">
        <f>IFERROR(VLOOKUP($G8, dados!$G:$J, 4, FALSE), "")</f>
        <v/>
      </c>
      <c r="H8" s="21" t="str">
        <f>IFERROR(VLOOKUP(VLOOKUP($G8, dados!$G:$I, 3, FALSE), dados!$B:$C, 2, FALSE), "")</f>
        <v/>
      </c>
      <c r="I8" s="21" t="str">
        <f>IFERROR(VLOOKUP($J8, dados!$K:$O, 5, FALSE), "")</f>
        <v/>
      </c>
      <c r="N8" s="21" t="str">
        <f>IFERROR(VLOOKUP(VLOOKUP($G8, dados!$G:$I, 3, FALSE), dados!$B:$C, 2, FALSE), "")</f>
        <v/>
      </c>
    </row>
    <row r="9" spans="1:16" x14ac:dyDescent="0.25">
      <c r="A9" s="22" t="str">
        <f>IFERROR(VLOOKUP($H9, dados!$A:$B, 2, FALSE), "")</f>
        <v/>
      </c>
      <c r="B9" s="22" t="str">
        <f>IFERROR(VLOOKUP($N9, dados!$A:$B, 2, FALSE), "")</f>
        <v/>
      </c>
      <c r="C9" s="22" t="str">
        <f>IFERROR(VLOOKUP($G9, dados!$G:$H, 2, FALSE), "")</f>
        <v/>
      </c>
      <c r="D9" s="22" t="str">
        <f>IFERROR(VLOOKUP($J9, dados!$K:$L, 2, FALSE), "")</f>
        <v/>
      </c>
      <c r="E9" s="21" t="str">
        <f>IFERROR(VLOOKUP($G9, dados!$G:$J, 4, FALSE), "")</f>
        <v/>
      </c>
      <c r="H9" s="21" t="str">
        <f>IFERROR(VLOOKUP(VLOOKUP($G9, dados!$G:$I, 3, FALSE), dados!$B:$C, 2, FALSE), "")</f>
        <v/>
      </c>
      <c r="I9" s="21" t="str">
        <f>IFERROR(VLOOKUP($J9, dados!$K:$O, 5, FALSE), "")</f>
        <v/>
      </c>
      <c r="N9" s="21" t="str">
        <f>IFERROR(VLOOKUP(VLOOKUP($G9, dados!$G:$I, 3, FALSE), dados!$B:$C, 2, FALSE), "")</f>
        <v/>
      </c>
    </row>
    <row r="10" spans="1:16" x14ac:dyDescent="0.25">
      <c r="A10" s="22" t="str">
        <f>IFERROR(VLOOKUP($H10, dados!$A:$B, 2, FALSE), "")</f>
        <v/>
      </c>
      <c r="B10" s="22" t="str">
        <f>IFERROR(VLOOKUP($N10, dados!$A:$B, 2, FALSE), "")</f>
        <v/>
      </c>
      <c r="C10" s="22" t="str">
        <f>IFERROR(VLOOKUP($G10, dados!$G:$H, 2, FALSE), "")</f>
        <v/>
      </c>
      <c r="D10" s="22" t="str">
        <f>IFERROR(VLOOKUP($J10, dados!$K:$L, 2, FALSE), "")</f>
        <v/>
      </c>
      <c r="E10" s="21" t="str">
        <f>IFERROR(VLOOKUP($G10, dados!$G:$J, 4, FALSE), "")</f>
        <v/>
      </c>
      <c r="H10" s="21" t="str">
        <f>IFERROR(VLOOKUP(VLOOKUP($G10, dados!$G:$I, 3, FALSE), dados!$B:$C, 2, FALSE), "")</f>
        <v/>
      </c>
      <c r="I10" s="21" t="str">
        <f>IFERROR(VLOOKUP($J10, dados!$K:$O, 5, FALSE), "")</f>
        <v/>
      </c>
      <c r="N10" s="21" t="str">
        <f>IFERROR(VLOOKUP(VLOOKUP($G10, dados!$G:$I, 3, FALSE), dados!$B:$C, 2, FALSE), "")</f>
        <v/>
      </c>
    </row>
    <row r="11" spans="1:16" x14ac:dyDescent="0.25">
      <c r="A11" s="22" t="str">
        <f>IFERROR(VLOOKUP($H11, dados!$A:$B, 2, FALSE), "")</f>
        <v/>
      </c>
      <c r="B11" s="22" t="str">
        <f>IFERROR(VLOOKUP($N11, dados!$A:$B, 2, FALSE), "")</f>
        <v/>
      </c>
      <c r="C11" s="22" t="str">
        <f>IFERROR(VLOOKUP($G11, dados!$G:$H, 2, FALSE), "")</f>
        <v/>
      </c>
      <c r="D11" s="22" t="str">
        <f>IFERROR(VLOOKUP($J11, dados!$K:$L, 2, FALSE), "")</f>
        <v/>
      </c>
      <c r="E11" s="21" t="str">
        <f>IFERROR(VLOOKUP($G11, dados!$G:$J, 4, FALSE), "")</f>
        <v/>
      </c>
      <c r="H11" s="21" t="str">
        <f>IFERROR(VLOOKUP(VLOOKUP($G11, dados!$G:$I, 3, FALSE), dados!$B:$C, 2, FALSE), "")</f>
        <v/>
      </c>
      <c r="I11" s="21" t="str">
        <f>IFERROR(VLOOKUP($J11, dados!$K:$O, 5, FALSE), "")</f>
        <v/>
      </c>
      <c r="N11" s="21" t="str">
        <f>IFERROR(VLOOKUP(VLOOKUP($G11, dados!$G:$I, 3, FALSE), dados!$B:$C, 2, FALSE), "")</f>
        <v/>
      </c>
    </row>
    <row r="12" spans="1:16" x14ac:dyDescent="0.25">
      <c r="A12" s="22" t="str">
        <f>IFERROR(VLOOKUP($H12, dados!$A:$B, 2, FALSE), "")</f>
        <v/>
      </c>
      <c r="B12" s="22" t="str">
        <f>IFERROR(VLOOKUP($N12, dados!$A:$B, 2, FALSE), "")</f>
        <v/>
      </c>
      <c r="C12" s="22" t="str">
        <f>IFERROR(VLOOKUP($G12, dados!$G:$H, 2, FALSE), "")</f>
        <v/>
      </c>
      <c r="D12" s="22" t="str">
        <f>IFERROR(VLOOKUP($J12, dados!$K:$L, 2, FALSE), "")</f>
        <v/>
      </c>
      <c r="E12" s="21" t="str">
        <f>IFERROR(VLOOKUP($G12, dados!$G:$J, 4, FALSE), "")</f>
        <v/>
      </c>
      <c r="H12" s="21" t="str">
        <f>IFERROR(VLOOKUP(VLOOKUP($G12, dados!$G:$I, 3, FALSE), dados!$B:$C, 2, FALSE), "")</f>
        <v/>
      </c>
      <c r="I12" s="21" t="str">
        <f>IFERROR(VLOOKUP($J12, dados!$K:$O, 5, FALSE), "")</f>
        <v/>
      </c>
    </row>
    <row r="13" spans="1:16" x14ac:dyDescent="0.25">
      <c r="A13" s="22" t="str">
        <f>IFERROR(VLOOKUP($H13, dados!$A:$B, 2, FALSE), "")</f>
        <v/>
      </c>
      <c r="B13" s="22" t="str">
        <f>IFERROR(VLOOKUP($N13, dados!$A:$B, 2, FALSE), "")</f>
        <v/>
      </c>
      <c r="C13" s="22" t="str">
        <f>IFERROR(VLOOKUP($G13, dados!$G:$H, 2, FALSE), "")</f>
        <v/>
      </c>
      <c r="D13" s="22" t="str">
        <f>IFERROR(VLOOKUP($J13, dados!$K:$L, 2, FALSE), "")</f>
        <v/>
      </c>
      <c r="E13" s="21" t="str">
        <f>IFERROR(VLOOKUP($G13, dados!$G:$J, 4, FALSE), "")</f>
        <v/>
      </c>
      <c r="H13" s="21" t="str">
        <f>IFERROR(VLOOKUP(VLOOKUP($G13, dados!$G:$I, 3, FALSE), dados!$B:$C, 2, FALSE), "")</f>
        <v/>
      </c>
      <c r="I13" s="21" t="str">
        <f>IFERROR(VLOOKUP($J13, dados!$K:$O, 5, FALSE), "")</f>
        <v/>
      </c>
      <c r="N13" s="21" t="str">
        <f>IFERROR(VLOOKUP(VLOOKUP($G13, dados!$G:$I, 3, FALSE), dados!$B:$C, 2, FALSE), "")</f>
        <v/>
      </c>
    </row>
    <row r="14" spans="1:16" x14ac:dyDescent="0.25">
      <c r="A14" s="22" t="str">
        <f>IFERROR(VLOOKUP($H14, dados!$A:$B, 2, FALSE), "")</f>
        <v/>
      </c>
      <c r="B14" s="22" t="str">
        <f>IFERROR(VLOOKUP($N14, dados!$A:$B, 2, FALSE), "")</f>
        <v/>
      </c>
      <c r="C14" s="22" t="str">
        <f>IFERROR(VLOOKUP($G14, dados!$G:$H, 2, FALSE), "")</f>
        <v/>
      </c>
      <c r="D14" s="22" t="str">
        <f>IFERROR(VLOOKUP($J14, dados!$K:$L, 2, FALSE), "")</f>
        <v/>
      </c>
      <c r="E14" s="21" t="str">
        <f>IFERROR(VLOOKUP($G14, dados!$G:$J, 4, FALSE), "")</f>
        <v/>
      </c>
      <c r="H14" s="21" t="str">
        <f>IFERROR(VLOOKUP(VLOOKUP($G14, dados!$G:$I, 3, FALSE), dados!$B:$C, 2, FALSE), "")</f>
        <v/>
      </c>
      <c r="I14" s="21" t="str">
        <f>IFERROR(VLOOKUP($J14, dados!$K:$O, 5, FALSE), "")</f>
        <v/>
      </c>
      <c r="N14" s="21" t="str">
        <f>IFERROR(VLOOKUP(VLOOKUP($G14, dados!$G:$I, 3, FALSE), dados!$B:$C, 2, FALSE), "")</f>
        <v/>
      </c>
    </row>
    <row r="15" spans="1:16" x14ac:dyDescent="0.25">
      <c r="A15" s="22" t="str">
        <f>IFERROR(VLOOKUP($H15, dados!$A:$B, 2, FALSE), "")</f>
        <v/>
      </c>
      <c r="B15" s="22" t="str">
        <f>IFERROR(VLOOKUP($N15, dados!$A:$B, 2, FALSE), "")</f>
        <v/>
      </c>
      <c r="C15" s="22" t="str">
        <f>IFERROR(VLOOKUP($G15, dados!$G:$H, 2, FALSE), "")</f>
        <v/>
      </c>
      <c r="D15" s="22" t="str">
        <f>IFERROR(VLOOKUP($J15, dados!$K:$L, 2, FALSE), "")</f>
        <v/>
      </c>
      <c r="E15" s="21" t="str">
        <f>IFERROR(VLOOKUP($G15, dados!$G:$J, 4, FALSE), "")</f>
        <v/>
      </c>
      <c r="H15" s="21" t="str">
        <f>IFERROR(VLOOKUP(VLOOKUP($G15, dados!$G:$I, 3, FALSE), dados!$B:$C, 2, FALSE), "")</f>
        <v/>
      </c>
      <c r="I15" s="21" t="str">
        <f>IFERROR(VLOOKUP($J15, dados!$K:$O, 5, FALSE), "")</f>
        <v/>
      </c>
      <c r="N15" s="21" t="str">
        <f>IFERROR(VLOOKUP(VLOOKUP($G15, dados!$G:$I, 3, FALSE), dados!$B:$C, 2, FALSE), "")</f>
        <v/>
      </c>
    </row>
    <row r="16" spans="1:16" x14ac:dyDescent="0.25">
      <c r="A16" s="22" t="str">
        <f>IFERROR(VLOOKUP($H16, dados!$A:$B, 2, FALSE), "")</f>
        <v/>
      </c>
      <c r="B16" s="22" t="str">
        <f>IFERROR(VLOOKUP($N16, dados!$A:$B, 2, FALSE), "")</f>
        <v/>
      </c>
      <c r="C16" s="22" t="str">
        <f>IFERROR(VLOOKUP($G16, dados!$G:$H, 2, FALSE), "")</f>
        <v/>
      </c>
      <c r="D16" s="22" t="str">
        <f>IFERROR(VLOOKUP($J16, dados!$K:$L, 2, FALSE), "")</f>
        <v/>
      </c>
      <c r="E16" s="21" t="str">
        <f>IFERROR(VLOOKUP($G16, dados!$G:$J, 4, FALSE), "")</f>
        <v/>
      </c>
      <c r="H16" s="21" t="str">
        <f>IFERROR(VLOOKUP(VLOOKUP($G16, dados!$G:$I, 3, FALSE), dados!$B:$C, 2, FALSE), "")</f>
        <v/>
      </c>
      <c r="I16" s="21" t="str">
        <f>IFERROR(VLOOKUP($J16, dados!$K:$O, 5, FALSE), "")</f>
        <v/>
      </c>
      <c r="N16" s="21" t="str">
        <f>IFERROR(VLOOKUP(VLOOKUP($G16, dados!$G:$I, 3, FALSE), dados!$B:$C, 2, FALSE), "")</f>
        <v/>
      </c>
    </row>
    <row r="17" spans="1:14" x14ac:dyDescent="0.25">
      <c r="A17" s="22" t="str">
        <f>IFERROR(VLOOKUP($H17, dados!$A:$B, 2, FALSE), "")</f>
        <v/>
      </c>
      <c r="B17" s="22" t="str">
        <f>IFERROR(VLOOKUP($N17, dados!$A:$B, 2, FALSE), "")</f>
        <v/>
      </c>
      <c r="C17" s="22" t="str">
        <f>IFERROR(VLOOKUP($G17, dados!$G:$H, 2, FALSE), "")</f>
        <v/>
      </c>
      <c r="D17" s="22" t="str">
        <f>IFERROR(VLOOKUP($J17, dados!$K:$L, 2, FALSE), "")</f>
        <v/>
      </c>
      <c r="E17" s="21" t="str">
        <f>IFERROR(VLOOKUP($G17, dados!$G:$J, 4, FALSE), "")</f>
        <v/>
      </c>
      <c r="H17" s="21" t="str">
        <f>IFERROR(VLOOKUP(VLOOKUP($G17, dados!$G:$I, 3, FALSE), dados!$B:$C, 2, FALSE), "")</f>
        <v/>
      </c>
      <c r="I17" s="21" t="str">
        <f>IFERROR(VLOOKUP($J17, dados!$K:$O, 5, FALSE), "")</f>
        <v/>
      </c>
      <c r="N17" s="21" t="str">
        <f>IFERROR(VLOOKUP(VLOOKUP($G17, dados!$G:$I, 3, FALSE), dados!$B:$C, 2, FALSE), "")</f>
        <v/>
      </c>
    </row>
    <row r="18" spans="1:14" x14ac:dyDescent="0.25">
      <c r="A18" s="22" t="str">
        <f>IFERROR(VLOOKUP($H18, dados!$A:$B, 2, FALSE), "")</f>
        <v/>
      </c>
      <c r="B18" s="22" t="str">
        <f>IFERROR(VLOOKUP($N18, dados!$A:$B, 2, FALSE), "")</f>
        <v/>
      </c>
      <c r="C18" s="22" t="str">
        <f>IFERROR(VLOOKUP($G18, dados!$G:$H, 2, FALSE), "")</f>
        <v/>
      </c>
      <c r="D18" s="22" t="str">
        <f>IFERROR(VLOOKUP($J18, dados!$K:$L, 2, FALSE), "")</f>
        <v/>
      </c>
      <c r="E18" s="21" t="str">
        <f>IFERROR(VLOOKUP($G18, dados!$G:$J, 4, FALSE), "")</f>
        <v/>
      </c>
      <c r="H18" s="21" t="str">
        <f>IFERROR(VLOOKUP(VLOOKUP($G18, dados!$G:$I, 3, FALSE), dados!$B:$C, 2, FALSE), "")</f>
        <v/>
      </c>
      <c r="I18" s="21" t="str">
        <f>IFERROR(VLOOKUP($J18, dados!$K:$O, 5, FALSE), "")</f>
        <v/>
      </c>
      <c r="N18" s="21" t="str">
        <f>IFERROR(VLOOKUP(VLOOKUP($G18, dados!$G:$I, 3, FALSE), dados!$B:$C, 2, FALSE), "")</f>
        <v/>
      </c>
    </row>
    <row r="19" spans="1:14" x14ac:dyDescent="0.25">
      <c r="A19" s="22" t="str">
        <f>IFERROR(VLOOKUP($H19, dados!$A:$B, 2, FALSE), "")</f>
        <v/>
      </c>
      <c r="B19" s="22" t="str">
        <f>IFERROR(VLOOKUP($N19, dados!$A:$B, 2, FALSE), "")</f>
        <v/>
      </c>
      <c r="C19" s="22" t="str">
        <f>IFERROR(VLOOKUP($G19, dados!$G:$H, 2, FALSE), "")</f>
        <v/>
      </c>
      <c r="D19" s="22" t="str">
        <f>IFERROR(VLOOKUP($J19, dados!$K:$L, 2, FALSE), "")</f>
        <v/>
      </c>
      <c r="E19" s="21" t="str">
        <f>IFERROR(VLOOKUP($G19, dados!$G:$J, 4, FALSE), "")</f>
        <v/>
      </c>
      <c r="H19" s="21" t="str">
        <f>IFERROR(VLOOKUP(VLOOKUP($G19, dados!$G:$I, 3, FALSE), dados!$B:$C, 2, FALSE), "")</f>
        <v/>
      </c>
      <c r="I19" s="21" t="str">
        <f>IFERROR(VLOOKUP($J19, dados!$K:$O, 5, FALSE), "")</f>
        <v/>
      </c>
      <c r="N19" s="21" t="str">
        <f>IFERROR(VLOOKUP(VLOOKUP($G19, dados!$G:$I, 3, FALSE), dados!$B:$C, 2, FALSE), "")</f>
        <v/>
      </c>
    </row>
    <row r="20" spans="1:14" x14ac:dyDescent="0.25">
      <c r="A20" s="22" t="str">
        <f>IFERROR(VLOOKUP($H20, dados!$A:$B, 2, FALSE), "")</f>
        <v/>
      </c>
      <c r="B20" s="22" t="str">
        <f>IFERROR(VLOOKUP($N20, dados!$A:$B, 2, FALSE), "")</f>
        <v/>
      </c>
      <c r="C20" s="22" t="str">
        <f>IFERROR(VLOOKUP($G20, dados!$G:$H, 2, FALSE), "")</f>
        <v/>
      </c>
      <c r="D20" s="22" t="str">
        <f>IFERROR(VLOOKUP($J20, dados!$K:$L, 2, FALSE), "")</f>
        <v/>
      </c>
      <c r="E20" s="21" t="str">
        <f>IFERROR(VLOOKUP($G20, dados!$G:$J, 4, FALSE), "")</f>
        <v/>
      </c>
      <c r="H20" s="21" t="str">
        <f>IFERROR(VLOOKUP(VLOOKUP($G20, dados!$G:$I, 3, FALSE), dados!$B:$C, 2, FALSE), "")</f>
        <v/>
      </c>
      <c r="I20" s="21" t="str">
        <f>IFERROR(VLOOKUP($J20, dados!$K:$O, 5, FALSE), "")</f>
        <v/>
      </c>
      <c r="N20" s="21" t="str">
        <f>IFERROR(VLOOKUP(VLOOKUP($G20, dados!$G:$I, 3, FALSE), dados!$B:$C, 2, FALSE), "")</f>
        <v/>
      </c>
    </row>
    <row r="21" spans="1:14" x14ac:dyDescent="0.25">
      <c r="A21" s="22" t="str">
        <f>IFERROR(VLOOKUP($H21, dados!$A:$B, 2, FALSE), "")</f>
        <v/>
      </c>
      <c r="B21" s="22" t="str">
        <f>IFERROR(VLOOKUP($N21, dados!$A:$B, 2, FALSE), "")</f>
        <v/>
      </c>
      <c r="C21" s="22" t="str">
        <f>IFERROR(VLOOKUP($G21, dados!$G:$H, 2, FALSE), "")</f>
        <v/>
      </c>
      <c r="D21" s="22" t="str">
        <f>IFERROR(VLOOKUP($J21, dados!$K:$L, 2, FALSE), "")</f>
        <v/>
      </c>
      <c r="E21" s="21" t="str">
        <f>IFERROR(VLOOKUP($G21, dados!$G:$J, 4, FALSE), "")</f>
        <v/>
      </c>
      <c r="H21" s="21" t="str">
        <f>IFERROR(VLOOKUP(VLOOKUP($G21, dados!$G:$I, 3, FALSE), dados!$B:$C, 2, FALSE), "")</f>
        <v/>
      </c>
      <c r="I21" s="21" t="str">
        <f>IFERROR(VLOOKUP($J21, dados!$K:$O, 5, FALSE), "")</f>
        <v/>
      </c>
      <c r="N21" s="21" t="str">
        <f>IFERROR(VLOOKUP(VLOOKUP($G21, dados!$G:$I, 3, FALSE), dados!$B:$C, 2, FALSE), "")</f>
        <v/>
      </c>
    </row>
    <row r="22" spans="1:14" x14ac:dyDescent="0.25">
      <c r="A22" s="22" t="str">
        <f>IFERROR(VLOOKUP($H22, dados!$A:$B, 2, FALSE), "")</f>
        <v/>
      </c>
      <c r="B22" s="22" t="str">
        <f>IFERROR(VLOOKUP($N22, dados!$A:$B, 2, FALSE), "")</f>
        <v/>
      </c>
      <c r="C22" s="22" t="str">
        <f>IFERROR(VLOOKUP($G22, dados!$G:$H, 2, FALSE), "")</f>
        <v/>
      </c>
      <c r="D22" s="22" t="str">
        <f>IFERROR(VLOOKUP($J22, dados!$K:$L, 2, FALSE), "")</f>
        <v/>
      </c>
      <c r="E22" s="21" t="str">
        <f>IFERROR(VLOOKUP($G22, dados!$G:$J, 4, FALSE), "")</f>
        <v/>
      </c>
      <c r="H22" s="21" t="str">
        <f>IFERROR(VLOOKUP(VLOOKUP($G22, dados!$G:$I, 3, FALSE), dados!$B:$C, 2, FALSE), "")</f>
        <v/>
      </c>
      <c r="I22" s="21" t="str">
        <f>IFERROR(VLOOKUP($J22, dados!$K:$O, 5, FALSE), "")</f>
        <v/>
      </c>
      <c r="N22" s="21" t="str">
        <f>IFERROR(VLOOKUP(VLOOKUP($G22, dados!$G:$I, 3, FALSE), dados!$B:$C, 2, FALSE), "")</f>
        <v/>
      </c>
    </row>
    <row r="23" spans="1:14" x14ac:dyDescent="0.25">
      <c r="A23" s="22" t="str">
        <f>IFERROR(VLOOKUP($H23, dados!$A:$B, 2, FALSE), "")</f>
        <v/>
      </c>
      <c r="B23" s="22" t="str">
        <f>IFERROR(VLOOKUP($N23, dados!$A:$B, 2, FALSE), "")</f>
        <v/>
      </c>
      <c r="C23" s="22" t="str">
        <f>IFERROR(VLOOKUP($G23, dados!$G:$H, 2, FALSE), "")</f>
        <v/>
      </c>
      <c r="D23" s="22" t="str">
        <f>IFERROR(VLOOKUP($J23, dados!$K:$L, 2, FALSE), "")</f>
        <v/>
      </c>
      <c r="E23" s="21" t="str">
        <f>IFERROR(VLOOKUP($G23, dados!$G:$J, 4, FALSE), "")</f>
        <v/>
      </c>
      <c r="H23" s="21" t="str">
        <f>IFERROR(VLOOKUP(VLOOKUP($G23, dados!$G:$I, 3, FALSE), dados!$B:$C, 2, FALSE), "")</f>
        <v/>
      </c>
      <c r="I23" s="21" t="str">
        <f>IFERROR(VLOOKUP($J23, dados!$K:$O, 5, FALSE), "")</f>
        <v/>
      </c>
      <c r="N23" s="21" t="str">
        <f>IFERROR(VLOOKUP(VLOOKUP($G23, dados!$G:$I, 3, FALSE), dados!$B:$C, 2, FALSE), "")</f>
        <v/>
      </c>
    </row>
    <row r="24" spans="1:14" x14ac:dyDescent="0.25">
      <c r="A24" s="22" t="str">
        <f>IFERROR(VLOOKUP($H24, dados!$A:$B, 2, FALSE), "")</f>
        <v/>
      </c>
      <c r="B24" s="22" t="str">
        <f>IFERROR(VLOOKUP($N24, dados!$A:$B, 2, FALSE), "")</f>
        <v/>
      </c>
      <c r="C24" s="22" t="str">
        <f>IFERROR(VLOOKUP($G24, dados!$G:$H, 2, FALSE), "")</f>
        <v/>
      </c>
      <c r="D24" s="22" t="str">
        <f>IFERROR(VLOOKUP($J24, dados!$K:$L, 2, FALSE), "")</f>
        <v/>
      </c>
      <c r="E24" s="21" t="str">
        <f>IFERROR(VLOOKUP($G24, dados!$G:$J, 4, FALSE), "")</f>
        <v/>
      </c>
      <c r="H24" s="21" t="str">
        <f>IFERROR(VLOOKUP(VLOOKUP($G24, dados!$G:$I, 3, FALSE), dados!$B:$C, 2, FALSE), "")</f>
        <v/>
      </c>
      <c r="I24" s="21" t="str">
        <f>IFERROR(VLOOKUP($J24, dados!$K:$O, 5, FALSE), "")</f>
        <v/>
      </c>
      <c r="N24" s="21" t="str">
        <f>IFERROR(VLOOKUP(VLOOKUP($G24, dados!$G:$I, 3, FALSE), dados!$B:$C, 2, FALSE), "")</f>
        <v/>
      </c>
    </row>
    <row r="25" spans="1:14" x14ac:dyDescent="0.25">
      <c r="A25" s="22" t="str">
        <f>IFERROR(VLOOKUP($H25, dados!$A:$B, 2, FALSE), "")</f>
        <v/>
      </c>
      <c r="B25" s="22" t="str">
        <f>IFERROR(VLOOKUP($N25, dados!$A:$B, 2, FALSE), "")</f>
        <v/>
      </c>
      <c r="C25" s="22" t="str">
        <f>IFERROR(VLOOKUP($G25, dados!$G:$H, 2, FALSE), "")</f>
        <v/>
      </c>
      <c r="D25" s="22" t="str">
        <f>IFERROR(VLOOKUP($J25, dados!$K:$L, 2, FALSE), "")</f>
        <v/>
      </c>
      <c r="E25" s="21" t="str">
        <f>IFERROR(VLOOKUP($G25, dados!$G:$J, 4, FALSE), "")</f>
        <v/>
      </c>
      <c r="H25" s="21" t="str">
        <f>IFERROR(VLOOKUP(VLOOKUP($G25, dados!$G:$I, 3, FALSE), dados!$B:$C, 2, FALSE), "")</f>
        <v/>
      </c>
      <c r="I25" s="21" t="str">
        <f>IFERROR(VLOOKUP($J25, dados!$K:$O, 5, FALSE), "")</f>
        <v/>
      </c>
      <c r="N25" s="21" t="str">
        <f>IFERROR(VLOOKUP(VLOOKUP($G25, dados!$G:$I, 3, FALSE), dados!$B:$C, 2, FALSE), "")</f>
        <v/>
      </c>
    </row>
    <row r="26" spans="1:14" x14ac:dyDescent="0.25">
      <c r="A26" s="22" t="str">
        <f>IFERROR(VLOOKUP($H26, dados!$A:$B, 2, FALSE), "")</f>
        <v/>
      </c>
      <c r="B26" s="22" t="str">
        <f>IFERROR(VLOOKUP($N26, dados!$A:$B, 2, FALSE), "")</f>
        <v/>
      </c>
      <c r="C26" s="22" t="str">
        <f>IFERROR(VLOOKUP($G26, dados!$G:$H, 2, FALSE), "")</f>
        <v/>
      </c>
      <c r="D26" s="22" t="str">
        <f>IFERROR(VLOOKUP($J26, dados!$K:$L, 2, FALSE), "")</f>
        <v/>
      </c>
      <c r="E26" s="21" t="str">
        <f>IFERROR(VLOOKUP($G26, dados!$G:$J, 4, FALSE), "")</f>
        <v/>
      </c>
      <c r="H26" s="21" t="str">
        <f>IFERROR(VLOOKUP(VLOOKUP($G26, dados!$G:$I, 3, FALSE), dados!$B:$C, 2, FALSE), "")</f>
        <v/>
      </c>
      <c r="I26" s="21" t="str">
        <f>IFERROR(VLOOKUP($J26, dados!$K:$O, 5, FALSE), "")</f>
        <v/>
      </c>
      <c r="N26" s="21" t="str">
        <f>IFERROR(VLOOKUP(VLOOKUP($G26, dados!$G:$I, 3, FALSE), dados!$B:$C, 2, FALSE), "")</f>
        <v/>
      </c>
    </row>
    <row r="27" spans="1:14" x14ac:dyDescent="0.25">
      <c r="A27" s="22" t="str">
        <f>IFERROR(VLOOKUP($H27, dados!$A:$B, 2, FALSE), "")</f>
        <v/>
      </c>
      <c r="B27" s="22" t="str">
        <f>IFERROR(VLOOKUP($N27, dados!$A:$B, 2, FALSE), "")</f>
        <v/>
      </c>
      <c r="C27" s="22" t="str">
        <f>IFERROR(VLOOKUP($G27, dados!$G:$H, 2, FALSE), "")</f>
        <v/>
      </c>
      <c r="D27" s="22" t="str">
        <f>IFERROR(VLOOKUP($J27, dados!$K:$L, 2, FALSE), "")</f>
        <v/>
      </c>
      <c r="E27" s="21" t="str">
        <f>IFERROR(VLOOKUP($G27, dados!$G:$J, 4, FALSE), "")</f>
        <v/>
      </c>
      <c r="H27" s="21" t="str">
        <f>IFERROR(VLOOKUP(VLOOKUP($G27, dados!$G:$I, 3, FALSE), dados!$B:$C, 2, FALSE), "")</f>
        <v/>
      </c>
      <c r="I27" s="21" t="str">
        <f>IFERROR(VLOOKUP($J27, dados!$K:$O, 5, FALSE), "")</f>
        <v/>
      </c>
      <c r="N27" s="21" t="str">
        <f>IFERROR(VLOOKUP(VLOOKUP($G27, dados!$G:$I, 3, FALSE), dados!$B:$C, 2, FALSE), "")</f>
        <v/>
      </c>
    </row>
    <row r="28" spans="1:14" x14ac:dyDescent="0.25">
      <c r="A28" s="22" t="str">
        <f>IFERROR(VLOOKUP($H28, dados!$A:$B, 2, FALSE), "")</f>
        <v/>
      </c>
      <c r="B28" s="22" t="str">
        <f>IFERROR(VLOOKUP($N28, dados!$A:$B, 2, FALSE), "")</f>
        <v/>
      </c>
      <c r="C28" s="22" t="str">
        <f>IFERROR(VLOOKUP($G28, dados!$G:$H, 2, FALSE), "")</f>
        <v/>
      </c>
      <c r="D28" s="22" t="str">
        <f>IFERROR(VLOOKUP($J28, dados!$K:$L, 2, FALSE), "")</f>
        <v/>
      </c>
      <c r="E28" s="21" t="str">
        <f>IFERROR(VLOOKUP($G28, dados!$G:$J, 4, FALSE), "")</f>
        <v/>
      </c>
      <c r="H28" s="21" t="str">
        <f>IFERROR(VLOOKUP(VLOOKUP($G28, dados!$G:$I, 3, FALSE), dados!$B:$C, 2, FALSE), "")</f>
        <v/>
      </c>
      <c r="I28" s="21" t="str">
        <f>IFERROR(VLOOKUP($J28, dados!$K:$O, 5, FALSE), "")</f>
        <v/>
      </c>
      <c r="N28" s="21" t="str">
        <f>IFERROR(VLOOKUP(VLOOKUP($G28, dados!$G:$I, 3, FALSE), dados!$B:$C, 2, FALSE), "")</f>
        <v/>
      </c>
    </row>
    <row r="29" spans="1:14" x14ac:dyDescent="0.25">
      <c r="A29" s="22" t="str">
        <f>IFERROR(VLOOKUP($H29, dados!$A:$B, 2, FALSE), "")</f>
        <v/>
      </c>
      <c r="B29" s="22" t="str">
        <f>IFERROR(VLOOKUP($N29, dados!$A:$B, 2, FALSE), "")</f>
        <v/>
      </c>
      <c r="C29" s="22" t="str">
        <f>IFERROR(VLOOKUP($G29, dados!$G:$H, 2, FALSE), "")</f>
        <v/>
      </c>
      <c r="D29" s="22" t="str">
        <f>IFERROR(VLOOKUP($J29, dados!$K:$L, 2, FALSE), "")</f>
        <v/>
      </c>
      <c r="E29" s="21" t="str">
        <f>IFERROR(VLOOKUP($G29, dados!$G:$J, 4, FALSE), "")</f>
        <v/>
      </c>
      <c r="H29" s="21" t="str">
        <f>IFERROR(VLOOKUP(VLOOKUP($G29, dados!$G:$I, 3, FALSE), dados!$B:$C, 2, FALSE), "")</f>
        <v/>
      </c>
      <c r="I29" s="21" t="str">
        <f>IFERROR(VLOOKUP($J29, dados!$K:$O, 5, FALSE), "")</f>
        <v/>
      </c>
      <c r="N29" s="21" t="str">
        <f>IFERROR(VLOOKUP(VLOOKUP($G29, dados!$G:$I, 3, FALSE), dados!$B:$C, 2, FALSE), "")</f>
        <v/>
      </c>
    </row>
    <row r="30" spans="1:14" x14ac:dyDescent="0.25">
      <c r="A30" s="22" t="str">
        <f>IFERROR(VLOOKUP($H30, dados!$A:$B, 2, FALSE), "")</f>
        <v/>
      </c>
      <c r="B30" s="22" t="str">
        <f>IFERROR(VLOOKUP($N30, dados!$A:$B, 2, FALSE), "")</f>
        <v/>
      </c>
      <c r="C30" s="22" t="str">
        <f>IFERROR(VLOOKUP($G30, dados!$G:$H, 2, FALSE), "")</f>
        <v/>
      </c>
      <c r="D30" s="22" t="str">
        <f>IFERROR(VLOOKUP($J30, dados!$K:$L, 2, FALSE), "")</f>
        <v/>
      </c>
      <c r="E30" s="21" t="str">
        <f>IFERROR(VLOOKUP($G30, dados!$G:$J, 4, FALSE), "")</f>
        <v/>
      </c>
      <c r="H30" s="21" t="str">
        <f>IFERROR(VLOOKUP(VLOOKUP($G30, dados!$G:$I, 3, FALSE), dados!$B:$C, 2, FALSE), "")</f>
        <v/>
      </c>
      <c r="I30" s="21" t="str">
        <f>IFERROR(VLOOKUP($J30, dados!$K:$O, 5, FALSE), "")</f>
        <v/>
      </c>
      <c r="N30" s="21" t="str">
        <f>IFERROR(VLOOKUP(VLOOKUP($G30, dados!$G:$I, 3, FALSE), dados!$B:$C, 2, FALSE), "")</f>
        <v/>
      </c>
    </row>
    <row r="31" spans="1:14" x14ac:dyDescent="0.25">
      <c r="A31" s="22" t="str">
        <f>IFERROR(VLOOKUP($H31, dados!$A:$B, 2, FALSE), "")</f>
        <v/>
      </c>
      <c r="B31" s="22" t="str">
        <f>IFERROR(VLOOKUP($N31, dados!$A:$B, 2, FALSE), "")</f>
        <v/>
      </c>
      <c r="C31" s="22" t="str">
        <f>IFERROR(VLOOKUP($G31, dados!$G:$H, 2, FALSE), "")</f>
        <v/>
      </c>
      <c r="D31" s="22" t="str">
        <f>IFERROR(VLOOKUP($J31, dados!$K:$L, 2, FALSE), "")</f>
        <v/>
      </c>
      <c r="E31" s="21" t="str">
        <f>IFERROR(VLOOKUP($G31, dados!$G:$J, 4, FALSE), "")</f>
        <v/>
      </c>
      <c r="H31" s="21" t="str">
        <f>IFERROR(VLOOKUP(VLOOKUP($G31, dados!$G:$I, 3, FALSE), dados!$B:$C, 2, FALSE), "")</f>
        <v/>
      </c>
      <c r="I31" s="21" t="str">
        <f>IFERROR(VLOOKUP($J31, dados!$K:$O, 5, FALSE), "")</f>
        <v/>
      </c>
      <c r="N31" s="21" t="str">
        <f>IFERROR(VLOOKUP(VLOOKUP($G31, dados!$G:$I, 3, FALSE), dados!$B:$C, 2, FALSE), "")</f>
        <v/>
      </c>
    </row>
    <row r="32" spans="1:14" x14ac:dyDescent="0.25">
      <c r="A32" s="22" t="str">
        <f>IFERROR(VLOOKUP($H32, dados!$A:$B, 2, FALSE), "")</f>
        <v/>
      </c>
      <c r="B32" s="22" t="str">
        <f>IFERROR(VLOOKUP($N32, dados!$A:$B, 2, FALSE), "")</f>
        <v/>
      </c>
      <c r="C32" s="22" t="str">
        <f>IFERROR(VLOOKUP($G32, dados!$G:$H, 2, FALSE), "")</f>
        <v/>
      </c>
      <c r="D32" s="22" t="str">
        <f>IFERROR(VLOOKUP($J32, dados!$K:$L, 2, FALSE), "")</f>
        <v/>
      </c>
      <c r="E32" s="21" t="str">
        <f>IFERROR(VLOOKUP($G32, dados!$G:$J, 4, FALSE), "")</f>
        <v/>
      </c>
      <c r="H32" s="21" t="str">
        <f>IFERROR(VLOOKUP(VLOOKUP($G32, dados!$G:$I, 3, FALSE), dados!$B:$C, 2, FALSE), "")</f>
        <v/>
      </c>
      <c r="I32" s="21" t="str">
        <f>IFERROR(VLOOKUP($J32, dados!$K:$O, 5, FALSE), "")</f>
        <v/>
      </c>
      <c r="N32" s="21" t="str">
        <f>IFERROR(VLOOKUP(VLOOKUP($G32, dados!$G:$I, 3, FALSE), dados!$B:$C, 2, FALSE), "")</f>
        <v/>
      </c>
    </row>
    <row r="33" spans="1:14" x14ac:dyDescent="0.25">
      <c r="A33" s="22" t="str">
        <f>IFERROR(VLOOKUP($H33, dados!$A:$B, 2, FALSE), "")</f>
        <v/>
      </c>
      <c r="B33" s="22" t="str">
        <f>IFERROR(VLOOKUP($N33, dados!$A:$B, 2, FALSE), "")</f>
        <v/>
      </c>
      <c r="C33" s="22" t="str">
        <f>IFERROR(VLOOKUP($G33, dados!$G:$H, 2, FALSE), "")</f>
        <v/>
      </c>
      <c r="D33" s="22" t="str">
        <f>IFERROR(VLOOKUP($J33, dados!$K:$L, 2, FALSE), "")</f>
        <v/>
      </c>
      <c r="E33" s="21" t="str">
        <f>IFERROR(VLOOKUP($G33, dados!$G:$J, 4, FALSE), "")</f>
        <v/>
      </c>
      <c r="H33" s="21" t="str">
        <f>IFERROR(VLOOKUP(VLOOKUP($G33, dados!$G:$I, 3, FALSE), dados!$B:$C, 2, FALSE), "")</f>
        <v/>
      </c>
      <c r="I33" s="21" t="str">
        <f>IFERROR(VLOOKUP($J33, dados!$K:$O, 5, FALSE), "")</f>
        <v/>
      </c>
      <c r="N33" s="21" t="str">
        <f>IFERROR(VLOOKUP(VLOOKUP($G33, dados!$G:$I, 3, FALSE), dados!$B:$C, 2, FALSE), "")</f>
        <v/>
      </c>
    </row>
    <row r="34" spans="1:14" x14ac:dyDescent="0.25">
      <c r="A34" s="22" t="str">
        <f>IFERROR(VLOOKUP($H34, dados!$A:$B, 2, FALSE), "")</f>
        <v/>
      </c>
      <c r="B34" s="22" t="str">
        <f>IFERROR(VLOOKUP($N34, dados!$A:$B, 2, FALSE), "")</f>
        <v/>
      </c>
      <c r="C34" s="22" t="str">
        <f>IFERROR(VLOOKUP($G34, dados!$G:$H, 2, FALSE), "")</f>
        <v/>
      </c>
      <c r="D34" s="22" t="str">
        <f>IFERROR(VLOOKUP($J34, dados!$K:$L, 2, FALSE), "")</f>
        <v/>
      </c>
      <c r="E34" s="21" t="str">
        <f>IFERROR(VLOOKUP($G34, dados!$G:$J, 4, FALSE), "")</f>
        <v/>
      </c>
      <c r="H34" s="21" t="str">
        <f>IFERROR(VLOOKUP(VLOOKUP($G34, dados!$G:$I, 3, FALSE), dados!$B:$C, 2, FALSE), "")</f>
        <v/>
      </c>
      <c r="I34" s="21" t="str">
        <f>IFERROR(VLOOKUP($J34, dados!$K:$O, 5, FALSE), "")</f>
        <v/>
      </c>
      <c r="N34" s="21" t="str">
        <f>IFERROR(VLOOKUP(VLOOKUP($G34, dados!$G:$I, 3, FALSE), dados!$B:$C, 2, FALSE), "")</f>
        <v/>
      </c>
    </row>
    <row r="35" spans="1:14" x14ac:dyDescent="0.25">
      <c r="A35" s="22" t="str">
        <f>IFERROR(VLOOKUP($H35, dados!$A:$B, 2, FALSE), "")</f>
        <v/>
      </c>
      <c r="B35" s="22" t="str">
        <f>IFERROR(VLOOKUP($N35, dados!$A:$B, 2, FALSE), "")</f>
        <v/>
      </c>
      <c r="C35" s="22" t="str">
        <f>IFERROR(VLOOKUP($G35, dados!$G:$H, 2, FALSE), "")</f>
        <v/>
      </c>
      <c r="D35" s="22" t="str">
        <f>IFERROR(VLOOKUP($J35, dados!$K:$L, 2, FALSE), "")</f>
        <v/>
      </c>
      <c r="E35" s="21" t="str">
        <f>IFERROR(VLOOKUP($G35, dados!$G:$J, 4, FALSE), "")</f>
        <v/>
      </c>
      <c r="H35" s="21" t="str">
        <f>IFERROR(VLOOKUP(VLOOKUP($G35, dados!$G:$I, 3, FALSE), dados!$B:$C, 2, FALSE), "")</f>
        <v/>
      </c>
      <c r="I35" s="21" t="str">
        <f>IFERROR(VLOOKUP($J35, dados!$K:$O, 5, FALSE), "")</f>
        <v/>
      </c>
      <c r="N35" s="21" t="str">
        <f>IFERROR(VLOOKUP(VLOOKUP($G35, dados!$G:$I, 3, FALSE), dados!$B:$C, 2, FALSE), "")</f>
        <v/>
      </c>
    </row>
    <row r="36" spans="1:14" x14ac:dyDescent="0.25">
      <c r="A36" s="22" t="str">
        <f>IFERROR(VLOOKUP($H36, dados!$A:$B, 2, FALSE), "")</f>
        <v/>
      </c>
      <c r="B36" s="22" t="str">
        <f>IFERROR(VLOOKUP($N36, dados!$A:$B, 2, FALSE), "")</f>
        <v/>
      </c>
      <c r="C36" s="22" t="str">
        <f>IFERROR(VLOOKUP($G36, dados!$G:$H, 2, FALSE), "")</f>
        <v/>
      </c>
      <c r="D36" s="22" t="str">
        <f>IFERROR(VLOOKUP($J36, dados!$K:$L, 2, FALSE), "")</f>
        <v/>
      </c>
      <c r="E36" s="21" t="str">
        <f>IFERROR(VLOOKUP($G36, dados!$G:$J, 4, FALSE), "")</f>
        <v/>
      </c>
      <c r="H36" s="21" t="str">
        <f>IFERROR(VLOOKUP(VLOOKUP($G36, dados!$G:$I, 3, FALSE), dados!$B:$C, 2, FALSE), "")</f>
        <v/>
      </c>
      <c r="I36" s="21" t="str">
        <f>IFERROR(VLOOKUP($J36, dados!$K:$O, 5, FALSE), "")</f>
        <v/>
      </c>
      <c r="N36" s="21" t="str">
        <f>IFERROR(VLOOKUP(VLOOKUP($G36, dados!$G:$I, 3, FALSE), dados!$B:$C, 2, FALSE), "")</f>
        <v/>
      </c>
    </row>
    <row r="37" spans="1:14" x14ac:dyDescent="0.25">
      <c r="A37" s="22" t="str">
        <f>IFERROR(VLOOKUP($H37, dados!$A:$B, 2, FALSE), "")</f>
        <v/>
      </c>
      <c r="B37" s="22" t="str">
        <f>IFERROR(VLOOKUP($N37, dados!$A:$B, 2, FALSE), "")</f>
        <v/>
      </c>
      <c r="C37" s="22" t="str">
        <f>IFERROR(VLOOKUP($G37, dados!$G:$H, 2, FALSE), "")</f>
        <v/>
      </c>
      <c r="D37" s="22" t="str">
        <f>IFERROR(VLOOKUP($J37, dados!$K:$L, 2, FALSE), "")</f>
        <v/>
      </c>
      <c r="E37" s="21" t="str">
        <f>IFERROR(VLOOKUP($G37, dados!$G:$J, 4, FALSE), "")</f>
        <v/>
      </c>
      <c r="H37" s="21" t="str">
        <f>IFERROR(VLOOKUP(VLOOKUP($G37, dados!$G:$I, 3, FALSE), dados!$B:$C, 2, FALSE), "")</f>
        <v/>
      </c>
      <c r="I37" s="21" t="str">
        <f>IFERROR(VLOOKUP($J37, dados!$K:$O, 5, FALSE), "")</f>
        <v/>
      </c>
      <c r="N37" s="21" t="str">
        <f>IFERROR(VLOOKUP(VLOOKUP($G37, dados!$G:$I, 3, FALSE), dados!$B:$C, 2, FALSE), "")</f>
        <v/>
      </c>
    </row>
    <row r="38" spans="1:14" x14ac:dyDescent="0.25">
      <c r="A38" s="22" t="str">
        <f>IFERROR(VLOOKUP($H38, dados!$A:$B, 2, FALSE), "")</f>
        <v/>
      </c>
      <c r="B38" s="22" t="str">
        <f>IFERROR(VLOOKUP($N38, dados!$A:$B, 2, FALSE), "")</f>
        <v/>
      </c>
      <c r="C38" s="22" t="str">
        <f>IFERROR(VLOOKUP($G38, dados!$G:$H, 2, FALSE), "")</f>
        <v/>
      </c>
      <c r="D38" s="22" t="str">
        <f>IFERROR(VLOOKUP($J38, dados!$K:$L, 2, FALSE), "")</f>
        <v/>
      </c>
      <c r="E38" s="21" t="str">
        <f>IFERROR(VLOOKUP($G38, dados!$G:$J, 4, FALSE), "")</f>
        <v/>
      </c>
      <c r="H38" s="21" t="str">
        <f>IFERROR(VLOOKUP(VLOOKUP($G38, dados!$G:$I, 3, FALSE), dados!$B:$C, 2, FALSE), "")</f>
        <v/>
      </c>
      <c r="I38" s="21" t="str">
        <f>IFERROR(VLOOKUP($J38, dados!$K:$O, 5, FALSE), "")</f>
        <v/>
      </c>
      <c r="N38" s="21" t="str">
        <f>IFERROR(VLOOKUP(VLOOKUP($G38, dados!$G:$I, 3, FALSE), dados!$B:$C, 2, FALSE), "")</f>
        <v/>
      </c>
    </row>
    <row r="39" spans="1:14" x14ac:dyDescent="0.25">
      <c r="A39" s="22" t="str">
        <f>IFERROR(VLOOKUP($H39, dados!$A:$B, 2, FALSE), "")</f>
        <v/>
      </c>
      <c r="B39" s="22" t="str">
        <f>IFERROR(VLOOKUP($N39, dados!$A:$B, 2, FALSE), "")</f>
        <v/>
      </c>
      <c r="C39" s="22" t="str">
        <f>IFERROR(VLOOKUP($G39, dados!$G:$H, 2, FALSE), "")</f>
        <v/>
      </c>
      <c r="D39" s="22" t="str">
        <f>IFERROR(VLOOKUP($J39, dados!$K:$L, 2, FALSE), "")</f>
        <v/>
      </c>
      <c r="E39" s="21" t="str">
        <f>IFERROR(VLOOKUP($G39, dados!$G:$J, 4, FALSE), "")</f>
        <v/>
      </c>
      <c r="H39" s="21" t="str">
        <f>IFERROR(VLOOKUP(VLOOKUP($G39, dados!$G:$I, 3, FALSE), dados!$B:$C, 2, FALSE), "")</f>
        <v/>
      </c>
      <c r="I39" s="21" t="str">
        <f>IFERROR(VLOOKUP($J39, dados!$K:$O, 5, FALSE), "")</f>
        <v/>
      </c>
      <c r="N39" s="21" t="str">
        <f>IFERROR(VLOOKUP(VLOOKUP($G39, dados!$G:$I, 3, FALSE), dados!$B:$C, 2, FALSE), "")</f>
        <v/>
      </c>
    </row>
    <row r="40" spans="1:14" x14ac:dyDescent="0.25">
      <c r="A40" s="22" t="str">
        <f>IFERROR(VLOOKUP($H40, dados!$A:$B, 2, FALSE), "")</f>
        <v/>
      </c>
      <c r="B40" s="22" t="str">
        <f>IFERROR(VLOOKUP($N40, dados!$A:$B, 2, FALSE), "")</f>
        <v/>
      </c>
      <c r="C40" s="22" t="str">
        <f>IFERROR(VLOOKUP($G40, dados!$G:$H, 2, FALSE), "")</f>
        <v/>
      </c>
      <c r="D40" s="22" t="str">
        <f>IFERROR(VLOOKUP($J40, dados!$K:$L, 2, FALSE), "")</f>
        <v/>
      </c>
      <c r="E40" s="21" t="str">
        <f>IFERROR(VLOOKUP($G40, dados!$G:$J, 4, FALSE), "")</f>
        <v/>
      </c>
      <c r="H40" s="21" t="str">
        <f>IFERROR(VLOOKUP(VLOOKUP($G40, dados!$G:$I, 3, FALSE), dados!$B:$C, 2, FALSE), "")</f>
        <v/>
      </c>
      <c r="I40" s="21" t="str">
        <f>IFERROR(VLOOKUP($J40, dados!$K:$O, 5, FALSE), "")</f>
        <v/>
      </c>
      <c r="N40" s="21" t="str">
        <f>IFERROR(VLOOKUP(VLOOKUP($G40, dados!$G:$I, 3, FALSE), dados!$B:$C, 2, FALSE), "")</f>
        <v/>
      </c>
    </row>
    <row r="41" spans="1:14" x14ac:dyDescent="0.25">
      <c r="A41" s="22" t="str">
        <f>IFERROR(VLOOKUP($H41, dados!$A:$B, 2, FALSE), "")</f>
        <v/>
      </c>
      <c r="B41" s="22" t="str">
        <f>IFERROR(VLOOKUP($N41, dados!$A:$B, 2, FALSE), "")</f>
        <v/>
      </c>
      <c r="C41" s="22" t="str">
        <f>IFERROR(VLOOKUP($G41, dados!$G:$H, 2, FALSE), "")</f>
        <v/>
      </c>
      <c r="D41" s="22" t="str">
        <f>IFERROR(VLOOKUP($J41, dados!$K:$L, 2, FALSE), "")</f>
        <v/>
      </c>
      <c r="E41" s="21" t="str">
        <f>IFERROR(VLOOKUP($G41, dados!$G:$J, 4, FALSE), "")</f>
        <v/>
      </c>
      <c r="H41" s="21" t="str">
        <f>IFERROR(VLOOKUP(VLOOKUP($G41, dados!$G:$I, 3, FALSE), dados!$B:$C, 2, FALSE), "")</f>
        <v/>
      </c>
      <c r="I41" s="21" t="str">
        <f>IFERROR(VLOOKUP($J41, dados!$K:$O, 5, FALSE), "")</f>
        <v/>
      </c>
      <c r="N41" s="21" t="str">
        <f>IFERROR(VLOOKUP(VLOOKUP($G41, dados!$G:$I, 3, FALSE), dados!$B:$C, 2, FALSE), "")</f>
        <v/>
      </c>
    </row>
    <row r="42" spans="1:14" x14ac:dyDescent="0.25">
      <c r="A42" s="22" t="str">
        <f>IFERROR(VLOOKUP($H42, dados!$A:$B, 2, FALSE), "")</f>
        <v/>
      </c>
      <c r="B42" s="22" t="str">
        <f>IFERROR(VLOOKUP($N42, dados!$A:$B, 2, FALSE), "")</f>
        <v/>
      </c>
      <c r="C42" s="22" t="str">
        <f>IFERROR(VLOOKUP($G42, dados!$G:$H, 2, FALSE), "")</f>
        <v/>
      </c>
      <c r="D42" s="22" t="str">
        <f>IFERROR(VLOOKUP($J42, dados!$K:$L, 2, FALSE), "")</f>
        <v/>
      </c>
      <c r="E42" s="21" t="str">
        <f>IFERROR(VLOOKUP($G42, dados!$G:$J, 4, FALSE), "")</f>
        <v/>
      </c>
      <c r="H42" s="21" t="str">
        <f>IFERROR(VLOOKUP(VLOOKUP($G42, dados!$G:$I, 3, FALSE), dados!$B:$C, 2, FALSE), "")</f>
        <v/>
      </c>
      <c r="I42" s="21" t="str">
        <f>IFERROR(VLOOKUP($J42, dados!$K:$O, 5, FALSE), "")</f>
        <v/>
      </c>
      <c r="N42" s="21" t="str">
        <f>IFERROR(VLOOKUP(VLOOKUP($G42, dados!$G:$I, 3, FALSE), dados!$B:$C, 2, FALSE), "")</f>
        <v/>
      </c>
    </row>
    <row r="43" spans="1:14" x14ac:dyDescent="0.25">
      <c r="A43" s="22" t="str">
        <f>IFERROR(VLOOKUP($H43, dados!$A:$B, 2, FALSE), "")</f>
        <v/>
      </c>
      <c r="B43" s="22" t="str">
        <f>IFERROR(VLOOKUP($N43, dados!$A:$B, 2, FALSE), "")</f>
        <v/>
      </c>
      <c r="C43" s="22" t="str">
        <f>IFERROR(VLOOKUP($G43, dados!$G:$H, 2, FALSE), "")</f>
        <v/>
      </c>
      <c r="D43" s="22" t="str">
        <f>IFERROR(VLOOKUP($J43, dados!$K:$L, 2, FALSE), "")</f>
        <v/>
      </c>
      <c r="E43" s="21" t="str">
        <f>IFERROR(VLOOKUP($G43, dados!$G:$J, 4, FALSE), "")</f>
        <v/>
      </c>
      <c r="H43" s="21" t="str">
        <f>IFERROR(VLOOKUP(VLOOKUP($G43, dados!$G:$I, 3, FALSE), dados!$B:$C, 2, FALSE), "")</f>
        <v/>
      </c>
      <c r="I43" s="21" t="str">
        <f>IFERROR(VLOOKUP($J43, dados!$K:$O, 5, FALSE), "")</f>
        <v/>
      </c>
      <c r="N43" s="21" t="str">
        <f>IFERROR(VLOOKUP(VLOOKUP($G43, dados!$G:$I, 3, FALSE), dados!$B:$C, 2, FALSE), "")</f>
        <v/>
      </c>
    </row>
    <row r="44" spans="1:14" x14ac:dyDescent="0.25">
      <c r="A44" s="22" t="str">
        <f>IFERROR(VLOOKUP($H44, dados!$A:$B, 2, FALSE), "")</f>
        <v/>
      </c>
      <c r="B44" s="22" t="str">
        <f>IFERROR(VLOOKUP($N44, dados!$A:$B, 2, FALSE), "")</f>
        <v/>
      </c>
      <c r="C44" s="22" t="str">
        <f>IFERROR(VLOOKUP($G44, dados!$G:$H, 2, FALSE), "")</f>
        <v/>
      </c>
      <c r="D44" s="22" t="str">
        <f>IFERROR(VLOOKUP($J44, dados!$K:$L, 2, FALSE), "")</f>
        <v/>
      </c>
      <c r="E44" s="21" t="str">
        <f>IFERROR(VLOOKUP($G44, dados!$G:$J, 4, FALSE), "")</f>
        <v/>
      </c>
      <c r="H44" s="21" t="str">
        <f>IFERROR(VLOOKUP(VLOOKUP($G44, dados!$G:$I, 3, FALSE), dados!$B:$C, 2, FALSE), "")</f>
        <v/>
      </c>
      <c r="I44" s="21" t="str">
        <f>IFERROR(VLOOKUP($J44, dados!$K:$O, 5, FALSE), "")</f>
        <v/>
      </c>
      <c r="N44" s="21" t="str">
        <f>IFERROR(VLOOKUP(VLOOKUP($G44, dados!$G:$I, 3, FALSE), dados!$B:$C, 2, FALSE), "")</f>
        <v/>
      </c>
    </row>
    <row r="45" spans="1:14" x14ac:dyDescent="0.25">
      <c r="A45" s="22" t="str">
        <f>IFERROR(VLOOKUP($H45, dados!$A:$B, 2, FALSE), "")</f>
        <v/>
      </c>
      <c r="B45" s="22" t="str">
        <f>IFERROR(VLOOKUP($N45, dados!$A:$B, 2, FALSE), "")</f>
        <v/>
      </c>
      <c r="C45" s="22" t="str">
        <f>IFERROR(VLOOKUP($G45, dados!$G:$H, 2, FALSE), "")</f>
        <v/>
      </c>
      <c r="D45" s="22" t="str">
        <f>IFERROR(VLOOKUP($J45, dados!$K:$L, 2, FALSE), "")</f>
        <v/>
      </c>
      <c r="E45" s="21" t="str">
        <f>IFERROR(VLOOKUP($G45, dados!$G:$J, 4, FALSE), "")</f>
        <v/>
      </c>
      <c r="H45" s="21" t="str">
        <f>IFERROR(VLOOKUP(VLOOKUP($G45, dados!$G:$I, 3, FALSE), dados!$B:$C, 2, FALSE), "")</f>
        <v/>
      </c>
      <c r="I45" s="21" t="str">
        <f>IFERROR(VLOOKUP($J45, dados!$K:$O, 5, FALSE), "")</f>
        <v/>
      </c>
      <c r="N45" s="21" t="str">
        <f>IFERROR(VLOOKUP(VLOOKUP($G45, dados!$G:$I, 3, FALSE), dados!$B:$C, 2, FALSE), "")</f>
        <v/>
      </c>
    </row>
    <row r="46" spans="1:14" x14ac:dyDescent="0.25">
      <c r="A46" s="22" t="str">
        <f>IFERROR(VLOOKUP($H46, dados!$A:$B, 2, FALSE), "")</f>
        <v/>
      </c>
      <c r="B46" s="22" t="str">
        <f>IFERROR(VLOOKUP($N46, dados!$A:$B, 2, FALSE), "")</f>
        <v/>
      </c>
      <c r="C46" s="22" t="str">
        <f>IFERROR(VLOOKUP($G46, dados!$G:$H, 2, FALSE), "")</f>
        <v/>
      </c>
      <c r="D46" s="22" t="str">
        <f>IFERROR(VLOOKUP($J46, dados!$K:$L, 2, FALSE), "")</f>
        <v/>
      </c>
      <c r="E46" s="21" t="str">
        <f>IFERROR(VLOOKUP($G46, dados!$G:$J, 4, FALSE), "")</f>
        <v/>
      </c>
      <c r="H46" s="21" t="str">
        <f>IFERROR(VLOOKUP(VLOOKUP($G46, dados!$G:$I, 3, FALSE), dados!$B:$C, 2, FALSE), "")</f>
        <v/>
      </c>
      <c r="I46" s="21" t="str">
        <f>IFERROR(VLOOKUP($J46, dados!$K:$O, 5, FALSE), "")</f>
        <v/>
      </c>
      <c r="N46" s="21" t="str">
        <f>IFERROR(VLOOKUP(VLOOKUP($G46, dados!$G:$I, 3, FALSE), dados!$B:$C, 2, FALSE), "")</f>
        <v/>
      </c>
    </row>
    <row r="47" spans="1:14" x14ac:dyDescent="0.25">
      <c r="A47" s="22" t="str">
        <f>IFERROR(VLOOKUP($H47, dados!$A:$B, 2, FALSE), "")</f>
        <v/>
      </c>
      <c r="B47" s="22" t="str">
        <f>IFERROR(VLOOKUP($N47, dados!$A:$B, 2, FALSE), "")</f>
        <v/>
      </c>
      <c r="C47" s="22" t="str">
        <f>IFERROR(VLOOKUP($G47, dados!$G:$H, 2, FALSE), "")</f>
        <v/>
      </c>
      <c r="D47" s="22" t="str">
        <f>IFERROR(VLOOKUP($J47, dados!$K:$L, 2, FALSE), "")</f>
        <v/>
      </c>
      <c r="E47" s="21" t="str">
        <f>IFERROR(VLOOKUP($G47, dados!$G:$J, 4, FALSE), "")</f>
        <v/>
      </c>
      <c r="H47" s="21" t="str">
        <f>IFERROR(VLOOKUP(VLOOKUP($G47, dados!$G:$I, 3, FALSE), dados!$B:$C, 2, FALSE), "")</f>
        <v/>
      </c>
      <c r="I47" s="21" t="str">
        <f>IFERROR(VLOOKUP($J47, dados!$K:$O, 5, FALSE), "")</f>
        <v/>
      </c>
      <c r="N47" s="21" t="str">
        <f>IFERROR(VLOOKUP(VLOOKUP($G47, dados!$G:$I, 3, FALSE), dados!$B:$C, 2, FALSE), "")</f>
        <v/>
      </c>
    </row>
    <row r="48" spans="1:14" x14ac:dyDescent="0.25">
      <c r="A48" s="22" t="str">
        <f>IFERROR(VLOOKUP($H48, dados!$A:$B, 2, FALSE), "")</f>
        <v/>
      </c>
      <c r="B48" s="22" t="str">
        <f>IFERROR(VLOOKUP($N48, dados!$A:$B, 2, FALSE), "")</f>
        <v/>
      </c>
      <c r="C48" s="22" t="str">
        <f>IFERROR(VLOOKUP($G48, dados!$G:$H, 2, FALSE), "")</f>
        <v/>
      </c>
      <c r="D48" s="22" t="str">
        <f>IFERROR(VLOOKUP($J48, dados!$K:$L, 2, FALSE), "")</f>
        <v/>
      </c>
      <c r="E48" s="21" t="str">
        <f>IFERROR(VLOOKUP($G48, dados!$G:$J, 4, FALSE), "")</f>
        <v/>
      </c>
      <c r="H48" s="21" t="str">
        <f>IFERROR(VLOOKUP(VLOOKUP($G48, dados!$G:$I, 3, FALSE), dados!$B:$C, 2, FALSE), "")</f>
        <v/>
      </c>
      <c r="I48" s="21" t="str">
        <f>IFERROR(VLOOKUP($J48, dados!$K:$O, 5, FALSE), "")</f>
        <v/>
      </c>
      <c r="N48" s="21" t="str">
        <f>IFERROR(VLOOKUP(VLOOKUP($G48, dados!$G:$I, 3, FALSE), dados!$B:$C, 2, FALSE), "")</f>
        <v/>
      </c>
    </row>
    <row r="49" spans="1:14" x14ac:dyDescent="0.25">
      <c r="A49" s="22" t="str">
        <f>IFERROR(VLOOKUP($H49, dados!$A:$B, 2, FALSE), "")</f>
        <v/>
      </c>
      <c r="B49" s="22" t="str">
        <f>IFERROR(VLOOKUP($N49, dados!$A:$B, 2, FALSE), "")</f>
        <v/>
      </c>
      <c r="C49" s="22" t="str">
        <f>IFERROR(VLOOKUP($G49, dados!$G:$H, 2, FALSE), "")</f>
        <v/>
      </c>
      <c r="D49" s="22" t="str">
        <f>IFERROR(VLOOKUP($J49, dados!$K:$L, 2, FALSE), "")</f>
        <v/>
      </c>
      <c r="E49" s="21" t="str">
        <f>IFERROR(VLOOKUP($G49, dados!$G:$J, 4, FALSE), "")</f>
        <v/>
      </c>
      <c r="H49" s="21" t="str">
        <f>IFERROR(VLOOKUP(VLOOKUP($G49, dados!$G:$I, 3, FALSE), dados!$B:$C, 2, FALSE), "")</f>
        <v/>
      </c>
      <c r="I49" s="21" t="str">
        <f>IFERROR(VLOOKUP($J49, dados!$K:$O, 5, FALSE), "")</f>
        <v/>
      </c>
      <c r="N49" s="21" t="str">
        <f>IFERROR(VLOOKUP(VLOOKUP($G49, dados!$G:$I, 3, FALSE), dados!$B:$C, 2, FALSE), "")</f>
        <v/>
      </c>
    </row>
    <row r="50" spans="1:14" x14ac:dyDescent="0.25">
      <c r="A50" s="22" t="str">
        <f>IFERROR(VLOOKUP($H50, dados!$A:$B, 2, FALSE), "")</f>
        <v/>
      </c>
      <c r="B50" s="22" t="str">
        <f>IFERROR(VLOOKUP($N50, dados!$A:$B, 2, FALSE), "")</f>
        <v/>
      </c>
      <c r="C50" s="22" t="str">
        <f>IFERROR(VLOOKUP($G50, dados!$G:$H, 2, FALSE), "")</f>
        <v/>
      </c>
      <c r="D50" s="22" t="str">
        <f>IFERROR(VLOOKUP($J50, dados!$K:$L, 2, FALSE), "")</f>
        <v/>
      </c>
      <c r="E50" s="21" t="str">
        <f>IFERROR(VLOOKUP($G50, dados!$G:$J, 4, FALSE), "")</f>
        <v/>
      </c>
      <c r="H50" s="21" t="str">
        <f>IFERROR(VLOOKUP(VLOOKUP($G50, dados!$G:$I, 3, FALSE), dados!$B:$C, 2, FALSE), "")</f>
        <v/>
      </c>
      <c r="I50" s="21" t="str">
        <f>IFERROR(VLOOKUP($J50, dados!$K:$O, 5, FALSE), "")</f>
        <v/>
      </c>
      <c r="N50" s="21" t="str">
        <f>IFERROR(VLOOKUP(VLOOKUP($G50, dados!$G:$I, 3, FALSE), dados!$B:$C, 2, FALSE), "")</f>
        <v/>
      </c>
    </row>
    <row r="51" spans="1:14" x14ac:dyDescent="0.25">
      <c r="A51" s="22" t="str">
        <f>IFERROR(VLOOKUP($H51, dados!$A:$B, 2, FALSE), "")</f>
        <v/>
      </c>
      <c r="B51" s="22" t="str">
        <f>IFERROR(VLOOKUP($N51, dados!$A:$B, 2, FALSE), "")</f>
        <v/>
      </c>
      <c r="C51" s="22" t="str">
        <f>IFERROR(VLOOKUP($G51, dados!$G:$H, 2, FALSE), "")</f>
        <v/>
      </c>
      <c r="D51" s="22" t="str">
        <f>IFERROR(VLOOKUP($J51, dados!$K:$L, 2, FALSE), "")</f>
        <v/>
      </c>
      <c r="E51" s="21" t="str">
        <f>IFERROR(VLOOKUP($G51, dados!$G:$J, 4, FALSE), "")</f>
        <v/>
      </c>
      <c r="H51" s="21" t="str">
        <f>IFERROR(VLOOKUP(VLOOKUP($G51, dados!$G:$I, 3, FALSE), dados!$B:$C, 2, FALSE), "")</f>
        <v/>
      </c>
      <c r="I51" s="21" t="str">
        <f>IFERROR(VLOOKUP($J51, dados!$K:$O, 5, FALSE), "")</f>
        <v/>
      </c>
      <c r="N51" s="21" t="str">
        <f>IFERROR(VLOOKUP(VLOOKUP($G51, dados!$G:$I, 3, FALSE), dados!$B:$C, 2, FALSE), "")</f>
        <v/>
      </c>
    </row>
    <row r="52" spans="1:14" x14ac:dyDescent="0.25">
      <c r="A52" s="22" t="str">
        <f>IFERROR(VLOOKUP($H52, dados!$A:$B, 2, FALSE), "")</f>
        <v/>
      </c>
      <c r="B52" s="22" t="str">
        <f>IFERROR(VLOOKUP($N52, dados!$A:$B, 2, FALSE), "")</f>
        <v/>
      </c>
      <c r="C52" s="22" t="str">
        <f>IFERROR(VLOOKUP($G52, dados!$G:$H, 2, FALSE), "")</f>
        <v/>
      </c>
      <c r="D52" s="22" t="str">
        <f>IFERROR(VLOOKUP($J52, dados!$K:$L, 2, FALSE), "")</f>
        <v/>
      </c>
      <c r="E52" s="21" t="str">
        <f>IFERROR(VLOOKUP($G52, dados!$G:$J, 4, FALSE), "")</f>
        <v/>
      </c>
      <c r="H52" s="21" t="str">
        <f>IFERROR(VLOOKUP(VLOOKUP($G52, dados!$G:$I, 3, FALSE), dados!$B:$C, 2, FALSE), "")</f>
        <v/>
      </c>
      <c r="I52" s="21" t="str">
        <f>IFERROR(VLOOKUP($J52, dados!$K:$O, 5, FALSE), "")</f>
        <v/>
      </c>
      <c r="N52" s="21" t="str">
        <f>IFERROR(VLOOKUP(VLOOKUP($G52, dados!$G:$I, 3, FALSE), dados!$B:$C, 2, FALSE), "")</f>
        <v/>
      </c>
    </row>
    <row r="53" spans="1:14" x14ac:dyDescent="0.25">
      <c r="A53" s="22" t="str">
        <f>IFERROR(VLOOKUP($H53, dados!$A:$B, 2, FALSE), "")</f>
        <v/>
      </c>
      <c r="B53" s="22" t="str">
        <f>IFERROR(VLOOKUP($N53, dados!$A:$B, 2, FALSE), "")</f>
        <v/>
      </c>
      <c r="C53" s="22" t="str">
        <f>IFERROR(VLOOKUP($G53, dados!$G:$H, 2, FALSE), "")</f>
        <v/>
      </c>
      <c r="D53" s="22" t="str">
        <f>IFERROR(VLOOKUP($J53, dados!$K:$L, 2, FALSE), "")</f>
        <v/>
      </c>
      <c r="E53" s="21" t="str">
        <f>IFERROR(VLOOKUP($G53, dados!$G:$J, 4, FALSE), "")</f>
        <v/>
      </c>
      <c r="H53" s="21" t="str">
        <f>IFERROR(VLOOKUP(VLOOKUP($G53, dados!$G:$I, 3, FALSE), dados!$B:$C, 2, FALSE), "")</f>
        <v/>
      </c>
      <c r="I53" s="21" t="str">
        <f>IFERROR(VLOOKUP($J53, dados!$K:$O, 5, FALSE), "")</f>
        <v/>
      </c>
      <c r="N53" s="21" t="str">
        <f>IFERROR(VLOOKUP(VLOOKUP($G53, dados!$G:$I, 3, FALSE), dados!$B:$C, 2, FALSE), "")</f>
        <v/>
      </c>
    </row>
    <row r="54" spans="1:14" x14ac:dyDescent="0.25">
      <c r="A54" s="22" t="str">
        <f>IFERROR(VLOOKUP($H54, dados!$A:$B, 2, FALSE), "")</f>
        <v/>
      </c>
      <c r="B54" s="22" t="str">
        <f>IFERROR(VLOOKUP($N54, dados!$A:$B, 2, FALSE), "")</f>
        <v/>
      </c>
      <c r="C54" s="22" t="str">
        <f>IFERROR(VLOOKUP($G54, dados!$G:$H, 2, FALSE), "")</f>
        <v/>
      </c>
      <c r="D54" s="22" t="str">
        <f>IFERROR(VLOOKUP($J54, dados!$K:$L, 2, FALSE), "")</f>
        <v/>
      </c>
      <c r="E54" s="21" t="str">
        <f>IFERROR(VLOOKUP($G54, dados!$G:$J, 4, FALSE), "")</f>
        <v/>
      </c>
      <c r="H54" s="21" t="str">
        <f>IFERROR(VLOOKUP(VLOOKUP($G54, dados!$G:$I, 3, FALSE), dados!$B:$C, 2, FALSE), "")</f>
        <v/>
      </c>
      <c r="I54" s="21" t="str">
        <f>IFERROR(VLOOKUP($J54, dados!$K:$O, 5, FALSE), "")</f>
        <v/>
      </c>
      <c r="N54" s="21" t="str">
        <f>IFERROR(VLOOKUP(VLOOKUP($G54, dados!$G:$I, 3, FALSE), dados!$B:$C, 2, FALSE), "")</f>
        <v/>
      </c>
    </row>
    <row r="55" spans="1:14" x14ac:dyDescent="0.25">
      <c r="A55" s="22" t="str">
        <f>IFERROR(VLOOKUP($H55, dados!$A:$B, 2, FALSE), "")</f>
        <v/>
      </c>
      <c r="B55" s="22" t="str">
        <f>IFERROR(VLOOKUP($N55, dados!$A:$B, 2, FALSE), "")</f>
        <v/>
      </c>
      <c r="C55" s="22" t="str">
        <f>IFERROR(VLOOKUP($G55, dados!$G:$H, 2, FALSE), "")</f>
        <v/>
      </c>
      <c r="D55" s="22" t="str">
        <f>IFERROR(VLOOKUP($J55, dados!$K:$L, 2, FALSE), "")</f>
        <v/>
      </c>
      <c r="E55" s="21" t="str">
        <f>IFERROR(VLOOKUP($G55, dados!$G:$J, 4, FALSE), "")</f>
        <v/>
      </c>
      <c r="H55" s="21" t="str">
        <f>IFERROR(VLOOKUP(VLOOKUP($G55, dados!$G:$I, 3, FALSE), dados!$B:$C, 2, FALSE), "")</f>
        <v/>
      </c>
      <c r="I55" s="21" t="str">
        <f>IFERROR(VLOOKUP($J55, dados!$K:$O, 5, FALSE), "")</f>
        <v/>
      </c>
      <c r="N55" s="21" t="str">
        <f>IFERROR(VLOOKUP(VLOOKUP($G55, dados!$G:$I, 3, FALSE), dados!$B:$C, 2, FALSE), "")</f>
        <v/>
      </c>
    </row>
    <row r="56" spans="1:14" x14ac:dyDescent="0.25">
      <c r="A56" s="22" t="str">
        <f>IFERROR(VLOOKUP($H56, dados!$A:$B, 2, FALSE), "")</f>
        <v/>
      </c>
      <c r="B56" s="22" t="str">
        <f>IFERROR(VLOOKUP($N56, dados!$A:$B, 2, FALSE), "")</f>
        <v/>
      </c>
      <c r="C56" s="22" t="str">
        <f>IFERROR(VLOOKUP($G56, dados!$G:$H, 2, FALSE), "")</f>
        <v/>
      </c>
      <c r="D56" s="22" t="str">
        <f>IFERROR(VLOOKUP($J56, dados!$K:$L, 2, FALSE), "")</f>
        <v/>
      </c>
      <c r="E56" s="21" t="str">
        <f>IFERROR(VLOOKUP($G56, dados!$G:$J, 4, FALSE), "")</f>
        <v/>
      </c>
      <c r="H56" s="21" t="str">
        <f>IFERROR(VLOOKUP(VLOOKUP($G56, dados!$G:$I, 3, FALSE), dados!$B:$C, 2, FALSE), "")</f>
        <v/>
      </c>
      <c r="I56" s="21" t="str">
        <f>IFERROR(VLOOKUP($J56, dados!$K:$O, 5, FALSE), "")</f>
        <v/>
      </c>
      <c r="N56" s="21" t="str">
        <f>IFERROR(VLOOKUP(VLOOKUP($G56, dados!$G:$I, 3, FALSE), dados!$B:$C, 2, FALSE), "")</f>
        <v/>
      </c>
    </row>
    <row r="57" spans="1:14" x14ac:dyDescent="0.25">
      <c r="A57" s="22" t="str">
        <f>IFERROR(VLOOKUP($H57, dados!$A:$B, 2, FALSE), "")</f>
        <v/>
      </c>
      <c r="B57" s="22" t="str">
        <f>IFERROR(VLOOKUP($N57, dados!$A:$B, 2, FALSE), "")</f>
        <v/>
      </c>
      <c r="C57" s="22" t="str">
        <f>IFERROR(VLOOKUP($G57, dados!$G:$H, 2, FALSE), "")</f>
        <v/>
      </c>
      <c r="D57" s="22" t="str">
        <f>IFERROR(VLOOKUP($J57, dados!$K:$L, 2, FALSE), "")</f>
        <v/>
      </c>
      <c r="E57" s="21" t="str">
        <f>IFERROR(VLOOKUP($G57, dados!$G:$J, 4, FALSE), "")</f>
        <v/>
      </c>
      <c r="H57" s="21" t="str">
        <f>IFERROR(VLOOKUP(VLOOKUP($G57, dados!$G:$I, 3, FALSE), dados!$B:$C, 2, FALSE), "")</f>
        <v/>
      </c>
      <c r="I57" s="21" t="str">
        <f>IFERROR(VLOOKUP($J57, dados!$K:$O, 5, FALSE), "")</f>
        <v/>
      </c>
      <c r="N57" s="21" t="str">
        <f>IFERROR(VLOOKUP(VLOOKUP($G57, dados!$G:$I, 3, FALSE), dados!$B:$C, 2, FALSE), "")</f>
        <v/>
      </c>
    </row>
    <row r="58" spans="1:14" x14ac:dyDescent="0.25">
      <c r="A58" s="22" t="str">
        <f>IFERROR(VLOOKUP($H58, dados!$A:$B, 2, FALSE), "")</f>
        <v/>
      </c>
      <c r="B58" s="22" t="str">
        <f>IFERROR(VLOOKUP($N58, dados!$A:$B, 2, FALSE), "")</f>
        <v/>
      </c>
      <c r="C58" s="22" t="str">
        <f>IFERROR(VLOOKUP($G58, dados!$G:$H, 2, FALSE), "")</f>
        <v/>
      </c>
      <c r="D58" s="22" t="str">
        <f>IFERROR(VLOOKUP($J58, dados!$K:$L, 2, FALSE), "")</f>
        <v/>
      </c>
      <c r="E58" s="21" t="str">
        <f>IFERROR(VLOOKUP($G58, dados!$G:$J, 4, FALSE), "")</f>
        <v/>
      </c>
      <c r="H58" s="21" t="str">
        <f>IFERROR(VLOOKUP(VLOOKUP($G58, dados!$G:$I, 3, FALSE), dados!$B:$C, 2, FALSE), "")</f>
        <v/>
      </c>
      <c r="I58" s="21" t="str">
        <f>IFERROR(VLOOKUP($J58, dados!$K:$O, 5, FALSE), "")</f>
        <v/>
      </c>
      <c r="N58" s="21" t="str">
        <f>IFERROR(VLOOKUP(VLOOKUP($G58, dados!$G:$I, 3, FALSE), dados!$B:$C, 2, FALSE), "")</f>
        <v/>
      </c>
    </row>
    <row r="59" spans="1:14" x14ac:dyDescent="0.25">
      <c r="A59" s="22" t="str">
        <f>IFERROR(VLOOKUP($H59, dados!$A:$B, 2, FALSE), "")</f>
        <v/>
      </c>
      <c r="B59" s="22" t="str">
        <f>IFERROR(VLOOKUP($N59, dados!$A:$B, 2, FALSE), "")</f>
        <v/>
      </c>
      <c r="C59" s="22" t="str">
        <f>IFERROR(VLOOKUP($G59, dados!$G:$H, 2, FALSE), "")</f>
        <v/>
      </c>
      <c r="D59" s="22" t="str">
        <f>IFERROR(VLOOKUP($J59, dados!$K:$L, 2, FALSE), "")</f>
        <v/>
      </c>
      <c r="E59" s="21" t="str">
        <f>IFERROR(VLOOKUP($G59, dados!$G:$J, 4, FALSE), "")</f>
        <v/>
      </c>
      <c r="H59" s="21" t="str">
        <f>IFERROR(VLOOKUP(VLOOKUP($G59, dados!$G:$I, 3, FALSE), dados!$B:$C, 2, FALSE), "")</f>
        <v/>
      </c>
      <c r="I59" s="21" t="str">
        <f>IFERROR(VLOOKUP($J59, dados!$K:$O, 5, FALSE), "")</f>
        <v/>
      </c>
      <c r="N59" s="21" t="str">
        <f>IFERROR(VLOOKUP(VLOOKUP($G59, dados!$G:$I, 3, FALSE), dados!$B:$C, 2, FALSE), "")</f>
        <v/>
      </c>
    </row>
    <row r="60" spans="1:14" x14ac:dyDescent="0.25">
      <c r="A60" s="22" t="str">
        <f>IFERROR(VLOOKUP($H60, dados!$A:$B, 2, FALSE), "")</f>
        <v/>
      </c>
      <c r="B60" s="22" t="str">
        <f>IFERROR(VLOOKUP($N60, dados!$A:$B, 2, FALSE), "")</f>
        <v/>
      </c>
      <c r="C60" s="22" t="str">
        <f>IFERROR(VLOOKUP($G60, dados!$G:$H, 2, FALSE), "")</f>
        <v/>
      </c>
      <c r="D60" s="22" t="str">
        <f>IFERROR(VLOOKUP($J60, dados!$K:$L, 2, FALSE), "")</f>
        <v/>
      </c>
      <c r="E60" s="21" t="str">
        <f>IFERROR(VLOOKUP($G60, dados!$G:$J, 4, FALSE), "")</f>
        <v/>
      </c>
      <c r="H60" s="21" t="str">
        <f>IFERROR(VLOOKUP(VLOOKUP($G60, dados!$G:$I, 3, FALSE), dados!$B:$C, 2, FALSE), "")</f>
        <v/>
      </c>
      <c r="I60" s="21" t="str">
        <f>IFERROR(VLOOKUP($J60, dados!$K:$O, 5, FALSE), "")</f>
        <v/>
      </c>
      <c r="N60" s="21" t="str">
        <f>IFERROR(VLOOKUP(VLOOKUP($G60, dados!$G:$I, 3, FALSE), dados!$B:$C, 2, FALSE), "")</f>
        <v/>
      </c>
    </row>
    <row r="61" spans="1:14" x14ac:dyDescent="0.25">
      <c r="A61" s="22" t="str">
        <f>IFERROR(VLOOKUP($H61, dados!$A:$B, 2, FALSE), "")</f>
        <v/>
      </c>
      <c r="B61" s="22" t="str">
        <f>IFERROR(VLOOKUP($N61, dados!$A:$B, 2, FALSE), "")</f>
        <v/>
      </c>
      <c r="C61" s="22" t="str">
        <f>IFERROR(VLOOKUP($G61, dados!$G:$H, 2, FALSE), "")</f>
        <v/>
      </c>
      <c r="D61" s="22" t="str">
        <f>IFERROR(VLOOKUP($J61, dados!$K:$L, 2, FALSE), "")</f>
        <v/>
      </c>
      <c r="E61" s="21" t="str">
        <f>IFERROR(VLOOKUP($G61, dados!$G:$J, 4, FALSE), "")</f>
        <v/>
      </c>
      <c r="H61" s="21" t="str">
        <f>IFERROR(VLOOKUP(VLOOKUP($G61, dados!$G:$I, 3, FALSE), dados!$B:$C, 2, FALSE), "")</f>
        <v/>
      </c>
      <c r="I61" s="21" t="str">
        <f>IFERROR(VLOOKUP($J61, dados!$K:$O, 5, FALSE), "")</f>
        <v/>
      </c>
      <c r="N61" s="21" t="str">
        <f>IFERROR(VLOOKUP(VLOOKUP($G61, dados!$G:$I, 3, FALSE), dados!$B:$C, 2, FALSE), "")</f>
        <v/>
      </c>
    </row>
    <row r="62" spans="1:14" x14ac:dyDescent="0.25">
      <c r="A62" s="22" t="str">
        <f>IFERROR(VLOOKUP($H62, dados!$A:$B, 2, FALSE), "")</f>
        <v/>
      </c>
      <c r="B62" s="22" t="str">
        <f>IFERROR(VLOOKUP($N62, dados!$A:$B, 2, FALSE), "")</f>
        <v/>
      </c>
      <c r="C62" s="22" t="str">
        <f>IFERROR(VLOOKUP($G62, dados!$G:$H, 2, FALSE), "")</f>
        <v/>
      </c>
      <c r="D62" s="22" t="str">
        <f>IFERROR(VLOOKUP($J62, dados!$K:$L, 2, FALSE), "")</f>
        <v/>
      </c>
      <c r="E62" s="21" t="str">
        <f>IFERROR(VLOOKUP($G62, dados!$G:$J, 4, FALSE), "")</f>
        <v/>
      </c>
      <c r="H62" s="21" t="str">
        <f>IFERROR(VLOOKUP(VLOOKUP($G62, dados!$G:$I, 3, FALSE), dados!$B:$C, 2, FALSE), "")</f>
        <v/>
      </c>
      <c r="I62" s="21" t="str">
        <f>IFERROR(VLOOKUP($J62, dados!$K:$O, 5, FALSE), "")</f>
        <v/>
      </c>
      <c r="N62" s="21" t="str">
        <f>IFERROR(VLOOKUP(VLOOKUP($G62, dados!$G:$I, 3, FALSE), dados!$B:$C, 2, FALSE), "")</f>
        <v/>
      </c>
    </row>
    <row r="63" spans="1:14" x14ac:dyDescent="0.25">
      <c r="A63" s="22" t="str">
        <f>IFERROR(VLOOKUP($H63, dados!$A:$B, 2, FALSE), "")</f>
        <v/>
      </c>
      <c r="B63" s="22" t="str">
        <f>IFERROR(VLOOKUP($N63, dados!$A:$B, 2, FALSE), "")</f>
        <v/>
      </c>
      <c r="C63" s="22" t="str">
        <f>IFERROR(VLOOKUP($G63, dados!$G:$H, 2, FALSE), "")</f>
        <v/>
      </c>
      <c r="D63" s="22" t="str">
        <f>IFERROR(VLOOKUP($J63, dados!$K:$L, 2, FALSE), "")</f>
        <v/>
      </c>
      <c r="E63" s="21" t="str">
        <f>IFERROR(VLOOKUP($G63, dados!$G:$J, 4, FALSE), "")</f>
        <v/>
      </c>
      <c r="H63" s="21" t="str">
        <f>IFERROR(VLOOKUP(VLOOKUP($G63, dados!$G:$I, 3, FALSE), dados!$B:$C, 2, FALSE), "")</f>
        <v/>
      </c>
      <c r="I63" s="21" t="str">
        <f>IFERROR(VLOOKUP($J63, dados!$K:$O, 5, FALSE), "")</f>
        <v/>
      </c>
      <c r="N63" s="21" t="str">
        <f>IFERROR(VLOOKUP(VLOOKUP($G63, dados!$G:$I, 3, FALSE), dados!$B:$C, 2, FALSE), "")</f>
        <v/>
      </c>
    </row>
    <row r="64" spans="1:14" x14ac:dyDescent="0.25">
      <c r="A64" s="22" t="str">
        <f>IFERROR(VLOOKUP($H64, dados!$A:$B, 2, FALSE), "")</f>
        <v/>
      </c>
      <c r="B64" s="22" t="str">
        <f>IFERROR(VLOOKUP($N64, dados!$A:$B, 2, FALSE), "")</f>
        <v/>
      </c>
      <c r="C64" s="22" t="str">
        <f>IFERROR(VLOOKUP($G64, dados!$G:$H, 2, FALSE), "")</f>
        <v/>
      </c>
      <c r="D64" s="22" t="str">
        <f>IFERROR(VLOOKUP($J64, dados!$K:$L, 2, FALSE), "")</f>
        <v/>
      </c>
      <c r="E64" s="21" t="str">
        <f>IFERROR(VLOOKUP($G64, dados!$G:$J, 4, FALSE), "")</f>
        <v/>
      </c>
      <c r="H64" s="21" t="str">
        <f>IFERROR(VLOOKUP(VLOOKUP($G64, dados!$G:$I, 3, FALSE), dados!$B:$C, 2, FALSE), "")</f>
        <v/>
      </c>
      <c r="I64" s="21" t="str">
        <f>IFERROR(VLOOKUP($J64, dados!$K:$O, 5, FALSE), "")</f>
        <v/>
      </c>
      <c r="N64" s="21" t="str">
        <f>IFERROR(VLOOKUP(VLOOKUP($G64, dados!$G:$I, 3, FALSE), dados!$B:$C, 2, FALSE), "")</f>
        <v/>
      </c>
    </row>
    <row r="65" spans="1:14" x14ac:dyDescent="0.25">
      <c r="A65" s="22" t="str">
        <f>IFERROR(VLOOKUP($H65, dados!$A:$B, 2, FALSE), "")</f>
        <v/>
      </c>
      <c r="B65" s="22" t="str">
        <f>IFERROR(VLOOKUP($N65, dados!$A:$B, 2, FALSE), "")</f>
        <v/>
      </c>
      <c r="C65" s="22" t="str">
        <f>IFERROR(VLOOKUP($G65, dados!$G:$H, 2, FALSE), "")</f>
        <v/>
      </c>
      <c r="D65" s="22" t="str">
        <f>IFERROR(VLOOKUP($J65, dados!$K:$L, 2, FALSE), "")</f>
        <v/>
      </c>
      <c r="E65" s="21" t="str">
        <f>IFERROR(VLOOKUP($G65, dados!$G:$J, 4, FALSE), "")</f>
        <v/>
      </c>
      <c r="H65" s="21" t="str">
        <f>IFERROR(VLOOKUP(VLOOKUP($G65, dados!$G:$I, 3, FALSE), dados!$B:$C, 2, FALSE), "")</f>
        <v/>
      </c>
      <c r="I65" s="21" t="str">
        <f>IFERROR(VLOOKUP($J65, dados!$K:$O, 5, FALSE), "")</f>
        <v/>
      </c>
      <c r="N65" s="21" t="str">
        <f>IFERROR(VLOOKUP(VLOOKUP($G65, dados!$G:$I, 3, FALSE), dados!$B:$C, 2, FALSE), "")</f>
        <v/>
      </c>
    </row>
    <row r="66" spans="1:14" x14ac:dyDescent="0.25">
      <c r="A66" s="22" t="str">
        <f>IFERROR(VLOOKUP($H66, dados!$A:$B, 2, FALSE), "")</f>
        <v/>
      </c>
      <c r="B66" s="22" t="str">
        <f>IFERROR(VLOOKUP($N66, dados!$A:$B, 2, FALSE), "")</f>
        <v/>
      </c>
      <c r="C66" s="22" t="str">
        <f>IFERROR(VLOOKUP($G66, dados!$G:$H, 2, FALSE), "")</f>
        <v/>
      </c>
      <c r="D66" s="22" t="str">
        <f>IFERROR(VLOOKUP($J66, dados!$K:$L, 2, FALSE), "")</f>
        <v/>
      </c>
      <c r="E66" s="21" t="str">
        <f>IFERROR(VLOOKUP($G66, dados!$G:$J, 4, FALSE), "")</f>
        <v/>
      </c>
      <c r="H66" s="21" t="str">
        <f>IFERROR(VLOOKUP(VLOOKUP($G66, dados!$G:$I, 3, FALSE), dados!$B:$C, 2, FALSE), "")</f>
        <v/>
      </c>
      <c r="I66" s="21" t="str">
        <f>IFERROR(VLOOKUP($J66, dados!$K:$O, 5, FALSE), "")</f>
        <v/>
      </c>
      <c r="N66" s="21" t="str">
        <f>IFERROR(VLOOKUP(VLOOKUP($G66, dados!$G:$I, 3, FALSE), dados!$B:$C, 2, FALSE), "")</f>
        <v/>
      </c>
    </row>
    <row r="67" spans="1:14" x14ac:dyDescent="0.25">
      <c r="A67" s="22" t="str">
        <f>IFERROR(VLOOKUP($H67, dados!$A:$B, 2, FALSE), "")</f>
        <v/>
      </c>
      <c r="B67" s="22" t="str">
        <f>IFERROR(VLOOKUP($N67, dados!$A:$B, 2, FALSE), "")</f>
        <v/>
      </c>
      <c r="C67" s="22" t="str">
        <f>IFERROR(VLOOKUP($G67, dados!$G:$H, 2, FALSE), "")</f>
        <v/>
      </c>
      <c r="D67" s="22" t="str">
        <f>IFERROR(VLOOKUP($J67, dados!$K:$L, 2, FALSE), "")</f>
        <v/>
      </c>
      <c r="E67" s="21" t="str">
        <f>IFERROR(VLOOKUP($G67, dados!$G:$J, 4, FALSE), "")</f>
        <v/>
      </c>
      <c r="H67" s="21" t="str">
        <f>IFERROR(VLOOKUP(VLOOKUP($G67, dados!$G:$I, 3, FALSE), dados!$B:$C, 2, FALSE), "")</f>
        <v/>
      </c>
      <c r="I67" s="21" t="str">
        <f>IFERROR(VLOOKUP($J67, dados!$K:$O, 5, FALSE), "")</f>
        <v/>
      </c>
      <c r="N67" s="21" t="str">
        <f>IFERROR(VLOOKUP(VLOOKUP($G67, dados!$G:$I, 3, FALSE), dados!$B:$C, 2, FALSE), "")</f>
        <v/>
      </c>
    </row>
    <row r="68" spans="1:14" x14ac:dyDescent="0.25">
      <c r="A68" s="22" t="str">
        <f>IFERROR(VLOOKUP($H68, dados!$A:$B, 2, FALSE), "")</f>
        <v/>
      </c>
      <c r="B68" s="22" t="str">
        <f>IFERROR(VLOOKUP($N68, dados!$A:$B, 2, FALSE), "")</f>
        <v/>
      </c>
      <c r="C68" s="22" t="str">
        <f>IFERROR(VLOOKUP($G68, dados!$G:$H, 2, FALSE), "")</f>
        <v/>
      </c>
      <c r="D68" s="22" t="str">
        <f>IFERROR(VLOOKUP($J68, dados!$K:$L, 2, FALSE), "")</f>
        <v/>
      </c>
      <c r="E68" s="21" t="str">
        <f>IFERROR(VLOOKUP($G68, dados!$G:$J, 4, FALSE), "")</f>
        <v/>
      </c>
      <c r="H68" s="21" t="str">
        <f>IFERROR(VLOOKUP(VLOOKUP($G68, dados!$G:$I, 3, FALSE), dados!$B:$C, 2, FALSE), "")</f>
        <v/>
      </c>
      <c r="I68" s="21" t="str">
        <f>IFERROR(VLOOKUP($J68, dados!$K:$O, 5, FALSE), "")</f>
        <v/>
      </c>
      <c r="N68" s="21" t="str">
        <f>IFERROR(VLOOKUP(VLOOKUP($G68, dados!$G:$I, 3, FALSE), dados!$B:$C, 2, FALSE), "")</f>
        <v/>
      </c>
    </row>
    <row r="69" spans="1:14" x14ac:dyDescent="0.25">
      <c r="A69" s="22" t="str">
        <f>IFERROR(VLOOKUP($H69, dados!$A:$B, 2, FALSE), "")</f>
        <v/>
      </c>
      <c r="B69" s="22" t="str">
        <f>IFERROR(VLOOKUP($N69, dados!$A:$B, 2, FALSE), "")</f>
        <v/>
      </c>
      <c r="C69" s="22" t="str">
        <f>IFERROR(VLOOKUP($G69, dados!$G:$H, 2, FALSE), "")</f>
        <v/>
      </c>
      <c r="D69" s="22" t="str">
        <f>IFERROR(VLOOKUP($J69, dados!$K:$L, 2, FALSE), "")</f>
        <v/>
      </c>
      <c r="E69" s="21" t="str">
        <f>IFERROR(VLOOKUP($G69, dados!$G:$J, 4, FALSE), "")</f>
        <v/>
      </c>
      <c r="H69" s="21" t="str">
        <f>IFERROR(VLOOKUP(VLOOKUP($G69, dados!$G:$I, 3, FALSE), dados!$B:$C, 2, FALSE), "")</f>
        <v/>
      </c>
      <c r="I69" s="21" t="str">
        <f>IFERROR(VLOOKUP($J69, dados!$K:$O, 5, FALSE), "")</f>
        <v/>
      </c>
      <c r="N69" s="21" t="str">
        <f>IFERROR(VLOOKUP(VLOOKUP($G69, dados!$G:$I, 3, FALSE), dados!$B:$C, 2, FALSE), "")</f>
        <v/>
      </c>
    </row>
    <row r="70" spans="1:14" x14ac:dyDescent="0.25">
      <c r="A70" s="22" t="str">
        <f>IFERROR(VLOOKUP($H70, dados!$A:$B, 2, FALSE), "")</f>
        <v/>
      </c>
      <c r="B70" s="22" t="str">
        <f>IFERROR(VLOOKUP($N70, dados!$A:$B, 2, FALSE), "")</f>
        <v/>
      </c>
      <c r="C70" s="22" t="str">
        <f>IFERROR(VLOOKUP($G70, dados!$G:$H, 2, FALSE), "")</f>
        <v/>
      </c>
      <c r="D70" s="22" t="str">
        <f>IFERROR(VLOOKUP($J70, dados!$K:$L, 2, FALSE), "")</f>
        <v/>
      </c>
      <c r="E70" s="21" t="str">
        <f>IFERROR(VLOOKUP($G70, dados!$G:$J, 4, FALSE), "")</f>
        <v/>
      </c>
      <c r="H70" s="21" t="str">
        <f>IFERROR(VLOOKUP(VLOOKUP($G70, dados!$G:$I, 3, FALSE), dados!$B:$C, 2, FALSE), "")</f>
        <v/>
      </c>
      <c r="I70" s="21" t="str">
        <f>IFERROR(VLOOKUP($J70, dados!$K:$O, 5, FALSE), "")</f>
        <v/>
      </c>
      <c r="N70" s="21" t="str">
        <f>IFERROR(VLOOKUP(VLOOKUP($G70, dados!$G:$I, 3, FALSE), dados!$B:$C, 2, FALSE), "")</f>
        <v/>
      </c>
    </row>
    <row r="71" spans="1:14" x14ac:dyDescent="0.25">
      <c r="A71" s="22" t="str">
        <f>IFERROR(VLOOKUP($H71, dados!$A:$B, 2, FALSE), "")</f>
        <v/>
      </c>
      <c r="B71" s="22" t="str">
        <f>IFERROR(VLOOKUP($N71, dados!$A:$B, 2, FALSE), "")</f>
        <v/>
      </c>
      <c r="C71" s="22" t="str">
        <f>IFERROR(VLOOKUP($G71, dados!$G:$H, 2, FALSE), "")</f>
        <v/>
      </c>
      <c r="D71" s="22" t="str">
        <f>IFERROR(VLOOKUP($J71, dados!$K:$L, 2, FALSE), "")</f>
        <v/>
      </c>
      <c r="E71" s="21" t="str">
        <f>IFERROR(VLOOKUP($G71, dados!$G:$J, 4, FALSE), "")</f>
        <v/>
      </c>
      <c r="H71" s="21" t="str">
        <f>IFERROR(VLOOKUP(VLOOKUP($G71, dados!$G:$I, 3, FALSE), dados!$B:$C, 2, FALSE), "")</f>
        <v/>
      </c>
      <c r="I71" s="21" t="str">
        <f>IFERROR(VLOOKUP($J71, dados!$K:$O, 5, FALSE), "")</f>
        <v/>
      </c>
      <c r="N71" s="21" t="str">
        <f>IFERROR(VLOOKUP(VLOOKUP($G71, dados!$G:$I, 3, FALSE), dados!$B:$C, 2, FALSE), "")</f>
        <v/>
      </c>
    </row>
    <row r="72" spans="1:14" x14ac:dyDescent="0.25">
      <c r="A72" s="22" t="str">
        <f>IFERROR(VLOOKUP($H72, dados!$A:$B, 2, FALSE), "")</f>
        <v/>
      </c>
      <c r="B72" s="22" t="str">
        <f>IFERROR(VLOOKUP($N72, dados!$A:$B, 2, FALSE), "")</f>
        <v/>
      </c>
      <c r="C72" s="22" t="str">
        <f>IFERROR(VLOOKUP($G72, dados!$G:$H, 2, FALSE), "")</f>
        <v/>
      </c>
      <c r="D72" s="22" t="str">
        <f>IFERROR(VLOOKUP($J72, dados!$K:$L, 2, FALSE), "")</f>
        <v/>
      </c>
      <c r="E72" s="21" t="str">
        <f>IFERROR(VLOOKUP($G72, dados!$G:$J, 4, FALSE), "")</f>
        <v/>
      </c>
      <c r="H72" s="21" t="str">
        <f>IFERROR(VLOOKUP(VLOOKUP($G72, dados!$G:$I, 3, FALSE), dados!$B:$C, 2, FALSE), "")</f>
        <v/>
      </c>
      <c r="I72" s="21" t="str">
        <f>IFERROR(VLOOKUP($J72, dados!$K:$O, 5, FALSE), "")</f>
        <v/>
      </c>
      <c r="N72" s="21" t="str">
        <f>IFERROR(VLOOKUP(VLOOKUP($G72, dados!$G:$I, 3, FALSE), dados!$B:$C, 2, FALSE), "")</f>
        <v/>
      </c>
    </row>
    <row r="73" spans="1:14" x14ac:dyDescent="0.25">
      <c r="A73" s="22" t="str">
        <f>IFERROR(VLOOKUP($H73, dados!$A:$B, 2, FALSE), "")</f>
        <v/>
      </c>
      <c r="B73" s="22" t="str">
        <f>IFERROR(VLOOKUP($N73, dados!$A:$B, 2, FALSE), "")</f>
        <v/>
      </c>
      <c r="C73" s="22" t="str">
        <f>IFERROR(VLOOKUP($G73, dados!$G:$H, 2, FALSE), "")</f>
        <v/>
      </c>
      <c r="D73" s="22" t="str">
        <f>IFERROR(VLOOKUP($J73, dados!$K:$L, 2, FALSE), "")</f>
        <v/>
      </c>
      <c r="E73" s="21" t="str">
        <f>IFERROR(VLOOKUP($G73, dados!$G:$J, 4, FALSE), "")</f>
        <v/>
      </c>
      <c r="H73" s="21" t="str">
        <f>IFERROR(VLOOKUP(VLOOKUP($G73, dados!$G:$I, 3, FALSE), dados!$B:$C, 2, FALSE), "")</f>
        <v/>
      </c>
      <c r="I73" s="21" t="str">
        <f>IFERROR(VLOOKUP($J73, dados!$K:$O, 5, FALSE), "")</f>
        <v/>
      </c>
      <c r="N73" s="21" t="str">
        <f>IFERROR(VLOOKUP(VLOOKUP($G73, dados!$G:$I, 3, FALSE), dados!$B:$C, 2, FALSE), "")</f>
        <v/>
      </c>
    </row>
    <row r="74" spans="1:14" x14ac:dyDescent="0.25">
      <c r="A74" s="22" t="str">
        <f>IFERROR(VLOOKUP($H74, dados!$A:$B, 2, FALSE), "")</f>
        <v/>
      </c>
      <c r="B74" s="22" t="str">
        <f>IFERROR(VLOOKUP($N74, dados!$A:$B, 2, FALSE), "")</f>
        <v/>
      </c>
      <c r="C74" s="22" t="str">
        <f>IFERROR(VLOOKUP($G74, dados!$G:$H, 2, FALSE), "")</f>
        <v/>
      </c>
      <c r="D74" s="22" t="str">
        <f>IFERROR(VLOOKUP($J74, dados!$K:$L, 2, FALSE), "")</f>
        <v/>
      </c>
      <c r="E74" s="21" t="str">
        <f>IFERROR(VLOOKUP($G74, dados!$G:$J, 4, FALSE), "")</f>
        <v/>
      </c>
      <c r="H74" s="21" t="str">
        <f>IFERROR(VLOOKUP(VLOOKUP($G74, dados!$G:$I, 3, FALSE), dados!$B:$C, 2, FALSE), "")</f>
        <v/>
      </c>
      <c r="I74" s="21" t="str">
        <f>IFERROR(VLOOKUP($J74, dados!$K:$O, 5, FALSE), "")</f>
        <v/>
      </c>
      <c r="N74" s="21" t="str">
        <f>IFERROR(VLOOKUP(VLOOKUP($G74, dados!$G:$I, 3, FALSE), dados!$B:$C, 2, FALSE), "")</f>
        <v/>
      </c>
    </row>
    <row r="75" spans="1:14" x14ac:dyDescent="0.25">
      <c r="A75" s="22" t="str">
        <f>IFERROR(VLOOKUP($H75, dados!$A:$B, 2, FALSE), "")</f>
        <v/>
      </c>
      <c r="B75" s="22" t="str">
        <f>IFERROR(VLOOKUP($N75, dados!$A:$B, 2, FALSE), "")</f>
        <v/>
      </c>
      <c r="C75" s="22" t="str">
        <f>IFERROR(VLOOKUP($G75, dados!$G:$H, 2, FALSE), "")</f>
        <v/>
      </c>
      <c r="D75" s="22" t="str">
        <f>IFERROR(VLOOKUP($J75, dados!$K:$L, 2, FALSE), "")</f>
        <v/>
      </c>
      <c r="E75" s="21" t="str">
        <f>IFERROR(VLOOKUP($G75, dados!$G:$J, 4, FALSE), "")</f>
        <v/>
      </c>
      <c r="H75" s="21" t="str">
        <f>IFERROR(VLOOKUP(VLOOKUP($G75, dados!$G:$I, 3, FALSE), dados!$B:$C, 2, FALSE), "")</f>
        <v/>
      </c>
      <c r="I75" s="21" t="str">
        <f>IFERROR(VLOOKUP($J75, dados!$K:$O, 5, FALSE), "")</f>
        <v/>
      </c>
      <c r="N75" s="21" t="str">
        <f>IFERROR(VLOOKUP(VLOOKUP($G75, dados!$G:$I, 3, FALSE), dados!$B:$C, 2, FALSE), "")</f>
        <v/>
      </c>
    </row>
    <row r="76" spans="1:14" x14ac:dyDescent="0.25">
      <c r="A76" s="22" t="str">
        <f>IFERROR(VLOOKUP($H76, dados!$A:$B, 2, FALSE), "")</f>
        <v/>
      </c>
      <c r="B76" s="22" t="str">
        <f>IFERROR(VLOOKUP($N76, dados!$A:$B, 2, FALSE), "")</f>
        <v/>
      </c>
      <c r="C76" s="22" t="str">
        <f>IFERROR(VLOOKUP($G76, dados!$G:$H, 2, FALSE), "")</f>
        <v/>
      </c>
      <c r="D76" s="22" t="str">
        <f>IFERROR(VLOOKUP($J76, dados!$K:$L, 2, FALSE), "")</f>
        <v/>
      </c>
      <c r="E76" s="21" t="str">
        <f>IFERROR(VLOOKUP($G76, dados!$G:$J, 4, FALSE), "")</f>
        <v/>
      </c>
      <c r="H76" s="21" t="str">
        <f>IFERROR(VLOOKUP(VLOOKUP($G76, dados!$G:$I, 3, FALSE), dados!$B:$C, 2, FALSE), "")</f>
        <v/>
      </c>
      <c r="I76" s="21" t="str">
        <f>IFERROR(VLOOKUP($J76, dados!$K:$O, 5, FALSE), "")</f>
        <v/>
      </c>
      <c r="N76" s="21" t="str">
        <f>IFERROR(VLOOKUP(VLOOKUP($G76, dados!$G:$I, 3, FALSE), dados!$B:$C, 2, FALSE), "")</f>
        <v/>
      </c>
    </row>
    <row r="77" spans="1:14" x14ac:dyDescent="0.25">
      <c r="A77" s="22" t="str">
        <f>IFERROR(VLOOKUP($H77, dados!$A:$B, 2, FALSE), "")</f>
        <v/>
      </c>
      <c r="B77" s="22" t="str">
        <f>IFERROR(VLOOKUP($N77, dados!$A:$B, 2, FALSE), "")</f>
        <v/>
      </c>
      <c r="C77" s="22" t="str">
        <f>IFERROR(VLOOKUP($G77, dados!$G:$H, 2, FALSE), "")</f>
        <v/>
      </c>
      <c r="D77" s="22" t="str">
        <f>IFERROR(VLOOKUP($J77, dados!$K:$L, 2, FALSE), "")</f>
        <v/>
      </c>
      <c r="E77" s="21" t="str">
        <f>IFERROR(VLOOKUP($G77, dados!$G:$J, 4, FALSE), "")</f>
        <v/>
      </c>
      <c r="H77" s="21" t="str">
        <f>IFERROR(VLOOKUP(VLOOKUP($G77, dados!$G:$I, 3, FALSE), dados!$B:$C, 2, FALSE), "")</f>
        <v/>
      </c>
      <c r="I77" s="21" t="str">
        <f>IFERROR(VLOOKUP($J77, dados!$K:$O, 5, FALSE), "")</f>
        <v/>
      </c>
      <c r="N77" s="21" t="str">
        <f>IFERROR(VLOOKUP(VLOOKUP($G77, dados!$G:$I, 3, FALSE), dados!$B:$C, 2, FALSE), "")</f>
        <v/>
      </c>
    </row>
    <row r="78" spans="1:14" x14ac:dyDescent="0.25">
      <c r="A78" s="22" t="str">
        <f>IFERROR(VLOOKUP($H78, dados!$A:$B, 2, FALSE), "")</f>
        <v/>
      </c>
      <c r="B78" s="22" t="str">
        <f>IFERROR(VLOOKUP($N78, dados!$A:$B, 2, FALSE), "")</f>
        <v/>
      </c>
      <c r="C78" s="22" t="str">
        <f>IFERROR(VLOOKUP($G78, dados!$G:$H, 2, FALSE), "")</f>
        <v/>
      </c>
      <c r="D78" s="22" t="str">
        <f>IFERROR(VLOOKUP($J78, dados!$K:$L, 2, FALSE), "")</f>
        <v/>
      </c>
      <c r="E78" s="21" t="str">
        <f>IFERROR(VLOOKUP($G78, dados!$G:$J, 4, FALSE), "")</f>
        <v/>
      </c>
      <c r="H78" s="21" t="str">
        <f>IFERROR(VLOOKUP(VLOOKUP($G78, dados!$G:$I, 3, FALSE), dados!$B:$C, 2, FALSE), "")</f>
        <v/>
      </c>
      <c r="I78" s="21" t="str">
        <f>IFERROR(VLOOKUP($J78, dados!$K:$O, 5, FALSE), "")</f>
        <v/>
      </c>
      <c r="N78" s="21" t="str">
        <f>IFERROR(VLOOKUP(VLOOKUP($G78, dados!$G:$I, 3, FALSE), dados!$B:$C, 2, FALSE), "")</f>
        <v/>
      </c>
    </row>
    <row r="79" spans="1:14" x14ac:dyDescent="0.25">
      <c r="A79" s="22" t="str">
        <f>IFERROR(VLOOKUP($H79, dados!$A:$B, 2, FALSE), "")</f>
        <v/>
      </c>
      <c r="B79" s="22" t="str">
        <f>IFERROR(VLOOKUP($N79, dados!$A:$B, 2, FALSE), "")</f>
        <v/>
      </c>
      <c r="C79" s="22" t="str">
        <f>IFERROR(VLOOKUP($G79, dados!$G:$H, 2, FALSE), "")</f>
        <v/>
      </c>
      <c r="D79" s="22" t="str">
        <f>IFERROR(VLOOKUP($J79, dados!$K:$L, 2, FALSE), "")</f>
        <v/>
      </c>
      <c r="E79" s="21" t="str">
        <f>IFERROR(VLOOKUP($G79, dados!$G:$J, 4, FALSE), "")</f>
        <v/>
      </c>
      <c r="H79" s="21" t="str">
        <f>IFERROR(VLOOKUP(VLOOKUP($G79, dados!$G:$I, 3, FALSE), dados!$B:$C, 2, FALSE), "")</f>
        <v/>
      </c>
      <c r="I79" s="21" t="str">
        <f>IFERROR(VLOOKUP($J79, dados!$K:$O, 5, FALSE), "")</f>
        <v/>
      </c>
      <c r="N79" s="21" t="str">
        <f>IFERROR(VLOOKUP(VLOOKUP($G79, dados!$G:$I, 3, FALSE), dados!$B:$C, 2, FALSE), "")</f>
        <v/>
      </c>
    </row>
    <row r="80" spans="1:14" x14ac:dyDescent="0.25">
      <c r="A80" s="22" t="str">
        <f>IFERROR(VLOOKUP($H80, dados!$A:$B, 2, FALSE), "")</f>
        <v/>
      </c>
      <c r="B80" s="22" t="str">
        <f>IFERROR(VLOOKUP($N80, dados!$A:$B, 2, FALSE), "")</f>
        <v/>
      </c>
      <c r="C80" s="22" t="str">
        <f>IFERROR(VLOOKUP($G80, dados!$G:$H, 2, FALSE), "")</f>
        <v/>
      </c>
      <c r="D80" s="22" t="str">
        <f>IFERROR(VLOOKUP($J80, dados!$K:$L, 2, FALSE), "")</f>
        <v/>
      </c>
      <c r="E80" s="21" t="str">
        <f>IFERROR(VLOOKUP($G80, dados!$G:$J, 4, FALSE), "")</f>
        <v/>
      </c>
      <c r="H80" s="21" t="str">
        <f>IFERROR(VLOOKUP(VLOOKUP($G80, dados!$G:$I, 3, FALSE), dados!$B:$C, 2, FALSE), "")</f>
        <v/>
      </c>
      <c r="I80" s="21" t="str">
        <f>IFERROR(VLOOKUP($J80, dados!$K:$O, 5, FALSE), "")</f>
        <v/>
      </c>
      <c r="N80" s="21" t="str">
        <f>IFERROR(VLOOKUP(VLOOKUP($G80, dados!$G:$I, 3, FALSE), dados!$B:$C, 2, FALSE), "")</f>
        <v/>
      </c>
    </row>
    <row r="81" spans="1:14" x14ac:dyDescent="0.25">
      <c r="A81" s="22" t="str">
        <f>IFERROR(VLOOKUP($H81, dados!$A:$B, 2, FALSE), "")</f>
        <v/>
      </c>
      <c r="B81" s="22" t="str">
        <f>IFERROR(VLOOKUP($N81, dados!$A:$B, 2, FALSE), "")</f>
        <v/>
      </c>
      <c r="C81" s="22" t="str">
        <f>IFERROR(VLOOKUP($G81, dados!$G:$H, 2, FALSE), "")</f>
        <v/>
      </c>
      <c r="D81" s="22" t="str">
        <f>IFERROR(VLOOKUP($J81, dados!$K:$L, 2, FALSE), "")</f>
        <v/>
      </c>
      <c r="E81" s="21" t="str">
        <f>IFERROR(VLOOKUP($G81, dados!$G:$J, 4, FALSE), "")</f>
        <v/>
      </c>
      <c r="H81" s="21" t="str">
        <f>IFERROR(VLOOKUP(VLOOKUP($G81, dados!$G:$I, 3, FALSE), dados!$B:$C, 2, FALSE), "")</f>
        <v/>
      </c>
      <c r="I81" s="21" t="str">
        <f>IFERROR(VLOOKUP($J81, dados!$K:$O, 5, FALSE), "")</f>
        <v/>
      </c>
      <c r="N81" s="21" t="str">
        <f>IFERROR(VLOOKUP(VLOOKUP($G81, dados!$G:$I, 3, FALSE), dados!$B:$C, 2, FALSE), "")</f>
        <v/>
      </c>
    </row>
    <row r="82" spans="1:14" x14ac:dyDescent="0.25">
      <c r="A82" s="22" t="str">
        <f>IFERROR(VLOOKUP($H82, dados!$A:$B, 2, FALSE), "")</f>
        <v/>
      </c>
      <c r="B82" s="22" t="str">
        <f>IFERROR(VLOOKUP($N82, dados!$A:$B, 2, FALSE), "")</f>
        <v/>
      </c>
      <c r="C82" s="22" t="str">
        <f>IFERROR(VLOOKUP($G82, dados!$G:$H, 2, FALSE), "")</f>
        <v/>
      </c>
      <c r="D82" s="22" t="str">
        <f>IFERROR(VLOOKUP($J82, dados!$K:$L, 2, FALSE), "")</f>
        <v/>
      </c>
      <c r="E82" s="21" t="str">
        <f>IFERROR(VLOOKUP($G82, dados!$G:$J, 4, FALSE), "")</f>
        <v/>
      </c>
      <c r="H82" s="21" t="str">
        <f>IFERROR(VLOOKUP(VLOOKUP($G82, dados!$G:$I, 3, FALSE), dados!$B:$C, 2, FALSE), "")</f>
        <v/>
      </c>
      <c r="I82" s="21" t="str">
        <f>IFERROR(VLOOKUP($J82, dados!$K:$O, 5, FALSE), "")</f>
        <v/>
      </c>
      <c r="N82" s="21" t="str">
        <f>IFERROR(VLOOKUP(VLOOKUP($G82, dados!$G:$I, 3, FALSE), dados!$B:$C, 2, FALSE), "")</f>
        <v/>
      </c>
    </row>
    <row r="83" spans="1:14" x14ac:dyDescent="0.25">
      <c r="A83" s="22" t="str">
        <f>IFERROR(VLOOKUP($H83, dados!$A:$B, 2, FALSE), "")</f>
        <v/>
      </c>
      <c r="B83" s="22" t="str">
        <f>IFERROR(VLOOKUP($N83, dados!$A:$B, 2, FALSE), "")</f>
        <v/>
      </c>
      <c r="C83" s="22" t="str">
        <f>IFERROR(VLOOKUP($G83, dados!$G:$H, 2, FALSE), "")</f>
        <v/>
      </c>
      <c r="D83" s="22" t="str">
        <f>IFERROR(VLOOKUP($J83, dados!$K:$L, 2, FALSE), "")</f>
        <v/>
      </c>
      <c r="E83" s="21" t="str">
        <f>IFERROR(VLOOKUP($G83, dados!$G:$J, 4, FALSE), "")</f>
        <v/>
      </c>
      <c r="H83" s="21" t="str">
        <f>IFERROR(VLOOKUP(VLOOKUP($G83, dados!$G:$I, 3, FALSE), dados!$B:$C, 2, FALSE), "")</f>
        <v/>
      </c>
      <c r="I83" s="21" t="str">
        <f>IFERROR(VLOOKUP($J83, dados!$K:$O, 5, FALSE), "")</f>
        <v/>
      </c>
      <c r="N83" s="21" t="str">
        <f>IFERROR(VLOOKUP(VLOOKUP($G83, dados!$G:$I, 3, FALSE), dados!$B:$C, 2, FALSE), "")</f>
        <v/>
      </c>
    </row>
    <row r="84" spans="1:14" x14ac:dyDescent="0.25">
      <c r="A84" s="22" t="str">
        <f>IFERROR(VLOOKUP($H84, dados!$A:$B, 2, FALSE), "")</f>
        <v/>
      </c>
      <c r="B84" s="22" t="str">
        <f>IFERROR(VLOOKUP($N84, dados!$A:$B, 2, FALSE), "")</f>
        <v/>
      </c>
      <c r="C84" s="22" t="str">
        <f>IFERROR(VLOOKUP($G84, dados!$G:$H, 2, FALSE), "")</f>
        <v/>
      </c>
      <c r="D84" s="22" t="str">
        <f>IFERROR(VLOOKUP($J84, dados!$K:$L, 2, FALSE), "")</f>
        <v/>
      </c>
      <c r="E84" s="21" t="str">
        <f>IFERROR(VLOOKUP($G84, dados!$G:$J, 4, FALSE), "")</f>
        <v/>
      </c>
      <c r="H84" s="21" t="str">
        <f>IFERROR(VLOOKUP(VLOOKUP($G84, dados!$G:$I, 3, FALSE), dados!$B:$C, 2, FALSE), "")</f>
        <v/>
      </c>
      <c r="I84" s="21" t="str">
        <f>IFERROR(VLOOKUP($J84, dados!$K:$O, 5, FALSE), "")</f>
        <v/>
      </c>
      <c r="N84" s="21" t="str">
        <f>IFERROR(VLOOKUP(VLOOKUP($G84, dados!$G:$I, 3, FALSE), dados!$B:$C, 2, FALSE), "")</f>
        <v/>
      </c>
    </row>
    <row r="85" spans="1:14" x14ac:dyDescent="0.25">
      <c r="A85" s="22" t="str">
        <f>IFERROR(VLOOKUP($H85, dados!$A:$B, 2, FALSE), "")</f>
        <v/>
      </c>
      <c r="B85" s="22" t="str">
        <f>IFERROR(VLOOKUP($N85, dados!$A:$B, 2, FALSE), "")</f>
        <v/>
      </c>
      <c r="C85" s="22" t="str">
        <f>IFERROR(VLOOKUP($G85, dados!$G:$H, 2, FALSE), "")</f>
        <v/>
      </c>
      <c r="D85" s="22" t="str">
        <f>IFERROR(VLOOKUP($J85, dados!$K:$L, 2, FALSE), "")</f>
        <v/>
      </c>
      <c r="E85" s="21" t="str">
        <f>IFERROR(VLOOKUP($G85, dados!$G:$J, 4, FALSE), "")</f>
        <v/>
      </c>
      <c r="H85" s="21" t="str">
        <f>IFERROR(VLOOKUP(VLOOKUP($G85, dados!$G:$I, 3, FALSE), dados!$B:$C, 2, FALSE), "")</f>
        <v/>
      </c>
      <c r="I85" s="21" t="str">
        <f>IFERROR(VLOOKUP($J85, dados!$K:$O, 5, FALSE), "")</f>
        <v/>
      </c>
      <c r="N85" s="21" t="str">
        <f>IFERROR(VLOOKUP(VLOOKUP($G85, dados!$G:$I, 3, FALSE), dados!$B:$C, 2, FALSE), "")</f>
        <v/>
      </c>
    </row>
    <row r="86" spans="1:14" x14ac:dyDescent="0.25">
      <c r="A86" s="22" t="str">
        <f>IFERROR(VLOOKUP($H86, dados!$A:$B, 2, FALSE), "")</f>
        <v/>
      </c>
      <c r="B86" s="22" t="str">
        <f>IFERROR(VLOOKUP($N86, dados!$A:$B, 2, FALSE), "")</f>
        <v/>
      </c>
      <c r="C86" s="22" t="str">
        <f>IFERROR(VLOOKUP($G86, dados!$G:$H, 2, FALSE), "")</f>
        <v/>
      </c>
      <c r="D86" s="22" t="str">
        <f>IFERROR(VLOOKUP($J86, dados!$K:$L, 2, FALSE), "")</f>
        <v/>
      </c>
      <c r="E86" s="21" t="str">
        <f>IFERROR(VLOOKUP($G86, dados!$G:$J, 4, FALSE), "")</f>
        <v/>
      </c>
      <c r="H86" s="21" t="str">
        <f>IFERROR(VLOOKUP(VLOOKUP($G86, dados!$G:$I, 3, FALSE), dados!$B:$C, 2, FALSE), "")</f>
        <v/>
      </c>
      <c r="I86" s="21" t="str">
        <f>IFERROR(VLOOKUP($J86, dados!$K:$O, 5, FALSE), "")</f>
        <v/>
      </c>
      <c r="N86" s="21" t="str">
        <f>IFERROR(VLOOKUP(VLOOKUP($G86, dados!$G:$I, 3, FALSE), dados!$B:$C, 2, FALSE), "")</f>
        <v/>
      </c>
    </row>
    <row r="87" spans="1:14" x14ac:dyDescent="0.25">
      <c r="A87" s="22" t="str">
        <f>IFERROR(VLOOKUP($H87, dados!$A:$B, 2, FALSE), "")</f>
        <v/>
      </c>
      <c r="B87" s="22" t="str">
        <f>IFERROR(VLOOKUP($N87, dados!$A:$B, 2, FALSE), "")</f>
        <v/>
      </c>
      <c r="C87" s="22" t="str">
        <f>IFERROR(VLOOKUP($G87, dados!$G:$H, 2, FALSE), "")</f>
        <v/>
      </c>
      <c r="D87" s="22" t="str">
        <f>IFERROR(VLOOKUP($J87, dados!$K:$L, 2, FALSE), "")</f>
        <v/>
      </c>
      <c r="E87" s="21" t="str">
        <f>IFERROR(VLOOKUP($G87, dados!$G:$J, 4, FALSE), "")</f>
        <v/>
      </c>
      <c r="H87" s="21" t="str">
        <f>IFERROR(VLOOKUP(VLOOKUP($G87, dados!$G:$I, 3, FALSE), dados!$B:$C, 2, FALSE), "")</f>
        <v/>
      </c>
      <c r="I87" s="21" t="str">
        <f>IFERROR(VLOOKUP($J87, dados!$K:$O, 5, FALSE), "")</f>
        <v/>
      </c>
      <c r="N87" s="21" t="str">
        <f>IFERROR(VLOOKUP(VLOOKUP($G87, dados!$G:$I, 3, FALSE), dados!$B:$C, 2, FALSE), "")</f>
        <v/>
      </c>
    </row>
    <row r="88" spans="1:14" x14ac:dyDescent="0.25">
      <c r="A88" s="22" t="str">
        <f>IFERROR(VLOOKUP($H88, dados!$A:$B, 2, FALSE), "")</f>
        <v/>
      </c>
      <c r="B88" s="22" t="str">
        <f>IFERROR(VLOOKUP($N88, dados!$A:$B, 2, FALSE), "")</f>
        <v/>
      </c>
      <c r="C88" s="22" t="str">
        <f>IFERROR(VLOOKUP($G88, dados!$G:$H, 2, FALSE), "")</f>
        <v/>
      </c>
      <c r="D88" s="22" t="str">
        <f>IFERROR(VLOOKUP($J88, dados!$K:$L, 2, FALSE), "")</f>
        <v/>
      </c>
      <c r="E88" s="21" t="str">
        <f>IFERROR(VLOOKUP($G88, dados!$G:$J, 4, FALSE), "")</f>
        <v/>
      </c>
      <c r="H88" s="21" t="str">
        <f>IFERROR(VLOOKUP(VLOOKUP($G88, dados!$G:$I, 3, FALSE), dados!$B:$C, 2, FALSE), "")</f>
        <v/>
      </c>
      <c r="I88" s="21" t="str">
        <f>IFERROR(VLOOKUP($J88, dados!$K:$O, 5, FALSE), "")</f>
        <v/>
      </c>
      <c r="N88" s="21" t="str">
        <f>IFERROR(VLOOKUP(VLOOKUP($G88, dados!$G:$I, 3, FALSE), dados!$B:$C, 2, FALSE), "")</f>
        <v/>
      </c>
    </row>
    <row r="89" spans="1:14" x14ac:dyDescent="0.25">
      <c r="A89" s="22" t="str">
        <f>IFERROR(VLOOKUP($H89, dados!$A:$B, 2, FALSE), "")</f>
        <v/>
      </c>
      <c r="B89" s="22" t="str">
        <f>IFERROR(VLOOKUP($N89, dados!$A:$B, 2, FALSE), "")</f>
        <v/>
      </c>
      <c r="C89" s="22" t="str">
        <f>IFERROR(VLOOKUP($G89, dados!$G:$H, 2, FALSE), "")</f>
        <v/>
      </c>
      <c r="D89" s="22" t="str">
        <f>IFERROR(VLOOKUP($J89, dados!$K:$L, 2, FALSE), "")</f>
        <v/>
      </c>
      <c r="E89" s="21" t="str">
        <f>IFERROR(VLOOKUP($G89, dados!$G:$J, 4, FALSE), "")</f>
        <v/>
      </c>
      <c r="H89" s="21" t="str">
        <f>IFERROR(VLOOKUP(VLOOKUP($G89, dados!$G:$I, 3, FALSE), dados!$B:$C, 2, FALSE), "")</f>
        <v/>
      </c>
      <c r="I89" s="21" t="str">
        <f>IFERROR(VLOOKUP($J89, dados!$K:$O, 5, FALSE), "")</f>
        <v/>
      </c>
      <c r="N89" s="21" t="str">
        <f>IFERROR(VLOOKUP(VLOOKUP($G89, dados!$G:$I, 3, FALSE), dados!$B:$C, 2, FALSE), "")</f>
        <v/>
      </c>
    </row>
    <row r="90" spans="1:14" x14ac:dyDescent="0.25">
      <c r="A90" s="22" t="str">
        <f>IFERROR(VLOOKUP($H90, dados!$A:$B, 2, FALSE), "")</f>
        <v/>
      </c>
      <c r="B90" s="22" t="str">
        <f>IFERROR(VLOOKUP($N90, dados!$A:$B, 2, FALSE), "")</f>
        <v/>
      </c>
      <c r="C90" s="22" t="str">
        <f>IFERROR(VLOOKUP($G90, dados!$G:$H, 2, FALSE), "")</f>
        <v/>
      </c>
      <c r="D90" s="22" t="str">
        <f>IFERROR(VLOOKUP($J90, dados!$K:$L, 2, FALSE), "")</f>
        <v/>
      </c>
      <c r="E90" s="21" t="str">
        <f>IFERROR(VLOOKUP($G90, dados!$G:$J, 4, FALSE), "")</f>
        <v/>
      </c>
      <c r="H90" s="21" t="str">
        <f>IFERROR(VLOOKUP(VLOOKUP($G90, dados!$G:$I, 3, FALSE), dados!$B:$C, 2, FALSE), "")</f>
        <v/>
      </c>
      <c r="I90" s="21" t="str">
        <f>IFERROR(VLOOKUP($J90, dados!$K:$O, 5, FALSE), "")</f>
        <v/>
      </c>
      <c r="N90" s="21" t="str">
        <f>IFERROR(VLOOKUP(VLOOKUP($G90, dados!$G:$I, 3, FALSE), dados!$B:$C, 2, FALSE), "")</f>
        <v/>
      </c>
    </row>
    <row r="91" spans="1:14" x14ac:dyDescent="0.25">
      <c r="A91" s="22" t="str">
        <f>IFERROR(VLOOKUP($H91, dados!$A:$B, 2, FALSE), "")</f>
        <v/>
      </c>
      <c r="B91" s="22" t="str">
        <f>IFERROR(VLOOKUP($N91, dados!$A:$B, 2, FALSE), "")</f>
        <v/>
      </c>
      <c r="C91" s="22" t="str">
        <f>IFERROR(VLOOKUP($G91, dados!$G:$H, 2, FALSE), "")</f>
        <v/>
      </c>
      <c r="D91" s="22" t="str">
        <f>IFERROR(VLOOKUP($J91, dados!$K:$L, 2, FALSE), "")</f>
        <v/>
      </c>
      <c r="E91" s="21" t="str">
        <f>IFERROR(VLOOKUP($G91, dados!$G:$J, 4, FALSE), "")</f>
        <v/>
      </c>
      <c r="H91" s="21" t="str">
        <f>IFERROR(VLOOKUP(VLOOKUP($G91, dados!$G:$I, 3, FALSE), dados!$B:$C, 2, FALSE), "")</f>
        <v/>
      </c>
      <c r="I91" s="21" t="str">
        <f>IFERROR(VLOOKUP($J91, dados!$K:$O, 5, FALSE), "")</f>
        <v/>
      </c>
      <c r="N91" s="21" t="str">
        <f>IFERROR(VLOOKUP(VLOOKUP($G91, dados!$G:$I, 3, FALSE), dados!$B:$C, 2, FALSE), "")</f>
        <v/>
      </c>
    </row>
    <row r="92" spans="1:14" x14ac:dyDescent="0.25">
      <c r="A92" s="22" t="str">
        <f>IFERROR(VLOOKUP($H92, dados!$A:$B, 2, FALSE), "")</f>
        <v/>
      </c>
      <c r="B92" s="22" t="str">
        <f>IFERROR(VLOOKUP($N92, dados!$A:$B, 2, FALSE), "")</f>
        <v/>
      </c>
      <c r="C92" s="22" t="str">
        <f>IFERROR(VLOOKUP($G92, dados!$G:$H, 2, FALSE), "")</f>
        <v/>
      </c>
      <c r="D92" s="22" t="str">
        <f>IFERROR(VLOOKUP($J92, dados!$K:$L, 2, FALSE), "")</f>
        <v/>
      </c>
      <c r="E92" s="21" t="str">
        <f>IFERROR(VLOOKUP($G92, dados!$G:$J, 4, FALSE), "")</f>
        <v/>
      </c>
      <c r="H92" s="21" t="str">
        <f>IFERROR(VLOOKUP(VLOOKUP($G92, dados!$G:$I, 3, FALSE), dados!$B:$C, 2, FALSE), "")</f>
        <v/>
      </c>
      <c r="I92" s="21" t="str">
        <f>IFERROR(VLOOKUP($J92, dados!$K:$O, 5, FALSE), "")</f>
        <v/>
      </c>
      <c r="N92" s="21" t="str">
        <f>IFERROR(VLOOKUP(VLOOKUP($G92, dados!$G:$I, 3, FALSE), dados!$B:$C, 2, FALSE), "")</f>
        <v/>
      </c>
    </row>
    <row r="93" spans="1:14" x14ac:dyDescent="0.25">
      <c r="A93" s="22" t="str">
        <f>IFERROR(VLOOKUP($H93, dados!$A:$B, 2, FALSE), "")</f>
        <v/>
      </c>
      <c r="B93" s="22" t="str">
        <f>IFERROR(VLOOKUP($N93, dados!$A:$B, 2, FALSE), "")</f>
        <v/>
      </c>
      <c r="C93" s="22" t="str">
        <f>IFERROR(VLOOKUP($G93, dados!$G:$H, 2, FALSE), "")</f>
        <v/>
      </c>
      <c r="D93" s="22" t="str">
        <f>IFERROR(VLOOKUP($J93, dados!$K:$L, 2, FALSE), "")</f>
        <v/>
      </c>
      <c r="E93" s="21" t="str">
        <f>IFERROR(VLOOKUP($G93, dados!$G:$J, 4, FALSE), "")</f>
        <v/>
      </c>
      <c r="H93" s="21" t="str">
        <f>IFERROR(VLOOKUP(VLOOKUP($G93, dados!$G:$I, 3, FALSE), dados!$B:$C, 2, FALSE), "")</f>
        <v/>
      </c>
      <c r="I93" s="21" t="str">
        <f>IFERROR(VLOOKUP($J93, dados!$K:$O, 5, FALSE), "")</f>
        <v/>
      </c>
      <c r="N93" s="21" t="str">
        <f>IFERROR(VLOOKUP(VLOOKUP($G93, dados!$G:$I, 3, FALSE), dados!$B:$C, 2, FALSE), "")</f>
        <v/>
      </c>
    </row>
    <row r="94" spans="1:14" x14ac:dyDescent="0.25">
      <c r="A94" s="22" t="str">
        <f>IFERROR(VLOOKUP($H94, dados!$A:$B, 2, FALSE), "")</f>
        <v/>
      </c>
      <c r="B94" s="22" t="str">
        <f>IFERROR(VLOOKUP($N94, dados!$A:$B, 2, FALSE), "")</f>
        <v/>
      </c>
      <c r="C94" s="22" t="str">
        <f>IFERROR(VLOOKUP($G94, dados!$G:$H, 2, FALSE), "")</f>
        <v/>
      </c>
      <c r="D94" s="22" t="str">
        <f>IFERROR(VLOOKUP($J94, dados!$K:$L, 2, FALSE), "")</f>
        <v/>
      </c>
      <c r="E94" s="21" t="str">
        <f>IFERROR(VLOOKUP($G94, dados!$G:$J, 4, FALSE), "")</f>
        <v/>
      </c>
      <c r="H94" s="21" t="str">
        <f>IFERROR(VLOOKUP(VLOOKUP($G94, dados!$G:$I, 3, FALSE), dados!$B:$C, 2, FALSE), "")</f>
        <v/>
      </c>
      <c r="I94" s="21" t="str">
        <f>IFERROR(VLOOKUP($J94, dados!$K:$O, 5, FALSE), "")</f>
        <v/>
      </c>
      <c r="N94" s="21" t="str">
        <f>IFERROR(VLOOKUP(VLOOKUP($G94, dados!$G:$I, 3, FALSE), dados!$B:$C, 2, FALSE), "")</f>
        <v/>
      </c>
    </row>
    <row r="95" spans="1:14" x14ac:dyDescent="0.25">
      <c r="A95" s="22" t="str">
        <f>IFERROR(VLOOKUP($H95, dados!$A:$B, 2, FALSE), "")</f>
        <v/>
      </c>
      <c r="B95" s="22" t="str">
        <f>IFERROR(VLOOKUP($N95, dados!$A:$B, 2, FALSE), "")</f>
        <v/>
      </c>
      <c r="C95" s="22" t="str">
        <f>IFERROR(VLOOKUP($G95, dados!$G:$H, 2, FALSE), "")</f>
        <v/>
      </c>
      <c r="D95" s="22" t="str">
        <f>IFERROR(VLOOKUP($J95, dados!$K:$L, 2, FALSE), "")</f>
        <v/>
      </c>
      <c r="E95" s="21" t="str">
        <f>IFERROR(VLOOKUP($G95, dados!$G:$J, 4, FALSE), "")</f>
        <v/>
      </c>
      <c r="H95" s="21" t="str">
        <f>IFERROR(VLOOKUP(VLOOKUP($G95, dados!$G:$I, 3, FALSE), dados!$B:$C, 2, FALSE), "")</f>
        <v/>
      </c>
      <c r="I95" s="21" t="str">
        <f>IFERROR(VLOOKUP($J95, dados!$K:$O, 5, FALSE), "")</f>
        <v/>
      </c>
      <c r="N95" s="21" t="str">
        <f>IFERROR(VLOOKUP(VLOOKUP($G95, dados!$G:$I, 3, FALSE), dados!$B:$C, 2, FALSE), "")</f>
        <v/>
      </c>
    </row>
    <row r="96" spans="1:14" x14ac:dyDescent="0.25">
      <c r="A96" s="22" t="str">
        <f>IFERROR(VLOOKUP($H96, dados!$A:$B, 2, FALSE), "")</f>
        <v/>
      </c>
      <c r="B96" s="22" t="str">
        <f>IFERROR(VLOOKUP($N96, dados!$A:$B, 2, FALSE), "")</f>
        <v/>
      </c>
      <c r="C96" s="22" t="str">
        <f>IFERROR(VLOOKUP($G96, dados!$G:$H, 2, FALSE), "")</f>
        <v/>
      </c>
      <c r="D96" s="22" t="str">
        <f>IFERROR(VLOOKUP($J96, dados!$K:$L, 2, FALSE), "")</f>
        <v/>
      </c>
      <c r="E96" s="21" t="str">
        <f>IFERROR(VLOOKUP($G96, dados!$G:$J, 4, FALSE), "")</f>
        <v/>
      </c>
      <c r="H96" s="21" t="str">
        <f>IFERROR(VLOOKUP(VLOOKUP($G96, dados!$G:$I, 3, FALSE), dados!$B:$C, 2, FALSE), "")</f>
        <v/>
      </c>
      <c r="I96" s="21" t="str">
        <f>IFERROR(VLOOKUP($J96, dados!$K:$O, 5, FALSE), "")</f>
        <v/>
      </c>
      <c r="N96" s="21" t="str">
        <f>IFERROR(VLOOKUP(VLOOKUP($G96, dados!$G:$I, 3, FALSE), dados!$B:$C, 2, FALSE), "")</f>
        <v/>
      </c>
    </row>
    <row r="97" spans="1:14" x14ac:dyDescent="0.25">
      <c r="A97" s="22" t="str">
        <f>IFERROR(VLOOKUP($H97, dados!$A:$B, 2, FALSE), "")</f>
        <v/>
      </c>
      <c r="B97" s="22" t="str">
        <f>IFERROR(VLOOKUP($N97, dados!$A:$B, 2, FALSE), "")</f>
        <v/>
      </c>
      <c r="C97" s="22" t="str">
        <f>IFERROR(VLOOKUP($G97, dados!$G:$H, 2, FALSE), "")</f>
        <v/>
      </c>
      <c r="D97" s="22" t="str">
        <f>IFERROR(VLOOKUP($J97, dados!$K:$L, 2, FALSE), "")</f>
        <v/>
      </c>
      <c r="E97" s="21" t="str">
        <f>IFERROR(VLOOKUP($G97, dados!$G:$J, 4, FALSE), "")</f>
        <v/>
      </c>
      <c r="H97" s="21" t="str">
        <f>IFERROR(VLOOKUP(VLOOKUP($G97, dados!$G:$I, 3, FALSE), dados!$B:$C, 2, FALSE), "")</f>
        <v/>
      </c>
      <c r="I97" s="21" t="str">
        <f>IFERROR(VLOOKUP($J97, dados!$K:$O, 5, FALSE), "")</f>
        <v/>
      </c>
      <c r="N97" s="21" t="str">
        <f>IFERROR(VLOOKUP(VLOOKUP($G97, dados!$G:$I, 3, FALSE), dados!$B:$C, 2, FALSE), "")</f>
        <v/>
      </c>
    </row>
    <row r="98" spans="1:14" x14ac:dyDescent="0.25">
      <c r="A98" s="22" t="str">
        <f>IFERROR(VLOOKUP($H98, dados!$A:$B, 2, FALSE), "")</f>
        <v/>
      </c>
      <c r="B98" s="22" t="str">
        <f>IFERROR(VLOOKUP($N98, dados!$A:$B, 2, FALSE), "")</f>
        <v/>
      </c>
      <c r="C98" s="22" t="str">
        <f>IFERROR(VLOOKUP($G98, dados!$G:$H, 2, FALSE), "")</f>
        <v/>
      </c>
      <c r="D98" s="22" t="str">
        <f>IFERROR(VLOOKUP($J98, dados!$K:$L, 2, FALSE), "")</f>
        <v/>
      </c>
      <c r="E98" s="21" t="str">
        <f>IFERROR(VLOOKUP($G98, dados!$G:$J, 4, FALSE), "")</f>
        <v/>
      </c>
      <c r="H98" s="21" t="str">
        <f>IFERROR(VLOOKUP(VLOOKUP($G98, dados!$G:$I, 3, FALSE), dados!$B:$C, 2, FALSE), "")</f>
        <v/>
      </c>
      <c r="I98" s="21" t="str">
        <f>IFERROR(VLOOKUP($J98, dados!$K:$O, 5, FALSE), "")</f>
        <v/>
      </c>
      <c r="N98" s="21" t="str">
        <f>IFERROR(VLOOKUP(VLOOKUP($G98, dados!$G:$I, 3, FALSE), dados!$B:$C, 2, FALSE), "")</f>
        <v/>
      </c>
    </row>
    <row r="99" spans="1:14" x14ac:dyDescent="0.25">
      <c r="A99" s="22" t="str">
        <f>IFERROR(VLOOKUP($H99, dados!$A:$B, 2, FALSE), "")</f>
        <v/>
      </c>
      <c r="B99" s="22" t="str">
        <f>IFERROR(VLOOKUP($N99, dados!$A:$B, 2, FALSE), "")</f>
        <v/>
      </c>
      <c r="C99" s="22" t="str">
        <f>IFERROR(VLOOKUP($G99, dados!$G:$H, 2, FALSE), "")</f>
        <v/>
      </c>
      <c r="D99" s="22" t="str">
        <f>IFERROR(VLOOKUP($J99, dados!$K:$L, 2, FALSE), "")</f>
        <v/>
      </c>
      <c r="E99" s="21" t="str">
        <f>IFERROR(VLOOKUP($G99, dados!$G:$J, 4, FALSE), "")</f>
        <v/>
      </c>
      <c r="H99" s="21" t="str">
        <f>IFERROR(VLOOKUP(VLOOKUP($G99, dados!$G:$I, 3, FALSE), dados!$B:$C, 2, FALSE), "")</f>
        <v/>
      </c>
      <c r="I99" s="21" t="str">
        <f>IFERROR(VLOOKUP($J99, dados!$K:$O, 5, FALSE), "")</f>
        <v/>
      </c>
      <c r="N99" s="21" t="str">
        <f>IFERROR(VLOOKUP(VLOOKUP($G99, dados!$G:$I, 3, FALSE), dados!$B:$C, 2, FALSE), "")</f>
        <v/>
      </c>
    </row>
    <row r="100" spans="1:14" x14ac:dyDescent="0.25">
      <c r="A100" s="22" t="str">
        <f>IFERROR(VLOOKUP($H100, dados!$A:$B, 2, FALSE), "")</f>
        <v/>
      </c>
      <c r="B100" s="22" t="str">
        <f>IFERROR(VLOOKUP($N100, dados!$A:$B, 2, FALSE), "")</f>
        <v/>
      </c>
      <c r="C100" s="22" t="str">
        <f>IFERROR(VLOOKUP($G100, dados!$G:$H, 2, FALSE), "")</f>
        <v/>
      </c>
      <c r="D100" s="22" t="str">
        <f>IFERROR(VLOOKUP($J100, dados!$K:$L, 2, FALSE), "")</f>
        <v/>
      </c>
      <c r="E100" s="21" t="str">
        <f>IFERROR(VLOOKUP($G100, dados!$G:$J, 4, FALSE), "")</f>
        <v/>
      </c>
      <c r="H100" s="21" t="str">
        <f>IFERROR(VLOOKUP(VLOOKUP($G100, dados!$G:$I, 3, FALSE), dados!$B:$C, 2, FALSE), "")</f>
        <v/>
      </c>
      <c r="I100" s="21" t="str">
        <f>IFERROR(VLOOKUP($J100, dados!$K:$O, 5, FALSE), "")</f>
        <v/>
      </c>
      <c r="N100" s="21" t="str">
        <f>IFERROR(VLOOKUP(VLOOKUP($G100, dados!$G:$I, 3, FALSE), dados!$B:$C, 2, FALSE), "")</f>
        <v/>
      </c>
    </row>
    <row r="110" spans="1:14" ht="45" x14ac:dyDescent="0.25">
      <c r="G110" s="35" t="s">
        <v>596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xr:uid="{00000000-0002-0000-0200-000000000000}">
          <x14:formula1>
            <xm:f>dados!$D:$D</xm:f>
          </x14:formula1>
          <xm:sqref>E3:F100</xm:sqref>
        </x14:dataValidation>
        <x14:dataValidation type="list" allowBlank="1" showInputMessage="1" xr:uid="{00000000-0002-0000-0200-000002000000}">
          <x14:formula1>
            <xm:f>dados!$G:$G</xm:f>
          </x14:formula1>
          <xm:sqref>G3:G100</xm:sqref>
        </x14:dataValidation>
        <x14:dataValidation type="list" showInputMessage="1" xr:uid="{00000000-0002-0000-0200-000004000000}">
          <x14:formula1>
            <xm:f>dados!$A:$A</xm:f>
          </x14:formula1>
          <xm:sqref>N3:N100 H3:H100</xm:sqref>
        </x14:dataValidation>
        <x14:dataValidation type="list" allowBlank="1" showInputMessage="1" showErrorMessage="1" xr:uid="{00000000-0002-0000-0200-000006000000}">
          <x14:formula1>
            <xm:f>dados!$K:$K</xm:f>
          </x14:formula1>
          <xm:sqref>J3:J100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dados</vt:lpstr>
      <vt:lpstr>servidor</vt:lpstr>
      <vt:lpstr>PRODUTOS</vt:lpstr>
      <vt:lpstr>GRUPOS</vt:lpstr>
      <vt:lpstr>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2024-06-06T14:01:40Z</dcterms:created>
  <dcterms:modified xsi:type="dcterms:W3CDTF">2024-07-18T14:43:23Z</dcterms:modified>
</cp:coreProperties>
</file>