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633ACE76-105D-4CF7-9985-795B2ACFA4D9}" xr6:coauthVersionLast="45" xr6:coauthVersionMax="45" xr10:uidLastSave="{00000000-0000-0000-0000-000000000000}"/>
  <bookViews>
    <workbookView xWindow="-108" yWindow="-108" windowWidth="23256" windowHeight="12576" tabRatio="500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4"/>
  <c r="N4" i="5"/>
  <c r="N5" i="7"/>
  <c r="N4" i="6"/>
  <c r="N4" i="14"/>
  <c r="N4" i="9"/>
  <c r="N4" i="13"/>
  <c r="N4" i="3"/>
  <c r="N4" i="8"/>
  <c r="N4" i="10"/>
  <c r="N4" i="12"/>
  <c r="N5" i="11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5"/>
  <c r="N6" i="11"/>
  <c r="N5" i="6"/>
  <c r="N6" i="7"/>
  <c r="N5" i="8"/>
  <c r="N5" i="13"/>
  <c r="N5" i="12"/>
  <c r="N5" i="10"/>
  <c r="N5" i="3"/>
  <c r="N5" i="9"/>
  <c r="N5" i="14"/>
  <c r="N5" i="4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I6" i="8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7" i="11"/>
  <c r="N6" i="3"/>
  <c r="N6" i="14"/>
  <c r="N7" i="7"/>
  <c r="N6" i="5"/>
  <c r="N6" i="12"/>
  <c r="N6" i="6"/>
  <c r="N6" i="4"/>
  <c r="N6" i="9"/>
  <c r="N6" i="13"/>
  <c r="N6" i="8"/>
  <c r="N6" i="10"/>
  <c r="M4" i="4" l="1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3"/>
  <c r="N7" i="6"/>
  <c r="N7" i="8"/>
  <c r="N8" i="11"/>
  <c r="N7" i="4"/>
  <c r="N7" i="14"/>
  <c r="N7" i="12"/>
  <c r="N8" i="7"/>
  <c r="N7" i="5"/>
  <c r="N7" i="10"/>
  <c r="N7" i="3"/>
  <c r="N7" i="9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I8" i="8"/>
  <c r="V7" i="15"/>
  <c r="L7" i="9"/>
  <c r="M7" i="9" s="1"/>
  <c r="AC8" i="15"/>
  <c r="K8" i="12"/>
  <c r="A9" i="12"/>
  <c r="B8" i="12"/>
  <c r="C8" i="12" s="1"/>
  <c r="I8" i="12"/>
  <c r="C7" i="15"/>
  <c r="N8" i="9"/>
  <c r="N8" i="14"/>
  <c r="N8" i="6"/>
  <c r="N8" i="8"/>
  <c r="N8" i="5"/>
  <c r="N8" i="13"/>
  <c r="N9" i="11"/>
  <c r="N9" i="7"/>
  <c r="N8" i="12"/>
  <c r="N8" i="4"/>
  <c r="N8" i="10"/>
  <c r="N8" i="3"/>
  <c r="I8" i="9" l="1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3"/>
  <c r="N9" i="10"/>
  <c r="N9" i="3"/>
  <c r="N9" i="12"/>
  <c r="N9" i="6"/>
  <c r="N9" i="8"/>
  <c r="N9" i="5"/>
  <c r="N9" i="14"/>
  <c r="N10" i="11"/>
  <c r="N10" i="7"/>
  <c r="N9" i="9"/>
  <c r="N9" i="4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4"/>
  <c r="N10" i="10"/>
  <c r="N10" i="13"/>
  <c r="N10" i="6"/>
  <c r="N10" i="14"/>
  <c r="N11" i="7"/>
  <c r="N10" i="3"/>
  <c r="N10" i="8"/>
  <c r="N10" i="12"/>
  <c r="N10" i="5"/>
  <c r="N10" i="9"/>
  <c r="N11" i="11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9"/>
  <c r="N11" i="14"/>
  <c r="N11" i="4"/>
  <c r="N11" i="13"/>
  <c r="N11" i="6"/>
  <c r="N11" i="8"/>
  <c r="N11" i="12"/>
  <c r="N12" i="7"/>
  <c r="N11" i="3"/>
  <c r="N11" i="10"/>
  <c r="N11" i="5"/>
  <c r="N12" i="11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9"/>
  <c r="N12" i="4"/>
  <c r="N12" i="14"/>
  <c r="N12" i="5"/>
  <c r="N12" i="10"/>
  <c r="N12" i="12"/>
  <c r="N13" i="11"/>
  <c r="N13" i="7"/>
  <c r="N12" i="6"/>
  <c r="N12" i="13"/>
  <c r="N12" i="3"/>
  <c r="N12" i="8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5"/>
  <c r="N13" i="14"/>
  <c r="N13" i="12"/>
  <c r="N14" i="7"/>
  <c r="N13" i="10"/>
  <c r="N13" i="9"/>
  <c r="N13" i="8"/>
  <c r="N13" i="4"/>
  <c r="N14" i="11"/>
  <c r="N13" i="6"/>
  <c r="N13" i="13"/>
  <c r="N13" i="3"/>
  <c r="I13" i="6" l="1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0"/>
  <c r="N14" i="13"/>
  <c r="N15" i="7"/>
  <c r="N14" i="5"/>
  <c r="N14" i="9"/>
  <c r="N14" i="6"/>
  <c r="N14" i="8"/>
  <c r="N14" i="14"/>
  <c r="N15" i="11"/>
  <c r="N14" i="12"/>
  <c r="N14" i="4"/>
  <c r="N14" i="3"/>
  <c r="I14" i="4" l="1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8"/>
  <c r="N15" i="5"/>
  <c r="N16" i="7"/>
  <c r="N15" i="13"/>
  <c r="N15" i="14"/>
  <c r="N15" i="3"/>
  <c r="N15" i="10"/>
  <c r="N16" i="11"/>
  <c r="N15" i="9"/>
  <c r="N15" i="12"/>
  <c r="N15" i="6"/>
  <c r="N15" i="4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9"/>
  <c r="N16" i="12"/>
  <c r="N16" i="13"/>
  <c r="N16" i="10"/>
  <c r="N16" i="14"/>
  <c r="N17" i="11"/>
  <c r="N16" i="4"/>
  <c r="N16" i="8"/>
  <c r="N16" i="3"/>
  <c r="N16" i="6"/>
  <c r="N17" i="7"/>
  <c r="N16" i="5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9"/>
  <c r="N18" i="7"/>
  <c r="N17" i="14"/>
  <c r="N17" i="10"/>
  <c r="N18" i="11"/>
  <c r="N17" i="3"/>
  <c r="N17" i="8"/>
  <c r="N17" i="12"/>
  <c r="N17" i="13"/>
  <c r="N17" i="4"/>
  <c r="N17" i="6"/>
  <c r="N17" i="5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2"/>
  <c r="N18" i="3"/>
  <c r="N18" i="6"/>
  <c r="N19" i="11"/>
  <c r="N18" i="9"/>
  <c r="N18" i="10"/>
  <c r="N18" i="8"/>
  <c r="N18" i="14"/>
  <c r="N18" i="13"/>
  <c r="N18" i="4"/>
  <c r="N18" i="5"/>
  <c r="N19" i="7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20" i="11"/>
  <c r="N20" i="7"/>
  <c r="N19" i="9"/>
  <c r="N19" i="8"/>
  <c r="N19" i="6"/>
  <c r="N19" i="10"/>
  <c r="N19" i="13"/>
  <c r="N19" i="14"/>
  <c r="N19" i="3"/>
  <c r="N19" i="12"/>
  <c r="N19" i="4"/>
  <c r="N19" i="5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8"/>
  <c r="N20" i="3"/>
  <c r="N20" i="4"/>
  <c r="N20" i="14"/>
  <c r="N20" i="6"/>
  <c r="N20" i="13"/>
  <c r="N20" i="12"/>
  <c r="N20" i="9"/>
  <c r="N21" i="7"/>
  <c r="N21" i="11"/>
  <c r="N20" i="10"/>
  <c r="N20" i="5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8"/>
  <c r="N21" i="14"/>
  <c r="N21" i="10"/>
  <c r="N21" i="6"/>
  <c r="N21" i="12"/>
  <c r="N21" i="9"/>
  <c r="N22" i="7"/>
  <c r="N21" i="13"/>
  <c r="N22" i="11"/>
  <c r="N21" i="5"/>
  <c r="N21" i="3"/>
  <c r="N21" i="4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10"/>
  <c r="N23" i="7"/>
  <c r="N22" i="5"/>
  <c r="N23" i="11"/>
  <c r="N22" i="8"/>
  <c r="N22" i="6"/>
  <c r="N22" i="4"/>
  <c r="N22" i="12"/>
  <c r="N22" i="14"/>
  <c r="N22" i="9"/>
  <c r="N22" i="3"/>
  <c r="N22" i="13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7"/>
  <c r="N23" i="4"/>
  <c r="N23" i="8"/>
  <c r="N23" i="9"/>
  <c r="N23" i="10"/>
  <c r="N23" i="13"/>
  <c r="N23" i="3"/>
  <c r="N23" i="5"/>
  <c r="N24" i="11"/>
  <c r="N23" i="14"/>
  <c r="N23" i="6"/>
  <c r="N23" i="12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3"/>
  <c r="N24" i="14"/>
  <c r="N24" i="12"/>
  <c r="N24" i="10"/>
  <c r="N24" i="9"/>
  <c r="N24" i="3"/>
  <c r="N24" i="5"/>
  <c r="N25" i="7"/>
  <c r="N24" i="4"/>
  <c r="N25" i="11"/>
  <c r="N24" i="6"/>
  <c r="N24" i="8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13"/>
  <c r="N25" i="4"/>
  <c r="N26" i="11"/>
  <c r="N25" i="6"/>
  <c r="N25" i="8"/>
  <c r="N25" i="5"/>
  <c r="N25" i="3"/>
  <c r="N25" i="12"/>
  <c r="N26" i="7"/>
  <c r="N25" i="9"/>
  <c r="N25" i="10"/>
  <c r="N25" i="14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3"/>
  <c r="N26" i="5"/>
  <c r="N26" i="10"/>
  <c r="N26" i="14"/>
  <c r="N26" i="13"/>
  <c r="N27" i="7"/>
  <c r="N26" i="6"/>
  <c r="N26" i="4"/>
  <c r="N26" i="12"/>
  <c r="N26" i="8"/>
  <c r="N27" i="11"/>
  <c r="N26" i="9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13"/>
  <c r="N27" i="5"/>
  <c r="N28" i="7"/>
  <c r="N27" i="12"/>
  <c r="N27" i="6"/>
  <c r="N27" i="4"/>
  <c r="N28" i="11"/>
  <c r="N27" i="3"/>
  <c r="N27" i="8"/>
  <c r="N27" i="10"/>
  <c r="N27" i="9"/>
  <c r="N27" i="14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5"/>
  <c r="N28" i="3"/>
  <c r="N28" i="14"/>
  <c r="N28" i="6"/>
  <c r="N29" i="7"/>
  <c r="N29" i="11"/>
  <c r="N28" i="13"/>
  <c r="N28" i="9"/>
  <c r="N28" i="4"/>
  <c r="N28" i="10"/>
  <c r="N28" i="8"/>
  <c r="N28" i="12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5"/>
  <c r="N29" i="8"/>
  <c r="N30" i="7"/>
  <c r="N29" i="4"/>
  <c r="N30" i="11"/>
  <c r="N29" i="10"/>
  <c r="N29" i="13"/>
  <c r="N29" i="14"/>
  <c r="N29" i="9"/>
  <c r="N29" i="12"/>
  <c r="N29" i="6"/>
  <c r="N29" i="3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2"/>
  <c r="N30" i="14"/>
  <c r="N30" i="3"/>
  <c r="N31" i="7"/>
  <c r="N30" i="8"/>
  <c r="N30" i="13"/>
  <c r="N30" i="4"/>
  <c r="N30" i="9"/>
  <c r="N31" i="11"/>
  <c r="N30" i="10"/>
  <c r="N30" i="5"/>
  <c r="N30" i="6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5"/>
  <c r="N33" i="7"/>
  <c r="N33" i="11"/>
  <c r="N31" i="6"/>
  <c r="N31" i="13"/>
  <c r="N32" i="11"/>
  <c r="N31" i="4"/>
  <c r="N32" i="7"/>
  <c r="N31" i="9"/>
  <c r="N31" i="8"/>
  <c r="N31" i="12"/>
  <c r="N34" i="7"/>
  <c r="N31" i="3"/>
  <c r="N31" i="10"/>
  <c r="N31" i="14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3" i="13"/>
  <c r="N33" i="5"/>
  <c r="N33" i="6"/>
  <c r="N32" i="13"/>
  <c r="N32" i="14"/>
  <c r="N33" i="3"/>
  <c r="N33" i="10"/>
  <c r="N34" i="5"/>
  <c r="N33" i="8"/>
  <c r="N33" i="9"/>
  <c r="N32" i="6"/>
  <c r="N34" i="3"/>
  <c r="N32" i="8"/>
  <c r="N34" i="14"/>
  <c r="N33" i="12"/>
  <c r="N34" i="9"/>
  <c r="N32" i="12"/>
  <c r="N33" i="14"/>
  <c r="N32" i="4"/>
  <c r="N32" i="3"/>
  <c r="N32" i="10"/>
  <c r="N34" i="12"/>
  <c r="N34" i="10"/>
  <c r="N32" i="9"/>
  <c r="N32" i="5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<sst xmlns="http://schemas.openxmlformats.org/spreadsheetml/2006/main" count="459" uniqueCount="170">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</sst>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-5.6631944444444304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-5.6631944444444304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-5.6631944444444304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-5.6631944444444304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-5.9965277777777599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-6.1631944444444304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-6.4965277777777599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-6.4965277777777599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-6.4965277777777599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-6.4965277777777599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-6.4965277777777599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-6.8298611111110903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-6.9965277777777599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-7.3298611111110903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-7.3298611111110903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-7.3298611111110903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-7.3298611111110903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-7.3298611111110903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-7.6631944444444198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-7.8298611111110903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-8.1631944444444198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-8.1631944444444198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-8.1631944444444198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-8.1631944444444198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-8.1631944444444198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-8.4965277777777501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-8.6631944444444198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-8.9965277777777501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-8.9965277777777501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-8.9965277777777501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-8.9965277777777501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-5.6631944444444304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-8.9965277777777608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-8.9965277777777608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-9.3298611111110894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-9.4965277777777608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-9.8298611111110894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-9.8298611111110894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-9.8298611111110894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-9.8298611111110894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-9.8298611111110894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-10.1631944444444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-10.3298611111111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-10.6631944444444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-10.6631944444444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-10.6631944444444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-10.6631944444444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-10.6631944444444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-10.9965277777777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-11.1631944444444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-11.4965277777777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-11.4965277777777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-11.4965277777777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-11.4965277777777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-11.4965277777777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-11.829861111111001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-11.9965277777777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-12.329861111111001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-12.329861111111001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-12.329861111111001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-12.329861111111001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-12.329861111111001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-12.663194444444301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-8.9965277777777608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-12.6631944444444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-12.8298611111111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-13.1631944444444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-13.1631944444444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-13.1631944444444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-13.1631944444444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-13.1631944444444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-13.4965277777777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-13.6631944444444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-13.9965277777777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-13.9965277777777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-13.9965277777777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-13.9965277777777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-13.9965277777777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-14.329861111111001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-14.4965277777777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-14.829861111111001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-14.829861111111001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-14.829861111111001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-14.829861111111001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-14.829861111111001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-15.163194444444301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-15.329861111111001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-15.663194444444301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-15.663194444444301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-15.663194444444301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-15.663194444444301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-15.663194444444301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-15.996527777777599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-16.163194444444301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-16.496527777777601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-16.496527777777601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-12.6631944444444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-16.4965277777777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-16.4965277777777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-16.4965277777777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-16.4965277777777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-16.829861111111001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-16.9965277777777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-17.329861111111001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-17.329861111111001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-17.329861111111001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-17.329861111111001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-17.329861111111001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-17.663194444444301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-17.829861111111001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-18.163194444444301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-18.163194444444301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-18.163194444444301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-18.163194444444301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-18.163194444444301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-18.496527777777601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-18.663194444444301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-18.996527777777601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-18.996527777777601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-18.996527777777601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-18.996527777777601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-18.996527777777601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-19.329861111110901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-19.496527777777601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-19.829861111110901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-19.829861111110901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-19.829861111110901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-19.829861111110901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-16.4965277777777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-19.829861111111001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-19.829861111111001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-20.163194444444301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-20.329861111111001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-20.663194444444301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-20.663194444444301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-20.663194444444301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-20.663194444444301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-20.663194444444301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-20.996527777777601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-21.163194444444301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-21.496527777777601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-21.496527777777601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-21.496527777777601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-21.496527777777601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-21.496527777777601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-21.829861111110901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-21.996527777777601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-22.329861111110901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-22.329861111110901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-22.329861111110901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-22.329861111110901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-22.329861111110901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-22.663194444444201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-22.746527777777501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-22.746527777777501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-22.746527777777501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-22.746527777777501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-22.746527777777501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-22.746527777777501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-23.079861111110802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-23.163194444444098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-19.829861111111001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-23.163194444444301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 t="str">
        <f>IF(Juni!K4&gt;0,Juni!K4,"")</f>
        <v/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 t="str">
        <f>IF(Juni!K6&gt;0,Juni!K6,"")</f>
        <v/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 t="str">
        <f>IF(Juni!K7&gt;0,Juni!K7,"")</f>
        <v/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 t="str">
        <f>IF(Juni!K8&gt;0,Juni!K8,"")</f>
        <v/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 t="str">
        <f>IF(Juni!K13&gt;0,Juni!K13,"")</f>
        <v/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 t="str">
        <f>IF(Juni!K14&gt;0,Juni!K14,"")</f>
        <v/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 t="str">
        <f>IF(Juni!K15&gt;0,Juni!K15,"")</f>
        <v/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 t="str">
        <f>IF(Juni!K20&gt;0,Juni!K20,"")</f>
        <v/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 t="str">
        <f>IF(Mai!K30&gt;0,Mai!K30,"")</f>
        <v/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 t="str">
        <f>IF(Mai!K31&gt;0,Mai!K31,"")</f>
        <v/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 t="str">
        <f>IF(Mai!K32&gt;0,Mai!K32,"")</f>
        <v/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3.6076388888888888</v>
      </c>
      <c r="O36" s="399"/>
      <c r="P36" s="318"/>
      <c r="Q36" s="398">
        <f>Juni!F38</f>
        <v>0</v>
      </c>
      <c r="R36" s="398"/>
      <c r="S36" s="317"/>
      <c r="T36" s="399">
        <f>Juli!F38</f>
        <v>0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8.503472222222225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0.44097222219999999</v>
      </c>
      <c r="O37" s="394"/>
      <c r="P37" s="323"/>
      <c r="Q37" s="393">
        <f ca="1">ROUND(Q36-Q35,10)</f>
        <v>-3.3333333333000001</v>
      </c>
      <c r="R37" s="393"/>
      <c r="S37" s="322"/>
      <c r="T37" s="394">
        <f ca="1">ROUND(T36-T35,10)</f>
        <v>-4.1666666667000003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-23.163194444400002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14</v>
      </c>
      <c r="O38" s="395"/>
      <c r="P38" s="395"/>
      <c r="Q38" s="395">
        <f>Juni!J40</f>
        <v>0</v>
      </c>
      <c r="R38" s="395"/>
      <c r="S38" s="395"/>
      <c r="T38" s="395">
        <f>Juli!J40</f>
        <v>0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20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20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20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6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tabSelected="1" zoomScaleNormal="100" workbookViewId="0">
      <pane ySplit="3" topLeftCell="A10" activePane="bottomLeft" state="frozen"/>
      <selection pane="bottomLeft" activeCell="O31" sqref="O31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2.3368055555555398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0.16666666666666699</v>
      </c>
      <c r="M31" s="206">
        <f t="shared" ca="1" si="5"/>
        <v>-0.16666666666666999</v>
      </c>
      <c r="N31" s="207">
        <f t="shared" ca="1" si="6"/>
        <v>0.16666666666666699</v>
      </c>
      <c r="O31" s="208"/>
      <c r="P31" s="209">
        <f t="shared" ca="1" si="8"/>
        <v>2.1701388888888702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1.83680555555554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1.83680555555554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1.83680555555554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3.6076388888888888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1.83680555555556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14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A4:M34 O4:P13 P14:P15 O16:P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1.83680555555556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1.83680555555556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1.5034722222222301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0.16666666666666699</v>
      </c>
      <c r="M7" s="206">
        <f t="shared" ca="1" si="5"/>
        <v>-0.16666666666666999</v>
      </c>
      <c r="N7" s="207">
        <f t="shared" ca="1" si="6"/>
        <v>0.16666666666666699</v>
      </c>
      <c r="O7" s="208"/>
      <c r="P7" s="209">
        <f t="shared" ca="1" si="8"/>
        <v>1.33680555555556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1.0034722222222301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1.0034722222222301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1.0034722222222301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1.0034722222222301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1.0034722222222301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0.67013888888890005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0.16666666666666699</v>
      </c>
      <c r="M14" s="206">
        <f t="shared" ca="1" si="5"/>
        <v>-0.16666666666666999</v>
      </c>
      <c r="N14" s="207">
        <f t="shared" ca="1" si="6"/>
        <v>0.16666666666666699</v>
      </c>
      <c r="O14" s="208"/>
      <c r="P14" s="209">
        <f t="shared" ca="1" si="8"/>
        <v>0.50347222222222998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0.1701388888889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0.1701388888889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0.1701388888889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0.1701388888889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0.1701388888889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-0.16319444444442999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-0.3298611111111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-0.66319444444442999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-0.66319444444442999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-0.66319444444442999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-0.66319444444442999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-0.66319444444442999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-0.99652777777776003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-1.16319444444443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-1.4965277777777599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-1.4965277777777599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-1.4965277777777599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-1.4965277777777599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-1.4965277777777599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1.83680555555556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-1.4965277777777699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-1.8298611111111001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-1.9965277777777699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-2.3298611111111001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-2.3298611111111001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-2.3298611111111001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-2.3298611111111001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-2.3298611111111001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-2.66319444444443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-2.8298611111111001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-3.16319444444443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-3.16319444444443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-3.16319444444443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-3.16319444444443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-3.16319444444443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-3.4965277777777599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-3.66319444444443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-3.9965277777777599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-3.9965277777777599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-3.9965277777777599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-3.9965277777777599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-3.9965277777777599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-4.3298611111110903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-4.4965277777777599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-4.8298611111110903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-4.8298611111110903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-4.8298611111110903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-4.8298611111110903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-4.8298611111110903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-5.1631944444444198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-5.3298611111110903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-5.6631944444444198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-1.4965277777777699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-5.6631944444444304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2020-05-26T19:58:20Z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