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fº Murara\OneDrive - ASSOCIACAO DO CENTRO DE INOVACAO JARAGUA DO SUL\Área de Trabalho\"/>
    </mc:Choice>
  </mc:AlternateContent>
  <xr:revisionPtr revIDLastSave="0" documentId="13_ncr:1_{0C71A815-1BC5-471F-862D-67FFB232BAB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ário" sheetId="5" r:id="rId1"/>
    <sheet name="Diagóstico" sheetId="4" r:id="rId2"/>
    <sheet name="Interpretação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4" l="1"/>
  <c r="D49" i="4"/>
  <c r="D50" i="4"/>
  <c r="D51" i="4"/>
  <c r="D52" i="4"/>
  <c r="D47" i="4"/>
  <c r="D40" i="4"/>
  <c r="D41" i="4"/>
  <c r="D42" i="4"/>
  <c r="D43" i="4"/>
  <c r="D44" i="4"/>
  <c r="D39" i="4"/>
  <c r="D32" i="4"/>
  <c r="D33" i="4"/>
  <c r="D34" i="4"/>
  <c r="D35" i="4"/>
  <c r="D36" i="4"/>
  <c r="D31" i="4"/>
  <c r="D60" i="4"/>
  <c r="D59" i="4"/>
  <c r="D58" i="4"/>
  <c r="D57" i="4"/>
  <c r="D56" i="4"/>
  <c r="D55" i="4"/>
  <c r="D24" i="4"/>
  <c r="D25" i="4"/>
  <c r="D26" i="4"/>
  <c r="D27" i="4"/>
  <c r="D28" i="4"/>
  <c r="D23" i="4"/>
  <c r="B24" i="4"/>
  <c r="B25" i="4"/>
  <c r="B26" i="4"/>
  <c r="B27" i="4"/>
  <c r="B28" i="4"/>
  <c r="B31" i="4"/>
  <c r="B32" i="4"/>
  <c r="B33" i="4"/>
  <c r="B34" i="4"/>
  <c r="B35" i="4"/>
  <c r="B36" i="4"/>
  <c r="B39" i="4"/>
  <c r="B40" i="4"/>
  <c r="B41" i="4"/>
  <c r="B42" i="4"/>
  <c r="B43" i="4"/>
  <c r="B44" i="4"/>
  <c r="B47" i="4"/>
  <c r="B48" i="4"/>
  <c r="B49" i="4"/>
  <c r="B50" i="4"/>
  <c r="B51" i="4"/>
  <c r="B52" i="4"/>
  <c r="B55" i="4"/>
  <c r="B56" i="4"/>
  <c r="B57" i="4"/>
  <c r="B58" i="4"/>
  <c r="B59" i="4"/>
  <c r="B60" i="4"/>
  <c r="B23" i="4"/>
  <c r="F36" i="1"/>
  <c r="C60" i="4" s="1"/>
  <c r="F35" i="1"/>
  <c r="C59" i="4" s="1"/>
  <c r="F34" i="1"/>
  <c r="C58" i="4" s="1"/>
  <c r="F33" i="1"/>
  <c r="C57" i="4" s="1"/>
  <c r="F32" i="1"/>
  <c r="C56" i="4" s="1"/>
  <c r="F31" i="1"/>
  <c r="C55" i="4" s="1"/>
  <c r="F29" i="1"/>
  <c r="C52" i="4" s="1"/>
  <c r="F28" i="1"/>
  <c r="C51" i="4" s="1"/>
  <c r="F27" i="1"/>
  <c r="C50" i="4" s="1"/>
  <c r="F26" i="1"/>
  <c r="C49" i="4" s="1"/>
  <c r="F25" i="1"/>
  <c r="C48" i="4" s="1"/>
  <c r="F24" i="1"/>
  <c r="C47" i="4" s="1"/>
  <c r="F22" i="1"/>
  <c r="C44" i="4" s="1"/>
  <c r="F21" i="1"/>
  <c r="C43" i="4" s="1"/>
  <c r="F20" i="1"/>
  <c r="C42" i="4" s="1"/>
  <c r="F19" i="1"/>
  <c r="C41" i="4" s="1"/>
  <c r="F18" i="1"/>
  <c r="C40" i="4" s="1"/>
  <c r="F17" i="1"/>
  <c r="C39" i="4" s="1"/>
  <c r="F15" i="1"/>
  <c r="C36" i="4" s="1"/>
  <c r="F14" i="1"/>
  <c r="C35" i="4" s="1"/>
  <c r="F13" i="1"/>
  <c r="C34" i="4" s="1"/>
  <c r="F12" i="1"/>
  <c r="C33" i="4" s="1"/>
  <c r="F11" i="1"/>
  <c r="C32" i="4" s="1"/>
  <c r="F10" i="1"/>
  <c r="C31" i="4" s="1"/>
  <c r="F4" i="1"/>
  <c r="C24" i="4" s="1"/>
  <c r="F5" i="1"/>
  <c r="C25" i="4" s="1"/>
  <c r="F6" i="1"/>
  <c r="C26" i="4" s="1"/>
  <c r="F7" i="1"/>
  <c r="C27" i="4" s="1"/>
  <c r="F8" i="1"/>
  <c r="C28" i="4" s="1"/>
  <c r="F3" i="1"/>
  <c r="C23" i="4" s="1"/>
  <c r="C10" i="4"/>
  <c r="C12" i="4"/>
  <c r="B12" i="4"/>
  <c r="C11" i="4"/>
  <c r="C9" i="4"/>
  <c r="C8" i="4"/>
  <c r="B11" i="4"/>
  <c r="B10" i="4"/>
  <c r="B9" i="4"/>
  <c r="B8" i="4"/>
</calcChain>
</file>

<file path=xl/sharedStrings.xml><?xml version="1.0" encoding="utf-8"?>
<sst xmlns="http://schemas.openxmlformats.org/spreadsheetml/2006/main" count="310" uniqueCount="165">
  <si>
    <t>Finanças</t>
  </si>
  <si>
    <t>Rec. Humanos</t>
  </si>
  <si>
    <t>MKT / Vendas</t>
  </si>
  <si>
    <t>Processos</t>
  </si>
  <si>
    <t>Estratégia</t>
  </si>
  <si>
    <t>Resultado</t>
  </si>
  <si>
    <t>Estou satisfeito com o resultado do investimento que fiz neste negócio</t>
  </si>
  <si>
    <t>Pergunta por área</t>
  </si>
  <si>
    <t>Considero minha empresa um caso de sucesso nos últimos 2 anos.</t>
  </si>
  <si>
    <t>Houve crescimento das atidivades da minha empresa nos últimos 2 anos.</t>
  </si>
  <si>
    <t>A empresa teve crescimento maior que os concorrentes nos últimos 2 anos</t>
  </si>
  <si>
    <t>O crescimento das vendas do negócio é satisfatório nos últimos 2 anos.</t>
  </si>
  <si>
    <t>O Preço de Venda é formulado levando em conta custos fixos e variáveis.</t>
  </si>
  <si>
    <t>Em minha empresa há contas diferentes para Pessoa Física e Pessoa Jurídica, bem como eu respeito o pró-labore estipulado.</t>
  </si>
  <si>
    <t>O Cálculo de Custo leva em conta depreciação, impostos, capital de giro, etc</t>
  </si>
  <si>
    <t>Existe na empresa um processo formal de recrutamento e seleção de pessoal</t>
  </si>
  <si>
    <t>Existe um processo organizado e formal de avaliação de desempenho.</t>
  </si>
  <si>
    <t>Existem critérios claros para remuneração conforme cargo/função.</t>
  </si>
  <si>
    <t>Considero a rotatividade em minha empresa aceitável.</t>
  </si>
  <si>
    <t>A estratégia da minha empresa é vender mais barato eu a concorrência.</t>
  </si>
  <si>
    <t xml:space="preserve">Leia atentamente as perguntas abaixo e assinale a alternativa que mais represente a </t>
  </si>
  <si>
    <t>maneira como você conduz a sua empresa. Atenção para a legeda:</t>
  </si>
  <si>
    <t>A estratégia da minha empresa é oferecer diferenciação, mesmo que isto implique em preços maiores que os da concorrência.</t>
  </si>
  <si>
    <t>Existem metas claras de vendas e a equipe conhece estas metas.</t>
  </si>
  <si>
    <t>Há uma política clara e conhecida de recompensa pelos resultados.</t>
  </si>
  <si>
    <t>Nós temos objetivos estratégicos precisos e definidos.</t>
  </si>
  <si>
    <t>Nós temos procedimentos precisos para alcançar objetivos estratégicos.</t>
  </si>
  <si>
    <t>Ajustamos nossa estratégia conforme mudanças em nosso mercado.</t>
  </si>
  <si>
    <t>Nós nos comprometemos com uma estratégia, embora ela possa ser revista</t>
  </si>
  <si>
    <t>Conheço o perfil dos meus clientes, suas características e necessidades</t>
  </si>
  <si>
    <t xml:space="preserve">Conheço as Forças, Fraquezas do meu negócio e dos concorrentes. </t>
  </si>
  <si>
    <t>Conheço as Ameaças e Oportunidades do meu mercado</t>
  </si>
  <si>
    <t>A imagem eu que desejo para o meu negócio é a mesma que os meus clientes percebem.</t>
  </si>
  <si>
    <t>A seleção de fonecedores é feita com critérios definidos.</t>
  </si>
  <si>
    <t>Existem indicadores para controlar processos e resultados.</t>
  </si>
  <si>
    <t>Existem padronização básica para a execução das atividades.</t>
  </si>
  <si>
    <t>A padronização da execução das atividades é documentada.</t>
  </si>
  <si>
    <t>As normas sobre como executar as tarefas são revistas periodicamente.</t>
  </si>
  <si>
    <t>Os processos, normas e controles são focados na satisfação do cliente.</t>
  </si>
  <si>
    <t>Conheço e controlo o Fluxo de Caixa.</t>
  </si>
  <si>
    <t>Conheço e faço o Controle de Caixa diariamente.</t>
  </si>
  <si>
    <t>Acompanho o histórico de faturamento mensal da empresa.</t>
  </si>
  <si>
    <t>Eu, empresário, participo de pelo menos 1 treinamento por ano.</t>
  </si>
  <si>
    <t>Cada colaborador participa de pelo menos 1 treinamento por ano.</t>
  </si>
  <si>
    <t>N</t>
  </si>
  <si>
    <t>Alto Risco</t>
  </si>
  <si>
    <t>Médio Risco</t>
  </si>
  <si>
    <t>Muito Bom</t>
  </si>
  <si>
    <t>Parabéns</t>
  </si>
  <si>
    <t>Nível de Atenção</t>
  </si>
  <si>
    <t>Fluxo de Caixa</t>
  </si>
  <si>
    <t>Fechamento diário de Caixa</t>
  </si>
  <si>
    <t>Preço de Venda</t>
  </si>
  <si>
    <t>Contas Bancáris e Pró-Labore</t>
  </si>
  <si>
    <t>Histórico de Faturamento</t>
  </si>
  <si>
    <t>Recrutamento e Seleção</t>
  </si>
  <si>
    <t>Avaliação de Desempenho</t>
  </si>
  <si>
    <t>Capacitação de Colaboradores</t>
  </si>
  <si>
    <t>Capacitação do Empreendedor</t>
  </si>
  <si>
    <t>Política de Remuneração</t>
  </si>
  <si>
    <t>Rotatividade</t>
  </si>
  <si>
    <t>Metas de Vendas</t>
  </si>
  <si>
    <t>Recompensa por resultados</t>
  </si>
  <si>
    <t>Conheço meus clientes</t>
  </si>
  <si>
    <t>Conheço meus concorrentes</t>
  </si>
  <si>
    <t>Conheço ameaças e oportunidades</t>
  </si>
  <si>
    <t>Imagem do negócio</t>
  </si>
  <si>
    <t>Padronização dos procesos</t>
  </si>
  <si>
    <t>DIAGNÓSTICO</t>
  </si>
  <si>
    <t>PONTOS</t>
  </si>
  <si>
    <t>Ramo de atividade</t>
  </si>
  <si>
    <t>Tempo de mercado</t>
  </si>
  <si>
    <t>Escolaridade do Empresário</t>
  </si>
  <si>
    <t>Porte da Empresa</t>
  </si>
  <si>
    <t>CARACTERIZAÇÃO DO NEGÓCIO</t>
  </si>
  <si>
    <t>Número de Empregados</t>
  </si>
  <si>
    <t>EPP</t>
  </si>
  <si>
    <t>Cálculo de custos</t>
  </si>
  <si>
    <t>Indicadores de resultado</t>
  </si>
  <si>
    <t>Revisão de normas</t>
  </si>
  <si>
    <t>Normas dos processos</t>
  </si>
  <si>
    <t>Critérios de seleção de fornecedores</t>
  </si>
  <si>
    <t>Foco na satisfação do Cliente</t>
  </si>
  <si>
    <t>Satisfação com Resultado</t>
  </si>
  <si>
    <t>Crescimento nas vendas</t>
  </si>
  <si>
    <t>Aumento nas atividades</t>
  </si>
  <si>
    <t>Cresceu mais que concorrentes</t>
  </si>
  <si>
    <t>Considero um case de sucesso</t>
  </si>
  <si>
    <t>Estratégia de preço</t>
  </si>
  <si>
    <t>Estratégia de diferenciação</t>
  </si>
  <si>
    <t>Objetoivos claros e definidos</t>
  </si>
  <si>
    <t>Sabemos como alcançar objetivos</t>
  </si>
  <si>
    <t>A estratégia pode mudar</t>
  </si>
  <si>
    <t>Se o mercado mudar, nós mudamos</t>
  </si>
  <si>
    <t>4 a 6 anos</t>
  </si>
  <si>
    <t>Mestre</t>
  </si>
  <si>
    <t>Até 5</t>
  </si>
  <si>
    <t>Alerta</t>
  </si>
  <si>
    <t>ESTRATÉGIA</t>
  </si>
  <si>
    <t>GESTÃO DE PROCESSOS</t>
  </si>
  <si>
    <t>GESTÃO COMERCIAL</t>
  </si>
  <si>
    <t>GESTÃO DE PESSOAS</t>
  </si>
  <si>
    <t>GESTÃO FINANCEIRA</t>
  </si>
  <si>
    <t>STATUS</t>
  </si>
  <si>
    <t>REFLEXO DO STATUS E RECOMENDAÇÕES</t>
  </si>
  <si>
    <t>Dá pra melhorar!</t>
  </si>
  <si>
    <t>Vamos melhorar isso?</t>
  </si>
  <si>
    <t>Cuidado! Não é possível tomar decisões corretas sem controlar a entrada e a saída de dinheiro.</t>
  </si>
  <si>
    <t xml:space="preserve">Cuidado! </t>
  </si>
  <si>
    <t>Cuidado! A má contartação significa um novo processo de seleção em breve.</t>
  </si>
  <si>
    <t>Cuidado! Funcionários sem recohecimento se desmotivam e pedem demissão!</t>
  </si>
  <si>
    <t>Cuidado! Como você espera melhorares resultados sem novos métodos?</t>
  </si>
  <si>
    <t>Cuidado! Você não sabe tudo seus concorrentes podem estar na sua frente!</t>
  </si>
  <si>
    <t>Cuidado! As pessoas precisam saber onde estão e onde podem chegar</t>
  </si>
  <si>
    <t>Cuidado! Clima organizacional e desorganização fazem as pessoas irem embora!</t>
  </si>
  <si>
    <t>Vamos evoluir? Busque ajuda profissional para contratar as pessoas certas!</t>
  </si>
  <si>
    <t xml:space="preserve">Vamos evoluir? Atribua uma meta de capacitação para sua equipe! </t>
  </si>
  <si>
    <t xml:space="preserve">Vamos evoluir? Atribua uma meta pessoal de capacitação, nas áreas que tem dificuldade! </t>
  </si>
  <si>
    <t>Vamos evoluir? Busque ajuda profissional para a avaliar corretamente  as pessoas!</t>
  </si>
  <si>
    <t>Vamos evoluir? Crie um organograma e uma escala de crescimento profissional e salarial!</t>
  </si>
  <si>
    <t>Identifique os fatores que levam as pessoas a permanecer ou a deixar a sua empresa!</t>
  </si>
  <si>
    <t>Você alcançou a excelência! Siga firme! Não descuide dos controles!</t>
  </si>
  <si>
    <t>Estamos quase lá! Se você já tem vários controles, o que falta para alcançar a excelência?</t>
  </si>
  <si>
    <t>O que está errado? Descrição da função, recrutamento, entrevista, seleção, contratação?</t>
  </si>
  <si>
    <t>O que está errado? Quais critérios ainda precisam ser ajustados?</t>
  </si>
  <si>
    <t>O que está errado? O que falta para você convencer seus funcionários a buscar conhecimento?</t>
  </si>
  <si>
    <t>O que está errado? Quais motivos plausíveis você tem para não buscar mais conhecimento?</t>
  </si>
  <si>
    <t>O que está errado? Falta de critérios válidos? Criação de Níveis de funções?</t>
  </si>
  <si>
    <t>O que está errado? Clima organizacional, remuneração, benefícios, condições de trabalho?</t>
  </si>
  <si>
    <t>Vamos melhorar isso? Busque auxílio profissional para aprender a controlar o Fluxo de Caixa.</t>
  </si>
  <si>
    <t>Cuidado! Caixa se fecha todos os dias. Não confie na memória e não deixe saldos sem controle.</t>
  </si>
  <si>
    <t>Preço errado é desconhecer o lucro. Você pode estar "pagando para trabalhar" e nem sabe.</t>
  </si>
  <si>
    <t>Quem não conhece o histórico é incoerencia nas metas. Desconhece o próprio crescimento.</t>
  </si>
  <si>
    <t>Vamos melhorar! Busque auxílio profissional para aprender a controlar o Fluxo de Caixa.</t>
  </si>
  <si>
    <t>Vamos melhorar! Busque auxílio profissional para aprender a controlar diariamente o Caixa.</t>
  </si>
  <si>
    <t>Dá para melhorar! Busque auxílio profissional para acertar o preço conforme custos e o mercado.</t>
  </si>
  <si>
    <t xml:space="preserve"> </t>
  </si>
  <si>
    <t>Cuidado! Se você dexia de fora alguns indicadores, seu preço estará errado!</t>
  </si>
  <si>
    <t>Cuidado! Retire o que a empresa pode lhe retribuir. Não misture as contas bancárias.</t>
  </si>
  <si>
    <t>Vamos melhorar isso? Busque auxílio profissional para ajustar no  cálculo de custos.</t>
  </si>
  <si>
    <t>Vamos melhorar isso? Busque auxílio profissional para melhorar a gestão financeira.</t>
  </si>
  <si>
    <t>O que está errado? Plano de contas? Consolidação bancária? Movimentações sem registro?</t>
  </si>
  <si>
    <t>O que ainda falta? Tempo? Organização? Conhecimento? Bora resolver?</t>
  </si>
  <si>
    <t>O que está errado? Este relatório tem no sistema! As informações estão inconpletas?</t>
  </si>
  <si>
    <t>O que ainda falta? Método confiável de precificar? Análise correta de mercado?</t>
  </si>
  <si>
    <t>Dá pra melhorar? Quais custos estão faltando no seu cálculo?</t>
  </si>
  <si>
    <t>Bora fazer certo? Ajustar o padrão de vida? Separar as contas? É uma questão de organização!</t>
  </si>
  <si>
    <t>Como planejar o futuro da empresa sem objetivos de vendas?</t>
  </si>
  <si>
    <t>Parte da motivação da equipe é a recompensa. Aproveite esta variável!</t>
  </si>
  <si>
    <t>Conhecer o perfil para ter mais sucesso no atendimento, satisfação e fidelização.</t>
  </si>
  <si>
    <t>Se você não conhece contra quem está jogando, vai perder de 7 x 1!</t>
  </si>
  <si>
    <t>Conheça o campo de batalha. Entenda as variáveis do mercado.</t>
  </si>
  <si>
    <t>Você precisa ser reconhecido pelo seu público-alvo!</t>
  </si>
  <si>
    <t>Avalie o crescimento médio do mercado, seu histórico de vendas e use o método SMART</t>
  </si>
  <si>
    <t>Avalie volume de vendas, desconto concedido, inadimplência, respeito aos procedimentos por vendedor.</t>
  </si>
  <si>
    <t>Levante informações de idade, bairro, renda, escolaridade e preferencias de compras dos seus clientes</t>
  </si>
  <si>
    <t>Faça compras, utilize os serviços, mensure a qualidade do seu concorrente</t>
  </si>
  <si>
    <t>Classifique a sua resposta conforme o nível de ação para cada variável 1 (não aplico) até 5 (Aplico com excelência)</t>
  </si>
  <si>
    <t>DIAGNÓSTICO DE PROCESSOS GERENCIAIS</t>
  </si>
  <si>
    <t>Avaliação de processos por área de gestão</t>
  </si>
  <si>
    <t>Status, reflexos e recomendações.</t>
  </si>
  <si>
    <t>Quais pontos fortes do seu negócio podem aproveitar uma oportunidade ou minimizar uma ameaça?</t>
  </si>
  <si>
    <t>Pesquise como o seu clietne vê o seu negócio.</t>
  </si>
  <si>
    <t>Dá pra melhorar! Procure ajuda profissionalpara melhorar os indicadores!</t>
  </si>
  <si>
    <t>Indústria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</si>
</sst>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Arial (W1)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 (W1)"/>
    </font>
    <font>
      <sz val="10"/>
      <color theme="1"/>
      <name val="Arial (W1)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10"/>
      <color theme="1"/>
      <name val="Arial (W1)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 textRotation="90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0" fontId="1" fillId="2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7" fillId="4" borderId="3" xfId="0" applyFont="1" applyFill="1" applyBorder="1"/>
    <xf numFmtId="0" fontId="9" fillId="2" borderId="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8" fillId="5" borderId="1" xfId="0" applyFont="1" applyFill="1" applyBorder="1"/>
    <xf numFmtId="0" fontId="0" fillId="5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6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6" fillId="2" borderId="0" xfId="0" applyFont="1" applyFill="1" applyAlignment="1">
      <alignment horizontal="center"/>
    </xf>
    <xf numFmtId="0" fontId="11" fillId="2" borderId="3" xfId="0" applyFont="1" applyFill="1" applyBorder="1"/>
    <xf numFmtId="0" fontId="3" fillId="2" borderId="0" xfId="0" applyFont="1" applyFill="1"/>
    <xf numFmtId="0" fontId="12" fillId="0" borderId="0" xfId="0" applyFont="1"/>
    <xf numFmtId="0" fontId="7" fillId="4" borderId="9" xfId="0" applyFont="1" applyFill="1" applyBorder="1"/>
    <xf numFmtId="0" fontId="6" fillId="2" borderId="9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7" fillId="4" borderId="9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13" fillId="2" borderId="1" xfId="0" applyFont="1" applyFill="1" applyBorder="1"/>
    <xf numFmtId="0" fontId="14" fillId="2" borderId="1" xfId="0" applyFont="1" applyFill="1" applyBorder="1"/>
    <xf numFmtId="0" fontId="14" fillId="2" borderId="3" xfId="0" applyFont="1" applyFill="1" applyBorder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17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94547129409217"/>
          <c:y val="0.15841827063283756"/>
          <c:w val="0.45045370508107191"/>
          <c:h val="0.81329559484775604"/>
        </c:manualLayout>
      </c:layout>
      <c:radarChart>
        <c:radarStyle val="marker"/>
        <c:varyColors val="0"/>
        <c:ser>
          <c:idx val="0"/>
          <c:order val="0"/>
          <c:tx>
            <c:strRef>
              <c:f>Diagóstico!$C$7</c:f>
              <c:strCache>
                <c:ptCount val="1"/>
                <c:pt idx="0">
                  <c:v>PONTOS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Diagóstico!$B$8:$B$12</c:f>
              <c:strCache>
                <c:ptCount val="5"/>
                <c:pt idx="0">
                  <c:v>Finanças</c:v>
                </c:pt>
                <c:pt idx="1">
                  <c:v>Rec. Humanos</c:v>
                </c:pt>
                <c:pt idx="2">
                  <c:v>MKT / Vendas</c:v>
                </c:pt>
                <c:pt idx="3">
                  <c:v>Processos</c:v>
                </c:pt>
                <c:pt idx="4">
                  <c:v>Estratégia</c:v>
                </c:pt>
              </c:strCache>
            </c:strRef>
          </c:cat>
          <c:val>
            <c:numRef>
              <c:f>Diagóstico!$C$8:$C$12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0-4D5C-A1CE-843CFE2D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08960"/>
        <c:axId val="1435710208"/>
      </c:radarChart>
      <c:catAx>
        <c:axId val="14357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710208"/>
        <c:crosses val="autoZero"/>
        <c:auto val="1"/>
        <c:lblAlgn val="ctr"/>
        <c:lblOffset val="100"/>
        <c:noMultiLvlLbl val="0"/>
      </c:catAx>
      <c:valAx>
        <c:axId val="1435710208"/>
        <c:scaling>
          <c:orientation val="minMax"/>
          <c:max val="3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7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5</xdr:row>
      <xdr:rowOff>185737</xdr:rowOff>
    </xdr:from>
    <xdr:to>
      <xdr:col>4</xdr:col>
      <xdr:colOff>1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A581C5-6D13-17EC-24CD-FB9301B8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1</xdr:row>
      <xdr:rowOff>0</xdr:rowOff>
    </xdr:from>
    <xdr:to>
      <xdr:col>1</xdr:col>
      <xdr:colOff>1952625</xdr:colOff>
      <xdr:row>4</xdr:row>
      <xdr:rowOff>6930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904483-CA6B-87E9-FE01-123A20F4E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1" y="190500"/>
          <a:ext cx="1952624" cy="74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2174511</xdr:colOff>
      <xdr:row>0</xdr:row>
      <xdr:rowOff>142875</xdr:rowOff>
    </xdr:from>
    <xdr:to>
      <xdr:col>3</xdr:col>
      <xdr:colOff>1337236</xdr:colOff>
      <xdr:row>4</xdr:row>
      <xdr:rowOff>171449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685541-A92F-4CC7-99DB-904F86DB1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2161" y="142875"/>
          <a:ext cx="2229775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BA7-894C-47D1-B223-E5AE198E2E53}">
  <sheetPr>
    <pageSetUpPr fitToPage="1"/>
  </sheetPr>
  <dimension ref="A1:H48"/>
  <sheetViews>
    <sheetView topLeftCell="A21" zoomScale="120" zoomScaleNormal="120" workbookViewId="0">
      <selection activeCell="D24" sqref="D24"/>
    </sheetView>
  </sheetViews>
  <sheetFormatPr defaultRowHeight="15"/>
  <cols>
    <col min="1" max="1" width="1.7109375" style="1" customWidth="1"/>
    <col min="2" max="3" width="3.28515625" style="1" customWidth="1"/>
    <col min="4" max="4" width="80.7109375" style="1" customWidth="1"/>
    <col min="5" max="5" width="3.28515625" style="1" customWidth="1"/>
    <col min="6" max="6" width="1.7109375" style="1" customWidth="1"/>
    <col min="7" max="8" width="3.28515625" style="1" customWidth="1"/>
    <col min="9" max="18" width="3.28515625" customWidth="1"/>
  </cols>
  <sheetData>
    <row r="1" spans="1:6">
      <c r="A1" s="4"/>
      <c r="B1" s="4"/>
      <c r="C1" s="4"/>
      <c r="D1" s="4"/>
      <c r="E1" s="4"/>
      <c r="F1" s="4"/>
    </row>
    <row r="2" spans="1:6">
      <c r="A2" s="4"/>
      <c r="B2" s="61" t="s">
        <v>20</v>
      </c>
      <c r="C2" s="62"/>
      <c r="D2" s="62"/>
      <c r="E2" s="62"/>
      <c r="F2" s="19"/>
    </row>
    <row r="3" spans="1:6">
      <c r="A3" s="4"/>
      <c r="B3" s="63" t="s">
        <v>21</v>
      </c>
      <c r="C3" s="64"/>
      <c r="D3" s="64"/>
      <c r="E3" s="64"/>
      <c r="F3" s="19"/>
    </row>
    <row r="4" spans="1:6">
      <c r="A4" s="4"/>
      <c r="B4" s="65" t="s">
        <v>157</v>
      </c>
      <c r="C4" s="66"/>
      <c r="D4" s="66"/>
      <c r="E4" s="66"/>
      <c r="F4" s="19"/>
    </row>
    <row r="5" spans="1:6">
      <c r="A5" s="4"/>
      <c r="B5" s="4"/>
      <c r="C5" s="4"/>
      <c r="D5" s="4"/>
      <c r="E5" s="4"/>
      <c r="F5" s="4"/>
    </row>
    <row r="6" spans="1:6">
      <c r="A6" s="4"/>
      <c r="B6" s="67" t="s">
        <v>7</v>
      </c>
      <c r="C6" s="68"/>
      <c r="D6" s="69"/>
      <c r="E6" s="10" t="s">
        <v>44</v>
      </c>
      <c r="F6" s="4"/>
    </row>
    <row r="7" spans="1:6">
      <c r="A7" s="4"/>
      <c r="B7" s="56" t="s">
        <v>0</v>
      </c>
      <c r="C7" s="5">
        <v>1</v>
      </c>
      <c r="D7" s="12" t="s">
        <v>39</v>
      </c>
      <c r="E7" s="27">
        <v>1</v>
      </c>
      <c r="F7" s="4"/>
    </row>
    <row r="8" spans="1:6">
      <c r="A8" s="4"/>
      <c r="B8" s="56"/>
      <c r="C8" s="5">
        <v>2</v>
      </c>
      <c r="D8" s="12" t="s">
        <v>40</v>
      </c>
      <c r="E8" s="27">
        <v>2</v>
      </c>
      <c r="F8" s="4"/>
    </row>
    <row r="9" spans="1:6">
      <c r="A9" s="4"/>
      <c r="B9" s="56"/>
      <c r="C9" s="5">
        <v>3</v>
      </c>
      <c r="D9" s="12" t="s">
        <v>41</v>
      </c>
      <c r="E9" s="27">
        <v>3</v>
      </c>
      <c r="F9" s="4"/>
    </row>
    <row r="10" spans="1:6">
      <c r="A10" s="4"/>
      <c r="B10" s="56"/>
      <c r="C10" s="5">
        <v>4</v>
      </c>
      <c r="D10" s="12" t="s">
        <v>12</v>
      </c>
      <c r="E10" s="27">
        <v>4</v>
      </c>
      <c r="F10" s="4"/>
    </row>
    <row r="11" spans="1:6" ht="15" customHeight="1">
      <c r="A11" s="4"/>
      <c r="B11" s="56"/>
      <c r="C11" s="5">
        <v>5</v>
      </c>
      <c r="D11" s="12" t="s">
        <v>14</v>
      </c>
      <c r="E11" s="27">
        <v>5</v>
      </c>
      <c r="F11" s="4"/>
    </row>
    <row r="12" spans="1:6" ht="26.25">
      <c r="A12" s="4"/>
      <c r="B12" s="56"/>
      <c r="C12" s="16">
        <v>6</v>
      </c>
      <c r="D12" s="12" t="s">
        <v>13</v>
      </c>
      <c r="E12" s="28">
        <v>3</v>
      </c>
      <c r="F12" s="4"/>
    </row>
    <row r="13" spans="1:6" ht="6.95" customHeight="1">
      <c r="A13" s="4"/>
      <c r="B13" s="6"/>
      <c r="C13" s="7"/>
      <c r="D13" s="13"/>
      <c r="E13" s="26"/>
      <c r="F13" s="4"/>
    </row>
    <row r="14" spans="1:6">
      <c r="A14" s="4"/>
      <c r="B14" s="57" t="s">
        <v>1</v>
      </c>
      <c r="C14" s="10">
        <v>7</v>
      </c>
      <c r="D14" s="11" t="s">
        <v>15</v>
      </c>
      <c r="E14" s="29">
        <v>5</v>
      </c>
      <c r="F14" s="4"/>
    </row>
    <row r="15" spans="1:6">
      <c r="A15" s="4"/>
      <c r="B15" s="57"/>
      <c r="C15" s="10">
        <v>8</v>
      </c>
      <c r="D15" s="11" t="s">
        <v>16</v>
      </c>
      <c r="E15" s="27">
        <v>4</v>
      </c>
      <c r="F15" s="4"/>
    </row>
    <row r="16" spans="1:6">
      <c r="A16" s="4"/>
      <c r="B16" s="57"/>
      <c r="C16" s="10">
        <v>9</v>
      </c>
      <c r="D16" s="11" t="s">
        <v>43</v>
      </c>
      <c r="E16" s="27">
        <v>3</v>
      </c>
      <c r="F16" s="4"/>
    </row>
    <row r="17" spans="1:6">
      <c r="A17" s="4"/>
      <c r="B17" s="57"/>
      <c r="C17" s="10">
        <v>10</v>
      </c>
      <c r="D17" s="11" t="s">
        <v>42</v>
      </c>
      <c r="E17" s="27">
        <v>2</v>
      </c>
      <c r="F17" s="4"/>
    </row>
    <row r="18" spans="1:6">
      <c r="A18" s="4"/>
      <c r="B18" s="57"/>
      <c r="C18" s="10">
        <v>11</v>
      </c>
      <c r="D18" s="11" t="s">
        <v>17</v>
      </c>
      <c r="E18" s="27">
        <v>1</v>
      </c>
      <c r="F18" s="4"/>
    </row>
    <row r="19" spans="1:6">
      <c r="A19" s="4"/>
      <c r="B19" s="57"/>
      <c r="C19" s="10">
        <v>12</v>
      </c>
      <c r="D19" s="11" t="s">
        <v>18</v>
      </c>
      <c r="E19" s="28">
        <v>5</v>
      </c>
      <c r="F19" s="4"/>
    </row>
    <row r="20" spans="1:6" ht="6.95" customHeight="1">
      <c r="A20" s="4"/>
      <c r="B20" s="7"/>
      <c r="C20" s="7"/>
      <c r="D20" s="13"/>
      <c r="E20" s="26"/>
      <c r="F20" s="4"/>
    </row>
    <row r="21" spans="1:6">
      <c r="A21" s="4"/>
      <c r="B21" s="56" t="s">
        <v>2</v>
      </c>
      <c r="C21" s="5">
        <v>13</v>
      </c>
      <c r="D21" s="12" t="s">
        <v>23</v>
      </c>
      <c r="E21" s="29">
        <v>5</v>
      </c>
      <c r="F21" s="4"/>
    </row>
    <row r="22" spans="1:6">
      <c r="A22" s="4"/>
      <c r="B22" s="56"/>
      <c r="C22" s="5">
        <v>14</v>
      </c>
      <c r="D22" s="12" t="s">
        <v>24</v>
      </c>
      <c r="E22" s="27">
        <v>4</v>
      </c>
      <c r="F22" s="4"/>
    </row>
    <row r="23" spans="1:6">
      <c r="A23" s="4"/>
      <c r="B23" s="56"/>
      <c r="C23" s="5">
        <v>15</v>
      </c>
      <c r="D23" s="12" t="s">
        <v>29</v>
      </c>
      <c r="E23" s="27">
        <v>3</v>
      </c>
      <c r="F23" s="4"/>
    </row>
    <row r="24" spans="1:6">
      <c r="A24" s="4"/>
      <c r="B24" s="56"/>
      <c r="C24" s="5">
        <v>16</v>
      </c>
      <c r="D24" s="12" t="s">
        <v>30</v>
      </c>
      <c r="E24" s="27">
        <v>2</v>
      </c>
      <c r="F24" s="4"/>
    </row>
    <row r="25" spans="1:6">
      <c r="A25" s="4"/>
      <c r="B25" s="56"/>
      <c r="C25" s="5">
        <v>17</v>
      </c>
      <c r="D25" s="12" t="s">
        <v>31</v>
      </c>
      <c r="E25" s="27">
        <v>1</v>
      </c>
      <c r="F25" s="4"/>
    </row>
    <row r="26" spans="1:6">
      <c r="A26" s="4"/>
      <c r="B26" s="56"/>
      <c r="C26" s="16">
        <v>18</v>
      </c>
      <c r="D26" s="12" t="s">
        <v>32</v>
      </c>
      <c r="E26" s="28">
        <v>3</v>
      </c>
      <c r="F26" s="4"/>
    </row>
    <row r="27" spans="1:6" ht="6.95" customHeight="1">
      <c r="A27" s="4"/>
      <c r="B27" s="7"/>
      <c r="C27" s="7"/>
      <c r="D27" s="13"/>
      <c r="E27" s="26"/>
      <c r="F27" s="4"/>
    </row>
    <row r="28" spans="1:6">
      <c r="A28" s="4"/>
      <c r="B28" s="57" t="s">
        <v>3</v>
      </c>
      <c r="C28" s="10">
        <v>19</v>
      </c>
      <c r="D28" s="14" t="s">
        <v>35</v>
      </c>
      <c r="E28" s="29">
        <v>1</v>
      </c>
      <c r="F28" s="4"/>
    </row>
    <row r="29" spans="1:6">
      <c r="A29" s="4"/>
      <c r="B29" s="57"/>
      <c r="C29" s="10">
        <v>20</v>
      </c>
      <c r="D29" s="14" t="s">
        <v>36</v>
      </c>
      <c r="E29" s="27">
        <v>1</v>
      </c>
      <c r="F29" s="4"/>
    </row>
    <row r="30" spans="1:6">
      <c r="A30" s="4"/>
      <c r="B30" s="57"/>
      <c r="C30" s="10">
        <v>21</v>
      </c>
      <c r="D30" s="14" t="s">
        <v>34</v>
      </c>
      <c r="E30" s="27">
        <v>1</v>
      </c>
      <c r="F30" s="4"/>
    </row>
    <row r="31" spans="1:6">
      <c r="A31" s="4"/>
      <c r="B31" s="57"/>
      <c r="C31" s="10">
        <v>22</v>
      </c>
      <c r="D31" s="14" t="s">
        <v>37</v>
      </c>
      <c r="E31" s="27">
        <v>1</v>
      </c>
      <c r="F31" s="4"/>
    </row>
    <row r="32" spans="1:6">
      <c r="A32" s="4"/>
      <c r="B32" s="57"/>
      <c r="C32" s="10">
        <v>23</v>
      </c>
      <c r="D32" s="14" t="s">
        <v>33</v>
      </c>
      <c r="E32" s="27">
        <v>1</v>
      </c>
      <c r="F32" s="4"/>
    </row>
    <row r="33" spans="1:6">
      <c r="A33" s="4"/>
      <c r="B33" s="57"/>
      <c r="C33" s="10">
        <v>24</v>
      </c>
      <c r="D33" s="14" t="s">
        <v>38</v>
      </c>
      <c r="E33" s="28">
        <v>1</v>
      </c>
      <c r="F33" s="4"/>
    </row>
    <row r="34" spans="1:6" ht="6.95" customHeight="1">
      <c r="A34" s="4"/>
      <c r="B34" s="7"/>
      <c r="C34" s="7"/>
      <c r="D34" s="13"/>
      <c r="E34" s="26"/>
      <c r="F34" s="4"/>
    </row>
    <row r="35" spans="1:6">
      <c r="A35" s="4"/>
      <c r="B35" s="56" t="s">
        <v>4</v>
      </c>
      <c r="C35" s="5">
        <v>25</v>
      </c>
      <c r="D35" s="12" t="s">
        <v>19</v>
      </c>
      <c r="E35" s="29">
        <v>1</v>
      </c>
      <c r="F35" s="4"/>
    </row>
    <row r="36" spans="1:6" ht="26.25">
      <c r="A36" s="4"/>
      <c r="B36" s="56"/>
      <c r="C36" s="16">
        <v>26</v>
      </c>
      <c r="D36" s="12" t="s">
        <v>22</v>
      </c>
      <c r="E36" s="27">
        <v>1</v>
      </c>
      <c r="F36" s="4"/>
    </row>
    <row r="37" spans="1:6">
      <c r="A37" s="4"/>
      <c r="B37" s="56"/>
      <c r="C37" s="5">
        <v>27</v>
      </c>
      <c r="D37" s="3" t="s">
        <v>25</v>
      </c>
      <c r="E37" s="27">
        <v>1</v>
      </c>
      <c r="F37" s="4"/>
    </row>
    <row r="38" spans="1:6">
      <c r="A38" s="4"/>
      <c r="B38" s="56"/>
      <c r="C38" s="5">
        <v>28</v>
      </c>
      <c r="D38" s="3" t="s">
        <v>26</v>
      </c>
      <c r="E38" s="27">
        <v>1</v>
      </c>
      <c r="F38" s="4"/>
    </row>
    <row r="39" spans="1:6">
      <c r="A39" s="4"/>
      <c r="B39" s="56"/>
      <c r="C39" s="5">
        <v>29</v>
      </c>
      <c r="D39" s="2" t="s">
        <v>28</v>
      </c>
      <c r="E39" s="27">
        <v>1</v>
      </c>
      <c r="F39" s="4"/>
    </row>
    <row r="40" spans="1:6">
      <c r="A40" s="4"/>
      <c r="B40" s="56"/>
      <c r="C40" s="5">
        <v>30</v>
      </c>
      <c r="D40" s="3" t="s">
        <v>27</v>
      </c>
      <c r="E40" s="28">
        <v>1</v>
      </c>
      <c r="F40" s="4"/>
    </row>
    <row r="41" spans="1:6" ht="6.95" customHeight="1">
      <c r="A41" s="4"/>
      <c r="B41" s="7"/>
      <c r="C41" s="7"/>
      <c r="D41" s="13"/>
      <c r="E41" s="26"/>
      <c r="F41" s="4"/>
    </row>
    <row r="42" spans="1:6" ht="15" customHeight="1">
      <c r="A42" s="4"/>
      <c r="B42" s="58" t="s">
        <v>5</v>
      </c>
      <c r="C42" s="10">
        <v>31</v>
      </c>
      <c r="D42" s="14" t="s">
        <v>6</v>
      </c>
      <c r="E42" s="27">
        <v>4</v>
      </c>
      <c r="F42" s="4"/>
    </row>
    <row r="43" spans="1:6">
      <c r="A43" s="4"/>
      <c r="B43" s="59"/>
      <c r="C43" s="10">
        <v>32</v>
      </c>
      <c r="D43" s="15" t="s">
        <v>11</v>
      </c>
      <c r="E43" s="27">
        <v>3</v>
      </c>
      <c r="F43" s="4"/>
    </row>
    <row r="44" spans="1:6">
      <c r="A44" s="4"/>
      <c r="B44" s="59"/>
      <c r="C44" s="10">
        <v>33</v>
      </c>
      <c r="D44" s="15" t="s">
        <v>9</v>
      </c>
      <c r="E44" s="27">
        <v>5</v>
      </c>
      <c r="F44" s="4"/>
    </row>
    <row r="45" spans="1:6">
      <c r="A45" s="4"/>
      <c r="B45" s="59"/>
      <c r="C45" s="10">
        <v>34</v>
      </c>
      <c r="D45" s="14" t="s">
        <v>10</v>
      </c>
      <c r="E45" s="27">
        <v>2</v>
      </c>
      <c r="F45" s="4"/>
    </row>
    <row r="46" spans="1:6">
      <c r="A46" s="4"/>
      <c r="B46" s="60"/>
      <c r="C46" s="10">
        <v>35</v>
      </c>
      <c r="D46" s="15" t="s">
        <v>8</v>
      </c>
      <c r="E46" s="27">
        <v>1</v>
      </c>
      <c r="F46" s="4"/>
    </row>
    <row r="47" spans="1:6">
      <c r="A47" s="4"/>
      <c r="B47" s="8"/>
      <c r="C47" s="7"/>
      <c r="D47" s="4"/>
      <c r="E47" s="9"/>
      <c r="F47" s="4"/>
    </row>
    <row r="48" spans="1:6">
      <c r="A48" s="4"/>
      <c r="B48" s="18"/>
      <c r="C48" s="17"/>
      <c r="D48" s="17"/>
      <c r="E48" s="17"/>
      <c r="F48" s="4"/>
    </row>
  </sheetData>
  <mergeCells count="10">
    <mergeCell ref="B21:B26"/>
    <mergeCell ref="B28:B33"/>
    <mergeCell ref="B35:B40"/>
    <mergeCell ref="B42:B46"/>
    <mergeCell ref="B2:E2"/>
    <mergeCell ref="B3:E3"/>
    <mergeCell ref="B4:E4"/>
    <mergeCell ref="B6:D6"/>
    <mergeCell ref="B7:B12"/>
    <mergeCell ref="B14:B19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968E-717F-472D-9C60-FCB2AA1213AA}">
  <sheetPr>
    <pageSetUpPr fitToPage="1"/>
  </sheetPr>
  <dimension ref="A1:E61"/>
  <sheetViews>
    <sheetView zoomScaleNormal="100" workbookViewId="0">
      <selection activeCell="H22" sqref="H22"/>
    </sheetView>
  </sheetViews>
  <sheetFormatPr defaultRowHeight="15"/>
  <cols>
    <col min="1" max="1" width="3.7109375" customWidth="1"/>
    <col min="2" max="2" width="34.28515625" bestFit="1" customWidth="1"/>
    <col min="3" max="3" width="11.7109375" bestFit="1" customWidth="1"/>
    <col min="4" max="4" width="80.7109375" customWidth="1"/>
    <col min="5" max="5" width="3.7109375" customWidth="1"/>
  </cols>
  <sheetData>
    <row r="1" spans="1:5">
      <c r="A1" s="21"/>
      <c r="B1" s="21"/>
      <c r="C1" s="21"/>
      <c r="D1" s="21"/>
      <c r="E1" s="21"/>
    </row>
    <row r="2" spans="1:5" ht="23.25">
      <c r="A2" s="21"/>
      <c r="C2" s="21"/>
      <c r="D2" s="53" t="s">
        <v>158</v>
      </c>
      <c r="E2" s="21"/>
    </row>
    <row r="3" spans="1:5" ht="18.75">
      <c r="A3" s="21"/>
      <c r="B3" s="21"/>
      <c r="C3" s="21"/>
      <c r="D3" s="54" t="s">
        <v>159</v>
      </c>
      <c r="E3" s="21"/>
    </row>
    <row r="4" spans="1:5" ht="15.75">
      <c r="A4" s="21"/>
      <c r="B4" s="21"/>
      <c r="C4" s="21"/>
      <c r="D4" s="55" t="s">
        <v>160</v>
      </c>
      <c r="E4" s="21"/>
    </row>
    <row r="5" spans="1:5">
      <c r="A5" s="21"/>
      <c r="B5" s="21"/>
      <c r="C5" s="21"/>
      <c r="D5" s="52"/>
      <c r="E5" s="21"/>
    </row>
    <row r="6" spans="1:5">
      <c r="A6" s="21"/>
      <c r="B6" s="21"/>
      <c r="C6" s="21"/>
      <c r="D6" s="21"/>
      <c r="E6" s="21"/>
    </row>
    <row r="7" spans="1:5">
      <c r="A7" s="21"/>
      <c r="B7" s="20" t="s">
        <v>68</v>
      </c>
      <c r="C7" s="20" t="s">
        <v>69</v>
      </c>
      <c r="D7" s="21"/>
      <c r="E7" s="21"/>
    </row>
    <row r="8" spans="1:5">
      <c r="A8" s="21"/>
      <c r="B8" s="22" t="str">
        <f>Questionário!B7</f>
        <v>Finanças</v>
      </c>
      <c r="C8" s="24">
        <f>SUM(Questionário!E7:E12)</f>
        <v>18</v>
      </c>
      <c r="D8" s="21"/>
      <c r="E8" s="21"/>
    </row>
    <row r="9" spans="1:5">
      <c r="A9" s="21"/>
      <c r="B9" s="22" t="str">
        <f>Questionário!B14</f>
        <v>Rec. Humanos</v>
      </c>
      <c r="C9" s="24">
        <f>SUM(Questionário!E14:E19)</f>
        <v>20</v>
      </c>
      <c r="D9" s="21"/>
      <c r="E9" s="21"/>
    </row>
    <row r="10" spans="1:5">
      <c r="A10" s="21"/>
      <c r="B10" s="22" t="str">
        <f>Questionário!B21</f>
        <v>MKT / Vendas</v>
      </c>
      <c r="C10" s="24">
        <f>SUM(Questionário!E21:E26)</f>
        <v>18</v>
      </c>
      <c r="D10" s="21"/>
      <c r="E10" s="21"/>
    </row>
    <row r="11" spans="1:5">
      <c r="A11" s="21"/>
      <c r="B11" s="22" t="str">
        <f>Questionário!B28</f>
        <v>Processos</v>
      </c>
      <c r="C11" s="24">
        <f>SUM(Questionário!E28:E33)</f>
        <v>6</v>
      </c>
      <c r="D11" s="21"/>
      <c r="E11" s="21"/>
    </row>
    <row r="12" spans="1:5">
      <c r="A12" s="21"/>
      <c r="B12" s="22" t="str">
        <f>Questionário!B35</f>
        <v>Estratégia</v>
      </c>
      <c r="C12" s="24">
        <f>SUM(Questionário!E35:E40)</f>
        <v>6</v>
      </c>
      <c r="D12" s="21"/>
      <c r="E12" s="21"/>
    </row>
    <row r="13" spans="1:5">
      <c r="A13" s="21"/>
      <c r="B13" s="21"/>
      <c r="C13" s="21"/>
      <c r="D13" s="21"/>
      <c r="E13" s="21"/>
    </row>
    <row r="14" spans="1:5">
      <c r="A14" s="21"/>
      <c r="B14" s="70" t="s">
        <v>74</v>
      </c>
      <c r="C14" s="70"/>
      <c r="D14" s="21"/>
      <c r="E14" s="21"/>
    </row>
    <row r="15" spans="1:5">
      <c r="A15" s="21"/>
      <c r="B15" s="22" t="s">
        <v>70</v>
      </c>
      <c r="C15" s="30" t="s">
        <v>164</v>
      </c>
      <c r="D15" s="21"/>
      <c r="E15" s="21"/>
    </row>
    <row r="16" spans="1:5">
      <c r="A16" s="21"/>
      <c r="B16" s="22" t="s">
        <v>71</v>
      </c>
      <c r="C16" s="30" t="s">
        <v>94</v>
      </c>
      <c r="D16" s="21"/>
      <c r="E16" s="21"/>
    </row>
    <row r="17" spans="1:5">
      <c r="A17" s="21"/>
      <c r="B17" s="22" t="s">
        <v>73</v>
      </c>
      <c r="C17" s="30" t="s">
        <v>76</v>
      </c>
      <c r="D17" s="21"/>
      <c r="E17" s="21"/>
    </row>
    <row r="18" spans="1:5">
      <c r="A18" s="21"/>
      <c r="B18" s="22" t="s">
        <v>72</v>
      </c>
      <c r="C18" s="30" t="s">
        <v>95</v>
      </c>
      <c r="D18" s="21"/>
      <c r="E18" s="21"/>
    </row>
    <row r="19" spans="1:5">
      <c r="A19" s="21"/>
      <c r="B19" s="22" t="s">
        <v>75</v>
      </c>
      <c r="C19" s="30" t="s">
        <v>96</v>
      </c>
      <c r="D19" s="21"/>
      <c r="E19" s="21"/>
    </row>
    <row r="20" spans="1:5">
      <c r="A20" s="21"/>
      <c r="B20" s="22"/>
      <c r="C20" s="31"/>
      <c r="D20" s="21"/>
      <c r="E20" s="21"/>
    </row>
    <row r="21" spans="1:5">
      <c r="A21" s="21"/>
      <c r="B21" s="21"/>
      <c r="C21" s="21"/>
      <c r="D21" s="21"/>
      <c r="E21" s="21"/>
    </row>
    <row r="22" spans="1:5">
      <c r="A22" s="21"/>
      <c r="B22" s="25" t="s">
        <v>102</v>
      </c>
      <c r="C22" s="25" t="s">
        <v>103</v>
      </c>
      <c r="D22" s="42" t="s">
        <v>104</v>
      </c>
      <c r="E22" s="21"/>
    </row>
    <row r="23" spans="1:5">
      <c r="A23" s="21"/>
      <c r="B23" s="21" t="str">
        <f>Interpretação!D3</f>
        <v>Fluxo de Caixa</v>
      </c>
      <c r="C23" s="21" t="str">
        <f>Interpretação!F3</f>
        <v>Alto Risco</v>
      </c>
      <c r="D23" s="43" t="str">
        <f>IF(Questionário!E7=1,Interpretação!H3,IF(Questionário!E7=2,Interpretação!I3,IF(Questionário!E7=3,Interpretação!J3,IF(Questionário!E7=4,Interpretação!K3,IF(Questionário!E7=5,Interpretação!L3)))))</f>
        <v>Cuidado! Não é possível tomar decisões corretas sem controlar a entrada e a saída de dinheiro.</v>
      </c>
      <c r="E23" s="21"/>
    </row>
    <row r="24" spans="1:5">
      <c r="A24" s="21"/>
      <c r="B24" s="21" t="str">
        <f>Interpretação!D4</f>
        <v>Fechamento diário de Caixa</v>
      </c>
      <c r="C24" s="21" t="str">
        <f>Interpretação!F4</f>
        <v>Médio Risco</v>
      </c>
      <c r="D24" s="44" t="str">
        <f>IF(Questionário!E8=1,Interpretação!H4,IF(Questionário!E8=2,Interpretação!I4,IF(Questionário!E8=3,Interpretação!J4,IF(Questionário!E8=4,Interpretação!K4,IF(Questionário!E8=5,Interpretação!L4)))))</f>
        <v>Vamos melhorar! Busque auxílio profissional para aprender a controlar diariamente o Caixa.</v>
      </c>
      <c r="E24" s="21"/>
    </row>
    <row r="25" spans="1:5">
      <c r="A25" s="21"/>
      <c r="B25" s="21" t="str">
        <f>Interpretação!D5</f>
        <v>Histórico de Faturamento</v>
      </c>
      <c r="C25" s="21" t="str">
        <f>Interpretação!F5</f>
        <v>Alerta</v>
      </c>
      <c r="D25" s="44" t="str">
        <f>IF(Questionário!E9=1,Interpretação!H5,IF(Questionário!E9=2,Interpretação!I5,IF(Questionário!E9=3,Interpretação!J5,IF(Questionário!E9=4,Interpretação!K5,IF(Questionário!E9=5,Interpretação!L5)))))</f>
        <v>O que está errado? Este relatório tem no sistema! As informações estão inconpletas?</v>
      </c>
      <c r="E25" s="21"/>
    </row>
    <row r="26" spans="1:5">
      <c r="A26" s="21"/>
      <c r="B26" s="21" t="str">
        <f>Interpretação!D6</f>
        <v>Preço de Venda</v>
      </c>
      <c r="C26" s="21" t="str">
        <f>Interpretação!F6</f>
        <v>Muito Bom</v>
      </c>
      <c r="D26" s="44" t="str">
        <f>IF(Questionário!E10=1,Interpretação!H6,IF(Questionário!E10=2,Interpretação!I6,IF(Questionário!E10=3,Interpretação!J6,IF(Questionário!E10=4,Interpretação!K6,IF(Questionário!E10=5,Interpretação!L6)))))</f>
        <v>Estamos quase lá! Se você já tem vários controles, o que falta para alcançar a excelência?</v>
      </c>
      <c r="E26" s="21"/>
    </row>
    <row r="27" spans="1:5">
      <c r="A27" s="21"/>
      <c r="B27" s="21" t="str">
        <f>Interpretação!D7</f>
        <v>Cálculo de custos</v>
      </c>
      <c r="C27" s="21" t="str">
        <f>Interpretação!F7</f>
        <v>Parabéns</v>
      </c>
      <c r="D27" s="44" t="str">
        <f>IF(Questionário!E11=1,Interpretação!H7,IF(Questionário!E11=2,Interpretação!I7,IF(Questionário!E11=3,Interpretação!J7,IF(Questionário!E11=4,Interpretação!K7,IF(Questionário!E11=5,Interpretação!L7)))))</f>
        <v>Você alcançou a excelência! Siga firme! Não descuide dos controles!</v>
      </c>
      <c r="E27" s="21"/>
    </row>
    <row r="28" spans="1:5">
      <c r="A28" s="21"/>
      <c r="B28" s="21" t="str">
        <f>Interpretação!D8</f>
        <v>Contas Bancáris e Pró-Labore</v>
      </c>
      <c r="C28" s="21" t="str">
        <f>Interpretação!F8</f>
        <v>Alerta</v>
      </c>
      <c r="D28" s="44" t="str">
        <f>IF(Questionário!E12=1,Interpretação!H8,IF(Questionário!E12=2,Interpretação!I8,IF(Questionário!E12=3,Interpretação!J8,IF(Questionário!E12=4,Interpretação!K8,IF(Questionário!E12=5,Interpretação!L8)))))</f>
        <v>Bora fazer certo? Ajustar o padrão de vida? Separar as contas? É uma questão de organização!</v>
      </c>
      <c r="E28" s="21"/>
    </row>
    <row r="29" spans="1:5">
      <c r="A29" s="21"/>
      <c r="B29" s="21"/>
      <c r="C29" s="21"/>
      <c r="D29" s="45"/>
      <c r="E29" s="21"/>
    </row>
    <row r="30" spans="1:5">
      <c r="A30" s="21"/>
      <c r="B30" s="25" t="s">
        <v>101</v>
      </c>
      <c r="C30" s="25" t="s">
        <v>103</v>
      </c>
      <c r="D30" s="48" t="s">
        <v>104</v>
      </c>
      <c r="E30" s="21"/>
    </row>
    <row r="31" spans="1:5">
      <c r="A31" s="21"/>
      <c r="B31" s="21" t="str">
        <f>Interpretação!D10</f>
        <v>Recrutamento e Seleção</v>
      </c>
      <c r="C31" s="21" t="str">
        <f>Interpretação!F10</f>
        <v>Parabéns</v>
      </c>
      <c r="D31" s="44" t="str">
        <f>IF(Questionário!E14=1,Interpretação!H10,IF(Questionário!E14=2,Interpretação!I10,IF(Questionário!E14=3,Interpretação!J10,IF(Questionário!E14=4,Interpretação!K10,IF(Questionário!E14=5,Interpretação!L10)))))</f>
        <v>Você alcançou a excelência! Siga firme! Não descuide dos controles!</v>
      </c>
      <c r="E31" s="21"/>
    </row>
    <row r="32" spans="1:5">
      <c r="A32" s="21"/>
      <c r="B32" s="21" t="str">
        <f>Interpretação!D11</f>
        <v>Avaliação de Desempenho</v>
      </c>
      <c r="C32" s="21" t="str">
        <f>Interpretação!F11</f>
        <v>Muito Bom</v>
      </c>
      <c r="D32" s="44" t="str">
        <f>IF(Questionário!E15=1,Interpretação!H11,IF(Questionário!E15=2,Interpretação!I11,IF(Questionário!E15=3,Interpretação!J11,IF(Questionário!E15=4,Interpretação!K11,IF(Questionário!E15=5,Interpretação!L11)))))</f>
        <v>Estamos quase lá! Se você já tem vários controles, o que falta para alcançar a excelência?</v>
      </c>
      <c r="E32" s="21"/>
    </row>
    <row r="33" spans="1:5">
      <c r="A33" s="21"/>
      <c r="B33" s="21" t="str">
        <f>Interpretação!D12</f>
        <v>Capacitação de Colaboradores</v>
      </c>
      <c r="C33" s="21" t="str">
        <f>Interpretação!F12</f>
        <v>Alerta</v>
      </c>
      <c r="D33" s="44" t="str">
        <f>IF(Questionário!E16=1,Interpretação!H12,IF(Questionário!E16=2,Interpretação!I12,IF(Questionário!E16=3,Interpretação!J12,IF(Questionário!E16=4,Interpretação!K12,IF(Questionário!E16=5,Interpretação!L12)))))</f>
        <v>O que está errado? O que falta para você convencer seus funcionários a buscar conhecimento?</v>
      </c>
      <c r="E33" s="21"/>
    </row>
    <row r="34" spans="1:5">
      <c r="A34" s="21"/>
      <c r="B34" s="21" t="str">
        <f>Interpretação!D13</f>
        <v>Capacitação do Empreendedor</v>
      </c>
      <c r="C34" s="21" t="str">
        <f>Interpretação!F13</f>
        <v>Médio Risco</v>
      </c>
      <c r="D34" s="44" t="str">
        <f>IF(Questionário!E17=1,Interpretação!H13,IF(Questionário!E17=2,Interpretação!I13,IF(Questionário!E17=3,Interpretação!J13,IF(Questionário!E17=4,Interpretação!K13,IF(Questionário!E17=5,Interpretação!L13)))))</f>
        <v xml:space="preserve">Vamos evoluir? Atribua uma meta pessoal de capacitação, nas áreas que tem dificuldade! </v>
      </c>
      <c r="E34" s="21"/>
    </row>
    <row r="35" spans="1:5">
      <c r="A35" s="21"/>
      <c r="B35" s="21" t="str">
        <f>Interpretação!D14</f>
        <v>Política de Remuneração</v>
      </c>
      <c r="C35" s="21" t="str">
        <f>Interpretação!F14</f>
        <v>Alto Risco</v>
      </c>
      <c r="D35" s="44" t="str">
        <f>IF(Questionário!E18=1,Interpretação!H14,IF(Questionário!E18=2,Interpretação!I14,IF(Questionário!E18=3,Interpretação!J14,IF(Questionário!E18=4,Interpretação!K14,IF(Questionário!E18=5,Interpretação!L14)))))</f>
        <v>Cuidado! As pessoas precisam saber onde estão e onde podem chegar</v>
      </c>
      <c r="E35" s="21"/>
    </row>
    <row r="36" spans="1:5">
      <c r="A36" s="21"/>
      <c r="B36" s="21" t="str">
        <f>Interpretação!D15</f>
        <v>Rotatividade</v>
      </c>
      <c r="C36" s="21" t="str">
        <f>Interpretação!F15</f>
        <v>Parabéns</v>
      </c>
      <c r="D36" s="44" t="str">
        <f>IF(Questionário!E19=1,Interpretação!H15,IF(Questionário!E19=2,Interpretação!I15,IF(Questionário!E19=3,Interpretação!J15,IF(Questionário!E19=4,Interpretação!K15,IF(Questionário!E19=5,Interpretação!L15)))))</f>
        <v>Você alcançou a excelência! Siga firme! Não descuide dos controles!</v>
      </c>
      <c r="E36" s="21"/>
    </row>
    <row r="37" spans="1:5">
      <c r="A37" s="21"/>
      <c r="B37" s="21"/>
      <c r="C37" s="21"/>
      <c r="D37" s="45"/>
      <c r="E37" s="21"/>
    </row>
    <row r="38" spans="1:5">
      <c r="A38" s="21"/>
      <c r="B38" s="25" t="s">
        <v>100</v>
      </c>
      <c r="C38" s="25" t="s">
        <v>103</v>
      </c>
      <c r="D38" s="48" t="s">
        <v>104</v>
      </c>
      <c r="E38" s="21"/>
    </row>
    <row r="39" spans="1:5">
      <c r="A39" s="21"/>
      <c r="B39" s="21" t="str">
        <f>Interpretação!D17</f>
        <v>Metas de Vendas</v>
      </c>
      <c r="C39" s="21" t="str">
        <f>Interpretação!F17</f>
        <v>Parabéns</v>
      </c>
      <c r="D39" s="44" t="str">
        <f>IF(Questionário!E21=1,Interpretação!H17,IF(Questionário!E21=2,Interpretação!I17,IF(Questionário!E21=3,Interpretação!J17,IF(Questionário!E21=4,Interpretação!K17,IF(Questionário!E21=5,Interpretação!L17)))))</f>
        <v>Você alcançou a excelência! Siga firme! Não descuide dos controles!</v>
      </c>
      <c r="E39" s="21"/>
    </row>
    <row r="40" spans="1:5">
      <c r="A40" s="21"/>
      <c r="B40" s="21" t="str">
        <f>Interpretação!D18</f>
        <v>Recompensa por resultados</v>
      </c>
      <c r="C40" s="21" t="str">
        <f>Interpretação!F18</f>
        <v>Muito Bom</v>
      </c>
      <c r="D40" s="44" t="str">
        <f>IF(Questionário!E22=1,Interpretação!H18,IF(Questionário!E22=2,Interpretação!I18,IF(Questionário!E22=3,Interpretação!J18,IF(Questionário!E22=4,Interpretação!K18,IF(Questionário!E22=5,Interpretação!L18)))))</f>
        <v>Estamos quase lá! Se você já tem vários controles, o que falta para alcançar a excelência?</v>
      </c>
      <c r="E40" s="21"/>
    </row>
    <row r="41" spans="1:5">
      <c r="A41" s="21"/>
      <c r="B41" s="21" t="str">
        <f>Interpretação!D19</f>
        <v>Conheço meus clientes</v>
      </c>
      <c r="C41" s="21" t="str">
        <f>Interpretação!F19</f>
        <v>Alerta</v>
      </c>
      <c r="D41" s="44" t="str">
        <f>IF(Questionário!E23=1,Interpretação!H19,IF(Questionário!E23=2,Interpretação!I19,IF(Questionário!E23=3,Interpretação!J19,IF(Questionário!E23=4,Interpretação!K19,IF(Questionário!E23=5,Interpretação!L19)))))</f>
        <v>Dá pra melhorar! Procure ajuda profissionalpara melhorar os indicadores!</v>
      </c>
      <c r="E41" s="21"/>
    </row>
    <row r="42" spans="1:5">
      <c r="A42" s="21"/>
      <c r="B42" s="21" t="str">
        <f>Interpretação!D20</f>
        <v>Conheço meus concorrentes</v>
      </c>
      <c r="C42" s="21" t="str">
        <f>Interpretação!F20</f>
        <v>Médio Risco</v>
      </c>
      <c r="D42" s="44" t="str">
        <f>IF(Questionário!E24=1,Interpretação!H20,IF(Questionário!E24=2,Interpretação!I20,IF(Questionário!E24=3,Interpretação!J20,IF(Questionário!E24=4,Interpretação!K20,IF(Questionário!E24=5,Interpretação!L20)))))</f>
        <v>Faça compras, utilize os serviços, mensure a qualidade do seu concorrente</v>
      </c>
      <c r="E42" s="21"/>
    </row>
    <row r="43" spans="1:5">
      <c r="A43" s="21"/>
      <c r="B43" s="21" t="str">
        <f>Interpretação!D21</f>
        <v>Conheço ameaças e oportunidades</v>
      </c>
      <c r="C43" s="21" t="str">
        <f>Interpretação!F21</f>
        <v>Alto Risco</v>
      </c>
      <c r="D43" s="44" t="str">
        <f>IF(Questionário!E25=1,Interpretação!H21,IF(Questionário!E25=2,Interpretação!I21,IF(Questionário!E25=3,Interpretação!J21,IF(Questionário!E25=4,Interpretação!K21,IF(Questionário!E25=5,Interpretação!L21)))))</f>
        <v>Conheça o campo de batalha. Entenda as variáveis do mercado.</v>
      </c>
      <c r="E43" s="21"/>
    </row>
    <row r="44" spans="1:5">
      <c r="A44" s="21"/>
      <c r="B44" s="21" t="str">
        <f>Interpretação!D22</f>
        <v>Imagem do negócio</v>
      </c>
      <c r="C44" s="21" t="str">
        <f>Interpretação!F22</f>
        <v>Alerta</v>
      </c>
      <c r="D44" s="44" t="str">
        <f>IF(Questionário!E26=1,Interpretação!H22,IF(Questionário!E26=2,Interpretação!I22,IF(Questionário!E26=3,Interpretação!J22,IF(Questionário!E26=4,Interpretação!K22,IF(Questionário!E26=5,Interpretação!L22)))))</f>
        <v>Dá pra melhorar! Procure ajuda profissionalpara melhorar os indicadores!</v>
      </c>
      <c r="E44" s="21"/>
    </row>
    <row r="45" spans="1:5">
      <c r="A45" s="21"/>
      <c r="B45" s="21"/>
      <c r="C45" s="21"/>
      <c r="D45" s="45"/>
      <c r="E45" s="21"/>
    </row>
    <row r="46" spans="1:5">
      <c r="A46" s="21"/>
      <c r="B46" s="25" t="s">
        <v>99</v>
      </c>
      <c r="C46" s="25" t="s">
        <v>103</v>
      </c>
      <c r="D46" s="46" t="s">
        <v>104</v>
      </c>
      <c r="E46" s="21"/>
    </row>
    <row r="47" spans="1:5">
      <c r="A47" s="21"/>
      <c r="B47" s="21" t="str">
        <f>Interpretação!D24</f>
        <v>Padronização dos procesos</v>
      </c>
      <c r="C47" s="21" t="str">
        <f>Interpretação!F24</f>
        <v>Alto Risco</v>
      </c>
      <c r="D47" s="43" t="str">
        <f>IF(Questionário!E28=1,Interpretação!H24,IF(Questionário!E28=2,Interpretação!I24,IF(Questionário!E28=3,Interpretação!J24,IF(Questionário!E28=4,Interpretação!K24,IF(Questionário!E28=5,Interpretação!L24)))))</f>
        <v xml:space="preserve">Cuidado! </v>
      </c>
      <c r="E47" s="21"/>
    </row>
    <row r="48" spans="1:5">
      <c r="A48" s="21"/>
      <c r="B48" s="21" t="str">
        <f>Interpretação!D25</f>
        <v>Normas dos processos</v>
      </c>
      <c r="C48" s="21" t="str">
        <f>Interpretação!F25</f>
        <v>Alto Risco</v>
      </c>
      <c r="D48" s="44" t="str">
        <f>IF(Questionário!E29=1,Interpretação!H25,IF(Questionário!E29=2,Interpretação!I25,IF(Questionário!E29=3,Interpretação!J25,IF(Questionário!E29=4,Interpretação!K25,IF(Questionário!E29=5,Interpretação!L25)))))</f>
        <v xml:space="preserve">Cuidado! </v>
      </c>
      <c r="E48" s="21"/>
    </row>
    <row r="49" spans="1:5">
      <c r="A49" s="21"/>
      <c r="B49" s="21" t="str">
        <f>Interpretação!D26</f>
        <v>Indicadores de resultado</v>
      </c>
      <c r="C49" s="21" t="str">
        <f>Interpretação!F26</f>
        <v>Alto Risco</v>
      </c>
      <c r="D49" s="44" t="str">
        <f>IF(Questionário!E30=1,Interpretação!H26,IF(Questionário!E30=2,Interpretação!I26,IF(Questionário!E30=3,Interpretação!J26,IF(Questionário!E30=4,Interpretação!K26,IF(Questionário!E30=5,Interpretação!L26)))))</f>
        <v xml:space="preserve">Cuidado! </v>
      </c>
      <c r="E49" s="21"/>
    </row>
    <row r="50" spans="1:5">
      <c r="A50" s="21"/>
      <c r="B50" s="21" t="str">
        <f>Interpretação!D27</f>
        <v>Revisão de normas</v>
      </c>
      <c r="C50" s="21" t="str">
        <f>Interpretação!F27</f>
        <v>Alto Risco</v>
      </c>
      <c r="D50" s="44" t="str">
        <f>IF(Questionário!E31=1,Interpretação!H27,IF(Questionário!E31=2,Interpretação!I27,IF(Questionário!E31=3,Interpretação!J27,IF(Questionário!E31=4,Interpretação!K27,IF(Questionário!E31=5,Interpretação!L27)))))</f>
        <v xml:space="preserve">Cuidado! </v>
      </c>
      <c r="E50" s="21"/>
    </row>
    <row r="51" spans="1:5">
      <c r="A51" s="21"/>
      <c r="B51" s="21" t="str">
        <f>Interpretação!D28</f>
        <v>Critérios de seleção de fornecedores</v>
      </c>
      <c r="C51" s="21" t="str">
        <f>Interpretação!F28</f>
        <v>Alto Risco</v>
      </c>
      <c r="D51" s="44" t="str">
        <f>IF(Questionário!E32=1,Interpretação!H28,IF(Questionário!E32=2,Interpretação!I28,IF(Questionário!E32=3,Interpretação!J28,IF(Questionário!E32=4,Interpretação!K28,IF(Questionário!E32=5,Interpretação!L28)))))</f>
        <v xml:space="preserve">Cuidado! </v>
      </c>
      <c r="E51" s="21"/>
    </row>
    <row r="52" spans="1:5">
      <c r="A52" s="21"/>
      <c r="B52" s="21" t="str">
        <f>Interpretação!D29</f>
        <v>Foco na satisfação do Cliente</v>
      </c>
      <c r="C52" s="21" t="str">
        <f>Interpretação!F29</f>
        <v>Alto Risco</v>
      </c>
      <c r="D52" s="44" t="str">
        <f>IF(Questionário!E33=1,Interpretação!H29,IF(Questionário!E33=2,Interpretação!I29,IF(Questionário!E33=3,Interpretação!J29,IF(Questionário!E33=4,Interpretação!K29,IF(Questionário!E33=5,Interpretação!L29)))))</f>
        <v xml:space="preserve">Cuidado! </v>
      </c>
      <c r="E52" s="21"/>
    </row>
    <row r="53" spans="1:5">
      <c r="A53" s="21"/>
      <c r="B53" s="21"/>
      <c r="C53" s="21"/>
      <c r="D53" s="45"/>
      <c r="E53" s="21"/>
    </row>
    <row r="54" spans="1:5">
      <c r="A54" s="21"/>
      <c r="B54" s="25" t="s">
        <v>98</v>
      </c>
      <c r="C54" s="25" t="s">
        <v>103</v>
      </c>
      <c r="D54" s="46" t="s">
        <v>104</v>
      </c>
      <c r="E54" s="21"/>
    </row>
    <row r="55" spans="1:5">
      <c r="A55" s="21"/>
      <c r="B55" s="21" t="str">
        <f>Interpretação!D31</f>
        <v>Estratégia de preço</v>
      </c>
      <c r="C55" s="21" t="str">
        <f>Interpretação!F31</f>
        <v>Alto Risco</v>
      </c>
      <c r="D55" s="43" t="str">
        <f>IF(Questionário!E39=1,Interpretação!H35,IF(Questionário!E39=2,Interpretação!I35,IF(Questionário!E39=3,Interpretação!J35,IF(Questionário!E39=4,Interpretação!K35,IF(Questionário!E39=5,Interpretação!L35)))))</f>
        <v xml:space="preserve">Cuidado! </v>
      </c>
      <c r="E55" s="21"/>
    </row>
    <row r="56" spans="1:5">
      <c r="A56" s="21"/>
      <c r="B56" s="21" t="str">
        <f>Interpretação!D32</f>
        <v>Estratégia de diferenciação</v>
      </c>
      <c r="C56" s="21" t="str">
        <f>Interpretação!F32</f>
        <v>Alto Risco</v>
      </c>
      <c r="D56" s="44" t="str">
        <f>IF(Questionário!E40=1,Interpretação!H36,IF(Questionário!E40=2,Interpretação!I36,IF(Questionário!E40=3,Interpretação!J36,IF(Questionário!E40=4,Interpretação!K36,IF(Questionário!E40=5,Interpretação!L36)))))</f>
        <v xml:space="preserve">Cuidado! </v>
      </c>
      <c r="E56" s="21"/>
    </row>
    <row r="57" spans="1:5">
      <c r="A57" s="21"/>
      <c r="B57" s="21" t="str">
        <f>Interpretação!D33</f>
        <v>Objetoivos claros e definidos</v>
      </c>
      <c r="C57" s="21" t="str">
        <f>Interpretação!F33</f>
        <v>Alto Risco</v>
      </c>
      <c r="D57" s="44" t="b">
        <f>IF(Questionário!E41=1,Interpretação!H37,IF(Questionário!E41=2,Interpretação!I37,IF(Questionário!E41=3,Interpretação!J37,IF(Questionário!E41=4,Interpretação!K37,IF(Questionário!E41=5,Interpretação!L37)))))</f>
        <v>0</v>
      </c>
      <c r="E57" s="21"/>
    </row>
    <row r="58" spans="1:5">
      <c r="A58" s="21"/>
      <c r="B58" s="21" t="str">
        <f>Interpretação!D34</f>
        <v>Sabemos como alcançar objetivos</v>
      </c>
      <c r="C58" s="21" t="str">
        <f>Interpretação!F34</f>
        <v>Alto Risco</v>
      </c>
      <c r="D58" s="44">
        <f>IF(Questionário!E42=1,Interpretação!H38,IF(Questionário!E42=2,Interpretação!I38,IF(Questionário!E42=3,Interpretação!J38,IF(Questionário!E42=4,Interpretação!K38,IF(Questionário!E42=5,Interpretação!L38)))))</f>
        <v>0</v>
      </c>
      <c r="E58" s="21"/>
    </row>
    <row r="59" spans="1:5">
      <c r="A59" s="21"/>
      <c r="B59" s="21" t="str">
        <f>Interpretação!D35</f>
        <v>A estratégia pode mudar</v>
      </c>
      <c r="C59" s="21" t="str">
        <f>Interpretação!F35</f>
        <v>Alto Risco</v>
      </c>
      <c r="D59" s="44">
        <f>IF(Questionário!E43=1,Interpretação!H39,IF(Questionário!E43=2,Interpretação!I39,IF(Questionário!E43=3,Interpretação!J39,IF(Questionário!E43=4,Interpretação!K39,IF(Questionário!E43=5,Interpretação!L39)))))</f>
        <v>0</v>
      </c>
      <c r="E59" s="21"/>
    </row>
    <row r="60" spans="1:5">
      <c r="A60" s="21"/>
      <c r="B60" s="23" t="str">
        <f>Interpretação!D36</f>
        <v>Se o mercado mudar, nós mudamos</v>
      </c>
      <c r="C60" s="23" t="str">
        <f>Interpretação!F36</f>
        <v>Alto Risco</v>
      </c>
      <c r="D60" s="47">
        <f>IF(Questionário!E44=1,Interpretação!H40,IF(Questionário!E44=2,Interpretação!I40,IF(Questionário!E44=3,Interpretação!J40,IF(Questionário!E44=4,Interpretação!K40,IF(Questionário!E44=5,Interpretação!L40)))))</f>
        <v>0</v>
      </c>
      <c r="E60" s="21"/>
    </row>
    <row r="61" spans="1:5">
      <c r="A61" s="21"/>
      <c r="B61" s="21"/>
      <c r="C61" s="21"/>
      <c r="D61" s="21"/>
      <c r="E61" s="21"/>
    </row>
  </sheetData>
  <mergeCells count="1">
    <mergeCell ref="B14:C14"/>
  </mergeCells>
  <dataValidations count="5">
    <dataValidation type="list" allowBlank="1" showInputMessage="1" showErrorMessage="1" sqref="C15" xr:uid="{7B8E789D-3C87-417D-A051-CB607D1C7629}">
      <formula1>"Indústria, Comércio, Serviço, Agronegócio"</formula1>
    </dataValidation>
    <dataValidation type="list" allowBlank="1" showInputMessage="1" showErrorMessage="1" sqref="C16" xr:uid="{9BC89215-8E50-4F46-A6D0-A07CA13A45BC}">
      <formula1>"Menos de 3 anos, 4 a 6 anos, 7 a 10 anos, Mais de 10 anos"</formula1>
    </dataValidation>
    <dataValidation type="list" allowBlank="1" showInputMessage="1" showErrorMessage="1" sqref="C17" xr:uid="{989FD6D2-3BD7-467A-B232-E90D6D088C80}">
      <formula1>"Micro Empresa, EPP, Lucro presumido, Lucro real"</formula1>
    </dataValidation>
    <dataValidation type="list" allowBlank="1" showInputMessage="1" showErrorMessage="1" sqref="C18" xr:uid="{2A05EF7C-E3C7-4B41-B437-7A9A80A7D6B6}">
      <formula1>"Ensino Médio, Técnico, Tecnólogo, Graduado, Pós-graduado, Mestre, Doutor"</formula1>
    </dataValidation>
    <dataValidation type="list" allowBlank="1" showInputMessage="1" showErrorMessage="1" sqref="C19" xr:uid="{01BA1C66-EDBD-4397-BE0D-D4E8BEDD7269}">
      <formula1>"Até 5, De 5 a 10, De 10 a 20, de 20 a 50, Acima de 10, Acima de 100"</formula1>
    </dataValidation>
  </dataValidations>
  <pageMargins left="0.51181102362204722" right="0.51181102362204722" top="0.78740157480314965" bottom="0.78740157480314965" header="0.31496062992125984" footer="0.31496062992125984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topLeftCell="D5" workbookViewId="0">
      <selection activeCell="H24" sqref="H24"/>
    </sheetView>
  </sheetViews>
  <sheetFormatPr defaultRowHeight="15"/>
  <cols>
    <col min="1" max="1" width="2.7109375" style="1" customWidth="1"/>
    <col min="2" max="3" width="3.28515625" style="1" customWidth="1"/>
    <col min="4" max="4" width="31.85546875" style="1" bestFit="1" customWidth="1"/>
    <col min="5" max="5" width="2.7109375" style="1" customWidth="1"/>
    <col min="6" max="6" width="18.42578125" style="1" bestFit="1" customWidth="1"/>
    <col min="7" max="7" width="2.7109375" customWidth="1"/>
    <col min="8" max="12" width="30.7109375" customWidth="1"/>
    <col min="13" max="31" width="9.7109375" customWidth="1"/>
  </cols>
  <sheetData>
    <row r="1" spans="1:13">
      <c r="A1" s="34"/>
      <c r="B1" s="34"/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</row>
    <row r="2" spans="1:13" s="41" customFormat="1" ht="14.25">
      <c r="A2" s="7"/>
      <c r="B2" s="67" t="s">
        <v>7</v>
      </c>
      <c r="C2" s="68"/>
      <c r="D2" s="69"/>
      <c r="E2" s="7"/>
      <c r="F2" s="10" t="s">
        <v>49</v>
      </c>
      <c r="G2" s="40"/>
      <c r="H2" s="10" t="s">
        <v>45</v>
      </c>
      <c r="I2" s="10" t="s">
        <v>46</v>
      </c>
      <c r="J2" s="10" t="s">
        <v>97</v>
      </c>
      <c r="K2" s="10" t="s">
        <v>47</v>
      </c>
      <c r="L2" s="10" t="s">
        <v>48</v>
      </c>
      <c r="M2" s="40"/>
    </row>
    <row r="3" spans="1:13">
      <c r="A3" s="34"/>
      <c r="B3" s="57" t="s">
        <v>0</v>
      </c>
      <c r="C3" s="5">
        <v>1</v>
      </c>
      <c r="D3" s="12" t="s">
        <v>50</v>
      </c>
      <c r="E3" s="34"/>
      <c r="F3" s="36" t="str">
        <f>IF(Questionário!E7=1,"Alto Risco",IF(Questionário!E7=2,"Médio Risco",IF(Questionário!E7=3,"Alerta",IF(Questionário!E7=4,"Muito Bom",IF(Questionário!E7=5,"Parabéns")))))</f>
        <v>Alto Risco</v>
      </c>
      <c r="G3" s="35"/>
      <c r="H3" s="49" t="s">
        <v>107</v>
      </c>
      <c r="I3" s="49" t="s">
        <v>133</v>
      </c>
      <c r="J3" s="37" t="s">
        <v>141</v>
      </c>
      <c r="K3" s="50" t="s">
        <v>122</v>
      </c>
      <c r="L3" s="50" t="s">
        <v>121</v>
      </c>
      <c r="M3" s="35" t="s">
        <v>136</v>
      </c>
    </row>
    <row r="4" spans="1:13">
      <c r="A4" s="34"/>
      <c r="B4" s="57"/>
      <c r="C4" s="5">
        <v>2</v>
      </c>
      <c r="D4" s="12" t="s">
        <v>51</v>
      </c>
      <c r="E4" s="34"/>
      <c r="F4" s="36" t="str">
        <f>IF(Questionário!E8=1,"Alto Risco",IF(Questionário!E8=2,"Médio Risco",IF(Questionário!E8=3,"Alerta",IF(Questionário!E8=4,"Muito Bom",IF(Questionário!E8=5,"Parabéns")))))</f>
        <v>Médio Risco</v>
      </c>
      <c r="G4" s="35"/>
      <c r="H4" s="49" t="s">
        <v>130</v>
      </c>
      <c r="I4" s="49" t="s">
        <v>134</v>
      </c>
      <c r="J4" s="37" t="s">
        <v>142</v>
      </c>
      <c r="K4" s="50" t="s">
        <v>122</v>
      </c>
      <c r="L4" s="50" t="s">
        <v>121</v>
      </c>
      <c r="M4" s="35" t="s">
        <v>136</v>
      </c>
    </row>
    <row r="5" spans="1:13">
      <c r="A5" s="34"/>
      <c r="B5" s="57"/>
      <c r="C5" s="5">
        <v>3</v>
      </c>
      <c r="D5" s="12" t="s">
        <v>54</v>
      </c>
      <c r="E5" s="34"/>
      <c r="F5" s="36" t="str">
        <f>IF(Questionário!E9=1,"Alto Risco",IF(Questionário!E9=2,"Médio Risco",IF(Questionário!E9=3,"Alerta",IF(Questionário!E9=4,"Muito Bom",IF(Questionário!E9=5,"Parabéns")))))</f>
        <v>Alerta</v>
      </c>
      <c r="G5" s="35"/>
      <c r="H5" s="49" t="s">
        <v>132</v>
      </c>
      <c r="I5" s="49" t="s">
        <v>129</v>
      </c>
      <c r="J5" s="37" t="s">
        <v>143</v>
      </c>
      <c r="K5" s="50" t="s">
        <v>122</v>
      </c>
      <c r="L5" s="50" t="s">
        <v>121</v>
      </c>
      <c r="M5" s="35" t="s">
        <v>136</v>
      </c>
    </row>
    <row r="6" spans="1:13">
      <c r="A6" s="34"/>
      <c r="B6" s="57"/>
      <c r="C6" s="5">
        <v>4</v>
      </c>
      <c r="D6" s="12" t="s">
        <v>52</v>
      </c>
      <c r="E6" s="34"/>
      <c r="F6" s="36" t="str">
        <f>IF(Questionário!E10=1,"Alto Risco",IF(Questionário!E10=2,"Médio Risco",IF(Questionário!E10=3,"Alerta",IF(Questionário!E10=4,"Muito Bom",IF(Questionário!E10=5,"Parabéns")))))</f>
        <v>Muito Bom</v>
      </c>
      <c r="G6" s="35"/>
      <c r="H6" s="49" t="s">
        <v>131</v>
      </c>
      <c r="I6" s="49" t="s">
        <v>135</v>
      </c>
      <c r="J6" s="37" t="s">
        <v>144</v>
      </c>
      <c r="K6" s="50" t="s">
        <v>122</v>
      </c>
      <c r="L6" s="50" t="s">
        <v>121</v>
      </c>
      <c r="M6" s="35" t="s">
        <v>136</v>
      </c>
    </row>
    <row r="7" spans="1:13" ht="15" customHeight="1">
      <c r="A7" s="34"/>
      <c r="B7" s="57"/>
      <c r="C7" s="5">
        <v>5</v>
      </c>
      <c r="D7" s="12" t="s">
        <v>77</v>
      </c>
      <c r="E7" s="34"/>
      <c r="F7" s="36" t="str">
        <f>IF(Questionário!E11=1,"Alto Risco",IF(Questionário!E11=2,"Médio Risco",IF(Questionário!E11=3,"Alerta",IF(Questionário!E11=4,"Muito Bom",IF(Questionário!E11=5,"Parabéns")))))</f>
        <v>Parabéns</v>
      </c>
      <c r="G7" s="35"/>
      <c r="H7" s="49" t="s">
        <v>137</v>
      </c>
      <c r="I7" s="49" t="s">
        <v>139</v>
      </c>
      <c r="J7" s="37" t="s">
        <v>145</v>
      </c>
      <c r="K7" s="50" t="s">
        <v>122</v>
      </c>
      <c r="L7" s="50" t="s">
        <v>121</v>
      </c>
      <c r="M7" s="35" t="s">
        <v>136</v>
      </c>
    </row>
    <row r="8" spans="1:13">
      <c r="A8" s="34"/>
      <c r="B8" s="57"/>
      <c r="C8" s="16">
        <v>6</v>
      </c>
      <c r="D8" s="12" t="s">
        <v>53</v>
      </c>
      <c r="E8" s="34"/>
      <c r="F8" s="36" t="str">
        <f>IF(Questionário!E12=1,"Alto Risco",IF(Questionário!E12=2,"Médio Risco",IF(Questionário!E12=3,"Alerta",IF(Questionário!E12=4,"Muito Bom",IF(Questionário!E12=5,"Parabéns")))))</f>
        <v>Alerta</v>
      </c>
      <c r="G8" s="35"/>
      <c r="H8" s="49" t="s">
        <v>138</v>
      </c>
      <c r="I8" s="49" t="s">
        <v>140</v>
      </c>
      <c r="J8" s="37" t="s">
        <v>146</v>
      </c>
      <c r="K8" s="50" t="s">
        <v>122</v>
      </c>
      <c r="L8" s="50" t="s">
        <v>121</v>
      </c>
      <c r="M8" s="35" t="s">
        <v>136</v>
      </c>
    </row>
    <row r="9" spans="1:13" ht="6.95" customHeight="1">
      <c r="A9" s="34"/>
      <c r="B9" s="6"/>
      <c r="C9" s="7"/>
      <c r="D9" s="13"/>
      <c r="E9" s="34"/>
      <c r="F9" s="38"/>
      <c r="G9" s="35"/>
      <c r="H9" s="39"/>
      <c r="I9" s="39"/>
      <c r="J9" s="39"/>
      <c r="K9" s="51"/>
      <c r="L9" s="51"/>
      <c r="M9" s="35" t="s">
        <v>136</v>
      </c>
    </row>
    <row r="10" spans="1:13">
      <c r="A10" s="34"/>
      <c r="B10" s="57" t="s">
        <v>1</v>
      </c>
      <c r="C10" s="5">
        <v>7</v>
      </c>
      <c r="D10" s="32" t="s">
        <v>55</v>
      </c>
      <c r="E10" s="34"/>
      <c r="F10" s="36" t="str">
        <f>IF(Questionário!E14=1,"Alto Risco",IF(Questionário!E14=2,"Médio Risco",IF(Questionário!E14=3,"Alerta",IF(Questionário!E14=4,"Muito Bom",IF(Questionário!E14=5,"Parabéns")))))</f>
        <v>Parabéns</v>
      </c>
      <c r="G10" s="35"/>
      <c r="H10" s="49" t="s">
        <v>109</v>
      </c>
      <c r="I10" s="49" t="s">
        <v>115</v>
      </c>
      <c r="J10" s="37" t="s">
        <v>123</v>
      </c>
      <c r="K10" s="50" t="s">
        <v>122</v>
      </c>
      <c r="L10" s="50" t="s">
        <v>121</v>
      </c>
      <c r="M10" s="35" t="s">
        <v>136</v>
      </c>
    </row>
    <row r="11" spans="1:13">
      <c r="A11" s="34"/>
      <c r="B11" s="57"/>
      <c r="C11" s="5">
        <v>8</v>
      </c>
      <c r="D11" s="32" t="s">
        <v>56</v>
      </c>
      <c r="E11" s="34"/>
      <c r="F11" s="36" t="str">
        <f>IF(Questionário!E15=1,"Alto Risco",IF(Questionário!E15=2,"Médio Risco",IF(Questionário!E15=3,"Alerta",IF(Questionário!E15=4,"Muito Bom",IF(Questionário!E15=5,"Parabéns")))))</f>
        <v>Muito Bom</v>
      </c>
      <c r="G11" s="35"/>
      <c r="H11" s="49" t="s">
        <v>110</v>
      </c>
      <c r="I11" s="49" t="s">
        <v>118</v>
      </c>
      <c r="J11" s="37" t="s">
        <v>124</v>
      </c>
      <c r="K11" s="50" t="s">
        <v>122</v>
      </c>
      <c r="L11" s="50" t="s">
        <v>121</v>
      </c>
      <c r="M11" s="35" t="s">
        <v>136</v>
      </c>
    </row>
    <row r="12" spans="1:13">
      <c r="A12" s="34"/>
      <c r="B12" s="57"/>
      <c r="C12" s="5">
        <v>9</v>
      </c>
      <c r="D12" s="32" t="s">
        <v>57</v>
      </c>
      <c r="E12" s="34"/>
      <c r="F12" s="36" t="str">
        <f>IF(Questionário!E16=1,"Alto Risco",IF(Questionário!E16=2,"Médio Risco",IF(Questionário!E16=3,"Alerta",IF(Questionário!E16=4,"Muito Bom",IF(Questionário!E16=5,"Parabéns")))))</f>
        <v>Alerta</v>
      </c>
      <c r="G12" s="35"/>
      <c r="H12" s="49" t="s">
        <v>111</v>
      </c>
      <c r="I12" s="49" t="s">
        <v>116</v>
      </c>
      <c r="J12" s="37" t="s">
        <v>125</v>
      </c>
      <c r="K12" s="50" t="s">
        <v>122</v>
      </c>
      <c r="L12" s="50" t="s">
        <v>121</v>
      </c>
      <c r="M12" s="35" t="s">
        <v>136</v>
      </c>
    </row>
    <row r="13" spans="1:13">
      <c r="A13" s="34"/>
      <c r="B13" s="57"/>
      <c r="C13" s="5">
        <v>10</v>
      </c>
      <c r="D13" s="32" t="s">
        <v>58</v>
      </c>
      <c r="E13" s="34"/>
      <c r="F13" s="36" t="str">
        <f>IF(Questionário!E17=1,"Alto Risco",IF(Questionário!E17=2,"Médio Risco",IF(Questionário!E17=3,"Alerta",IF(Questionário!E17=4,"Muito Bom",IF(Questionário!E17=5,"Parabéns")))))</f>
        <v>Médio Risco</v>
      </c>
      <c r="G13" s="35"/>
      <c r="H13" s="49" t="s">
        <v>112</v>
      </c>
      <c r="I13" s="49" t="s">
        <v>117</v>
      </c>
      <c r="J13" s="37" t="s">
        <v>126</v>
      </c>
      <c r="K13" s="50" t="s">
        <v>122</v>
      </c>
      <c r="L13" s="50" t="s">
        <v>121</v>
      </c>
      <c r="M13" s="35" t="s">
        <v>136</v>
      </c>
    </row>
    <row r="14" spans="1:13">
      <c r="A14" s="34"/>
      <c r="B14" s="57"/>
      <c r="C14" s="5">
        <v>11</v>
      </c>
      <c r="D14" s="32" t="s">
        <v>59</v>
      </c>
      <c r="E14" s="34"/>
      <c r="F14" s="36" t="str">
        <f>IF(Questionário!E18=1,"Alto Risco",IF(Questionário!E18=2,"Médio Risco",IF(Questionário!E18=3,"Alerta",IF(Questionário!E18=4,"Muito Bom",IF(Questionário!E18=5,"Parabéns")))))</f>
        <v>Alto Risco</v>
      </c>
      <c r="G14" s="35"/>
      <c r="H14" s="49" t="s">
        <v>113</v>
      </c>
      <c r="I14" s="49" t="s">
        <v>119</v>
      </c>
      <c r="J14" s="37" t="s">
        <v>127</v>
      </c>
      <c r="K14" s="50" t="s">
        <v>122</v>
      </c>
      <c r="L14" s="50" t="s">
        <v>121</v>
      </c>
      <c r="M14" s="35" t="s">
        <v>136</v>
      </c>
    </row>
    <row r="15" spans="1:13">
      <c r="A15" s="34"/>
      <c r="B15" s="57"/>
      <c r="C15" s="5">
        <v>12</v>
      </c>
      <c r="D15" s="32" t="s">
        <v>60</v>
      </c>
      <c r="E15" s="34"/>
      <c r="F15" s="36" t="str">
        <f>IF(Questionário!E19=1,"Alto Risco",IF(Questionário!E19=2,"Médio Risco",IF(Questionário!E19=3,"Alerta",IF(Questionário!E19=4,"Muito Bom",IF(Questionário!E19=5,"Parabéns")))))</f>
        <v>Parabéns</v>
      </c>
      <c r="G15" s="35"/>
      <c r="H15" s="49" t="s">
        <v>114</v>
      </c>
      <c r="I15" s="49" t="s">
        <v>120</v>
      </c>
      <c r="J15" s="37" t="s">
        <v>128</v>
      </c>
      <c r="K15" s="50" t="s">
        <v>122</v>
      </c>
      <c r="L15" s="50" t="s">
        <v>121</v>
      </c>
      <c r="M15" s="35" t="s">
        <v>136</v>
      </c>
    </row>
    <row r="16" spans="1:13" ht="6.95" customHeight="1">
      <c r="A16" s="34"/>
      <c r="B16" s="7"/>
      <c r="C16" s="7"/>
      <c r="D16" s="13"/>
      <c r="E16" s="34"/>
      <c r="F16" s="38"/>
      <c r="G16" s="35"/>
      <c r="H16" s="39"/>
      <c r="I16" s="39"/>
      <c r="J16" s="39"/>
      <c r="K16" s="51"/>
      <c r="L16" s="51"/>
      <c r="M16" s="35" t="s">
        <v>136</v>
      </c>
    </row>
    <row r="17" spans="1:13">
      <c r="A17" s="34"/>
      <c r="B17" s="57" t="s">
        <v>2</v>
      </c>
      <c r="C17" s="5">
        <v>13</v>
      </c>
      <c r="D17" s="12" t="s">
        <v>61</v>
      </c>
      <c r="E17" s="34"/>
      <c r="F17" s="36" t="str">
        <f>IF(Questionário!E21=1,"Alto Risco",IF(Questionário!E21=2,"Médio Risco",IF(Questionário!E21=3,"Alerta",IF(Questionário!E21=4,"Muito Bom",IF(Questionário!E21=5,"Parabéns")))))</f>
        <v>Parabéns</v>
      </c>
      <c r="G17" s="35"/>
      <c r="H17" s="49" t="s">
        <v>147</v>
      </c>
      <c r="I17" s="49" t="s">
        <v>153</v>
      </c>
      <c r="J17" s="37" t="s">
        <v>163</v>
      </c>
      <c r="K17" s="50" t="s">
        <v>122</v>
      </c>
      <c r="L17" s="50" t="s">
        <v>121</v>
      </c>
      <c r="M17" s="35" t="s">
        <v>136</v>
      </c>
    </row>
    <row r="18" spans="1:13">
      <c r="A18" s="34"/>
      <c r="B18" s="57"/>
      <c r="C18" s="5">
        <v>14</v>
      </c>
      <c r="D18" s="12" t="s">
        <v>62</v>
      </c>
      <c r="E18" s="34"/>
      <c r="F18" s="36" t="str">
        <f>IF(Questionário!E22=1,"Alto Risco",IF(Questionário!E22=2,"Médio Risco",IF(Questionário!E22=3,"Alerta",IF(Questionário!E22=4,"Muito Bom",IF(Questionário!E22=5,"Parabéns")))))</f>
        <v>Muito Bom</v>
      </c>
      <c r="G18" s="35"/>
      <c r="H18" s="49" t="s">
        <v>148</v>
      </c>
      <c r="I18" s="49" t="s">
        <v>154</v>
      </c>
      <c r="J18" s="37" t="s">
        <v>163</v>
      </c>
      <c r="K18" s="50" t="s">
        <v>122</v>
      </c>
      <c r="L18" s="50" t="s">
        <v>121</v>
      </c>
      <c r="M18" s="35" t="s">
        <v>136</v>
      </c>
    </row>
    <row r="19" spans="1:13">
      <c r="A19" s="34"/>
      <c r="B19" s="57"/>
      <c r="C19" s="5">
        <v>15</v>
      </c>
      <c r="D19" s="12" t="s">
        <v>63</v>
      </c>
      <c r="E19" s="34"/>
      <c r="F19" s="36" t="str">
        <f>IF(Questionário!E23=1,"Alto Risco",IF(Questionário!E23=2,"Médio Risco",IF(Questionário!E23=3,"Alerta",IF(Questionário!E23=4,"Muito Bom",IF(Questionário!E23=5,"Parabéns")))))</f>
        <v>Alerta</v>
      </c>
      <c r="G19" s="35"/>
      <c r="H19" s="49" t="s">
        <v>149</v>
      </c>
      <c r="I19" s="49" t="s">
        <v>155</v>
      </c>
      <c r="J19" s="37" t="s">
        <v>163</v>
      </c>
      <c r="K19" s="50" t="s">
        <v>122</v>
      </c>
      <c r="L19" s="50" t="s">
        <v>121</v>
      </c>
      <c r="M19" s="35" t="s">
        <v>136</v>
      </c>
    </row>
    <row r="20" spans="1:13">
      <c r="A20" s="34"/>
      <c r="B20" s="57"/>
      <c r="C20" s="5">
        <v>16</v>
      </c>
      <c r="D20" s="12" t="s">
        <v>64</v>
      </c>
      <c r="E20" s="34"/>
      <c r="F20" s="36" t="str">
        <f>IF(Questionário!E24=1,"Alto Risco",IF(Questionário!E24=2,"Médio Risco",IF(Questionário!E24=3,"Alerta",IF(Questionário!E24=4,"Muito Bom",IF(Questionário!E24=5,"Parabéns")))))</f>
        <v>Médio Risco</v>
      </c>
      <c r="G20" s="35"/>
      <c r="H20" s="49" t="s">
        <v>150</v>
      </c>
      <c r="I20" s="49" t="s">
        <v>156</v>
      </c>
      <c r="J20" s="37" t="s">
        <v>163</v>
      </c>
      <c r="K20" s="50" t="s">
        <v>122</v>
      </c>
      <c r="L20" s="50" t="s">
        <v>121</v>
      </c>
      <c r="M20" s="35" t="s">
        <v>136</v>
      </c>
    </row>
    <row r="21" spans="1:13">
      <c r="A21" s="34"/>
      <c r="B21" s="57"/>
      <c r="C21" s="5">
        <v>17</v>
      </c>
      <c r="D21" s="12" t="s">
        <v>65</v>
      </c>
      <c r="E21" s="34"/>
      <c r="F21" s="36" t="str">
        <f>IF(Questionário!E25=1,"Alto Risco",IF(Questionário!E25=2,"Médio Risco",IF(Questionário!E25=3,"Alerta",IF(Questionário!E25=4,"Muito Bom",IF(Questionário!E25=5,"Parabéns")))))</f>
        <v>Alto Risco</v>
      </c>
      <c r="G21" s="35"/>
      <c r="H21" s="49" t="s">
        <v>151</v>
      </c>
      <c r="I21" s="49" t="s">
        <v>161</v>
      </c>
      <c r="J21" s="37" t="s">
        <v>163</v>
      </c>
      <c r="K21" s="50" t="s">
        <v>122</v>
      </c>
      <c r="L21" s="50" t="s">
        <v>121</v>
      </c>
      <c r="M21" s="35" t="s">
        <v>136</v>
      </c>
    </row>
    <row r="22" spans="1:13">
      <c r="A22" s="34"/>
      <c r="B22" s="57"/>
      <c r="C22" s="16">
        <v>18</v>
      </c>
      <c r="D22" s="12" t="s">
        <v>66</v>
      </c>
      <c r="E22" s="34"/>
      <c r="F22" s="36" t="str">
        <f>IF(Questionário!E26=1,"Alto Risco",IF(Questionário!E26=2,"Médio Risco",IF(Questionário!E26=3,"Alerta",IF(Questionário!E26=4,"Muito Bom",IF(Questionário!E26=5,"Parabéns")))))</f>
        <v>Alerta</v>
      </c>
      <c r="G22" s="35"/>
      <c r="H22" s="49" t="s">
        <v>152</v>
      </c>
      <c r="I22" s="49" t="s">
        <v>162</v>
      </c>
      <c r="J22" s="37" t="s">
        <v>163</v>
      </c>
      <c r="K22" s="50" t="s">
        <v>122</v>
      </c>
      <c r="L22" s="50" t="s">
        <v>121</v>
      </c>
      <c r="M22" s="35" t="s">
        <v>136</v>
      </c>
    </row>
    <row r="23" spans="1:13" ht="6.95" customHeight="1">
      <c r="A23" s="34"/>
      <c r="B23" s="7"/>
      <c r="C23" s="7"/>
      <c r="D23" s="13"/>
      <c r="E23" s="34"/>
      <c r="F23" s="38"/>
      <c r="G23" s="35"/>
      <c r="H23" s="39"/>
      <c r="I23" s="39"/>
      <c r="J23" s="39"/>
      <c r="K23" s="51"/>
      <c r="L23" s="51"/>
      <c r="M23" s="35" t="s">
        <v>136</v>
      </c>
    </row>
    <row r="24" spans="1:13">
      <c r="A24" s="34"/>
      <c r="B24" s="57" t="s">
        <v>3</v>
      </c>
      <c r="C24" s="5">
        <v>19</v>
      </c>
      <c r="D24" s="12" t="s">
        <v>67</v>
      </c>
      <c r="E24" s="34"/>
      <c r="F24" s="36" t="str">
        <f>IF(Questionário!E28=1,"Alto Risco",IF(Questionário!E28=2,"Médio Risco",IF(Questionário!E28=3,"Alerta",IF(Questionário!E28=4,"Muito Bom",IF(Questionário!E28=5,"Parabéns")))))</f>
        <v>Alto Risco</v>
      </c>
      <c r="G24" s="35"/>
      <c r="H24" s="37" t="s">
        <v>108</v>
      </c>
      <c r="I24" s="37" t="s">
        <v>106</v>
      </c>
      <c r="J24" s="37" t="s">
        <v>105</v>
      </c>
      <c r="K24" s="50" t="s">
        <v>122</v>
      </c>
      <c r="L24" s="50" t="s">
        <v>121</v>
      </c>
      <c r="M24" s="35" t="s">
        <v>136</v>
      </c>
    </row>
    <row r="25" spans="1:13">
      <c r="A25" s="34"/>
      <c r="B25" s="57"/>
      <c r="C25" s="5">
        <v>20</v>
      </c>
      <c r="D25" s="12" t="s">
        <v>80</v>
      </c>
      <c r="E25" s="34"/>
      <c r="F25" s="36" t="str">
        <f>IF(Questionário!E29=1,"Alto Risco",IF(Questionário!E29=2,"Médio Risco",IF(Questionário!E29=3,"Alerta",IF(Questionário!E29=4,"Muito Bom",IF(Questionário!E29=5,"Parabéns")))))</f>
        <v>Alto Risco</v>
      </c>
      <c r="G25" s="35"/>
      <c r="H25" s="37" t="s">
        <v>108</v>
      </c>
      <c r="I25" s="37" t="s">
        <v>106</v>
      </c>
      <c r="J25" s="37" t="s">
        <v>105</v>
      </c>
      <c r="K25" s="50" t="s">
        <v>122</v>
      </c>
      <c r="L25" s="50" t="s">
        <v>121</v>
      </c>
      <c r="M25" s="35" t="s">
        <v>136</v>
      </c>
    </row>
    <row r="26" spans="1:13">
      <c r="A26" s="34"/>
      <c r="B26" s="57"/>
      <c r="C26" s="5">
        <v>21</v>
      </c>
      <c r="D26" s="12" t="s">
        <v>78</v>
      </c>
      <c r="E26" s="34"/>
      <c r="F26" s="36" t="str">
        <f>IF(Questionário!E30=1,"Alto Risco",IF(Questionário!E30=2,"Médio Risco",IF(Questionário!E30=3,"Alerta",IF(Questionário!E30=4,"Muito Bom",IF(Questionário!E30=5,"Parabéns")))))</f>
        <v>Alto Risco</v>
      </c>
      <c r="G26" s="35"/>
      <c r="H26" s="37" t="s">
        <v>108</v>
      </c>
      <c r="I26" s="37" t="s">
        <v>106</v>
      </c>
      <c r="J26" s="37" t="s">
        <v>105</v>
      </c>
      <c r="K26" s="50" t="s">
        <v>122</v>
      </c>
      <c r="L26" s="50" t="s">
        <v>121</v>
      </c>
      <c r="M26" s="35" t="s">
        <v>136</v>
      </c>
    </row>
    <row r="27" spans="1:13">
      <c r="A27" s="34"/>
      <c r="B27" s="57"/>
      <c r="C27" s="5">
        <v>22</v>
      </c>
      <c r="D27" s="12" t="s">
        <v>79</v>
      </c>
      <c r="E27" s="34"/>
      <c r="F27" s="36" t="str">
        <f>IF(Questionário!E31=1,"Alto Risco",IF(Questionário!E31=2,"Médio Risco",IF(Questionário!E31=3,"Alerta",IF(Questionário!E31=4,"Muito Bom",IF(Questionário!E31=5,"Parabéns")))))</f>
        <v>Alto Risco</v>
      </c>
      <c r="G27" s="35"/>
      <c r="H27" s="37" t="s">
        <v>108</v>
      </c>
      <c r="I27" s="37" t="s">
        <v>106</v>
      </c>
      <c r="J27" s="37" t="s">
        <v>105</v>
      </c>
      <c r="K27" s="50" t="s">
        <v>122</v>
      </c>
      <c r="L27" s="50" t="s">
        <v>121</v>
      </c>
      <c r="M27" s="35" t="s">
        <v>136</v>
      </c>
    </row>
    <row r="28" spans="1:13">
      <c r="A28" s="34"/>
      <c r="B28" s="57"/>
      <c r="C28" s="5">
        <v>23</v>
      </c>
      <c r="D28" s="12" t="s">
        <v>81</v>
      </c>
      <c r="E28" s="34"/>
      <c r="F28" s="36" t="str">
        <f>IF(Questionário!E32=1,"Alto Risco",IF(Questionário!E32=2,"Médio Risco",IF(Questionário!E32=3,"Alerta",IF(Questionário!E32=4,"Muito Bom",IF(Questionário!E32=5,"Parabéns")))))</f>
        <v>Alto Risco</v>
      </c>
      <c r="G28" s="35"/>
      <c r="H28" s="37" t="s">
        <v>108</v>
      </c>
      <c r="I28" s="37" t="s">
        <v>106</v>
      </c>
      <c r="J28" s="37" t="s">
        <v>105</v>
      </c>
      <c r="K28" s="50" t="s">
        <v>122</v>
      </c>
      <c r="L28" s="50" t="s">
        <v>121</v>
      </c>
      <c r="M28" s="35" t="s">
        <v>136</v>
      </c>
    </row>
    <row r="29" spans="1:13">
      <c r="A29" s="34"/>
      <c r="B29" s="57"/>
      <c r="C29" s="5">
        <v>24</v>
      </c>
      <c r="D29" s="12" t="s">
        <v>82</v>
      </c>
      <c r="E29" s="34"/>
      <c r="F29" s="36" t="str">
        <f>IF(Questionário!E33=1,"Alto Risco",IF(Questionário!E33=2,"Médio Risco",IF(Questionário!E33=3,"Alerta",IF(Questionário!E33=4,"Muito Bom",IF(Questionário!E33=5,"Parabéns")))))</f>
        <v>Alto Risco</v>
      </c>
      <c r="G29" s="35"/>
      <c r="H29" s="37" t="s">
        <v>108</v>
      </c>
      <c r="I29" s="37" t="s">
        <v>106</v>
      </c>
      <c r="J29" s="37" t="s">
        <v>105</v>
      </c>
      <c r="K29" s="50" t="s">
        <v>122</v>
      </c>
      <c r="L29" s="50" t="s">
        <v>121</v>
      </c>
      <c r="M29" s="35" t="s">
        <v>136</v>
      </c>
    </row>
    <row r="30" spans="1:13" ht="6.95" customHeight="1">
      <c r="A30" s="34"/>
      <c r="B30" s="7"/>
      <c r="C30" s="7"/>
      <c r="D30" s="13"/>
      <c r="E30" s="34"/>
      <c r="F30" s="38"/>
      <c r="G30" s="35"/>
      <c r="H30" s="39"/>
      <c r="I30" s="39"/>
      <c r="J30" s="39"/>
      <c r="K30" s="51"/>
      <c r="L30" s="51"/>
      <c r="M30" s="35" t="s">
        <v>136</v>
      </c>
    </row>
    <row r="31" spans="1:13">
      <c r="A31" s="34"/>
      <c r="B31" s="57" t="s">
        <v>4</v>
      </c>
      <c r="C31" s="5">
        <v>25</v>
      </c>
      <c r="D31" s="12" t="s">
        <v>88</v>
      </c>
      <c r="E31" s="34"/>
      <c r="F31" s="36" t="str">
        <f>IF(Questionário!E35=1,"Alto Risco",IF(Questionário!E35=2,"Médio Risco",IF(Questionário!E35=3,"Alerta",IF(Questionário!E35=4,"Muito Bom",IF(Questionário!E35=5,"Parabéns")))))</f>
        <v>Alto Risco</v>
      </c>
      <c r="G31" s="35"/>
      <c r="H31" s="37" t="s">
        <v>108</v>
      </c>
      <c r="I31" s="37" t="s">
        <v>106</v>
      </c>
      <c r="J31" s="37" t="s">
        <v>105</v>
      </c>
      <c r="K31" s="50" t="s">
        <v>122</v>
      </c>
      <c r="L31" s="50" t="s">
        <v>121</v>
      </c>
      <c r="M31" s="35" t="s">
        <v>136</v>
      </c>
    </row>
    <row r="32" spans="1:13">
      <c r="A32" s="34"/>
      <c r="B32" s="57"/>
      <c r="C32" s="16">
        <v>26</v>
      </c>
      <c r="D32" s="12" t="s">
        <v>89</v>
      </c>
      <c r="E32" s="34"/>
      <c r="F32" s="36" t="str">
        <f>IF(Questionário!E36=1,"Alto Risco",IF(Questionário!E36=2,"Médio Risco",IF(Questionário!E36=3,"Alerta",IF(Questionário!E36=4,"Muito Bom",IF(Questionário!E36=5,"Parabéns")))))</f>
        <v>Alto Risco</v>
      </c>
      <c r="G32" s="35"/>
      <c r="H32" s="37" t="s">
        <v>108</v>
      </c>
      <c r="I32" s="37" t="s">
        <v>106</v>
      </c>
      <c r="J32" s="37" t="s">
        <v>105</v>
      </c>
      <c r="K32" s="50" t="s">
        <v>122</v>
      </c>
      <c r="L32" s="50" t="s">
        <v>121</v>
      </c>
      <c r="M32" s="35" t="s">
        <v>136</v>
      </c>
    </row>
    <row r="33" spans="1:13">
      <c r="A33" s="34"/>
      <c r="B33" s="57"/>
      <c r="C33" s="5">
        <v>27</v>
      </c>
      <c r="D33" s="32" t="s">
        <v>90</v>
      </c>
      <c r="E33" s="34"/>
      <c r="F33" s="36" t="str">
        <f>IF(Questionário!E37=1,"Alto Risco",IF(Questionário!E37=2,"Médio Risco",IF(Questionário!E37=3,"Alerta",IF(Questionário!E37=4,"Muito Bom",IF(Questionário!E37=5,"Parabéns")))))</f>
        <v>Alto Risco</v>
      </c>
      <c r="G33" s="35"/>
      <c r="H33" s="37" t="s">
        <v>108</v>
      </c>
      <c r="I33" s="37" t="s">
        <v>106</v>
      </c>
      <c r="J33" s="37" t="s">
        <v>105</v>
      </c>
      <c r="K33" s="50" t="s">
        <v>122</v>
      </c>
      <c r="L33" s="50" t="s">
        <v>121</v>
      </c>
      <c r="M33" s="35" t="s">
        <v>136</v>
      </c>
    </row>
    <row r="34" spans="1:13">
      <c r="A34" s="34"/>
      <c r="B34" s="57"/>
      <c r="C34" s="5">
        <v>28</v>
      </c>
      <c r="D34" s="32" t="s">
        <v>91</v>
      </c>
      <c r="E34" s="34"/>
      <c r="F34" s="36" t="str">
        <f>IF(Questionário!E38=1,"Alto Risco",IF(Questionário!E38=2,"Médio Risco",IF(Questionário!E38=3,"Alerta",IF(Questionário!E38=4,"Muito Bom",IF(Questionário!E38=5,"Parabéns")))))</f>
        <v>Alto Risco</v>
      </c>
      <c r="G34" s="35"/>
      <c r="H34" s="37" t="s">
        <v>108</v>
      </c>
      <c r="I34" s="37" t="s">
        <v>106</v>
      </c>
      <c r="J34" s="37" t="s">
        <v>105</v>
      </c>
      <c r="K34" s="50" t="s">
        <v>122</v>
      </c>
      <c r="L34" s="50" t="s">
        <v>121</v>
      </c>
      <c r="M34" s="35" t="s">
        <v>136</v>
      </c>
    </row>
    <row r="35" spans="1:13">
      <c r="A35" s="34"/>
      <c r="B35" s="57"/>
      <c r="C35" s="5">
        <v>29</v>
      </c>
      <c r="D35" s="32" t="s">
        <v>92</v>
      </c>
      <c r="E35" s="34"/>
      <c r="F35" s="36" t="str">
        <f>IF(Questionário!E39=1,"Alto Risco",IF(Questionário!E39=2,"Médio Risco",IF(Questionário!E39=3,"Alerta",IF(Questionário!E39=4,"Muito Bom",IF(Questionário!E39=5,"Parabéns")))))</f>
        <v>Alto Risco</v>
      </c>
      <c r="G35" s="35"/>
      <c r="H35" s="37" t="s">
        <v>108</v>
      </c>
      <c r="I35" s="37" t="s">
        <v>106</v>
      </c>
      <c r="J35" s="37" t="s">
        <v>105</v>
      </c>
      <c r="K35" s="50" t="s">
        <v>122</v>
      </c>
      <c r="L35" s="50" t="s">
        <v>121</v>
      </c>
      <c r="M35" s="35" t="s">
        <v>136</v>
      </c>
    </row>
    <row r="36" spans="1:13">
      <c r="A36" s="34"/>
      <c r="B36" s="57"/>
      <c r="C36" s="5">
        <v>30</v>
      </c>
      <c r="D36" s="32" t="s">
        <v>93</v>
      </c>
      <c r="E36" s="34"/>
      <c r="F36" s="36" t="str">
        <f>IF(Questionário!E40=1,"Alto Risco",IF(Questionário!E40=2,"Médio Risco",IF(Questionário!E40=3,"Alerta",IF(Questionário!E40=4,"Muito Bom",IF(Questionário!E40=5,"Parabéns")))))</f>
        <v>Alto Risco</v>
      </c>
      <c r="G36" s="35"/>
      <c r="H36" s="37" t="s">
        <v>108</v>
      </c>
      <c r="I36" s="37" t="s">
        <v>106</v>
      </c>
      <c r="J36" s="37" t="s">
        <v>105</v>
      </c>
      <c r="K36" s="50" t="s">
        <v>122</v>
      </c>
      <c r="L36" s="50" t="s">
        <v>121</v>
      </c>
      <c r="M36" s="35" t="s">
        <v>136</v>
      </c>
    </row>
    <row r="37" spans="1:13" ht="6.95" customHeight="1">
      <c r="A37" s="34"/>
      <c r="B37" s="7"/>
      <c r="C37" s="7"/>
      <c r="D37" s="13"/>
      <c r="E37" s="34"/>
      <c r="F37" s="34"/>
      <c r="G37" s="35"/>
      <c r="H37" s="35"/>
      <c r="I37" s="35"/>
      <c r="J37" s="35"/>
      <c r="K37" s="35"/>
      <c r="L37" s="35"/>
      <c r="M37" s="35" t="s">
        <v>136</v>
      </c>
    </row>
    <row r="38" spans="1:13" ht="15" customHeight="1">
      <c r="A38" s="34"/>
      <c r="B38" s="58" t="s">
        <v>5</v>
      </c>
      <c r="C38" s="5">
        <v>31</v>
      </c>
      <c r="D38" s="12" t="s">
        <v>83</v>
      </c>
      <c r="E38" s="34"/>
      <c r="F38" s="34"/>
      <c r="G38" s="35"/>
      <c r="H38" s="35"/>
      <c r="I38" s="35"/>
      <c r="J38" s="35"/>
      <c r="K38" s="35"/>
      <c r="L38" s="35"/>
      <c r="M38" s="35"/>
    </row>
    <row r="39" spans="1:13">
      <c r="A39" s="34"/>
      <c r="B39" s="59"/>
      <c r="C39" s="5">
        <v>32</v>
      </c>
      <c r="D39" s="33" t="s">
        <v>84</v>
      </c>
      <c r="E39" s="34"/>
      <c r="F39" s="34"/>
      <c r="G39" s="35"/>
      <c r="H39" s="35"/>
      <c r="I39" s="35"/>
      <c r="J39" s="35"/>
      <c r="K39" s="35"/>
      <c r="L39" s="35"/>
      <c r="M39" s="35"/>
    </row>
    <row r="40" spans="1:13">
      <c r="A40" s="34"/>
      <c r="B40" s="59"/>
      <c r="C40" s="5">
        <v>33</v>
      </c>
      <c r="D40" s="33" t="s">
        <v>85</v>
      </c>
      <c r="E40" s="34"/>
      <c r="F40" s="34"/>
      <c r="G40" s="35"/>
      <c r="H40" s="35"/>
      <c r="I40" s="35"/>
      <c r="J40" s="35"/>
      <c r="K40" s="35"/>
      <c r="L40" s="35"/>
      <c r="M40" s="35"/>
    </row>
    <row r="41" spans="1:13">
      <c r="A41" s="34"/>
      <c r="B41" s="59"/>
      <c r="C41" s="5">
        <v>34</v>
      </c>
      <c r="D41" s="12" t="s">
        <v>86</v>
      </c>
      <c r="E41" s="34"/>
      <c r="F41" s="34"/>
      <c r="G41" s="35"/>
      <c r="H41" s="35"/>
      <c r="I41" s="35"/>
      <c r="J41" s="35"/>
      <c r="K41" s="35"/>
      <c r="L41" s="35"/>
      <c r="M41" s="35"/>
    </row>
    <row r="42" spans="1:13">
      <c r="A42" s="34"/>
      <c r="B42" s="60"/>
      <c r="C42" s="5">
        <v>35</v>
      </c>
      <c r="D42" s="33" t="s">
        <v>87</v>
      </c>
      <c r="E42" s="34"/>
      <c r="F42" s="34"/>
      <c r="G42" s="35"/>
      <c r="H42" s="35"/>
      <c r="I42" s="35"/>
      <c r="J42" s="35"/>
      <c r="K42" s="35"/>
      <c r="L42" s="35"/>
      <c r="M42" s="35"/>
    </row>
    <row r="43" spans="1:13">
      <c r="A43" s="34"/>
      <c r="B43" s="8"/>
      <c r="C43" s="7"/>
      <c r="D43" s="34"/>
      <c r="E43" s="34"/>
      <c r="F43" s="34"/>
      <c r="G43" s="35"/>
      <c r="H43" s="35"/>
      <c r="I43" s="35"/>
      <c r="J43" s="35"/>
      <c r="K43" s="35"/>
      <c r="L43" s="35"/>
      <c r="M43" s="35"/>
    </row>
    <row r="44" spans="1:13">
      <c r="A44" s="4"/>
      <c r="B44" s="18"/>
      <c r="C44" s="17"/>
      <c r="D44" s="17"/>
      <c r="E44" s="4"/>
    </row>
  </sheetData>
  <mergeCells count="7">
    <mergeCell ref="B2:D2"/>
    <mergeCell ref="B38:B42"/>
    <mergeCell ref="B3:B8"/>
    <mergeCell ref="B10:B15"/>
    <mergeCell ref="B17:B22"/>
    <mergeCell ref="B24:B29"/>
    <mergeCell ref="B31:B36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Questionário</vt:lpstr>
      <vt:lpstr>Diagóstico</vt:lpstr>
      <vt:lpstr>Interpretação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Profº Murara</cp:lastModifiedBy>
  <cp:lastPrinted>2022-11-06T18:13:09Z</cp:lastPrinted>
  <dcterms:created xsi:type="dcterms:W3CDTF">2012-01-19T11:53:08Z</dcterms:created>
  <dcterms:modified xsi:type="dcterms:W3CDTF">2022-11-08T19:06:20Z</dcterms:modified>
</cp:coreProperties>
</file>