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B36D494C-AE69-4EE5-89A6-1DB88B038A08}" xr6:coauthVersionLast="47" xr6:coauthVersionMax="47" xr10:uidLastSave="{00000000-0000-0000-0000-000000000000}"/>
  <bookViews>
    <workbookView xWindow="-108" yWindow="-108" windowWidth="23256" windowHeight="12456" xr2:uid="{C90DCD6C-2F41-401E-9D56-CAC70A25471B}"/>
  </bookViews>
  <sheets>
    <sheet name="4doc 4nurse" sheetId="1" r:id="rId1"/>
    <sheet name="Initial parameters" sheetId="2" r:id="rId2"/>
  </sheets>
  <definedNames>
    <definedName name="_xlnm._FilterDatabase" localSheetId="0" hidden="1">'4doc 4nurse'!$B$3:$Y$4728</definedName>
    <definedName name="_xlnm._FilterDatabase" localSheetId="1" hidden="1">'Initial parameters'!$A$3:$V$123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3" i="1" l="1"/>
  <c r="AB33" i="1"/>
  <c r="AA33" i="1"/>
  <c r="AA3993" i="1"/>
  <c r="AB3993" i="1"/>
  <c r="AC3993" i="1"/>
  <c r="AA4023" i="1"/>
  <c r="AB4023" i="1"/>
  <c r="AC4023" i="1"/>
  <c r="AA4053" i="1"/>
  <c r="AB4053" i="1"/>
  <c r="AC4053" i="1"/>
  <c r="AA4083" i="1"/>
  <c r="AB4083" i="1"/>
  <c r="AC4083" i="1"/>
  <c r="AA4113" i="1"/>
  <c r="AB4113" i="1"/>
  <c r="AC4113" i="1"/>
  <c r="AA4143" i="1"/>
  <c r="AB4143" i="1"/>
  <c r="AC4143" i="1"/>
  <c r="AA4173" i="1"/>
  <c r="AB4173" i="1"/>
  <c r="AC4173" i="1"/>
  <c r="AA4203" i="1"/>
  <c r="AB4203" i="1"/>
  <c r="AC4203" i="1"/>
  <c r="AA4233" i="1"/>
  <c r="AB4233" i="1"/>
  <c r="AC4233" i="1"/>
  <c r="AA4263" i="1"/>
  <c r="AB4263" i="1"/>
  <c r="AC4263" i="1"/>
  <c r="AA4293" i="1"/>
  <c r="AB4293" i="1"/>
  <c r="AC4293" i="1"/>
  <c r="AA4323" i="1"/>
  <c r="AB4323" i="1"/>
  <c r="AC4323" i="1"/>
  <c r="AA4353" i="1"/>
  <c r="AB4353" i="1"/>
  <c r="AC4353" i="1"/>
  <c r="AA4383" i="1"/>
  <c r="AB4383" i="1"/>
  <c r="AC4383" i="1"/>
  <c r="AA4413" i="1"/>
  <c r="AB4413" i="1"/>
  <c r="AC4413" i="1"/>
  <c r="AA4443" i="1"/>
  <c r="AB4443" i="1"/>
  <c r="AC4443" i="1"/>
  <c r="AA4473" i="1"/>
  <c r="AB4473" i="1"/>
  <c r="AC4473" i="1"/>
  <c r="AA4503" i="1"/>
  <c r="AB4503" i="1"/>
  <c r="AC4503" i="1"/>
  <c r="AA4533" i="1"/>
  <c r="AB4533" i="1"/>
  <c r="AC4533" i="1"/>
  <c r="AA4563" i="1"/>
  <c r="AB4563" i="1"/>
  <c r="AC4563" i="1"/>
  <c r="AA4593" i="1"/>
  <c r="AB4593" i="1"/>
  <c r="AC4593" i="1"/>
  <c r="AA4623" i="1"/>
  <c r="AB4623" i="1"/>
  <c r="AC4623" i="1"/>
  <c r="AA4653" i="1"/>
  <c r="AB4653" i="1"/>
  <c r="AC4653" i="1"/>
  <c r="AA4683" i="1"/>
  <c r="AB4683" i="1"/>
  <c r="AC4683" i="1"/>
  <c r="AA4713" i="1"/>
  <c r="AB4713" i="1"/>
  <c r="AC4713" i="1"/>
  <c r="AA4743" i="1"/>
  <c r="AB4743" i="1"/>
  <c r="AC4743" i="1"/>
  <c r="AA4773" i="1"/>
  <c r="AD4773" i="1" s="1"/>
  <c r="AB4773" i="1"/>
  <c r="AC4773" i="1"/>
  <c r="AA4803" i="1"/>
  <c r="AD4803" i="1" s="1"/>
  <c r="AB4803" i="1"/>
  <c r="AC4803" i="1"/>
  <c r="AA4833" i="1"/>
  <c r="AB4833" i="1"/>
  <c r="AC4833" i="1"/>
  <c r="AA4863" i="1"/>
  <c r="AB4863" i="1"/>
  <c r="AD4863" i="1" s="1"/>
  <c r="AC4863" i="1"/>
  <c r="AA4893" i="1"/>
  <c r="AD4893" i="1" s="1"/>
  <c r="AB4893" i="1"/>
  <c r="AC4893" i="1"/>
  <c r="AA4923" i="1"/>
  <c r="AB4923" i="1"/>
  <c r="AC4923" i="1"/>
  <c r="AA4953" i="1"/>
  <c r="AD4953" i="1" s="1"/>
  <c r="AB4953" i="1"/>
  <c r="AC4953" i="1"/>
  <c r="AA4983" i="1"/>
  <c r="AD4983" i="1" s="1"/>
  <c r="AB4983" i="1"/>
  <c r="AC4983" i="1"/>
  <c r="AA5013" i="1"/>
  <c r="AB5013" i="1"/>
  <c r="AC5013" i="1"/>
  <c r="AA5043" i="1"/>
  <c r="AB5043" i="1"/>
  <c r="AC5043" i="1"/>
  <c r="AD5043" i="1"/>
  <c r="AA5073" i="1"/>
  <c r="AD5073" i="1" s="1"/>
  <c r="AB5073" i="1"/>
  <c r="AC5073" i="1"/>
  <c r="AA5103" i="1"/>
  <c r="AD5103" i="1" s="1"/>
  <c r="AB5103" i="1"/>
  <c r="AC5103" i="1"/>
  <c r="AA5133" i="1"/>
  <c r="AD5133" i="1" s="1"/>
  <c r="AB5133" i="1"/>
  <c r="AC5133" i="1"/>
  <c r="AA5163" i="1"/>
  <c r="AD5163" i="1" s="1"/>
  <c r="AB5163" i="1"/>
  <c r="AC5163" i="1"/>
  <c r="AA5193" i="1"/>
  <c r="AD5193" i="1" s="1"/>
  <c r="AB5193" i="1"/>
  <c r="AC5193" i="1"/>
  <c r="AA5223" i="1"/>
  <c r="AB5223" i="1"/>
  <c r="AC5223" i="1"/>
  <c r="AD5223" i="1"/>
  <c r="AA5253" i="1"/>
  <c r="AB5253" i="1"/>
  <c r="AD5253" i="1" s="1"/>
  <c r="AC5253" i="1"/>
  <c r="AA5283" i="1"/>
  <c r="AD5283" i="1" s="1"/>
  <c r="AB5283" i="1"/>
  <c r="AC5283" i="1"/>
  <c r="AA5313" i="1"/>
  <c r="AB5313" i="1"/>
  <c r="AC5313" i="1"/>
  <c r="AD5313" i="1" s="1"/>
  <c r="AA5343" i="1"/>
  <c r="AD5343" i="1" s="1"/>
  <c r="AB5343" i="1"/>
  <c r="AC5343" i="1"/>
  <c r="AA5373" i="1"/>
  <c r="AB5373" i="1"/>
  <c r="AC5373" i="1"/>
  <c r="AA5403" i="1"/>
  <c r="AB5403" i="1"/>
  <c r="AC5403" i="1"/>
  <c r="AD5403" i="1"/>
  <c r="AA5433" i="1"/>
  <c r="AB5433" i="1"/>
  <c r="AC5433" i="1"/>
  <c r="AA5463" i="1"/>
  <c r="AD5463" i="1" s="1"/>
  <c r="AB5463" i="1"/>
  <c r="AC5463" i="1"/>
  <c r="AA5493" i="1"/>
  <c r="AD5493" i="1" s="1"/>
  <c r="AB5493" i="1"/>
  <c r="AC5493" i="1"/>
  <c r="AA5523" i="1"/>
  <c r="AB5523" i="1"/>
  <c r="AC5523" i="1"/>
  <c r="AA5553" i="1"/>
  <c r="AB5553" i="1"/>
  <c r="AC5553" i="1"/>
  <c r="AA5583" i="1"/>
  <c r="AB5583" i="1"/>
  <c r="AD5583" i="1" s="1"/>
  <c r="AC5583" i="1"/>
  <c r="AA5613" i="1"/>
  <c r="AB5613" i="1"/>
  <c r="AC5613" i="1"/>
  <c r="AA5643" i="1"/>
  <c r="AD5643" i="1" s="1"/>
  <c r="AB5643" i="1"/>
  <c r="AC5643" i="1"/>
  <c r="AA5673" i="1"/>
  <c r="AD5673" i="1" s="1"/>
  <c r="AB5673" i="1"/>
  <c r="AC5673" i="1"/>
  <c r="AA5703" i="1"/>
  <c r="AD5703" i="1" s="1"/>
  <c r="AB5703" i="1"/>
  <c r="AC5703" i="1"/>
  <c r="AA5733" i="1"/>
  <c r="AB5733" i="1"/>
  <c r="AC5733" i="1"/>
  <c r="AA5763" i="1"/>
  <c r="AB5763" i="1"/>
  <c r="AC5763" i="1"/>
  <c r="AD5763" i="1"/>
  <c r="AA5793" i="1"/>
  <c r="AB5793" i="1"/>
  <c r="AC5793" i="1"/>
  <c r="AA5823" i="1"/>
  <c r="AD5823" i="1" s="1"/>
  <c r="AB5823" i="1"/>
  <c r="AC5823" i="1"/>
  <c r="AA5853" i="1"/>
  <c r="AD5853" i="1" s="1"/>
  <c r="AB5853" i="1"/>
  <c r="AC5853" i="1"/>
  <c r="AA5883" i="1"/>
  <c r="AB5883" i="1"/>
  <c r="AC5883" i="1"/>
  <c r="AA5913" i="1"/>
  <c r="AB5913" i="1"/>
  <c r="AC5913" i="1"/>
  <c r="AA5943" i="1"/>
  <c r="AB5943" i="1"/>
  <c r="AC5943" i="1"/>
  <c r="AD5943" i="1"/>
  <c r="AA5973" i="1"/>
  <c r="AB5973" i="1"/>
  <c r="AC5973" i="1"/>
  <c r="AA6003" i="1"/>
  <c r="AD6003" i="1" s="1"/>
  <c r="AB6003" i="1"/>
  <c r="AC6003" i="1"/>
  <c r="AA6033" i="1"/>
  <c r="AD6033" i="1" s="1"/>
  <c r="AB6033" i="1"/>
  <c r="AC6033" i="1"/>
  <c r="AA6063" i="1"/>
  <c r="AB6063" i="1"/>
  <c r="AC6063" i="1"/>
  <c r="AA6093" i="1"/>
  <c r="AB6093" i="1"/>
  <c r="AC6093" i="1"/>
  <c r="AA6123" i="1"/>
  <c r="AD6123" i="1" s="1"/>
  <c r="AB6123" i="1"/>
  <c r="AC6123" i="1"/>
  <c r="AA6153" i="1"/>
  <c r="AD6153" i="1" s="1"/>
  <c r="AB6153" i="1"/>
  <c r="AC6153" i="1"/>
  <c r="AA6183" i="1"/>
  <c r="AD6183" i="1" s="1"/>
  <c r="AB6183" i="1"/>
  <c r="AC6183" i="1"/>
  <c r="AA6213" i="1"/>
  <c r="AD6213" i="1" s="1"/>
  <c r="AB6213" i="1"/>
  <c r="AC6213" i="1"/>
  <c r="AA6243" i="1"/>
  <c r="AD6243" i="1" s="1"/>
  <c r="AB6243" i="1"/>
  <c r="AC6243" i="1"/>
  <c r="AA6273" i="1"/>
  <c r="AB6273" i="1"/>
  <c r="AC6273" i="1"/>
  <c r="AA6303" i="1"/>
  <c r="AB6303" i="1"/>
  <c r="AC6303" i="1"/>
  <c r="AD6303" i="1"/>
  <c r="AA6333" i="1"/>
  <c r="AB6333" i="1"/>
  <c r="AC6333" i="1"/>
  <c r="AA6363" i="1"/>
  <c r="AD6363" i="1" s="1"/>
  <c r="AB6363" i="1"/>
  <c r="AC6363" i="1"/>
  <c r="AA6393" i="1"/>
  <c r="AD6393" i="1" s="1"/>
  <c r="AB6393" i="1"/>
  <c r="AC6393" i="1"/>
  <c r="AA6423" i="1"/>
  <c r="AB6423" i="1"/>
  <c r="AC6423" i="1"/>
  <c r="AA6453" i="1"/>
  <c r="AB6453" i="1"/>
  <c r="AC6453" i="1"/>
  <c r="AA6483" i="1"/>
  <c r="AB6483" i="1"/>
  <c r="AC6483" i="1"/>
  <c r="AD6483" i="1"/>
  <c r="AA6513" i="1"/>
  <c r="AD6513" i="1" s="1"/>
  <c r="AB6513" i="1"/>
  <c r="AC6513" i="1"/>
  <c r="AA6543" i="1"/>
  <c r="AD6543" i="1" s="1"/>
  <c r="AB6543" i="1"/>
  <c r="AC6543" i="1"/>
  <c r="AA6573" i="1"/>
  <c r="AD6573" i="1" s="1"/>
  <c r="AB6573" i="1"/>
  <c r="AC6573" i="1"/>
  <c r="AA6603" i="1"/>
  <c r="AD6603" i="1" s="1"/>
  <c r="AB6603" i="1"/>
  <c r="AC6603" i="1"/>
  <c r="AA6633" i="1"/>
  <c r="AB6633" i="1"/>
  <c r="AC6633" i="1"/>
  <c r="AA6663" i="1"/>
  <c r="AD6663" i="1" s="1"/>
  <c r="AB6663" i="1"/>
  <c r="AC6663" i="1"/>
  <c r="AA6693" i="1"/>
  <c r="AB6693" i="1"/>
  <c r="AC6693" i="1"/>
  <c r="AA6723" i="1"/>
  <c r="AD6723" i="1" s="1"/>
  <c r="AB6723" i="1"/>
  <c r="AC6723" i="1"/>
  <c r="AA6753" i="1"/>
  <c r="AD6753" i="1" s="1"/>
  <c r="AB6753" i="1"/>
  <c r="AC6753" i="1"/>
  <c r="AA6783" i="1"/>
  <c r="AD6783" i="1" s="1"/>
  <c r="AB6783" i="1"/>
  <c r="AC6783" i="1"/>
  <c r="AA6813" i="1"/>
  <c r="AB6813" i="1"/>
  <c r="AC6813" i="1"/>
  <c r="AA6843" i="1"/>
  <c r="AB6843" i="1"/>
  <c r="AC6843" i="1"/>
  <c r="AD6843" i="1"/>
  <c r="AA6873" i="1"/>
  <c r="AB6873" i="1"/>
  <c r="AC6873" i="1"/>
  <c r="AA6903" i="1"/>
  <c r="AD6903" i="1" s="1"/>
  <c r="AB6903" i="1"/>
  <c r="AC6903" i="1"/>
  <c r="AA6933" i="1"/>
  <c r="AD6933" i="1" s="1"/>
  <c r="AB6933" i="1"/>
  <c r="AC6933" i="1"/>
  <c r="AA6963" i="1"/>
  <c r="AB6963" i="1"/>
  <c r="AC6963" i="1"/>
  <c r="AA6993" i="1"/>
  <c r="AB6993" i="1"/>
  <c r="AC6993" i="1"/>
  <c r="AA7023" i="1"/>
  <c r="AB7023" i="1"/>
  <c r="AC7023" i="1"/>
  <c r="AD7023" i="1" s="1"/>
  <c r="AA7053" i="1"/>
  <c r="AB7053" i="1"/>
  <c r="AC7053" i="1"/>
  <c r="AA7083" i="1"/>
  <c r="AD7083" i="1" s="1"/>
  <c r="AB7083" i="1"/>
  <c r="AC7083" i="1"/>
  <c r="AA7113" i="1"/>
  <c r="AD7113" i="1" s="1"/>
  <c r="AB7113" i="1"/>
  <c r="AC7113" i="1"/>
  <c r="AA7143" i="1"/>
  <c r="AD7143" i="1" s="1"/>
  <c r="AB7143" i="1"/>
  <c r="AC7143" i="1"/>
  <c r="AA7173" i="1"/>
  <c r="AB7173" i="1"/>
  <c r="AC7173" i="1"/>
  <c r="AA7203" i="1"/>
  <c r="AD7203" i="1" s="1"/>
  <c r="AB7203" i="1"/>
  <c r="AC7203" i="1"/>
  <c r="AA7233" i="1"/>
  <c r="AB7233" i="1"/>
  <c r="AC7233" i="1"/>
  <c r="AA7263" i="1"/>
  <c r="AD7263" i="1" s="1"/>
  <c r="AB7263" i="1"/>
  <c r="AC7263" i="1"/>
  <c r="AA7293" i="1"/>
  <c r="AD7293" i="1" s="1"/>
  <c r="AB7293" i="1"/>
  <c r="AC7293" i="1"/>
  <c r="AA7323" i="1"/>
  <c r="AD7323" i="1" s="1"/>
  <c r="AB7323" i="1"/>
  <c r="AC7323" i="1"/>
  <c r="AA7353" i="1"/>
  <c r="AB7353" i="1"/>
  <c r="AC7353" i="1"/>
  <c r="AA7383" i="1"/>
  <c r="AB7383" i="1"/>
  <c r="AC7383" i="1"/>
  <c r="AD7383" i="1"/>
  <c r="AA7413" i="1"/>
  <c r="AB7413" i="1"/>
  <c r="AC7413" i="1"/>
  <c r="AA7443" i="1"/>
  <c r="AD7443" i="1" s="1"/>
  <c r="AB7443" i="1"/>
  <c r="AC7443" i="1"/>
  <c r="AA7473" i="1"/>
  <c r="AD7473" i="1" s="1"/>
  <c r="AB7473" i="1"/>
  <c r="AC7473" i="1"/>
  <c r="AA7503" i="1"/>
  <c r="AB7503" i="1"/>
  <c r="AC7503" i="1"/>
  <c r="AA7533" i="1"/>
  <c r="AB7533" i="1"/>
  <c r="AC7533" i="1"/>
  <c r="AA7563" i="1"/>
  <c r="AD7563" i="1" s="1"/>
  <c r="AB7563" i="1"/>
  <c r="AC7563" i="1"/>
  <c r="AA7593" i="1"/>
  <c r="AB7593" i="1"/>
  <c r="AC7593" i="1"/>
  <c r="AA7623" i="1"/>
  <c r="AD7623" i="1" s="1"/>
  <c r="AB7623" i="1"/>
  <c r="AC7623" i="1"/>
  <c r="AA7653" i="1"/>
  <c r="AD7653" i="1" s="1"/>
  <c r="AB7653" i="1"/>
  <c r="AC7653" i="1"/>
  <c r="AA7683" i="1"/>
  <c r="AD7683" i="1" s="1"/>
  <c r="AB7683" i="1"/>
  <c r="AC7683" i="1"/>
  <c r="AA7713" i="1"/>
  <c r="AB7713" i="1"/>
  <c r="AC7713" i="1"/>
  <c r="AA7743" i="1"/>
  <c r="AD7743" i="1" s="1"/>
  <c r="AB7743" i="1"/>
  <c r="AC7743" i="1"/>
  <c r="AA7773" i="1"/>
  <c r="AD7773" i="1" s="1"/>
  <c r="AB7773" i="1"/>
  <c r="AC7773" i="1"/>
  <c r="AA7803" i="1"/>
  <c r="AD7803" i="1" s="1"/>
  <c r="AB7803" i="1"/>
  <c r="AC7803" i="1"/>
  <c r="AA7833" i="1"/>
  <c r="AD7833" i="1" s="1"/>
  <c r="AB7833" i="1"/>
  <c r="AC7833" i="1"/>
  <c r="AA7863" i="1"/>
  <c r="AD7863" i="1" s="1"/>
  <c r="AB7863" i="1"/>
  <c r="AC7863" i="1"/>
  <c r="AA7893" i="1"/>
  <c r="AB7893" i="1"/>
  <c r="AC7893" i="1"/>
  <c r="AA7923" i="1"/>
  <c r="AB7923" i="1"/>
  <c r="AC7923" i="1"/>
  <c r="AD7923" i="1"/>
  <c r="AA7953" i="1"/>
  <c r="AB7953" i="1"/>
  <c r="AC7953" i="1"/>
  <c r="AA7983" i="1"/>
  <c r="AD7983" i="1" s="1"/>
  <c r="AB7983" i="1"/>
  <c r="AC7983" i="1"/>
  <c r="AA8013" i="1"/>
  <c r="AD8013" i="1" s="1"/>
  <c r="AB8013" i="1"/>
  <c r="AC8013" i="1"/>
  <c r="AA8043" i="1"/>
  <c r="AB8043" i="1"/>
  <c r="AC8043" i="1"/>
  <c r="AA8073" i="1"/>
  <c r="AB8073" i="1"/>
  <c r="AC8073" i="1"/>
  <c r="AA8103" i="1"/>
  <c r="AB8103" i="1"/>
  <c r="AC8103" i="1"/>
  <c r="AD8103" i="1"/>
  <c r="AA8133" i="1"/>
  <c r="AD8133" i="1" s="1"/>
  <c r="AB8133" i="1"/>
  <c r="AC8133" i="1"/>
  <c r="AA8163" i="1"/>
  <c r="AD8163" i="1" s="1"/>
  <c r="AB8163" i="1"/>
  <c r="AC8163" i="1"/>
  <c r="AA8193" i="1"/>
  <c r="AD8193" i="1" s="1"/>
  <c r="AB8193" i="1"/>
  <c r="AC8193" i="1"/>
  <c r="AA8223" i="1"/>
  <c r="AB8223" i="1"/>
  <c r="AC8223" i="1"/>
  <c r="AA8253" i="1"/>
  <c r="AB8253" i="1"/>
  <c r="AC8253" i="1"/>
  <c r="AA8283" i="1"/>
  <c r="AD8283" i="1" s="1"/>
  <c r="AB8283" i="1"/>
  <c r="AC8283" i="1"/>
  <c r="AA8313" i="1"/>
  <c r="AD8313" i="1" s="1"/>
  <c r="AB8313" i="1"/>
  <c r="AC8313" i="1"/>
  <c r="AA8343" i="1"/>
  <c r="AD8343" i="1" s="1"/>
  <c r="AB8343" i="1"/>
  <c r="AC8343" i="1"/>
  <c r="AA8373" i="1"/>
  <c r="AB8373" i="1"/>
  <c r="AD8373" i="1" s="1"/>
  <c r="AC8373" i="1"/>
  <c r="AA8403" i="1"/>
  <c r="AD8403" i="1" s="1"/>
  <c r="AB8403" i="1"/>
  <c r="AC8403" i="1"/>
  <c r="AA8433" i="1"/>
  <c r="AB8433" i="1"/>
  <c r="AC8433" i="1"/>
  <c r="AA8463" i="1"/>
  <c r="AB8463" i="1"/>
  <c r="AC8463" i="1"/>
  <c r="AD8463" i="1"/>
  <c r="AA8493" i="1"/>
  <c r="AB8493" i="1"/>
  <c r="AC8493" i="1"/>
  <c r="AA8523" i="1"/>
  <c r="AB8523" i="1"/>
  <c r="AC8523" i="1"/>
  <c r="AA8553" i="1"/>
  <c r="AD8553" i="1" s="1"/>
  <c r="AB8553" i="1"/>
  <c r="AC8553" i="1"/>
  <c r="AA8583" i="1"/>
  <c r="AB8583" i="1"/>
  <c r="AC8583" i="1"/>
  <c r="AA8613" i="1"/>
  <c r="AB8613" i="1"/>
  <c r="AC8613" i="1"/>
  <c r="AA8643" i="1"/>
  <c r="AB8643" i="1"/>
  <c r="AC8643" i="1"/>
  <c r="AD8643" i="1"/>
  <c r="AA8673" i="1"/>
  <c r="AB8673" i="1"/>
  <c r="AC8673" i="1"/>
  <c r="AA8703" i="1"/>
  <c r="AD8703" i="1" s="1"/>
  <c r="AB8703" i="1"/>
  <c r="AC8703" i="1"/>
  <c r="AA8733" i="1"/>
  <c r="AD8733" i="1" s="1"/>
  <c r="AB8733" i="1"/>
  <c r="AC8733" i="1"/>
  <c r="AA8763" i="1"/>
  <c r="AB8763" i="1"/>
  <c r="AC8763" i="1"/>
  <c r="AA8793" i="1"/>
  <c r="AB8793" i="1"/>
  <c r="AC8793" i="1"/>
  <c r="AA8823" i="1"/>
  <c r="AD8823" i="1" s="1"/>
  <c r="AB8823" i="1"/>
  <c r="AC8823" i="1"/>
  <c r="AA8853" i="1"/>
  <c r="AD8853" i="1" s="1"/>
  <c r="AB8853" i="1"/>
  <c r="AC8853" i="1"/>
  <c r="AA8883" i="1"/>
  <c r="AD8883" i="1" s="1"/>
  <c r="AB8883" i="1"/>
  <c r="AC8883" i="1"/>
  <c r="AA8913" i="1"/>
  <c r="AD8913" i="1" s="1"/>
  <c r="AB8913" i="1"/>
  <c r="AC8913" i="1"/>
  <c r="AA8943" i="1"/>
  <c r="AD8943" i="1" s="1"/>
  <c r="AB8943" i="1"/>
  <c r="AC8943" i="1"/>
  <c r="AA8973" i="1"/>
  <c r="AB8973" i="1"/>
  <c r="AC8973" i="1"/>
  <c r="AA9003" i="1"/>
  <c r="AB9003" i="1"/>
  <c r="AC9003" i="1"/>
  <c r="AD9003" i="1"/>
  <c r="AA9033" i="1"/>
  <c r="AB9033" i="1"/>
  <c r="AC9033" i="1"/>
  <c r="AA9063" i="1"/>
  <c r="AD9063" i="1" s="1"/>
  <c r="AB9063" i="1"/>
  <c r="AC9063" i="1"/>
  <c r="AA9093" i="1"/>
  <c r="AD9093" i="1" s="1"/>
  <c r="AB9093" i="1"/>
  <c r="AC9093" i="1"/>
  <c r="AA9123" i="1"/>
  <c r="AB9123" i="1"/>
  <c r="AC9123" i="1"/>
  <c r="AA9153" i="1"/>
  <c r="AB9153" i="1"/>
  <c r="AC9153" i="1"/>
  <c r="AA9183" i="1"/>
  <c r="AB9183" i="1"/>
  <c r="AC9183" i="1"/>
  <c r="AD9183" i="1"/>
  <c r="AA9213" i="1"/>
  <c r="AB9213" i="1"/>
  <c r="AC9213" i="1"/>
  <c r="AA9243" i="1"/>
  <c r="AD9243" i="1" s="1"/>
  <c r="AB9243" i="1"/>
  <c r="AC9243" i="1"/>
  <c r="AA9273" i="1"/>
  <c r="AD9273" i="1" s="1"/>
  <c r="AB9273" i="1"/>
  <c r="AC9273" i="1"/>
  <c r="AA9303" i="1"/>
  <c r="AB9303" i="1"/>
  <c r="AC9303" i="1"/>
  <c r="AA9333" i="1"/>
  <c r="AB9333" i="1"/>
  <c r="AC9333" i="1"/>
  <c r="AA9363" i="1"/>
  <c r="AD9363" i="1" s="1"/>
  <c r="AB9363" i="1"/>
  <c r="AC9363" i="1"/>
  <c r="AA9393" i="1"/>
  <c r="AB9393" i="1"/>
  <c r="AC9393" i="1"/>
  <c r="AA9423" i="1"/>
  <c r="AD9423" i="1" s="1"/>
  <c r="AB9423" i="1"/>
  <c r="AC9423" i="1"/>
  <c r="AA9453" i="1"/>
  <c r="AD9453" i="1" s="1"/>
  <c r="AB9453" i="1"/>
  <c r="AC9453" i="1"/>
  <c r="AA9483" i="1"/>
  <c r="AD9483" i="1" s="1"/>
  <c r="AB9483" i="1"/>
  <c r="AC9483" i="1"/>
  <c r="AA9513" i="1"/>
  <c r="AB9513" i="1"/>
  <c r="AC9513" i="1"/>
  <c r="AA9543" i="1"/>
  <c r="AB9543" i="1"/>
  <c r="AC9543" i="1"/>
  <c r="AD9543" i="1"/>
  <c r="AA9573" i="1"/>
  <c r="AB9573" i="1"/>
  <c r="AC9573" i="1"/>
  <c r="AA9603" i="1"/>
  <c r="AD9603" i="1" s="1"/>
  <c r="AB9603" i="1"/>
  <c r="AC9603" i="1"/>
  <c r="AA9633" i="1"/>
  <c r="AD9633" i="1" s="1"/>
  <c r="AB9633" i="1"/>
  <c r="AC9633" i="1"/>
  <c r="AA9663" i="1"/>
  <c r="AB9663" i="1"/>
  <c r="AC9663" i="1"/>
  <c r="AA9693" i="1"/>
  <c r="AB9693" i="1"/>
  <c r="AC9693" i="1"/>
  <c r="AA3933" i="1"/>
  <c r="AB3933" i="1"/>
  <c r="AC3933" i="1"/>
  <c r="AA3963" i="1"/>
  <c r="AB3963" i="1"/>
  <c r="AC3963" i="1"/>
  <c r="AK9" i="1"/>
  <c r="AI2" i="1"/>
  <c r="AG4" i="1" s="1"/>
  <c r="AA63" i="1"/>
  <c r="AA93" i="1"/>
  <c r="AA123" i="1"/>
  <c r="AA153" i="1"/>
  <c r="AA183" i="1"/>
  <c r="AA213" i="1"/>
  <c r="AA243" i="1"/>
  <c r="AA273" i="1"/>
  <c r="AA303" i="1"/>
  <c r="AA333" i="1"/>
  <c r="AA363" i="1"/>
  <c r="AA393" i="1"/>
  <c r="AA423" i="1"/>
  <c r="AA453" i="1"/>
  <c r="AA483" i="1"/>
  <c r="AA513" i="1"/>
  <c r="AA543" i="1"/>
  <c r="AA573" i="1"/>
  <c r="AA603" i="1"/>
  <c r="AA633" i="1"/>
  <c r="AA663" i="1"/>
  <c r="AA693" i="1"/>
  <c r="AA723" i="1"/>
  <c r="AA753" i="1"/>
  <c r="AA783" i="1"/>
  <c r="AA813" i="1"/>
  <c r="AA843" i="1"/>
  <c r="AA873" i="1"/>
  <c r="AA903" i="1"/>
  <c r="AA933" i="1"/>
  <c r="AA963" i="1"/>
  <c r="AA993" i="1"/>
  <c r="AA1023" i="1"/>
  <c r="AA1053" i="1"/>
  <c r="AA1083" i="1"/>
  <c r="AA1113" i="1"/>
  <c r="AA1143" i="1"/>
  <c r="AA1173" i="1"/>
  <c r="AA1203" i="1"/>
  <c r="AA1233" i="1"/>
  <c r="AA1263" i="1"/>
  <c r="AA1293" i="1"/>
  <c r="AA1323" i="1"/>
  <c r="AA1353" i="1"/>
  <c r="AA1383" i="1"/>
  <c r="AA1413" i="1"/>
  <c r="AA1443" i="1"/>
  <c r="AA1473" i="1"/>
  <c r="AA1503" i="1"/>
  <c r="AA1533" i="1"/>
  <c r="AA1563" i="1"/>
  <c r="AA1593" i="1"/>
  <c r="AA1623" i="1"/>
  <c r="AA1653" i="1"/>
  <c r="AA1683" i="1"/>
  <c r="AA1713" i="1"/>
  <c r="AA1743" i="1"/>
  <c r="AA1773" i="1"/>
  <c r="AA1803" i="1"/>
  <c r="AA1833" i="1"/>
  <c r="AA1863" i="1"/>
  <c r="AA1893" i="1"/>
  <c r="AA1923" i="1"/>
  <c r="AA1953" i="1"/>
  <c r="AA1983" i="1"/>
  <c r="AA2013" i="1"/>
  <c r="AA2043" i="1"/>
  <c r="AA2073" i="1"/>
  <c r="AA2103" i="1"/>
  <c r="AA2133" i="1"/>
  <c r="AA2163" i="1"/>
  <c r="AA2193" i="1"/>
  <c r="AA2223" i="1"/>
  <c r="AA2253" i="1"/>
  <c r="AA2283" i="1"/>
  <c r="AA2313" i="1"/>
  <c r="AA2343" i="1"/>
  <c r="AA2373" i="1"/>
  <c r="AA2403" i="1"/>
  <c r="AA2433" i="1"/>
  <c r="AA2463" i="1"/>
  <c r="AA2493" i="1"/>
  <c r="AA2523" i="1"/>
  <c r="AA2553" i="1"/>
  <c r="AA2583" i="1"/>
  <c r="AA2613" i="1"/>
  <c r="AA2643" i="1"/>
  <c r="AA2673" i="1"/>
  <c r="AA2703" i="1"/>
  <c r="AA2733" i="1"/>
  <c r="AA2763" i="1"/>
  <c r="AA2793" i="1"/>
  <c r="AA2823" i="1"/>
  <c r="AA2853" i="1"/>
  <c r="AA2883" i="1"/>
  <c r="AA2913" i="1"/>
  <c r="AA2943" i="1"/>
  <c r="AA2973" i="1"/>
  <c r="AA3003" i="1"/>
  <c r="AA3033" i="1"/>
  <c r="AA3063" i="1"/>
  <c r="AA3093" i="1"/>
  <c r="AA3123" i="1"/>
  <c r="AA3153" i="1"/>
  <c r="AA3183" i="1"/>
  <c r="AA3213" i="1"/>
  <c r="AA3243" i="1"/>
  <c r="AA3273" i="1"/>
  <c r="AA3303" i="1"/>
  <c r="AA3333" i="1"/>
  <c r="AA3363" i="1"/>
  <c r="AA3393" i="1"/>
  <c r="AA3423" i="1"/>
  <c r="AA3453" i="1"/>
  <c r="AA3483" i="1"/>
  <c r="AA3513" i="1"/>
  <c r="AA3543" i="1"/>
  <c r="AA3573" i="1"/>
  <c r="AA3603" i="1"/>
  <c r="AA3633" i="1"/>
  <c r="AA3663" i="1"/>
  <c r="AA3693" i="1"/>
  <c r="AA3723" i="1"/>
  <c r="AA3753" i="1"/>
  <c r="AA3783" i="1"/>
  <c r="AA3813" i="1"/>
  <c r="AA3843" i="1"/>
  <c r="AA3873" i="1"/>
  <c r="AA3903" i="1"/>
  <c r="AD33" i="1"/>
  <c r="AB93" i="1"/>
  <c r="AC93" i="1"/>
  <c r="AB123" i="1"/>
  <c r="AC123" i="1"/>
  <c r="AB153" i="1"/>
  <c r="AC153" i="1"/>
  <c r="AB183" i="1"/>
  <c r="AC183" i="1"/>
  <c r="AB213" i="1"/>
  <c r="AC213" i="1"/>
  <c r="AB243" i="1"/>
  <c r="AC243" i="1"/>
  <c r="AB273" i="1"/>
  <c r="AC273" i="1"/>
  <c r="AB303" i="1"/>
  <c r="AC303" i="1"/>
  <c r="AB333" i="1"/>
  <c r="AC333" i="1"/>
  <c r="AB363" i="1"/>
  <c r="AC363" i="1"/>
  <c r="AB393" i="1"/>
  <c r="AC393" i="1"/>
  <c r="AB423" i="1"/>
  <c r="AC423" i="1"/>
  <c r="AB453" i="1"/>
  <c r="AC453" i="1"/>
  <c r="AB483" i="1"/>
  <c r="AC483" i="1"/>
  <c r="AB513" i="1"/>
  <c r="AC513" i="1"/>
  <c r="AB543" i="1"/>
  <c r="AC543" i="1"/>
  <c r="AB573" i="1"/>
  <c r="AC573" i="1"/>
  <c r="AB603" i="1"/>
  <c r="AC603" i="1"/>
  <c r="AB633" i="1"/>
  <c r="AC633" i="1"/>
  <c r="AB663" i="1"/>
  <c r="AC663" i="1"/>
  <c r="AB693" i="1"/>
  <c r="AC693" i="1"/>
  <c r="AB723" i="1"/>
  <c r="AC723" i="1"/>
  <c r="AB753" i="1"/>
  <c r="AC753" i="1"/>
  <c r="AB783" i="1"/>
  <c r="AC783" i="1"/>
  <c r="AB813" i="1"/>
  <c r="AC813" i="1"/>
  <c r="AB843" i="1"/>
  <c r="AC843" i="1"/>
  <c r="AB873" i="1"/>
  <c r="AC873" i="1"/>
  <c r="AB903" i="1"/>
  <c r="AC903" i="1"/>
  <c r="AB933" i="1"/>
  <c r="AC933" i="1"/>
  <c r="AB963" i="1"/>
  <c r="AC963" i="1"/>
  <c r="AB993" i="1"/>
  <c r="AC993" i="1"/>
  <c r="AB1023" i="1"/>
  <c r="AC1023" i="1"/>
  <c r="AB1053" i="1"/>
  <c r="AC1053" i="1"/>
  <c r="AB1083" i="1"/>
  <c r="AC1083" i="1"/>
  <c r="AB1113" i="1"/>
  <c r="AC1113" i="1"/>
  <c r="AB1143" i="1"/>
  <c r="AC1143" i="1"/>
  <c r="AB1173" i="1"/>
  <c r="AC1173" i="1"/>
  <c r="AB1203" i="1"/>
  <c r="AC1203" i="1"/>
  <c r="AB1233" i="1"/>
  <c r="AC1233" i="1"/>
  <c r="AB1263" i="1"/>
  <c r="AC1263" i="1"/>
  <c r="AB1293" i="1"/>
  <c r="AC1293" i="1"/>
  <c r="AB1323" i="1"/>
  <c r="AC1323" i="1"/>
  <c r="AB1353" i="1"/>
  <c r="AC1353" i="1"/>
  <c r="AB1383" i="1"/>
  <c r="AC1383" i="1"/>
  <c r="AB1413" i="1"/>
  <c r="AC1413" i="1"/>
  <c r="AB1443" i="1"/>
  <c r="AC1443" i="1"/>
  <c r="AB1473" i="1"/>
  <c r="AC1473" i="1"/>
  <c r="AB1503" i="1"/>
  <c r="AC1503" i="1"/>
  <c r="AB1533" i="1"/>
  <c r="AC1533" i="1"/>
  <c r="AB1563" i="1"/>
  <c r="AC1563" i="1"/>
  <c r="AB1593" i="1"/>
  <c r="AC1593" i="1"/>
  <c r="AB1623" i="1"/>
  <c r="AC1623" i="1"/>
  <c r="AB1653" i="1"/>
  <c r="AC1653" i="1"/>
  <c r="AB1683" i="1"/>
  <c r="AC1683" i="1"/>
  <c r="AB1713" i="1"/>
  <c r="AC1713" i="1"/>
  <c r="AB1743" i="1"/>
  <c r="AC1743" i="1"/>
  <c r="AB1773" i="1"/>
  <c r="AC1773" i="1"/>
  <c r="AB1803" i="1"/>
  <c r="AC1803" i="1"/>
  <c r="AB1833" i="1"/>
  <c r="AC1833" i="1"/>
  <c r="AB1863" i="1"/>
  <c r="AC1863" i="1"/>
  <c r="AB1893" i="1"/>
  <c r="AC1893" i="1"/>
  <c r="AB1923" i="1"/>
  <c r="AC1923" i="1"/>
  <c r="AB1953" i="1"/>
  <c r="AC1953" i="1"/>
  <c r="AB1983" i="1"/>
  <c r="AC1983" i="1"/>
  <c r="AB2013" i="1"/>
  <c r="AC2013" i="1"/>
  <c r="AB2043" i="1"/>
  <c r="AC2043" i="1"/>
  <c r="AB2073" i="1"/>
  <c r="AC2073" i="1"/>
  <c r="AB2103" i="1"/>
  <c r="AC2103" i="1"/>
  <c r="AB2133" i="1"/>
  <c r="AC2133" i="1"/>
  <c r="AB2163" i="1"/>
  <c r="AC2163" i="1"/>
  <c r="AB2193" i="1"/>
  <c r="AC2193" i="1"/>
  <c r="AB2223" i="1"/>
  <c r="AC2223" i="1"/>
  <c r="AB2253" i="1"/>
  <c r="AC2253" i="1"/>
  <c r="AB2283" i="1"/>
  <c r="AC2283" i="1"/>
  <c r="AB2313" i="1"/>
  <c r="AC2313" i="1"/>
  <c r="AB2343" i="1"/>
  <c r="AC2343" i="1"/>
  <c r="AB2373" i="1"/>
  <c r="AC2373" i="1"/>
  <c r="AB2403" i="1"/>
  <c r="AC2403" i="1"/>
  <c r="AB2433" i="1"/>
  <c r="AC2433" i="1"/>
  <c r="AB2463" i="1"/>
  <c r="AC2463" i="1"/>
  <c r="AB2493" i="1"/>
  <c r="AC2493" i="1"/>
  <c r="AB2523" i="1"/>
  <c r="AC2523" i="1"/>
  <c r="AB2553" i="1"/>
  <c r="AC2553" i="1"/>
  <c r="AB2583" i="1"/>
  <c r="AC2583" i="1"/>
  <c r="AB2613" i="1"/>
  <c r="AC2613" i="1"/>
  <c r="AB2643" i="1"/>
  <c r="AC2643" i="1"/>
  <c r="AB2673" i="1"/>
  <c r="AC2673" i="1"/>
  <c r="AB2703" i="1"/>
  <c r="AC2703" i="1"/>
  <c r="AB2733" i="1"/>
  <c r="AC2733" i="1"/>
  <c r="AB2763" i="1"/>
  <c r="AC2763" i="1"/>
  <c r="AB2793" i="1"/>
  <c r="AC2793" i="1"/>
  <c r="AB2823" i="1"/>
  <c r="AC2823" i="1"/>
  <c r="AB2853" i="1"/>
  <c r="AC2853" i="1"/>
  <c r="AB2883" i="1"/>
  <c r="AC2883" i="1"/>
  <c r="AB2913" i="1"/>
  <c r="AC2913" i="1"/>
  <c r="AB2943" i="1"/>
  <c r="AC2943" i="1"/>
  <c r="AB2973" i="1"/>
  <c r="AC2973" i="1"/>
  <c r="AB3003" i="1"/>
  <c r="AC3003" i="1"/>
  <c r="AB3033" i="1"/>
  <c r="AC3033" i="1"/>
  <c r="AB3063" i="1"/>
  <c r="AC3063" i="1"/>
  <c r="AB3093" i="1"/>
  <c r="AC3093" i="1"/>
  <c r="AB3123" i="1"/>
  <c r="AC3123" i="1"/>
  <c r="AB3153" i="1"/>
  <c r="AC3153" i="1"/>
  <c r="AB3183" i="1"/>
  <c r="AC3183" i="1"/>
  <c r="AB3213" i="1"/>
  <c r="AC3213" i="1"/>
  <c r="AB3243" i="1"/>
  <c r="AC3243" i="1"/>
  <c r="AB3273" i="1"/>
  <c r="AC3273" i="1"/>
  <c r="AB3303" i="1"/>
  <c r="AC3303" i="1"/>
  <c r="AB3333" i="1"/>
  <c r="AC3333" i="1"/>
  <c r="AB3363" i="1"/>
  <c r="AC3363" i="1"/>
  <c r="AB3393" i="1"/>
  <c r="AC3393" i="1"/>
  <c r="AB3423" i="1"/>
  <c r="AC3423" i="1"/>
  <c r="AB3453" i="1"/>
  <c r="AC3453" i="1"/>
  <c r="AB3483" i="1"/>
  <c r="AC3483" i="1"/>
  <c r="AB3513" i="1"/>
  <c r="AC3513" i="1"/>
  <c r="AB3543" i="1"/>
  <c r="AC3543" i="1"/>
  <c r="AB3573" i="1"/>
  <c r="AC3573" i="1"/>
  <c r="AB3603" i="1"/>
  <c r="AC3603" i="1"/>
  <c r="AB3633" i="1"/>
  <c r="AC3633" i="1"/>
  <c r="AB3663" i="1"/>
  <c r="AC3663" i="1"/>
  <c r="AB3693" i="1"/>
  <c r="AC3693" i="1"/>
  <c r="AB3723" i="1"/>
  <c r="AC3723" i="1"/>
  <c r="AB3753" i="1"/>
  <c r="AC3753" i="1"/>
  <c r="AB3783" i="1"/>
  <c r="AC3783" i="1"/>
  <c r="AB3813" i="1"/>
  <c r="AC3813" i="1"/>
  <c r="AB3843" i="1"/>
  <c r="AC3843" i="1"/>
  <c r="AB3873" i="1"/>
  <c r="AC3873" i="1"/>
  <c r="AB3903" i="1"/>
  <c r="AC3903" i="1"/>
  <c r="AC63" i="1"/>
  <c r="AB63" i="1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D3993" i="1" l="1"/>
  <c r="AD4533" i="1"/>
  <c r="AD4143" i="1"/>
  <c r="AD4173" i="1"/>
  <c r="AD3963" i="1"/>
  <c r="AD4023" i="1"/>
  <c r="AD4353" i="1"/>
  <c r="AD4713" i="1"/>
  <c r="AD4683" i="1"/>
  <c r="AD4443" i="1"/>
  <c r="AD4413" i="1"/>
  <c r="AD4623" i="1"/>
  <c r="AD4053" i="1"/>
  <c r="AD4503" i="1"/>
  <c r="AD3933" i="1"/>
  <c r="AD4593" i="1"/>
  <c r="AD4263" i="1"/>
  <c r="AD4473" i="1"/>
  <c r="AD4233" i="1"/>
  <c r="AD4323" i="1"/>
  <c r="AD4083" i="1"/>
  <c r="AD9663" i="1"/>
  <c r="AD9123" i="1"/>
  <c r="AD8583" i="1"/>
  <c r="AD8043" i="1"/>
  <c r="AD7503" i="1"/>
  <c r="AD6963" i="1"/>
  <c r="AD6423" i="1"/>
  <c r="AD5883" i="1"/>
  <c r="AD4563" i="1"/>
  <c r="AD9333" i="1"/>
  <c r="AD8793" i="1"/>
  <c r="AD8253" i="1"/>
  <c r="AD7713" i="1"/>
  <c r="AD7173" i="1"/>
  <c r="AD6633" i="1"/>
  <c r="AD6093" i="1"/>
  <c r="AD5553" i="1"/>
  <c r="AD4653" i="1"/>
  <c r="AD9213" i="1"/>
  <c r="AD8673" i="1"/>
  <c r="AD7593" i="1"/>
  <c r="AD7053" i="1"/>
  <c r="AD5973" i="1"/>
  <c r="AD5433" i="1"/>
  <c r="AD4743" i="1"/>
  <c r="AD4833" i="1"/>
  <c r="AD9303" i="1"/>
  <c r="AD8763" i="1"/>
  <c r="AD8223" i="1"/>
  <c r="AD6063" i="1"/>
  <c r="AD5523" i="1"/>
  <c r="AD4923" i="1"/>
  <c r="AD9513" i="1"/>
  <c r="AD8973" i="1"/>
  <c r="AD8433" i="1"/>
  <c r="AD7893" i="1"/>
  <c r="AD7353" i="1"/>
  <c r="AD6813" i="1"/>
  <c r="AD6273" i="1"/>
  <c r="AD5733" i="1"/>
  <c r="AD5013" i="1"/>
  <c r="AD9393" i="1"/>
  <c r="AD7233" i="1"/>
  <c r="AD6693" i="1"/>
  <c r="AD5613" i="1"/>
  <c r="AD8523" i="1"/>
  <c r="AD4113" i="1"/>
  <c r="AD4203" i="1"/>
  <c r="AD9693" i="1"/>
  <c r="AD9153" i="1"/>
  <c r="AD8613" i="1"/>
  <c r="AD8073" i="1"/>
  <c r="AD7533" i="1"/>
  <c r="AD6993" i="1"/>
  <c r="AD6453" i="1"/>
  <c r="AD5913" i="1"/>
  <c r="AD5373" i="1"/>
  <c r="AD4293" i="1"/>
  <c r="AD9573" i="1"/>
  <c r="AD9033" i="1"/>
  <c r="AD8493" i="1"/>
  <c r="AD7953" i="1"/>
  <c r="AD7413" i="1"/>
  <c r="AD6873" i="1"/>
  <c r="AD6333" i="1"/>
  <c r="AD5793" i="1"/>
  <c r="AD4383" i="1"/>
  <c r="AF4" i="1"/>
  <c r="AH4" i="1"/>
  <c r="AK8" i="1" s="1"/>
  <c r="AJ12" i="1" s="1"/>
  <c r="AI4" i="1" l="1"/>
  <c r="AK12" i="1"/>
  <c r="AD2103" i="1" s="1"/>
  <c r="AD1413" i="1"/>
  <c r="AD2943" i="1"/>
  <c r="AD1983" i="1"/>
  <c r="AD273" i="1"/>
  <c r="AD303" i="1"/>
  <c r="AD1383" i="1" l="1"/>
  <c r="AD1533" i="1"/>
  <c r="AD1023" i="1"/>
  <c r="AD2883" i="1"/>
  <c r="AD1353" i="1"/>
  <c r="AD1053" i="1"/>
  <c r="AD3603" i="1"/>
  <c r="AD1863" i="1"/>
  <c r="AD2253" i="1"/>
  <c r="AD2853" i="1"/>
  <c r="AD1953" i="1"/>
  <c r="AD633" i="1"/>
  <c r="AD2913" i="1"/>
  <c r="AD3033" i="1"/>
  <c r="AD3573" i="1"/>
  <c r="AD3303" i="1"/>
  <c r="AD2583" i="1"/>
  <c r="AD3513" i="1"/>
  <c r="AD3093" i="1"/>
  <c r="AD1623" i="1"/>
  <c r="AD2973" i="1"/>
  <c r="AD3273" i="1"/>
  <c r="AD2553" i="1"/>
  <c r="AD1233" i="1"/>
  <c r="AD903" i="1"/>
  <c r="AD2013" i="1"/>
  <c r="AD393" i="1"/>
  <c r="AD3243" i="1"/>
  <c r="AD2523" i="1"/>
  <c r="AD483" i="1"/>
  <c r="AD933" i="1"/>
  <c r="AD363" i="1"/>
  <c r="AD3003" i="1"/>
  <c r="AD3213" i="1"/>
  <c r="AD1473" i="1"/>
  <c r="AD783" i="1"/>
  <c r="AD333" i="1"/>
  <c r="AD2643" i="1"/>
  <c r="AD1443" i="1"/>
  <c r="AD1713" i="1"/>
  <c r="AD1893" i="1"/>
  <c r="AD453" i="1"/>
  <c r="AD3393" i="1"/>
  <c r="AD1323" i="1"/>
  <c r="AD1203" i="1"/>
  <c r="AD1593" i="1"/>
  <c r="AD843" i="1"/>
  <c r="AD3333" i="1"/>
  <c r="AD1083" i="1"/>
  <c r="AD213" i="1"/>
  <c r="AD1563" i="1"/>
  <c r="AD93" i="1"/>
  <c r="AD663" i="1"/>
  <c r="AD1923" i="1"/>
  <c r="AD1833" i="1"/>
  <c r="AD753" i="1"/>
  <c r="AD3483" i="1"/>
  <c r="AD2823" i="1"/>
  <c r="AD603" i="1"/>
  <c r="AD3063" i="1"/>
  <c r="AD693" i="1"/>
  <c r="AD3543" i="1"/>
  <c r="AD1293" i="1"/>
  <c r="AD3183" i="1"/>
  <c r="AD2793" i="1"/>
  <c r="AD573" i="1"/>
  <c r="AD3783" i="1"/>
  <c r="AD123" i="1"/>
  <c r="AD993" i="1"/>
  <c r="AD3843" i="1"/>
  <c r="AD183" i="1"/>
  <c r="AD1683" i="1"/>
  <c r="AD3153" i="1"/>
  <c r="AD3903" i="1"/>
  <c r="AD2403" i="1"/>
  <c r="AD2433" i="1"/>
  <c r="AD3753" i="1"/>
  <c r="AD1143" i="1"/>
  <c r="AD513" i="1"/>
  <c r="AD3453" i="1"/>
  <c r="AD1653" i="1"/>
  <c r="AD3363" i="1"/>
  <c r="AD2493" i="1"/>
  <c r="AD2463" i="1"/>
  <c r="AD2763" i="1"/>
  <c r="AD423" i="1"/>
  <c r="AD3873" i="1"/>
  <c r="AD2733" i="1"/>
  <c r="AD2373" i="1"/>
  <c r="AD2043" i="1"/>
  <c r="AD1173" i="1"/>
  <c r="AD2133" i="1"/>
  <c r="AD1773" i="1"/>
  <c r="AD1263" i="1"/>
  <c r="AD543" i="1"/>
  <c r="AD2163" i="1"/>
  <c r="AD3663" i="1"/>
  <c r="AD2703" i="1"/>
  <c r="AD2343" i="1"/>
  <c r="AD2223" i="1"/>
  <c r="AD723" i="1"/>
  <c r="AD2073" i="1"/>
  <c r="AD873" i="1"/>
  <c r="AD153" i="1"/>
  <c r="AD3723" i="1"/>
  <c r="AD3123" i="1"/>
  <c r="AD3633" i="1"/>
  <c r="AD2673" i="1"/>
  <c r="AD2313" i="1"/>
  <c r="AD2193" i="1"/>
  <c r="AD2613" i="1"/>
  <c r="AD243" i="1"/>
  <c r="AD3813" i="1"/>
  <c r="AD3693" i="1"/>
  <c r="AD813" i="1"/>
  <c r="AD63" i="1"/>
  <c r="AD2283" i="1"/>
  <c r="AD1503" i="1"/>
  <c r="AD963" i="1"/>
  <c r="AD3423" i="1"/>
  <c r="AD1113" i="1"/>
  <c r="AD1743" i="1"/>
  <c r="AD1803" i="1"/>
</calcChain>
</file>

<file path=xl/sharedStrings.xml><?xml version="1.0" encoding="utf-8"?>
<sst xmlns="http://schemas.openxmlformats.org/spreadsheetml/2006/main" count="1708" uniqueCount="36">
  <si>
    <t>Tiempo prom espera Mod</t>
  </si>
  <si>
    <t>Tiempo prom espera Ser</t>
  </si>
  <si>
    <t>Tiempo prom espera Crit</t>
  </si>
  <si>
    <t>Nivel de servicio general</t>
  </si>
  <si>
    <t>Tasa LWBS</t>
  </si>
  <si>
    <t>Tasa de mortalidad</t>
  </si>
  <si>
    <t>Costo operativo total</t>
  </si>
  <si>
    <t>Productividad promedio</t>
  </si>
  <si>
    <t>Utilizacion_Doc</t>
  </si>
  <si>
    <t>Utilizacion_Enfermeras</t>
  </si>
  <si>
    <t>Utilizacion_SalasSTD</t>
  </si>
  <si>
    <t>Utilizacion_SalasTrauma</t>
  </si>
  <si>
    <t>Utilizacion_ImgRooms</t>
  </si>
  <si>
    <t>Utilizacion_LabRooms</t>
  </si>
  <si>
    <t>Utilizacion_ImTech</t>
  </si>
  <si>
    <t>Utilizacion_LabTech</t>
  </si>
  <si>
    <t>Utilizacion_OR</t>
  </si>
  <si>
    <t>Utilizacion_Personal_Registro</t>
  </si>
  <si>
    <t>Utilizacion_Personal_CheckIn</t>
  </si>
  <si>
    <t>END</t>
  </si>
  <si>
    <t>Utilizacion</t>
  </si>
  <si>
    <t>Salas  STD</t>
  </si>
  <si>
    <t>Salas Trauma</t>
  </si>
  <si>
    <t>Enfermeras</t>
  </si>
  <si>
    <t>Doctores</t>
  </si>
  <si>
    <t>Max</t>
  </si>
  <si>
    <t>Maximo valor posible (para un costo minimo, un nivel de servicio maximo y una tasa de mortalidad minima)</t>
  </si>
  <si>
    <t>Prioridad ponderada del 1 al 10</t>
  </si>
  <si>
    <t>Max value to 1000</t>
  </si>
  <si>
    <t>Cost linear function</t>
  </si>
  <si>
    <t>x</t>
  </si>
  <si>
    <t>y</t>
  </si>
  <si>
    <t>a</t>
  </si>
  <si>
    <t>b</t>
  </si>
  <si>
    <t>Tecnico Img</t>
  </si>
  <si>
    <t>Tecnico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</si>
</sst>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3" borderId="0" xfId="0" applyNumberFormat="1" applyFont="1" applyFill="1" applyAlignment="1">
      <alignment horizontal="center"/>
    </xf>
    <xf numFmtId="9" fontId="1" fillId="3" borderId="0" xfId="1" applyFont="1" applyFill="1" applyAlignment="1">
      <alignment horizontal="center"/>
    </xf>
    <xf numFmtId="9" fontId="4" fillId="3" borderId="0" xfId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1" applyNumberFormat="1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/>
    <xf numFmtId="0" fontId="7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6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9AE6-8701-4B72-83BE-C350CD6426E7}">
  <dimension ref="A1:AN10112"/>
  <sheetViews>
    <sheetView tabSelected="1" topLeftCell="M1" workbookViewId="0">
      <selection activeCell="R63" sqref="R63"/>
    </sheetView>
  </sheetViews>
  <sheetFormatPr defaultColWidth="8.88671875" defaultRowHeight="14.4" x14ac:dyDescent="0.3"/>
  <cols>
    <col min="1" max="1" width="10.5546875" style="1" customWidth="1" collapsed="1"/>
    <col min="2" max="2" width="22.109375" style="4" customWidth="1" collapsed="1"/>
    <col min="3" max="3" width="23.5546875" style="4" customWidth="1" collapsed="1"/>
    <col min="4" max="4" width="20.88671875" style="4" customWidth="1" collapsed="1"/>
    <col min="5" max="5" width="21.77734375" style="4" customWidth="1" collapsed="1"/>
    <col min="6" max="6" width="17.5546875" style="4" customWidth="1" collapsed="1"/>
    <col min="7" max="7" width="19.6640625" style="4" customWidth="1" collapsed="1"/>
    <col min="8" max="8" width="20.44140625" style="4" customWidth="1" collapsed="1"/>
    <col min="9" max="9" width="20.6640625" style="4" customWidth="1" collapsed="1"/>
    <col min="10" max="10" width="14.88671875" style="4" customWidth="1" collapsed="1"/>
    <col min="11" max="11" width="20.44140625" style="4" customWidth="1" collapsed="1"/>
    <col min="12" max="12" width="17.88671875" style="5" customWidth="1" collapsed="1"/>
    <col min="13" max="13" width="22.88671875" style="5" customWidth="1" collapsed="1"/>
    <col min="14" max="14" width="17.109375" style="5" customWidth="1" collapsed="1"/>
    <col min="15" max="15" width="17.33203125" style="5" customWidth="1" collapsed="1"/>
    <col min="16" max="16" width="13.88671875" style="5" customWidth="1" collapsed="1"/>
    <col min="17" max="17" width="25.33203125" style="5" customWidth="1" collapsed="1"/>
    <col min="18" max="18" width="25.77734375" style="5" customWidth="1" collapsed="1"/>
    <col min="19" max="19" width="9.44140625" style="5" customWidth="1" collapsed="1"/>
    <col min="20" max="20" width="11.77734375" style="5" customWidth="1" collapsed="1"/>
    <col min="21" max="21" width="9.109375" style="5" customWidth="1" collapsed="1"/>
    <col min="22" max="24" width="11.6640625" style="5" customWidth="1" collapsed="1"/>
    <col min="25" max="26" width="8.88671875" style="5" collapsed="1"/>
    <col min="27" max="27" width="21.44140625" style="5" bestFit="1" customWidth="1" collapsed="1"/>
    <col min="28" max="28" width="17.109375" style="5" bestFit="1" customWidth="1" collapsed="1"/>
    <col min="29" max="29" width="18.77734375" style="5" bestFit="1" customWidth="1" collapsed="1"/>
    <col min="30" max="30" width="8.88671875" style="17" collapsed="1"/>
    <col min="31" max="31" width="8.88671875" style="5" collapsed="1"/>
    <col min="32" max="32" width="12" style="5" bestFit="1" customWidth="1" collapsed="1"/>
    <col min="33" max="36" width="8.88671875" style="5" collapsed="1"/>
    <col min="37" max="38" width="12.6640625" style="5" bestFit="1" customWidth="1" collapsed="1"/>
    <col min="39" max="16384" width="8.88671875" style="5" collapsed="1"/>
  </cols>
  <sheetData>
    <row r="1" spans="1:40" customForma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AA1" s="5"/>
      <c r="AB1" s="5"/>
      <c r="AC1" s="5"/>
      <c r="AD1" s="17"/>
      <c r="AE1" s="19"/>
      <c r="AF1" s="24" t="s">
        <v>27</v>
      </c>
      <c r="AG1" s="24"/>
      <c r="AH1" s="24"/>
      <c r="AI1" s="18" t="s">
        <v>25</v>
      </c>
    </row>
    <row r="2" spans="1:40" customFormat="1" x14ac:dyDescent="0.3">
      <c r="A2" s="1"/>
      <c r="B2" s="1"/>
      <c r="C2" s="1"/>
      <c r="D2" s="1"/>
      <c r="E2" s="16"/>
      <c r="F2" s="16"/>
      <c r="G2" s="16"/>
      <c r="H2" s="16"/>
      <c r="I2" s="1"/>
      <c r="J2" s="23" t="s">
        <v>20</v>
      </c>
      <c r="K2" s="23"/>
      <c r="L2" s="23"/>
      <c r="M2" s="23"/>
      <c r="N2" s="23"/>
      <c r="O2" s="23"/>
      <c r="P2" s="23"/>
      <c r="Q2" s="23"/>
      <c r="R2" s="23"/>
      <c r="AA2" s="5"/>
      <c r="AB2" s="5"/>
      <c r="AC2" s="5"/>
      <c r="AD2" s="17"/>
      <c r="AE2" s="5"/>
      <c r="AF2" s="13">
        <v>8</v>
      </c>
      <c r="AG2" s="13">
        <v>10</v>
      </c>
      <c r="AH2" s="13">
        <v>5</v>
      </c>
      <c r="AI2" s="17">
        <f>SUM(AF2:AH2)</f>
        <v>23</v>
      </c>
      <c r="AJ2" t="s">
        <v>26</v>
      </c>
    </row>
    <row r="3" spans="1:40" customForma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3" t="s">
        <v>11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21</v>
      </c>
      <c r="T3" s="3" t="s">
        <v>22</v>
      </c>
      <c r="U3" s="3" t="s">
        <v>24</v>
      </c>
      <c r="V3" s="3" t="s">
        <v>23</v>
      </c>
      <c r="W3" s="3" t="s">
        <v>34</v>
      </c>
      <c r="X3" s="3" t="s">
        <v>35</v>
      </c>
      <c r="AA3" s="2" t="s">
        <v>3</v>
      </c>
      <c r="AB3" s="2" t="s">
        <v>5</v>
      </c>
      <c r="AC3" s="2" t="s">
        <v>6</v>
      </c>
      <c r="AD3" s="17"/>
      <c r="AF3" s="24" t="s">
        <v>28</v>
      </c>
      <c r="AG3" s="24"/>
      <c r="AH3" s="24"/>
      <c r="AI3" s="18" t="s">
        <v>25</v>
      </c>
    </row>
    <row r="4" spans="1:40" x14ac:dyDescent="0.3">
      <c r="A4"/>
      <c r="B4" s="13">
        <v>0.85160211340698044</v>
      </c>
      <c r="C4" s="13">
        <v>0.74206650579536393</v>
      </c>
      <c r="D4" s="13">
        <v>0.41615926131376124</v>
      </c>
      <c r="E4" s="13">
        <v>61.247563352826504</v>
      </c>
      <c r="F4" s="13">
        <v>0.55830826402406653</v>
      </c>
      <c r="G4" s="13">
        <v>0.22448979591836735</v>
      </c>
      <c r="H4" s="13">
        <v>15398525</v>
      </c>
      <c r="I4" s="13">
        <v>0.1814147018030513</v>
      </c>
      <c r="J4" s="13">
        <v>3.6513119507096417E-2</v>
      </c>
      <c r="K4" s="13">
        <v>6.2027066329095402E-2</v>
      </c>
      <c r="L4" s="13">
        <v>0.75186150844918664</v>
      </c>
      <c r="M4" s="13">
        <v>0.54374766528071461</v>
      </c>
      <c r="N4" s="13">
        <v>0.67657865778527804</v>
      </c>
      <c r="O4" s="13">
        <v>0.64217431061736696</v>
      </c>
      <c r="P4" s="13">
        <v>0.22037248211389501</v>
      </c>
      <c r="Q4" s="13">
        <v>0.16532930934898124</v>
      </c>
      <c r="R4" s="13">
        <v>8.9388154905168701E-2</v>
      </c>
      <c r="S4" s="14">
        <v>6</v>
      </c>
      <c r="T4" s="14">
        <v>3</v>
      </c>
      <c r="U4" s="14">
        <v>10</v>
      </c>
      <c r="V4" s="14">
        <v>10</v>
      </c>
      <c r="W4" s="14">
        <v>1</v>
      </c>
      <c r="X4" s="14">
        <v>1</v>
      </c>
      <c r="Y4" s="14" t="s">
        <v>19</v>
      </c>
      <c r="AF4" s="13">
        <f>AF2*(1000/$AI$2)</f>
        <v>347.82608695652175</v>
      </c>
      <c r="AG4" s="13">
        <f t="shared" ref="AG4:AH4" si="0">AG2*(1000/$AI$2)</f>
        <v>434.78260869565219</v>
      </c>
      <c r="AH4" s="13">
        <f t="shared" si="0"/>
        <v>217.39130434782609</v>
      </c>
      <c r="AI4" s="17">
        <f>SUM(AF4:AH4)</f>
        <v>1000.0000000000001</v>
      </c>
      <c r="AJ4" t="s">
        <v>26</v>
      </c>
    </row>
    <row r="5" spans="1:40" x14ac:dyDescent="0.3">
      <c r="A5"/>
      <c r="B5" s="13">
        <v>0.67440087301605256</v>
      </c>
      <c r="C5" s="13">
        <v>0.6704042927310252</v>
      </c>
      <c r="D5" s="13">
        <v>0.40656677877500674</v>
      </c>
      <c r="E5" s="13">
        <v>66.097657800714572</v>
      </c>
      <c r="F5" s="13">
        <v>0.53612971448713431</v>
      </c>
      <c r="G5" s="13">
        <v>0.28703703703703703</v>
      </c>
      <c r="H5" s="13">
        <v>15398525</v>
      </c>
      <c r="I5" s="13">
        <v>0.19459084604715651</v>
      </c>
      <c r="J5" s="13">
        <v>3.7465642141985667E-2</v>
      </c>
      <c r="K5" s="13">
        <v>6.7225109889468587E-2</v>
      </c>
      <c r="L5" s="13">
        <v>0.70574652140151295</v>
      </c>
      <c r="M5" s="13">
        <v>0.60971322993379229</v>
      </c>
      <c r="N5" s="13">
        <v>0.66654858303178144</v>
      </c>
      <c r="O5" s="13">
        <v>0.66632454950978803</v>
      </c>
      <c r="P5" s="13">
        <v>0.21293789324497781</v>
      </c>
      <c r="Q5" s="13">
        <v>0.16927055981348729</v>
      </c>
      <c r="R5" s="13">
        <v>9.1840009586268284E-2</v>
      </c>
      <c r="S5" s="14">
        <v>6</v>
      </c>
      <c r="T5" s="14">
        <v>3</v>
      </c>
      <c r="U5" s="14">
        <v>10</v>
      </c>
      <c r="V5" s="14">
        <v>10</v>
      </c>
      <c r="W5" s="14">
        <v>1</v>
      </c>
      <c r="X5" s="14">
        <v>1</v>
      </c>
      <c r="Y5" s="14" t="s">
        <v>19</v>
      </c>
    </row>
    <row r="6" spans="1:40" x14ac:dyDescent="0.3">
      <c r="A6"/>
      <c r="B6" s="13">
        <v>0.75462129880216888</v>
      </c>
      <c r="C6" s="13">
        <v>0.76386975119008149</v>
      </c>
      <c r="D6" s="13">
        <v>0.57828789983393269</v>
      </c>
      <c r="E6" s="13">
        <v>64.257503949447084</v>
      </c>
      <c r="F6" s="13">
        <v>0.53718710606879161</v>
      </c>
      <c r="G6" s="13">
        <v>0.24353448275862069</v>
      </c>
      <c r="H6" s="13">
        <v>15398525</v>
      </c>
      <c r="I6" s="13">
        <v>0.18723994452149784</v>
      </c>
      <c r="J6" s="13">
        <v>3.7972832391944648E-2</v>
      </c>
      <c r="K6" s="13">
        <v>6.3024600724539442E-2</v>
      </c>
      <c r="L6" s="13">
        <v>0.73466174260108419</v>
      </c>
      <c r="M6" s="13">
        <v>0.69546877675472996</v>
      </c>
      <c r="N6" s="13">
        <v>0.67343037277292095</v>
      </c>
      <c r="O6" s="13">
        <v>0.66146005471980984</v>
      </c>
      <c r="P6" s="13">
        <v>0.23665002617901587</v>
      </c>
      <c r="Q6" s="13">
        <v>0.16043638565398427</v>
      </c>
      <c r="R6" s="13">
        <v>8.6783102263392142E-2</v>
      </c>
      <c r="S6" s="14">
        <v>6</v>
      </c>
      <c r="T6" s="14">
        <v>3</v>
      </c>
      <c r="U6" s="14">
        <v>10</v>
      </c>
      <c r="V6" s="14">
        <v>10</v>
      </c>
      <c r="W6" s="14">
        <v>1</v>
      </c>
      <c r="X6" s="14">
        <v>1</v>
      </c>
      <c r="Y6" s="14" t="s">
        <v>19</v>
      </c>
      <c r="AH6" s="22"/>
      <c r="AI6" s="22"/>
      <c r="AJ6" s="25" t="s">
        <v>29</v>
      </c>
      <c r="AK6" s="25"/>
      <c r="AL6" s="22"/>
      <c r="AM6" s="20"/>
    </row>
    <row r="7" spans="1:40" x14ac:dyDescent="0.3">
      <c r="A7"/>
      <c r="B7" s="13">
        <v>0.83771457259941728</v>
      </c>
      <c r="C7" s="13">
        <v>0.69065483726768662</v>
      </c>
      <c r="D7" s="13">
        <v>0.51785223443242168</v>
      </c>
      <c r="E7" s="13">
        <v>64.07579273008507</v>
      </c>
      <c r="F7" s="13">
        <v>0.53923470287427266</v>
      </c>
      <c r="G7" s="13">
        <v>0.34521158129175944</v>
      </c>
      <c r="H7" s="13">
        <v>15398525</v>
      </c>
      <c r="I7" s="13">
        <v>0.19403606102635215</v>
      </c>
      <c r="J7" s="13">
        <v>3.8309202756860436E-2</v>
      </c>
      <c r="K7" s="13">
        <v>6.7594950157775238E-2</v>
      </c>
      <c r="L7" s="13">
        <v>0.77603926294991654</v>
      </c>
      <c r="M7" s="13">
        <v>0.72617687016259647</v>
      </c>
      <c r="N7" s="13">
        <v>0.67571509089286619</v>
      </c>
      <c r="O7" s="13">
        <v>0.64991997295450454</v>
      </c>
      <c r="P7" s="13">
        <v>0.18892547512433902</v>
      </c>
      <c r="Q7" s="13">
        <v>0.17359757741645654</v>
      </c>
      <c r="R7" s="13">
        <v>9.2525083429041713E-2</v>
      </c>
      <c r="S7" s="14">
        <v>6</v>
      </c>
      <c r="T7" s="14">
        <v>3</v>
      </c>
      <c r="U7" s="14">
        <v>10</v>
      </c>
      <c r="V7" s="14">
        <v>10</v>
      </c>
      <c r="W7" s="14">
        <v>1</v>
      </c>
      <c r="X7" s="14">
        <v>1</v>
      </c>
      <c r="Y7" s="14" t="s">
        <v>19</v>
      </c>
      <c r="AG7" s="20"/>
      <c r="AH7" s="22"/>
      <c r="AI7" s="22"/>
      <c r="AJ7" s="21" t="s">
        <v>30</v>
      </c>
      <c r="AK7" s="21" t="s">
        <v>31</v>
      </c>
      <c r="AL7" s="22"/>
      <c r="AM7" s="20"/>
      <c r="AN7" s="20"/>
    </row>
    <row r="8" spans="1:40" x14ac:dyDescent="0.3">
      <c r="A8"/>
      <c r="B8" s="13">
        <v>0.76210634418628109</v>
      </c>
      <c r="C8" s="13">
        <v>0.65102519540874493</v>
      </c>
      <c r="D8" s="13">
        <v>0.44938580234374242</v>
      </c>
      <c r="E8" s="13">
        <v>66.111321469140478</v>
      </c>
      <c r="F8" s="13">
        <v>0.54792610665737196</v>
      </c>
      <c r="G8" s="13">
        <v>0.2326923076923077</v>
      </c>
      <c r="H8" s="13">
        <v>15398525</v>
      </c>
      <c r="I8" s="13">
        <v>0.20527045769764202</v>
      </c>
      <c r="J8" s="13">
        <v>4.160814515723045E-2</v>
      </c>
      <c r="K8" s="13">
        <v>6.7765097281555331E-2</v>
      </c>
      <c r="L8" s="13">
        <v>0.67904271075654066</v>
      </c>
      <c r="M8" s="13">
        <v>0.55544095064776366</v>
      </c>
      <c r="N8" s="13">
        <v>0.6703312947546024</v>
      </c>
      <c r="O8" s="13">
        <v>0.66741034940504229</v>
      </c>
      <c r="P8" s="13">
        <v>0.2344523571514725</v>
      </c>
      <c r="Q8" s="13">
        <v>0.16451801284837975</v>
      </c>
      <c r="R8" s="13">
        <v>9.0670216130130446E-2</v>
      </c>
      <c r="S8" s="14">
        <v>6</v>
      </c>
      <c r="T8" s="14">
        <v>3</v>
      </c>
      <c r="U8" s="14">
        <v>10</v>
      </c>
      <c r="V8" s="14">
        <v>10</v>
      </c>
      <c r="W8" s="14">
        <v>1</v>
      </c>
      <c r="X8" s="14">
        <v>1</v>
      </c>
      <c r="Y8" s="14" t="s">
        <v>19</v>
      </c>
      <c r="AG8" s="20"/>
      <c r="AH8" s="22"/>
      <c r="AI8" s="22"/>
      <c r="AJ8" s="21">
        <v>12163270</v>
      </c>
      <c r="AK8" s="21">
        <f>AH4</f>
        <v>217.39130434782609</v>
      </c>
      <c r="AL8" s="22"/>
      <c r="AM8" s="20"/>
      <c r="AN8" s="20"/>
    </row>
    <row r="9" spans="1:40" x14ac:dyDescent="0.3">
      <c r="A9"/>
      <c r="B9" s="13">
        <v>0.75726039593939221</v>
      </c>
      <c r="C9" s="13">
        <v>0.6470038319373328</v>
      </c>
      <c r="D9" s="13">
        <v>0.41563683484423469</v>
      </c>
      <c r="E9" s="13">
        <v>63.42648845686513</v>
      </c>
      <c r="F9" s="13">
        <v>0.5320072332730561</v>
      </c>
      <c r="G9" s="13">
        <v>0.44351464435146443</v>
      </c>
      <c r="H9" s="13">
        <v>15398525</v>
      </c>
      <c r="I9" s="13">
        <v>0.18127600554785023</v>
      </c>
      <c r="J9" s="13">
        <v>3.6005181853561011E-2</v>
      </c>
      <c r="K9" s="13">
        <v>6.4090513763424256E-2</v>
      </c>
      <c r="L9" s="13">
        <v>0.74765689595765084</v>
      </c>
      <c r="M9" s="13">
        <v>0.77422950563297588</v>
      </c>
      <c r="N9" s="13">
        <v>0.68349580060965665</v>
      </c>
      <c r="O9" s="13">
        <v>0.64089608924600927</v>
      </c>
      <c r="P9" s="13">
        <v>0.19890852424672723</v>
      </c>
      <c r="Q9" s="13">
        <v>0.15843880197266574</v>
      </c>
      <c r="R9" s="13">
        <v>8.5572020575166677E-2</v>
      </c>
      <c r="S9" s="14">
        <v>6</v>
      </c>
      <c r="T9" s="14">
        <v>3</v>
      </c>
      <c r="U9" s="14">
        <v>10</v>
      </c>
      <c r="V9" s="14">
        <v>10</v>
      </c>
      <c r="W9" s="14">
        <v>1</v>
      </c>
      <c r="X9" s="14">
        <v>1</v>
      </c>
      <c r="Y9" s="14" t="s">
        <v>19</v>
      </c>
      <c r="AG9" s="20"/>
      <c r="AH9" s="22"/>
      <c r="AI9" s="22"/>
      <c r="AJ9" s="21">
        <v>23826848</v>
      </c>
      <c r="AK9" s="21">
        <f>0</f>
        <v>0</v>
      </c>
      <c r="AL9" s="22"/>
      <c r="AM9" s="20"/>
      <c r="AN9" s="20"/>
    </row>
    <row r="10" spans="1:40" x14ac:dyDescent="0.3">
      <c r="A10"/>
      <c r="B10" s="13">
        <v>0.77246914872443706</v>
      </c>
      <c r="C10" s="13">
        <v>0.73970211365896177</v>
      </c>
      <c r="D10" s="13">
        <v>0.51546347887912558</v>
      </c>
      <c r="E10" s="13">
        <v>60.805577072037174</v>
      </c>
      <c r="F10" s="13">
        <v>0.56029254370317516</v>
      </c>
      <c r="G10" s="13">
        <v>0.23440860215053763</v>
      </c>
      <c r="H10" s="13">
        <v>15398525</v>
      </c>
      <c r="I10" s="13">
        <v>0.17850208044382804</v>
      </c>
      <c r="J10" s="13">
        <v>3.6438269186030367E-2</v>
      </c>
      <c r="K10" s="13">
        <v>6.0360855274809722E-2</v>
      </c>
      <c r="L10" s="13">
        <v>0.78670676065386702</v>
      </c>
      <c r="M10" s="13">
        <v>0.56416845444800978</v>
      </c>
      <c r="N10" s="13">
        <v>0.67517418620497338</v>
      </c>
      <c r="O10" s="13">
        <v>0.64749821126648666</v>
      </c>
      <c r="P10" s="13">
        <v>0.22580117457596396</v>
      </c>
      <c r="Q10" s="13">
        <v>0.16749114505950297</v>
      </c>
      <c r="R10" s="13">
        <v>9.013348516374832E-2</v>
      </c>
      <c r="S10" s="14">
        <v>6</v>
      </c>
      <c r="T10" s="14">
        <v>3</v>
      </c>
      <c r="U10" s="14">
        <v>10</v>
      </c>
      <c r="V10" s="14">
        <v>10</v>
      </c>
      <c r="W10" s="14">
        <v>1</v>
      </c>
      <c r="X10" s="14">
        <v>1</v>
      </c>
      <c r="Y10" s="14" t="s">
        <v>19</v>
      </c>
      <c r="AG10" s="20"/>
      <c r="AH10" s="22"/>
      <c r="AI10" s="22"/>
      <c r="AJ10" s="21"/>
      <c r="AK10" s="21"/>
      <c r="AL10" s="22"/>
      <c r="AM10" s="20"/>
      <c r="AN10" s="20"/>
    </row>
    <row r="11" spans="1:40" x14ac:dyDescent="0.3">
      <c r="A11"/>
      <c r="B11" s="13">
        <v>0.67036782207603374</v>
      </c>
      <c r="C11" s="13">
        <v>0.68233608304708404</v>
      </c>
      <c r="D11" s="13">
        <v>0.43912833687028641</v>
      </c>
      <c r="E11" s="13">
        <v>66.62571662571662</v>
      </c>
      <c r="F11" s="13">
        <v>0.54637887977167321</v>
      </c>
      <c r="G11" s="13">
        <v>0.24145299145299146</v>
      </c>
      <c r="H11" s="13">
        <v>15398525</v>
      </c>
      <c r="I11" s="13">
        <v>0.19070735090152566</v>
      </c>
      <c r="J11" s="13">
        <v>3.9238403888363242E-2</v>
      </c>
      <c r="K11" s="13">
        <v>6.2207014748944786E-2</v>
      </c>
      <c r="L11" s="13">
        <v>0.69775327948778132</v>
      </c>
      <c r="M11" s="13">
        <v>0.50720202085434551</v>
      </c>
      <c r="N11" s="13">
        <v>0.68540057074757832</v>
      </c>
      <c r="O11" s="13">
        <v>0.66258661581733835</v>
      </c>
      <c r="P11" s="13">
        <v>0.21971207350685695</v>
      </c>
      <c r="Q11" s="13">
        <v>0.15852981862705207</v>
      </c>
      <c r="R11" s="13">
        <v>8.850990575934653E-2</v>
      </c>
      <c r="S11" s="14">
        <v>6</v>
      </c>
      <c r="T11" s="14">
        <v>3</v>
      </c>
      <c r="U11" s="14">
        <v>10</v>
      </c>
      <c r="V11" s="14">
        <v>10</v>
      </c>
      <c r="W11" s="14">
        <v>1</v>
      </c>
      <c r="X11" s="14">
        <v>1</v>
      </c>
      <c r="Y11" s="14" t="s">
        <v>19</v>
      </c>
      <c r="AG11" s="20"/>
      <c r="AH11" s="22"/>
      <c r="AI11" s="22"/>
      <c r="AJ11" s="21" t="s">
        <v>32</v>
      </c>
      <c r="AK11" s="21" t="s">
        <v>33</v>
      </c>
      <c r="AL11" s="22"/>
      <c r="AM11" s="20"/>
      <c r="AN11" s="20"/>
    </row>
    <row r="12" spans="1:40" x14ac:dyDescent="0.3">
      <c r="B12" s="13">
        <v>0.64813179902884932</v>
      </c>
      <c r="C12" s="13">
        <v>0.66171901377326647</v>
      </c>
      <c r="D12" s="13">
        <v>0.42975533329585025</v>
      </c>
      <c r="E12" s="13">
        <v>68.084244633454844</v>
      </c>
      <c r="F12" s="13">
        <v>0.53305859165024194</v>
      </c>
      <c r="G12" s="13">
        <v>0.23842592592592593</v>
      </c>
      <c r="H12" s="13">
        <v>15398525</v>
      </c>
      <c r="I12" s="13">
        <v>0.19445214979195549</v>
      </c>
      <c r="J12" s="13">
        <v>3.8446916421559209E-2</v>
      </c>
      <c r="K12" s="13">
        <v>6.6290935272611984E-2</v>
      </c>
      <c r="L12" s="13">
        <v>0.6726408239133036</v>
      </c>
      <c r="M12" s="13">
        <v>0.51058383808834573</v>
      </c>
      <c r="N12" s="13">
        <v>0.67804643995269975</v>
      </c>
      <c r="O12" s="13">
        <v>0.65829318476965304</v>
      </c>
      <c r="P12" s="13">
        <v>0.22929143506968777</v>
      </c>
      <c r="Q12" s="13">
        <v>0.16515623176450148</v>
      </c>
      <c r="R12" s="13">
        <v>8.896824100971705E-2</v>
      </c>
      <c r="S12" s="14">
        <v>6</v>
      </c>
      <c r="T12" s="14">
        <v>3</v>
      </c>
      <c r="U12" s="14">
        <v>10</v>
      </c>
      <c r="V12" s="14">
        <v>10</v>
      </c>
      <c r="W12" s="14">
        <v>1</v>
      </c>
      <c r="X12" s="14">
        <v>1</v>
      </c>
      <c r="Y12" s="14" t="s">
        <v>19</v>
      </c>
      <c r="AG12" s="20"/>
      <c r="AH12" s="22"/>
      <c r="AI12" s="22"/>
      <c r="AJ12" s="21">
        <f>_xlfn.FORECAST.LINEAR(0,AK8:AK9,AJ8:AJ9)</f>
        <v>444.09610543328921</v>
      </c>
      <c r="AK12" s="21">
        <f>_xlfn.FORECAST.LINEAR(1,AK8:AK9,AJ8:AJ9)-AJ12</f>
        <v>-1.8638474784893333E-5</v>
      </c>
      <c r="AL12" s="22"/>
      <c r="AM12" s="20"/>
      <c r="AN12" s="20"/>
    </row>
    <row r="13" spans="1:40" x14ac:dyDescent="0.3">
      <c r="B13" s="13">
        <v>0.74514894026785194</v>
      </c>
      <c r="C13" s="13">
        <v>0.87226490847481308</v>
      </c>
      <c r="D13" s="13">
        <v>0.55176814114198625</v>
      </c>
      <c r="E13" s="13">
        <v>60.06415396952687</v>
      </c>
      <c r="F13" s="13">
        <v>0.54833512352309344</v>
      </c>
      <c r="G13" s="13">
        <v>0.44492440604751621</v>
      </c>
      <c r="H13" s="13">
        <v>15398525</v>
      </c>
      <c r="I13" s="13">
        <v>0.16948682385575575</v>
      </c>
      <c r="J13" s="13">
        <v>3.3419054510661093E-2</v>
      </c>
      <c r="K13" s="13">
        <v>5.8513517598375794E-2</v>
      </c>
      <c r="L13" s="13">
        <v>0.80168443389838651</v>
      </c>
      <c r="M13" s="13">
        <v>0.81220982537178077</v>
      </c>
      <c r="N13" s="13">
        <v>0.66995690346877101</v>
      </c>
      <c r="O13" s="13">
        <v>0.65937510290280044</v>
      </c>
      <c r="P13" s="13">
        <v>0.19293481971492563</v>
      </c>
      <c r="Q13" s="13">
        <v>0.16271626846752479</v>
      </c>
      <c r="R13" s="13">
        <v>8.6899926734526095E-2</v>
      </c>
      <c r="S13" s="14">
        <v>6</v>
      </c>
      <c r="T13" s="14">
        <v>3</v>
      </c>
      <c r="U13" s="14">
        <v>10</v>
      </c>
      <c r="V13" s="14">
        <v>10</v>
      </c>
      <c r="W13" s="14">
        <v>1</v>
      </c>
      <c r="X13" s="14">
        <v>1</v>
      </c>
      <c r="Y13" s="14" t="s">
        <v>19</v>
      </c>
      <c r="AG13" s="20"/>
      <c r="AH13" s="22"/>
      <c r="AI13" s="22"/>
      <c r="AJ13" s="22"/>
      <c r="AK13" s="22"/>
      <c r="AL13" s="22"/>
      <c r="AM13" s="20"/>
      <c r="AN13" s="20"/>
    </row>
    <row r="14" spans="1:40" x14ac:dyDescent="0.3">
      <c r="A14"/>
      <c r="B14">
        <v>0.58085686905476674</v>
      </c>
      <c r="C14">
        <v>0.53969601799765743</v>
      </c>
      <c r="D14">
        <v>0.42697330014674939</v>
      </c>
      <c r="E14">
        <v>70.621019108280265</v>
      </c>
      <c r="F14">
        <v>0.53321523472099208</v>
      </c>
      <c r="G14">
        <v>0.17016317016317017</v>
      </c>
      <c r="H14">
        <v>15398525</v>
      </c>
      <c r="I14">
        <v>0.20651872399445201</v>
      </c>
      <c r="J14">
        <v>4.1584096825097554E-2</v>
      </c>
      <c r="K14">
        <v>7.1287796905446316E-2</v>
      </c>
      <c r="L14">
        <v>0.62156319221315726</v>
      </c>
      <c r="M14">
        <v>0.5050290418687543</v>
      </c>
      <c r="N14">
        <v>0.67858073822405174</v>
      </c>
      <c r="O14">
        <v>0.67608063808014662</v>
      </c>
      <c r="P14">
        <v>0.21496570685042959</v>
      </c>
      <c r="Q14">
        <v>0.1588547004475831</v>
      </c>
      <c r="R14">
        <v>8.7041371024589628E-2</v>
      </c>
      <c r="S14">
        <v>6</v>
      </c>
      <c r="T14">
        <v>3</v>
      </c>
      <c r="U14">
        <v>10</v>
      </c>
      <c r="V14">
        <v>10</v>
      </c>
      <c r="W14">
        <v>1</v>
      </c>
      <c r="X14">
        <v>1</v>
      </c>
      <c r="Y14" t="s">
        <v>19</v>
      </c>
      <c r="AG14" s="20"/>
      <c r="AH14" s="22"/>
      <c r="AI14" s="22"/>
      <c r="AJ14" s="22"/>
      <c r="AK14" s="22"/>
      <c r="AL14" s="22"/>
      <c r="AM14" s="20"/>
      <c r="AN14" s="20"/>
    </row>
    <row r="15" spans="1:40" x14ac:dyDescent="0.3">
      <c r="A15"/>
      <c r="B15">
        <v>0.58804399105799821</v>
      </c>
      <c r="C15">
        <v>0.58449072142942859</v>
      </c>
      <c r="D15">
        <v>0.45468600445404134</v>
      </c>
      <c r="E15">
        <v>68.310139165009943</v>
      </c>
      <c r="F15">
        <v>0.53699788583509511</v>
      </c>
      <c r="G15">
        <v>0.26106194690265488</v>
      </c>
      <c r="H15">
        <v>15398525</v>
      </c>
      <c r="I15">
        <v>0.19958391123439656</v>
      </c>
      <c r="J15">
        <v>4.0136000518129197E-2</v>
      </c>
      <c r="K15">
        <v>6.7391042244810156E-2</v>
      </c>
      <c r="L15">
        <v>0.66275990876535118</v>
      </c>
      <c r="M15">
        <v>0.57643147107716375</v>
      </c>
      <c r="N15">
        <v>0.70003036762454818</v>
      </c>
      <c r="O15">
        <v>0.66109810907242372</v>
      </c>
      <c r="P15">
        <v>0.21886733301932185</v>
      </c>
      <c r="Q15">
        <v>0.16217820305894043</v>
      </c>
      <c r="R15">
        <v>8.987377192292062E-2</v>
      </c>
      <c r="S15">
        <v>6</v>
      </c>
      <c r="T15">
        <v>3</v>
      </c>
      <c r="U15">
        <v>10</v>
      </c>
      <c r="V15">
        <v>10</v>
      </c>
      <c r="W15">
        <v>1</v>
      </c>
      <c r="X15">
        <v>1</v>
      </c>
      <c r="Y15" t="s">
        <v>19</v>
      </c>
      <c r="AG15" s="20"/>
      <c r="AH15" s="22"/>
      <c r="AI15" s="22"/>
      <c r="AJ15" s="22"/>
      <c r="AK15" s="22"/>
      <c r="AL15" s="22"/>
      <c r="AM15" s="20"/>
      <c r="AN15" s="20"/>
    </row>
    <row r="16" spans="1:40" x14ac:dyDescent="0.3">
      <c r="A16"/>
      <c r="B16" s="13">
        <v>0.71007331405059793</v>
      </c>
      <c r="C16" s="13">
        <v>0.6466219209473224</v>
      </c>
      <c r="D16" s="13">
        <v>0.45687043462715204</v>
      </c>
      <c r="E16" s="13">
        <v>68.663776113519901</v>
      </c>
      <c r="F16" s="13">
        <v>0.53433476394849788</v>
      </c>
      <c r="G16" s="13">
        <v>0.19954648526077098</v>
      </c>
      <c r="H16" s="13">
        <v>15398525</v>
      </c>
      <c r="I16" s="13">
        <v>0.20346740638002753</v>
      </c>
      <c r="J16" s="13">
        <v>4.1019693720820129E-2</v>
      </c>
      <c r="K16" s="13">
        <v>6.9745437472196872E-2</v>
      </c>
      <c r="L16" s="13">
        <v>0.66832414556862874</v>
      </c>
      <c r="M16" s="13">
        <v>0.5461531292044971</v>
      </c>
      <c r="N16" s="13">
        <v>0.67941901078055555</v>
      </c>
      <c r="O16" s="13">
        <v>0.66114266617575079</v>
      </c>
      <c r="P16" s="13">
        <v>0.21347959119054713</v>
      </c>
      <c r="Q16" s="13">
        <v>0.16665337747914258</v>
      </c>
      <c r="R16" s="13">
        <v>9.171235567691563E-2</v>
      </c>
      <c r="S16" s="14">
        <v>6</v>
      </c>
      <c r="T16" s="14">
        <v>3</v>
      </c>
      <c r="U16" s="14">
        <v>10</v>
      </c>
      <c r="V16" s="14">
        <v>10</v>
      </c>
      <c r="W16" s="14">
        <v>1</v>
      </c>
      <c r="X16" s="14">
        <v>1</v>
      </c>
      <c r="Y16" s="14" t="s">
        <v>19</v>
      </c>
      <c r="AG16" s="20"/>
      <c r="AH16" s="22"/>
      <c r="AI16" s="22"/>
      <c r="AJ16" s="22"/>
      <c r="AK16" s="22"/>
      <c r="AL16" s="22"/>
      <c r="AM16" s="20"/>
      <c r="AN16" s="20"/>
    </row>
    <row r="17" spans="1:40" x14ac:dyDescent="0.3">
      <c r="A17"/>
      <c r="B17" s="13">
        <v>0.61076569715871631</v>
      </c>
      <c r="C17" s="13">
        <v>0.59906865892087646</v>
      </c>
      <c r="D17" s="13">
        <v>0.36817425653258246</v>
      </c>
      <c r="E17" s="13">
        <v>71.365461847389554</v>
      </c>
      <c r="F17" s="13">
        <v>0.52105638829407563</v>
      </c>
      <c r="G17" s="13">
        <v>0.21330275229357798</v>
      </c>
      <c r="H17" s="13">
        <v>15398525</v>
      </c>
      <c r="I17" s="13">
        <v>0.20957004160887641</v>
      </c>
      <c r="J17" s="13">
        <v>4.0928580312908504E-2</v>
      </c>
      <c r="K17" s="13">
        <v>7.2557155733918882E-2</v>
      </c>
      <c r="L17" s="13">
        <v>0.61606884268868367</v>
      </c>
      <c r="M17" s="13">
        <v>0.50819340739578434</v>
      </c>
      <c r="N17" s="13">
        <v>0.68134423054920235</v>
      </c>
      <c r="O17" s="13">
        <v>0.66515794427312347</v>
      </c>
      <c r="P17" s="13">
        <v>0.24278288742697077</v>
      </c>
      <c r="Q17" s="13">
        <v>0.16444799874750532</v>
      </c>
      <c r="R17" s="13">
        <v>8.923111389218831E-2</v>
      </c>
      <c r="S17" s="14">
        <v>6</v>
      </c>
      <c r="T17" s="14">
        <v>3</v>
      </c>
      <c r="U17" s="14">
        <v>10</v>
      </c>
      <c r="V17" s="14">
        <v>10</v>
      </c>
      <c r="W17" s="14">
        <v>1</v>
      </c>
      <c r="X17" s="14">
        <v>1</v>
      </c>
      <c r="Y17" s="14" t="s">
        <v>19</v>
      </c>
      <c r="AG17" s="20"/>
      <c r="AH17" s="22"/>
      <c r="AI17" s="22"/>
      <c r="AJ17" s="22"/>
      <c r="AK17" s="22"/>
      <c r="AL17" s="22"/>
      <c r="AM17" s="20"/>
      <c r="AN17" s="20"/>
    </row>
    <row r="18" spans="1:40" x14ac:dyDescent="0.3">
      <c r="A18"/>
      <c r="B18" s="13">
        <v>0.76429280054560722</v>
      </c>
      <c r="C18" s="13">
        <v>0.65876904189057717</v>
      </c>
      <c r="D18" s="13">
        <v>0.46611335276277888</v>
      </c>
      <c r="E18" s="13">
        <v>67.163593566104353</v>
      </c>
      <c r="F18" s="13">
        <v>0.54527733475101892</v>
      </c>
      <c r="G18" s="13">
        <v>0.24267782426778242</v>
      </c>
      <c r="H18" s="13">
        <v>15398525</v>
      </c>
      <c r="I18" s="13">
        <v>0.19930651872399435</v>
      </c>
      <c r="J18" s="13">
        <v>4.032015656104998E-2</v>
      </c>
      <c r="K18" s="13">
        <v>6.7728815818287519E-2</v>
      </c>
      <c r="L18" s="13">
        <v>0.67647827720299736</v>
      </c>
      <c r="M18" s="13">
        <v>0.57623573989500565</v>
      </c>
      <c r="N18" s="13">
        <v>0.6870220116083211</v>
      </c>
      <c r="O18" s="13">
        <v>0.65108862752080721</v>
      </c>
      <c r="P18" s="13">
        <v>0.23440246468783241</v>
      </c>
      <c r="Q18" s="13">
        <v>0.16542213190777172</v>
      </c>
      <c r="R18" s="13">
        <v>8.8800963368123403E-2</v>
      </c>
      <c r="S18" s="14">
        <v>6</v>
      </c>
      <c r="T18" s="14">
        <v>3</v>
      </c>
      <c r="U18" s="14">
        <v>10</v>
      </c>
      <c r="V18" s="14">
        <v>10</v>
      </c>
      <c r="W18" s="14">
        <v>1</v>
      </c>
      <c r="X18" s="14">
        <v>1</v>
      </c>
      <c r="Y18" s="14" t="s">
        <v>19</v>
      </c>
      <c r="AG18" s="20"/>
      <c r="AH18" s="20"/>
      <c r="AI18" s="20"/>
      <c r="AJ18" s="20"/>
      <c r="AK18" s="20"/>
      <c r="AL18" s="20"/>
      <c r="AM18" s="20"/>
      <c r="AN18" s="20"/>
    </row>
    <row r="19" spans="1:40" x14ac:dyDescent="0.3">
      <c r="A19"/>
      <c r="B19" s="5">
        <v>0.80165918138376024</v>
      </c>
      <c r="C19" s="5">
        <v>0.66281475094680364</v>
      </c>
      <c r="D19" s="5">
        <v>0.42679590984282345</v>
      </c>
      <c r="E19" s="5">
        <v>66.352201257861637</v>
      </c>
      <c r="F19" s="5">
        <v>0.52816776257330722</v>
      </c>
      <c r="G19" s="5">
        <v>0.33261339092872572</v>
      </c>
      <c r="H19" s="5">
        <v>15398525</v>
      </c>
      <c r="I19" s="5">
        <v>0.19486823855755891</v>
      </c>
      <c r="J19" s="5">
        <v>3.7969076898838508E-2</v>
      </c>
      <c r="K19" s="5">
        <v>6.8308548908864258E-2</v>
      </c>
      <c r="L19" s="13">
        <v>0.69830961404633418</v>
      </c>
      <c r="M19" s="13">
        <v>0.59512915812713363</v>
      </c>
      <c r="N19" s="13">
        <v>0.67752848158840995</v>
      </c>
      <c r="O19" s="13">
        <v>0.64780334568078646</v>
      </c>
      <c r="P19" s="13">
        <v>0.20501942610841004</v>
      </c>
      <c r="Q19" s="13">
        <v>0.16163918324982141</v>
      </c>
      <c r="R19" s="13">
        <v>8.9289171765405143E-2</v>
      </c>
      <c r="S19" s="14">
        <v>6</v>
      </c>
      <c r="T19" s="14">
        <v>3</v>
      </c>
      <c r="U19" s="14">
        <v>10</v>
      </c>
      <c r="V19" s="14">
        <v>10</v>
      </c>
      <c r="W19" s="14">
        <v>1</v>
      </c>
      <c r="X19" s="14">
        <v>1</v>
      </c>
      <c r="Y19" s="14" t="s">
        <v>19</v>
      </c>
      <c r="AG19" s="20"/>
      <c r="AH19" s="20"/>
      <c r="AI19" s="20"/>
      <c r="AJ19" s="20"/>
      <c r="AK19" s="20"/>
      <c r="AL19" s="20"/>
      <c r="AM19" s="20"/>
      <c r="AN19" s="20"/>
    </row>
    <row r="20" spans="1:40" x14ac:dyDescent="0.3">
      <c r="A20"/>
      <c r="B20" s="13">
        <v>0.88993165545546116</v>
      </c>
      <c r="C20" s="13">
        <v>0.72009699266906535</v>
      </c>
      <c r="D20" s="13">
        <v>0.58371679113149244</v>
      </c>
      <c r="E20" s="13">
        <v>62.613501776549541</v>
      </c>
      <c r="F20" s="13">
        <v>0.53292986828052691</v>
      </c>
      <c r="G20" s="13">
        <v>0.4389763779527559</v>
      </c>
      <c r="H20" s="13">
        <v>15398525</v>
      </c>
      <c r="I20" s="13">
        <v>0.18016643550624131</v>
      </c>
      <c r="J20" s="13">
        <v>3.5194140929446407E-2</v>
      </c>
      <c r="K20" s="13">
        <v>6.2905676819154932E-2</v>
      </c>
      <c r="L20" s="13">
        <v>0.77972700428893693</v>
      </c>
      <c r="M20" s="13">
        <v>0.77874435265590902</v>
      </c>
      <c r="N20" s="13">
        <v>0.67968758141335994</v>
      </c>
      <c r="O20" s="13">
        <v>0.65926008701384775</v>
      </c>
      <c r="P20" s="13">
        <v>0.21308306487803227</v>
      </c>
      <c r="Q20" s="13">
        <v>0.16026029029597355</v>
      </c>
      <c r="R20" s="13">
        <v>8.6709330257036366E-2</v>
      </c>
      <c r="S20" s="14">
        <v>6</v>
      </c>
      <c r="T20" s="14">
        <v>3</v>
      </c>
      <c r="U20" s="14">
        <v>10</v>
      </c>
      <c r="V20" s="14">
        <v>10</v>
      </c>
      <c r="W20" s="14">
        <v>1</v>
      </c>
      <c r="X20" s="14">
        <v>1</v>
      </c>
      <c r="Y20" s="14" t="s">
        <v>19</v>
      </c>
      <c r="AG20" s="20"/>
      <c r="AH20" s="20"/>
      <c r="AI20" s="20"/>
      <c r="AJ20" s="20"/>
      <c r="AK20" s="20"/>
      <c r="AL20" s="20"/>
      <c r="AM20" s="20"/>
      <c r="AN20" s="20"/>
    </row>
    <row r="21" spans="1:40" x14ac:dyDescent="0.3">
      <c r="A21"/>
      <c r="B21" s="13">
        <v>0.70910033897525548</v>
      </c>
      <c r="C21" s="13">
        <v>0.62291071395229236</v>
      </c>
      <c r="D21" s="13">
        <v>0.37959155938309708</v>
      </c>
      <c r="E21" s="13">
        <v>67.940133910988578</v>
      </c>
      <c r="F21" s="13">
        <v>0.53348770929818312</v>
      </c>
      <c r="G21" s="13">
        <v>0.25181598062953997</v>
      </c>
      <c r="H21" s="13">
        <v>15398525</v>
      </c>
      <c r="I21" s="13">
        <v>0.20152565880721215</v>
      </c>
      <c r="J21" s="13">
        <v>3.9132185942001761E-2</v>
      </c>
      <c r="K21" s="13">
        <v>7.1338045088325322E-2</v>
      </c>
      <c r="L21" s="13">
        <v>0.66994270081265694</v>
      </c>
      <c r="M21" s="13">
        <v>0.57276183467558928</v>
      </c>
      <c r="N21" s="13">
        <v>0.67405255536709552</v>
      </c>
      <c r="O21" s="13">
        <v>0.64399630141388453</v>
      </c>
      <c r="P21" s="13">
        <v>0.206132431574235</v>
      </c>
      <c r="Q21" s="13">
        <v>0.16540713171464475</v>
      </c>
      <c r="R21" s="13">
        <v>9.0324136132472727E-2</v>
      </c>
      <c r="S21" s="14">
        <v>6</v>
      </c>
      <c r="T21" s="14">
        <v>3</v>
      </c>
      <c r="U21" s="14">
        <v>10</v>
      </c>
      <c r="V21" s="14">
        <v>10</v>
      </c>
      <c r="W21" s="14">
        <v>1</v>
      </c>
      <c r="X21" s="14">
        <v>1</v>
      </c>
      <c r="Y21" s="14" t="s">
        <v>19</v>
      </c>
      <c r="AG21" s="20"/>
      <c r="AH21" s="20"/>
      <c r="AI21" s="20"/>
      <c r="AJ21" s="20"/>
      <c r="AK21" s="20"/>
      <c r="AL21" s="20"/>
      <c r="AM21" s="20"/>
      <c r="AN21" s="20"/>
    </row>
    <row r="22" spans="1:40" x14ac:dyDescent="0.3">
      <c r="B22">
        <v>0.64986098772177225</v>
      </c>
      <c r="C22">
        <v>0.70139868223303847</v>
      </c>
      <c r="D22">
        <v>0.52394464431244347</v>
      </c>
      <c r="E22">
        <v>65.4073199527745</v>
      </c>
      <c r="F22">
        <v>0.54566412484483062</v>
      </c>
      <c r="G22">
        <v>0.291497975708502</v>
      </c>
      <c r="H22">
        <v>15398525</v>
      </c>
      <c r="I22">
        <v>0.19112343966712886</v>
      </c>
      <c r="J22">
        <v>3.8861161178706929E-2</v>
      </c>
      <c r="K22">
        <v>6.4295686583842382E-2</v>
      </c>
      <c r="L22">
        <v>0.71185756863660776</v>
      </c>
      <c r="M22">
        <v>0.65131754094890648</v>
      </c>
      <c r="N22">
        <v>0.67844877782607493</v>
      </c>
      <c r="O22">
        <v>0.6567465140030887</v>
      </c>
      <c r="P22">
        <v>0.24807281063942824</v>
      </c>
      <c r="Q22">
        <v>0.15750134154522299</v>
      </c>
      <c r="R22">
        <v>8.5716717336139531E-2</v>
      </c>
      <c r="S22">
        <v>6</v>
      </c>
      <c r="T22">
        <v>3</v>
      </c>
      <c r="U22">
        <v>10</v>
      </c>
      <c r="V22">
        <v>10</v>
      </c>
      <c r="W22">
        <v>1</v>
      </c>
      <c r="X22">
        <v>1</v>
      </c>
      <c r="Y22" t="s">
        <v>19</v>
      </c>
    </row>
    <row r="23" spans="1:40" x14ac:dyDescent="0.3">
      <c r="B23">
        <v>0.66869127302377906</v>
      </c>
      <c r="C23">
        <v>0.73748918175985712</v>
      </c>
      <c r="D23">
        <v>0.51566210088022291</v>
      </c>
      <c r="E23">
        <v>65.00789889415482</v>
      </c>
      <c r="F23">
        <v>0.54747005185052744</v>
      </c>
      <c r="G23">
        <v>0.14346895074946467</v>
      </c>
      <c r="H23">
        <v>15398525</v>
      </c>
      <c r="I23">
        <v>0.18876560332870995</v>
      </c>
      <c r="J23">
        <v>3.8981869929694511E-2</v>
      </c>
      <c r="K23">
        <v>6.2250216272900262E-2</v>
      </c>
      <c r="L23">
        <v>0.72345283227311097</v>
      </c>
      <c r="M23">
        <v>0.53663157570717857</v>
      </c>
      <c r="N23">
        <v>0.68833824560961387</v>
      </c>
      <c r="O23">
        <v>0.66976079656283838</v>
      </c>
      <c r="P23">
        <v>0.23707601428416111</v>
      </c>
      <c r="Q23">
        <v>0.1626894055987386</v>
      </c>
      <c r="R23">
        <v>8.8294836328841775E-2</v>
      </c>
      <c r="S23">
        <v>6</v>
      </c>
      <c r="T23">
        <v>3</v>
      </c>
      <c r="U23">
        <v>10</v>
      </c>
      <c r="V23">
        <v>10</v>
      </c>
      <c r="W23">
        <v>1</v>
      </c>
      <c r="X23">
        <v>1</v>
      </c>
      <c r="Y23" t="s">
        <v>19</v>
      </c>
    </row>
    <row r="24" spans="1:40" x14ac:dyDescent="0.3">
      <c r="A24"/>
      <c r="B24" s="13">
        <v>0.61495719536620441</v>
      </c>
      <c r="C24" s="13">
        <v>0.72191004633526279</v>
      </c>
      <c r="D24" s="13">
        <v>0.50030691191652987</v>
      </c>
      <c r="E24" s="13">
        <v>64.092356687898089</v>
      </c>
      <c r="F24" s="13">
        <v>0.53854525666606201</v>
      </c>
      <c r="G24" s="13">
        <v>0.30296610169491528</v>
      </c>
      <c r="H24" s="13">
        <v>15398525</v>
      </c>
      <c r="I24" s="13">
        <v>0.18543689320388332</v>
      </c>
      <c r="J24" s="13">
        <v>3.7253103630770619E-2</v>
      </c>
      <c r="K24" s="13">
        <v>6.3221730558411654E-2</v>
      </c>
      <c r="L24" s="13">
        <v>0.73288910824405251</v>
      </c>
      <c r="M24" s="13">
        <v>0.64093422443119785</v>
      </c>
      <c r="N24" s="13">
        <v>0.66833086116743146</v>
      </c>
      <c r="O24" s="13">
        <v>0.65815302047081214</v>
      </c>
      <c r="P24" s="13">
        <v>0.20133813928603206</v>
      </c>
      <c r="Q24" s="13">
        <v>0.16404552673234699</v>
      </c>
      <c r="R24" s="13">
        <v>8.8387634496981518E-2</v>
      </c>
      <c r="S24" s="14">
        <v>6</v>
      </c>
      <c r="T24" s="14">
        <v>3</v>
      </c>
      <c r="U24" s="14">
        <v>10</v>
      </c>
      <c r="V24" s="14">
        <v>10</v>
      </c>
      <c r="W24" s="14">
        <v>1</v>
      </c>
      <c r="X24" s="14">
        <v>1</v>
      </c>
      <c r="Y24" s="14" t="s">
        <v>19</v>
      </c>
    </row>
    <row r="25" spans="1:40" x14ac:dyDescent="0.3">
      <c r="A25"/>
      <c r="B25" s="13">
        <v>0.67641584179845438</v>
      </c>
      <c r="C25" s="13">
        <v>0.8156547803005082</v>
      </c>
      <c r="D25" s="13">
        <v>0.49826210539277388</v>
      </c>
      <c r="E25" s="13">
        <v>67.181153533712433</v>
      </c>
      <c r="F25" s="13">
        <v>0.52944364161849711</v>
      </c>
      <c r="G25" s="13">
        <v>0.28097345132743362</v>
      </c>
      <c r="H25" s="13">
        <v>15398525</v>
      </c>
      <c r="I25" s="13">
        <v>0.18987517337031892</v>
      </c>
      <c r="J25" s="13">
        <v>3.7893316148444621E-2</v>
      </c>
      <c r="K25" s="13">
        <v>6.6558793103729058E-2</v>
      </c>
      <c r="L25" s="13">
        <v>0.73257953308490986</v>
      </c>
      <c r="M25" s="13">
        <v>0.68271519686446658</v>
      </c>
      <c r="N25" s="13">
        <v>0.67640333167899946</v>
      </c>
      <c r="O25" s="13">
        <v>0.66729390671075794</v>
      </c>
      <c r="P25" s="13">
        <v>0.23030826442816785</v>
      </c>
      <c r="Q25" s="13">
        <v>0.16375453382480554</v>
      </c>
      <c r="R25" s="13">
        <v>8.7627179353408469E-2</v>
      </c>
      <c r="S25" s="14">
        <v>6</v>
      </c>
      <c r="T25" s="14">
        <v>3</v>
      </c>
      <c r="U25" s="14">
        <v>10</v>
      </c>
      <c r="V25" s="14">
        <v>10</v>
      </c>
      <c r="W25" s="14">
        <v>1</v>
      </c>
      <c r="X25" s="14">
        <v>1</v>
      </c>
      <c r="Y25" s="14" t="s">
        <v>19</v>
      </c>
    </row>
    <row r="26" spans="1:40" x14ac:dyDescent="0.3">
      <c r="A26"/>
      <c r="B26" s="13">
        <v>0.58909596383880347</v>
      </c>
      <c r="C26" s="13">
        <v>0.61267284301241942</v>
      </c>
      <c r="D26" s="13">
        <v>0.40647632608174361</v>
      </c>
      <c r="E26" s="13">
        <v>69.474921630094045</v>
      </c>
      <c r="F26" s="13">
        <v>0.52576764230562045</v>
      </c>
      <c r="G26" s="13">
        <v>0.21822033898305085</v>
      </c>
      <c r="H26" s="13">
        <v>15398525</v>
      </c>
      <c r="I26" s="13">
        <v>0.20818307905686534</v>
      </c>
      <c r="J26" s="13">
        <v>4.1489164327792386E-2</v>
      </c>
      <c r="K26" s="13">
        <v>7.0060322572036024E-2</v>
      </c>
      <c r="L26" s="13">
        <v>0.64266416786941272</v>
      </c>
      <c r="M26" s="13">
        <v>0.53124472763835173</v>
      </c>
      <c r="N26" s="13">
        <v>0.67843137260849429</v>
      </c>
      <c r="O26" s="13">
        <v>0.64040902498149277</v>
      </c>
      <c r="P26" s="13">
        <v>0.23506548983762912</v>
      </c>
      <c r="Q26" s="13">
        <v>0.16016739986353748</v>
      </c>
      <c r="R26" s="13">
        <v>8.7113720515986842E-2</v>
      </c>
      <c r="S26" s="14">
        <v>6</v>
      </c>
      <c r="T26" s="14">
        <v>3</v>
      </c>
      <c r="U26" s="14">
        <v>10</v>
      </c>
      <c r="V26" s="14">
        <v>10</v>
      </c>
      <c r="W26" s="14">
        <v>1</v>
      </c>
      <c r="X26" s="14">
        <v>1</v>
      </c>
      <c r="Y26" s="14" t="s">
        <v>19</v>
      </c>
    </row>
    <row r="27" spans="1:40" x14ac:dyDescent="0.3">
      <c r="A27"/>
      <c r="B27" s="13">
        <v>0.80942864123744396</v>
      </c>
      <c r="C27" s="13">
        <v>0.73699104429400353</v>
      </c>
      <c r="D27" s="13">
        <v>0.46958098722189534</v>
      </c>
      <c r="E27" s="13">
        <v>63.261217948717949</v>
      </c>
      <c r="F27" s="13">
        <v>0.53334509527170082</v>
      </c>
      <c r="G27" s="13">
        <v>0.46292134831460674</v>
      </c>
      <c r="H27" s="13">
        <v>15398525</v>
      </c>
      <c r="I27" s="13">
        <v>0.18085991678224678</v>
      </c>
      <c r="J27" s="13">
        <v>3.5150048881381367E-2</v>
      </c>
      <c r="K27" s="13">
        <v>6.4771645771645958E-2</v>
      </c>
      <c r="L27" s="13">
        <v>0.74514456255778205</v>
      </c>
      <c r="M27" s="13">
        <v>0.76832054563602448</v>
      </c>
      <c r="N27" s="13">
        <v>0.6708116484352864</v>
      </c>
      <c r="O27" s="13">
        <v>0.67018611433931563</v>
      </c>
      <c r="P27" s="13">
        <v>0.18931092016847739</v>
      </c>
      <c r="Q27" s="13">
        <v>0.16030750734042107</v>
      </c>
      <c r="R27" s="13">
        <v>8.6801545654690226E-2</v>
      </c>
      <c r="S27" s="14">
        <v>6</v>
      </c>
      <c r="T27" s="14">
        <v>3</v>
      </c>
      <c r="U27" s="14">
        <v>10</v>
      </c>
      <c r="V27" s="14">
        <v>10</v>
      </c>
      <c r="W27" s="14">
        <v>1</v>
      </c>
      <c r="X27" s="14">
        <v>1</v>
      </c>
      <c r="Y27" s="14" t="s">
        <v>19</v>
      </c>
    </row>
    <row r="28" spans="1:40" x14ac:dyDescent="0.3">
      <c r="A28"/>
      <c r="B28" s="13">
        <v>0.47827695112959789</v>
      </c>
      <c r="C28" s="13">
        <v>0.55348819151607087</v>
      </c>
      <c r="D28" s="13">
        <v>0.40057126481133382</v>
      </c>
      <c r="E28" s="13">
        <v>68.968351829017678</v>
      </c>
      <c r="F28" s="13">
        <v>0.53352716699981828</v>
      </c>
      <c r="G28" s="13">
        <v>0.2</v>
      </c>
      <c r="H28" s="13">
        <v>15398525</v>
      </c>
      <c r="I28" s="13">
        <v>0.19736477115117881</v>
      </c>
      <c r="J28" s="13">
        <v>3.9495342827613314E-2</v>
      </c>
      <c r="K28" s="13">
        <v>6.725006908020538E-2</v>
      </c>
      <c r="L28" s="13">
        <v>0.59226442241485533</v>
      </c>
      <c r="M28" s="13">
        <v>0.47166028989987413</v>
      </c>
      <c r="N28" s="13">
        <v>0.67853071865361925</v>
      </c>
      <c r="O28" s="13">
        <v>0.66332327709795746</v>
      </c>
      <c r="P28" s="13">
        <v>0.22963625911944821</v>
      </c>
      <c r="Q28" s="13">
        <v>0.15529847856859905</v>
      </c>
      <c r="R28" s="13">
        <v>8.4872762520660713E-2</v>
      </c>
      <c r="S28" s="14">
        <v>6</v>
      </c>
      <c r="T28" s="14">
        <v>3</v>
      </c>
      <c r="U28" s="14">
        <v>10</v>
      </c>
      <c r="V28" s="14">
        <v>10</v>
      </c>
      <c r="W28" s="14">
        <v>1</v>
      </c>
      <c r="X28" s="14">
        <v>1</v>
      </c>
      <c r="Y28" s="14" t="s">
        <v>19</v>
      </c>
    </row>
    <row r="29" spans="1:40" x14ac:dyDescent="0.3">
      <c r="A29"/>
      <c r="B29" s="13">
        <v>0.64574345018744839</v>
      </c>
      <c r="C29" s="13">
        <v>0.61596136182505667</v>
      </c>
      <c r="D29" s="13">
        <v>0.40702078753427456</v>
      </c>
      <c r="E29" s="13">
        <v>67.745803357314145</v>
      </c>
      <c r="F29" s="13">
        <v>0.51859799713876964</v>
      </c>
      <c r="G29" s="13">
        <v>0.35238095238095241</v>
      </c>
      <c r="H29" s="13">
        <v>15398525</v>
      </c>
      <c r="I29" s="13">
        <v>0.19514563106796115</v>
      </c>
      <c r="J29" s="13">
        <v>3.7218493419137806E-2</v>
      </c>
      <c r="K29" s="13">
        <v>6.9767901920528216E-2</v>
      </c>
      <c r="L29" s="13">
        <v>0.6834147123517148</v>
      </c>
      <c r="M29" s="13">
        <v>0.6562002769383789</v>
      </c>
      <c r="N29" s="13">
        <v>0.6718099585031635</v>
      </c>
      <c r="O29" s="13">
        <v>0.65481358408066059</v>
      </c>
      <c r="P29" s="13">
        <v>0.17671416762134828</v>
      </c>
      <c r="Q29" s="13">
        <v>0.16954924003873798</v>
      </c>
      <c r="R29" s="13">
        <v>9.1022132644308515E-2</v>
      </c>
      <c r="S29" s="14">
        <v>6</v>
      </c>
      <c r="T29" s="14">
        <v>3</v>
      </c>
      <c r="U29" s="14">
        <v>10</v>
      </c>
      <c r="V29" s="14">
        <v>10</v>
      </c>
      <c r="W29" s="14">
        <v>1</v>
      </c>
      <c r="X29" s="14">
        <v>1</v>
      </c>
      <c r="Y29" s="14" t="s">
        <v>19</v>
      </c>
    </row>
    <row r="30" spans="1:40" x14ac:dyDescent="0.3">
      <c r="A30"/>
      <c r="B30" s="13">
        <v>0.72513699129933895</v>
      </c>
      <c r="C30" s="13">
        <v>0.74684437763741196</v>
      </c>
      <c r="D30" s="13">
        <v>0.38579197541523674</v>
      </c>
      <c r="E30" s="13">
        <v>61.222879684418139</v>
      </c>
      <c r="F30" s="13">
        <v>0.5481090589270009</v>
      </c>
      <c r="G30" s="13">
        <v>0.40086206896551724</v>
      </c>
      <c r="H30" s="13">
        <v>15398525</v>
      </c>
      <c r="I30" s="13">
        <v>0.17517337031900143</v>
      </c>
      <c r="J30" s="13">
        <v>3.4668885134311392E-2</v>
      </c>
      <c r="K30" s="13">
        <v>6.2436588612720535E-2</v>
      </c>
      <c r="L30" s="13">
        <v>0.74494857396316982</v>
      </c>
      <c r="M30" s="13">
        <v>0.67138185700615016</v>
      </c>
      <c r="N30" s="13">
        <v>0.6610116114722977</v>
      </c>
      <c r="O30" s="13">
        <v>0.66774185658569252</v>
      </c>
      <c r="P30" s="13">
        <v>0.20163351101929886</v>
      </c>
      <c r="Q30" s="13">
        <v>0.1649854983674742</v>
      </c>
      <c r="R30" s="13">
        <v>8.9934136505351162E-2</v>
      </c>
      <c r="S30" s="14">
        <v>6</v>
      </c>
      <c r="T30" s="14">
        <v>3</v>
      </c>
      <c r="U30" s="14">
        <v>10</v>
      </c>
      <c r="V30" s="14">
        <v>10</v>
      </c>
      <c r="W30" s="14">
        <v>1</v>
      </c>
      <c r="X30" s="14">
        <v>1</v>
      </c>
      <c r="Y30" s="14" t="s">
        <v>19</v>
      </c>
    </row>
    <row r="31" spans="1:40" x14ac:dyDescent="0.3">
      <c r="A31"/>
      <c r="B31" s="13">
        <v>0.71492162077045318</v>
      </c>
      <c r="C31" s="13">
        <v>0.66280943503083356</v>
      </c>
      <c r="D31" s="13">
        <v>0.54573922556489896</v>
      </c>
      <c r="E31" s="13">
        <v>64.938662445587653</v>
      </c>
      <c r="F31" s="13">
        <v>0.54318344039971445</v>
      </c>
      <c r="G31" s="13">
        <v>0.27593360995850624</v>
      </c>
      <c r="H31" s="13">
        <v>15398525</v>
      </c>
      <c r="I31" s="13">
        <v>0.19098474341192775</v>
      </c>
      <c r="J31" s="13">
        <v>3.8697317101621595E-2</v>
      </c>
      <c r="K31" s="13">
        <v>6.4480473548941625E-2</v>
      </c>
      <c r="L31" s="13">
        <v>0.72013859898730581</v>
      </c>
      <c r="M31" s="13">
        <v>0.51312420121395153</v>
      </c>
      <c r="N31" s="13">
        <v>0.68483229738674722</v>
      </c>
      <c r="O31" s="13">
        <v>0.66791094341312096</v>
      </c>
      <c r="P31" s="13">
        <v>0.23822464894593379</v>
      </c>
      <c r="Q31" s="13">
        <v>0.16491455218548584</v>
      </c>
      <c r="R31" s="13">
        <v>9.1968531337509263E-2</v>
      </c>
      <c r="S31" s="14">
        <v>6</v>
      </c>
      <c r="T31" s="14">
        <v>3</v>
      </c>
      <c r="U31" s="14">
        <v>10</v>
      </c>
      <c r="V31" s="14">
        <v>10</v>
      </c>
      <c r="W31" s="14">
        <v>1</v>
      </c>
      <c r="X31" s="14">
        <v>1</v>
      </c>
      <c r="Y31" s="14" t="s">
        <v>19</v>
      </c>
    </row>
    <row r="32" spans="1:40" x14ac:dyDescent="0.3">
      <c r="A32" s="13"/>
      <c r="B32">
        <v>0.73170981481555641</v>
      </c>
      <c r="C32">
        <v>0.63412860798323445</v>
      </c>
      <c r="D32">
        <v>0.40834589480705141</v>
      </c>
      <c r="E32">
        <v>67.768924302788847</v>
      </c>
      <c r="F32">
        <v>0.53575932264456849</v>
      </c>
      <c r="G32">
        <v>0.20253164556962025</v>
      </c>
      <c r="H32">
        <v>15398525</v>
      </c>
      <c r="I32">
        <v>0.19861303744798892</v>
      </c>
      <c r="J32">
        <v>4.0108809828159314E-2</v>
      </c>
      <c r="K32">
        <v>6.5451689899839516E-2</v>
      </c>
      <c r="L32">
        <v>0.7122264450761544</v>
      </c>
      <c r="M32">
        <v>0.53191910694211142</v>
      </c>
      <c r="N32">
        <v>0.69406090653337893</v>
      </c>
      <c r="O32">
        <v>0.65140361431882599</v>
      </c>
      <c r="P32">
        <v>0.24100405257981219</v>
      </c>
      <c r="Q32">
        <v>0.15918403611034568</v>
      </c>
      <c r="R32">
        <v>8.7136450060337114E-2</v>
      </c>
      <c r="S32">
        <v>6</v>
      </c>
      <c r="T32">
        <v>3</v>
      </c>
      <c r="U32">
        <v>10</v>
      </c>
      <c r="V32">
        <v>10</v>
      </c>
      <c r="W32">
        <v>1</v>
      </c>
      <c r="X32">
        <v>1</v>
      </c>
      <c r="Y32" t="s">
        <v>19</v>
      </c>
    </row>
    <row r="33" spans="1:30" x14ac:dyDescent="0.3">
      <c r="B33" s="5">
        <v>0.73173130450194623</v>
      </c>
      <c r="C33" s="5">
        <v>0.75960626416571853</v>
      </c>
      <c r="D33" s="5">
        <v>0.56057088930535692</v>
      </c>
      <c r="E33" s="5">
        <v>58.947787963332011</v>
      </c>
      <c r="F33" s="5">
        <v>0.54415188966505468</v>
      </c>
      <c r="G33" s="5">
        <v>0.47499999999999998</v>
      </c>
      <c r="H33" s="5">
        <v>15398525</v>
      </c>
      <c r="I33" s="5">
        <v>0.16740638002773917</v>
      </c>
      <c r="J33" s="5">
        <v>3.2833001390481287E-2</v>
      </c>
      <c r="K33" s="5">
        <v>5.9922955005497117E-2</v>
      </c>
      <c r="L33" s="13">
        <v>0.76686124622976359</v>
      </c>
      <c r="M33" s="13">
        <v>0.76443075384366443</v>
      </c>
      <c r="N33" s="13">
        <v>0.66328115436510071</v>
      </c>
      <c r="O33" s="13">
        <v>0.64613065407606673</v>
      </c>
      <c r="P33" s="13">
        <v>0.19390737258586319</v>
      </c>
      <c r="Q33" s="13">
        <v>0.16063542348866991</v>
      </c>
      <c r="R33" s="13">
        <v>8.7330566995667977E-2</v>
      </c>
      <c r="S33" s="14">
        <v>6</v>
      </c>
      <c r="T33" s="14">
        <v>3</v>
      </c>
      <c r="U33" s="14">
        <v>10</v>
      </c>
      <c r="V33" s="14">
        <v>10</v>
      </c>
      <c r="W33" s="14">
        <v>1</v>
      </c>
      <c r="X33" s="14">
        <v>1</v>
      </c>
      <c r="Y33" s="14" t="s">
        <v>19</v>
      </c>
      <c r="AA33" s="5">
        <f>+AVERAGE(E4:E33)/100</f>
        <v>0.65594770834510951</v>
      </c>
      <c r="AB33" s="5">
        <f>+AVERAGE(G4:G33)</f>
        <v>0.28842020488926917</v>
      </c>
      <c r="AC33" s="5">
        <f>+AVERAGE(H4:H33)</f>
        <v>15398525</v>
      </c>
      <c r="AD33" s="17">
        <f>($AF$4*AA33)+($AG$4-$AG$4*AB33)+($AJ$12+$AK$12*AC33)</f>
        <v>694.62932975137801</v>
      </c>
    </row>
    <row r="34" spans="1:30" x14ac:dyDescent="0.3">
      <c r="A34" s="13"/>
      <c r="B34" s="13">
        <v>0.53201494638127134</v>
      </c>
      <c r="C34" s="13">
        <v>0.48726790037256484</v>
      </c>
      <c r="D34" s="13">
        <v>0.39475621569732866</v>
      </c>
      <c r="E34" s="13">
        <v>70.659383534920011</v>
      </c>
      <c r="F34" s="13">
        <v>0.52004990197825696</v>
      </c>
      <c r="G34" s="13">
        <v>0.31027253668763105</v>
      </c>
      <c r="H34" s="13">
        <v>15897975</v>
      </c>
      <c r="I34" s="13">
        <v>0.21331484049930619</v>
      </c>
      <c r="J34" s="13">
        <v>4.1870213326449787E-2</v>
      </c>
      <c r="K34" s="13">
        <v>7.5184986204389112E-2</v>
      </c>
      <c r="L34" s="13">
        <v>0.63216050267820656</v>
      </c>
      <c r="M34" s="13">
        <v>0.64157851719768966</v>
      </c>
      <c r="N34" s="13">
        <v>0.69350726341335889</v>
      </c>
      <c r="O34" s="13">
        <v>0.66042374709010121</v>
      </c>
      <c r="P34" s="13">
        <v>0.22705330128858028</v>
      </c>
      <c r="Q34" s="13">
        <v>0.16990611940649353</v>
      </c>
      <c r="R34" s="13">
        <v>9.0134439341099132E-2</v>
      </c>
      <c r="S34" s="14">
        <v>7</v>
      </c>
      <c r="T34" s="14">
        <v>3</v>
      </c>
      <c r="U34" s="14">
        <v>10</v>
      </c>
      <c r="V34" s="14">
        <v>10</v>
      </c>
      <c r="W34" s="14">
        <v>1</v>
      </c>
      <c r="X34" s="14">
        <v>1</v>
      </c>
      <c r="Y34" s="14" t="s">
        <v>19</v>
      </c>
    </row>
    <row r="35" spans="1:30" x14ac:dyDescent="0.3">
      <c r="A35" s="13"/>
      <c r="B35" s="13">
        <v>0.58603385795616769</v>
      </c>
      <c r="C35" s="13">
        <v>0.53812689067918273</v>
      </c>
      <c r="D35" s="13">
        <v>0.50325842472305771</v>
      </c>
      <c r="E35" s="13">
        <v>68.754988028731049</v>
      </c>
      <c r="F35" s="13">
        <v>0.53876037435987989</v>
      </c>
      <c r="G35" s="13">
        <v>0.29336188436830835</v>
      </c>
      <c r="H35" s="13">
        <v>15897975</v>
      </c>
      <c r="I35" s="13">
        <v>0.20166435506241323</v>
      </c>
      <c r="J35" s="13">
        <v>4.0468543178823702E-2</v>
      </c>
      <c r="K35" s="13">
        <v>6.9124506792094809E-2</v>
      </c>
      <c r="L35" s="13">
        <v>0.66771265264576718</v>
      </c>
      <c r="M35" s="13">
        <v>0.69012545440372597</v>
      </c>
      <c r="N35" s="13">
        <v>0.687291446574406</v>
      </c>
      <c r="O35" s="13">
        <v>0.6573518450706447</v>
      </c>
      <c r="P35" s="13">
        <v>0.23275497434065373</v>
      </c>
      <c r="Q35" s="13">
        <v>0.16006559132432266</v>
      </c>
      <c r="R35" s="13">
        <v>8.7311221092296012E-2</v>
      </c>
      <c r="S35" s="14">
        <v>7</v>
      </c>
      <c r="T35" s="14">
        <v>3</v>
      </c>
      <c r="U35" s="14">
        <v>10</v>
      </c>
      <c r="V35" s="14">
        <v>10</v>
      </c>
      <c r="W35" s="14">
        <v>1</v>
      </c>
      <c r="X35" s="14">
        <v>1</v>
      </c>
      <c r="Y35" s="14" t="s">
        <v>19</v>
      </c>
    </row>
    <row r="36" spans="1:30" x14ac:dyDescent="0.3">
      <c r="A36" s="13"/>
      <c r="B36" s="13">
        <v>0.71888429946312415</v>
      </c>
      <c r="C36" s="13">
        <v>0.71757667217771781</v>
      </c>
      <c r="D36" s="13">
        <v>0.43142735498136725</v>
      </c>
      <c r="E36" s="13">
        <v>67.648245260185561</v>
      </c>
      <c r="F36" s="13">
        <v>0.53647308781869685</v>
      </c>
      <c r="G36" s="13">
        <v>0.29872881355932202</v>
      </c>
      <c r="H36" s="13">
        <v>15897975</v>
      </c>
      <c r="I36" s="13">
        <v>0.19639389736477117</v>
      </c>
      <c r="J36" s="13">
        <v>3.9367364940505613E-2</v>
      </c>
      <c r="K36" s="13">
        <v>6.7324182095502602E-2</v>
      </c>
      <c r="L36" s="13">
        <v>0.74710255486959831</v>
      </c>
      <c r="M36" s="13">
        <v>0.60492574152471168</v>
      </c>
      <c r="N36" s="13">
        <v>0.69307313017352845</v>
      </c>
      <c r="O36" s="13">
        <v>0.65345837738519452</v>
      </c>
      <c r="P36" s="13">
        <v>0.18800047414899704</v>
      </c>
      <c r="Q36" s="13">
        <v>0.16308754367632333</v>
      </c>
      <c r="R36" s="13">
        <v>8.9036371505552381E-2</v>
      </c>
      <c r="S36" s="14">
        <v>7</v>
      </c>
      <c r="T36" s="14">
        <v>3</v>
      </c>
      <c r="U36" s="14">
        <v>10</v>
      </c>
      <c r="V36" s="14">
        <v>10</v>
      </c>
      <c r="W36" s="14">
        <v>1</v>
      </c>
      <c r="X36" s="14">
        <v>1</v>
      </c>
      <c r="Y36" s="14" t="s">
        <v>19</v>
      </c>
    </row>
    <row r="37" spans="1:30" x14ac:dyDescent="0.3">
      <c r="A37" s="13"/>
      <c r="B37" s="13">
        <v>0.58888825408466672</v>
      </c>
      <c r="C37" s="13">
        <v>0.5826144050328248</v>
      </c>
      <c r="D37" s="13">
        <v>0.40933881416785728</v>
      </c>
      <c r="E37" s="13">
        <v>68.526955201214875</v>
      </c>
      <c r="F37" s="13">
        <v>0.52428899487723013</v>
      </c>
      <c r="G37" s="13">
        <v>0.31236897274633124</v>
      </c>
      <c r="H37" s="13">
        <v>15897975</v>
      </c>
      <c r="I37" s="13">
        <v>0.21373092926490989</v>
      </c>
      <c r="J37" s="13">
        <v>4.1894728139078075E-2</v>
      </c>
      <c r="K37" s="13">
        <v>7.4637183496863185E-2</v>
      </c>
      <c r="L37" s="13">
        <v>0.66513686157348884</v>
      </c>
      <c r="M37" s="13">
        <v>0.68395805370010487</v>
      </c>
      <c r="N37" s="13">
        <v>0.68896396737379484</v>
      </c>
      <c r="O37" s="13">
        <v>0.66032121337435901</v>
      </c>
      <c r="P37" s="13">
        <v>0.22633300356050279</v>
      </c>
      <c r="Q37" s="13">
        <v>0.16825940954783639</v>
      </c>
      <c r="R37" s="13">
        <v>9.3243414702950236E-2</v>
      </c>
      <c r="S37" s="14">
        <v>7</v>
      </c>
      <c r="T37" s="14">
        <v>3</v>
      </c>
      <c r="U37" s="14">
        <v>10</v>
      </c>
      <c r="V37" s="14">
        <v>10</v>
      </c>
      <c r="W37" s="14">
        <v>1</v>
      </c>
      <c r="X37" s="14">
        <v>1</v>
      </c>
      <c r="Y37" s="14" t="s">
        <v>19</v>
      </c>
    </row>
    <row r="38" spans="1:30" x14ac:dyDescent="0.3">
      <c r="A38" s="13"/>
      <c r="B38" s="13">
        <v>0.54031354221060868</v>
      </c>
      <c r="C38" s="13">
        <v>0.45998756284113512</v>
      </c>
      <c r="D38" s="13">
        <v>0.47639736190016246</v>
      </c>
      <c r="E38" s="13">
        <v>68.808080808080803</v>
      </c>
      <c r="F38" s="13">
        <v>0.52323268848309523</v>
      </c>
      <c r="G38" s="13">
        <v>0.2808988764044944</v>
      </c>
      <c r="H38" s="13">
        <v>15897975</v>
      </c>
      <c r="I38" s="13">
        <v>0.19542302357836325</v>
      </c>
      <c r="J38" s="13">
        <v>3.8268307941187997E-2</v>
      </c>
      <c r="K38" s="13">
        <v>6.8667012002756114E-2</v>
      </c>
      <c r="L38" s="13">
        <v>0.60066587181770104</v>
      </c>
      <c r="M38" s="13">
        <v>0.57325422935490744</v>
      </c>
      <c r="N38" s="13">
        <v>0.69128825324474463</v>
      </c>
      <c r="O38" s="13">
        <v>0.65454711008215327</v>
      </c>
      <c r="P38" s="13">
        <v>0.22538997190135401</v>
      </c>
      <c r="Q38" s="13">
        <v>0.1542468316121608</v>
      </c>
      <c r="R38" s="13">
        <v>8.3255772916979012E-2</v>
      </c>
      <c r="S38" s="14">
        <v>7</v>
      </c>
      <c r="T38" s="14">
        <v>3</v>
      </c>
      <c r="U38" s="14">
        <v>10</v>
      </c>
      <c r="V38" s="14">
        <v>10</v>
      </c>
      <c r="W38" s="14">
        <v>1</v>
      </c>
      <c r="X38" s="14">
        <v>1</v>
      </c>
      <c r="Y38" s="14" t="s">
        <v>19</v>
      </c>
    </row>
    <row r="39" spans="1:30" x14ac:dyDescent="0.3">
      <c r="A39" s="13"/>
      <c r="B39" s="13">
        <v>0.50926980579848347</v>
      </c>
      <c r="C39" s="13">
        <v>0.48651477069206894</v>
      </c>
      <c r="D39" s="13">
        <v>0.40463702752523445</v>
      </c>
      <c r="E39" s="13">
        <v>70.268138801261827</v>
      </c>
      <c r="F39" s="13">
        <v>0.52158465091490491</v>
      </c>
      <c r="G39" s="13">
        <v>0.31659388646288211</v>
      </c>
      <c r="H39" s="13">
        <v>15897975</v>
      </c>
      <c r="I39" s="13">
        <v>0.20776699029126211</v>
      </c>
      <c r="J39" s="13">
        <v>4.1126363046671215E-2</v>
      </c>
      <c r="K39" s="13">
        <v>7.3132374605834188E-2</v>
      </c>
      <c r="L39" s="13">
        <v>0.61319052462167267</v>
      </c>
      <c r="M39" s="13">
        <v>0.61380336159486737</v>
      </c>
      <c r="N39" s="13">
        <v>0.69421076307074359</v>
      </c>
      <c r="O39" s="13">
        <v>0.66593164924203685</v>
      </c>
      <c r="P39" s="13">
        <v>0.19412971755889594</v>
      </c>
      <c r="Q39" s="13">
        <v>0.16261846516448566</v>
      </c>
      <c r="R39" s="13">
        <v>8.7836611083055807E-2</v>
      </c>
      <c r="S39" s="14">
        <v>7</v>
      </c>
      <c r="T39" s="14">
        <v>3</v>
      </c>
      <c r="U39" s="14">
        <v>10</v>
      </c>
      <c r="V39" s="14">
        <v>10</v>
      </c>
      <c r="W39" s="14">
        <v>1</v>
      </c>
      <c r="X39" s="14">
        <v>1</v>
      </c>
      <c r="Y39" s="14" t="s">
        <v>19</v>
      </c>
    </row>
    <row r="40" spans="1:30" x14ac:dyDescent="0.3">
      <c r="A40" s="13"/>
      <c r="B40" s="13">
        <v>0.5479997308313489</v>
      </c>
      <c r="C40" s="13">
        <v>0.51396648693255198</v>
      </c>
      <c r="D40" s="13">
        <v>0.42527174208647311</v>
      </c>
      <c r="E40" s="13">
        <v>69.267326732673268</v>
      </c>
      <c r="F40" s="13">
        <v>0.52595775152166124</v>
      </c>
      <c r="G40" s="13">
        <v>0.2857142857142857</v>
      </c>
      <c r="H40" s="13">
        <v>15897975</v>
      </c>
      <c r="I40" s="13">
        <v>0.20443828016643548</v>
      </c>
      <c r="J40" s="13">
        <v>4.1009054487997368E-2</v>
      </c>
      <c r="K40" s="13">
        <v>6.9832112260698118E-2</v>
      </c>
      <c r="L40" s="13">
        <v>0.59838303128508308</v>
      </c>
      <c r="M40" s="13">
        <v>0.52263730481628423</v>
      </c>
      <c r="N40" s="13">
        <v>0.70579917832277683</v>
      </c>
      <c r="O40" s="13">
        <v>0.66325341303855878</v>
      </c>
      <c r="P40" s="13">
        <v>0.20988765790656361</v>
      </c>
      <c r="Q40" s="13">
        <v>0.1627269965464562</v>
      </c>
      <c r="R40" s="13">
        <v>8.8929754358295907E-2</v>
      </c>
      <c r="S40" s="14">
        <v>7</v>
      </c>
      <c r="T40" s="14">
        <v>3</v>
      </c>
      <c r="U40" s="14">
        <v>10</v>
      </c>
      <c r="V40" s="14">
        <v>10</v>
      </c>
      <c r="W40" s="14">
        <v>1</v>
      </c>
      <c r="X40" s="14">
        <v>1</v>
      </c>
      <c r="Y40" s="14" t="s">
        <v>19</v>
      </c>
    </row>
    <row r="41" spans="1:30" x14ac:dyDescent="0.3">
      <c r="A41"/>
      <c r="B41">
        <v>0.57648413848128455</v>
      </c>
      <c r="C41">
        <v>0.48546306947298173</v>
      </c>
      <c r="D41">
        <v>0.41333440011270617</v>
      </c>
      <c r="E41">
        <v>71.592709984152137</v>
      </c>
      <c r="F41">
        <v>0.51311534315486884</v>
      </c>
      <c r="G41">
        <v>0.22696629213483147</v>
      </c>
      <c r="H41">
        <v>15897975</v>
      </c>
      <c r="I41">
        <v>0.21220527045769752</v>
      </c>
      <c r="J41">
        <v>4.1624902532507169E-2</v>
      </c>
      <c r="K41">
        <v>7.4265300180651528E-2</v>
      </c>
      <c r="L41">
        <v>0.64708443959111572</v>
      </c>
      <c r="M41">
        <v>0.62653361024761278</v>
      </c>
      <c r="N41">
        <v>0.6818909157334615</v>
      </c>
      <c r="O41">
        <v>0.66510194505409614</v>
      </c>
      <c r="P41">
        <v>0.22873097971840109</v>
      </c>
      <c r="Q41">
        <v>0.16993871599050969</v>
      </c>
      <c r="R41">
        <v>9.237393189885669E-2</v>
      </c>
      <c r="S41">
        <v>7</v>
      </c>
      <c r="T41">
        <v>3</v>
      </c>
      <c r="U41">
        <v>10</v>
      </c>
      <c r="V41">
        <v>10</v>
      </c>
      <c r="W41">
        <v>1</v>
      </c>
      <c r="X41">
        <v>1</v>
      </c>
      <c r="Y41" t="s">
        <v>19</v>
      </c>
    </row>
    <row r="42" spans="1:30" x14ac:dyDescent="0.3">
      <c r="B42" s="13">
        <v>0.66118918687202666</v>
      </c>
      <c r="C42" s="13">
        <v>0.61260903582393356</v>
      </c>
      <c r="D42" s="13">
        <v>0.39132209023174619</v>
      </c>
      <c r="E42" s="13">
        <v>68.425166080500205</v>
      </c>
      <c r="F42" s="13">
        <v>0.53249999999999997</v>
      </c>
      <c r="G42" s="13">
        <v>0.23194748358862144</v>
      </c>
      <c r="H42" s="13">
        <v>15897975</v>
      </c>
      <c r="I42" s="13">
        <v>0.20221914008321762</v>
      </c>
      <c r="J42" s="13">
        <v>3.9968671426470259E-2</v>
      </c>
      <c r="K42" s="13">
        <v>6.8870350732782554E-2</v>
      </c>
      <c r="L42" s="13">
        <v>0.69310639285395503</v>
      </c>
      <c r="M42" s="13">
        <v>0.4942897074173172</v>
      </c>
      <c r="N42" s="13">
        <v>0.67246971178475912</v>
      </c>
      <c r="O42" s="13">
        <v>0.68004396880099793</v>
      </c>
      <c r="P42" s="13">
        <v>0.23287375181897688</v>
      </c>
      <c r="Q42" s="13">
        <v>0.1656463609573029</v>
      </c>
      <c r="R42" s="13">
        <v>8.8750557829374063E-2</v>
      </c>
      <c r="S42" s="14">
        <v>7</v>
      </c>
      <c r="T42" s="14">
        <v>3</v>
      </c>
      <c r="U42" s="14">
        <v>10</v>
      </c>
      <c r="V42" s="14">
        <v>10</v>
      </c>
      <c r="W42" s="14">
        <v>1</v>
      </c>
      <c r="X42" s="14">
        <v>1</v>
      </c>
      <c r="Y42" s="14" t="s">
        <v>19</v>
      </c>
    </row>
    <row r="43" spans="1:30" x14ac:dyDescent="0.3">
      <c r="B43" s="13">
        <v>0.49615173194946044</v>
      </c>
      <c r="C43" s="13">
        <v>0.62074204049991077</v>
      </c>
      <c r="D43" s="13">
        <v>0.51778396391146231</v>
      </c>
      <c r="E43" s="13">
        <v>65.780346820809243</v>
      </c>
      <c r="F43" s="13">
        <v>0.52468916518650088</v>
      </c>
      <c r="G43" s="13">
        <v>0.36438923395445133</v>
      </c>
      <c r="H43" s="13">
        <v>15897975</v>
      </c>
      <c r="I43" s="13">
        <v>0.19861303744798892</v>
      </c>
      <c r="J43" s="13">
        <v>3.8780884380250388E-2</v>
      </c>
      <c r="K43" s="13">
        <v>6.9697185884022822E-2</v>
      </c>
      <c r="L43" s="13">
        <v>0.66523870825616016</v>
      </c>
      <c r="M43" s="13">
        <v>0.68440473677285552</v>
      </c>
      <c r="N43" s="13">
        <v>0.68021437214641511</v>
      </c>
      <c r="O43" s="13">
        <v>0.65087448775051826</v>
      </c>
      <c r="P43" s="13">
        <v>0.20870317421705109</v>
      </c>
      <c r="Q43" s="13">
        <v>0.16192466763940411</v>
      </c>
      <c r="R43" s="13">
        <v>8.8807984983012442E-2</v>
      </c>
      <c r="S43" s="14">
        <v>7</v>
      </c>
      <c r="T43" s="14">
        <v>3</v>
      </c>
      <c r="U43" s="14">
        <v>10</v>
      </c>
      <c r="V43" s="14">
        <v>10</v>
      </c>
      <c r="W43" s="14">
        <v>1</v>
      </c>
      <c r="X43" s="14">
        <v>1</v>
      </c>
      <c r="Y43" s="14" t="s">
        <v>19</v>
      </c>
    </row>
    <row r="44" spans="1:30" x14ac:dyDescent="0.3">
      <c r="A44"/>
      <c r="B44" s="13">
        <v>0.41228208183123599</v>
      </c>
      <c r="C44" s="13">
        <v>0.43646419565197614</v>
      </c>
      <c r="D44" s="13">
        <v>0.3915413702343068</v>
      </c>
      <c r="E44" s="13">
        <v>71.365989645559537</v>
      </c>
      <c r="F44" s="13">
        <v>0.53375751148815831</v>
      </c>
      <c r="G44" s="13">
        <v>0.19678714859437751</v>
      </c>
      <c r="H44" s="13">
        <v>15897975</v>
      </c>
      <c r="I44" s="13">
        <v>0.20957004160887627</v>
      </c>
      <c r="J44" s="13">
        <v>4.1984852704472261E-2</v>
      </c>
      <c r="K44" s="13">
        <v>6.9879655784464464E-2</v>
      </c>
      <c r="L44" s="13">
        <v>0.53977635278129432</v>
      </c>
      <c r="M44" s="13">
        <v>0.49511438446007183</v>
      </c>
      <c r="N44" s="13">
        <v>0.69198055209206433</v>
      </c>
      <c r="O44" s="13">
        <v>0.66273940975974255</v>
      </c>
      <c r="P44" s="13">
        <v>0.25187305644424079</v>
      </c>
      <c r="Q44" s="13">
        <v>0.15475594259115127</v>
      </c>
      <c r="R44" s="13">
        <v>8.4074971812624993E-2</v>
      </c>
      <c r="S44" s="14">
        <v>7</v>
      </c>
      <c r="T44" s="14">
        <v>3</v>
      </c>
      <c r="U44" s="14">
        <v>10</v>
      </c>
      <c r="V44" s="14">
        <v>10</v>
      </c>
      <c r="W44" s="14">
        <v>1</v>
      </c>
      <c r="X44" s="14">
        <v>1</v>
      </c>
      <c r="Y44" s="14" t="s">
        <v>19</v>
      </c>
    </row>
    <row r="45" spans="1:30" x14ac:dyDescent="0.3">
      <c r="A45"/>
      <c r="B45">
        <v>0.63512410434434874</v>
      </c>
      <c r="C45">
        <v>0.58785123499986747</v>
      </c>
      <c r="D45">
        <v>0.43273324704370864</v>
      </c>
      <c r="E45">
        <v>68.681747269890792</v>
      </c>
      <c r="F45">
        <v>0.52856635911994321</v>
      </c>
      <c r="G45">
        <v>0.2753303964757709</v>
      </c>
      <c r="H45">
        <v>15897975</v>
      </c>
      <c r="I45">
        <v>0.20568654646324527</v>
      </c>
      <c r="J45">
        <v>4.0302262746593612E-2</v>
      </c>
      <c r="K45">
        <v>7.2466852669974796E-2</v>
      </c>
      <c r="L45">
        <v>0.71570285014162882</v>
      </c>
      <c r="M45">
        <v>0.62702290613336242</v>
      </c>
      <c r="N45">
        <v>0.67780463396933444</v>
      </c>
      <c r="O45">
        <v>0.68141518759867281</v>
      </c>
      <c r="P45">
        <v>0.20432182979222502</v>
      </c>
      <c r="Q45">
        <v>0.16860393061667736</v>
      </c>
      <c r="R45">
        <v>9.1666209175408089E-2</v>
      </c>
      <c r="S45">
        <v>7</v>
      </c>
      <c r="T45">
        <v>3</v>
      </c>
      <c r="U45">
        <v>10</v>
      </c>
      <c r="V45">
        <v>10</v>
      </c>
      <c r="W45">
        <v>1</v>
      </c>
      <c r="X45">
        <v>1</v>
      </c>
      <c r="Y45" t="s">
        <v>19</v>
      </c>
    </row>
    <row r="46" spans="1:30" x14ac:dyDescent="0.3">
      <c r="A46"/>
      <c r="B46" s="13">
        <v>0.5129909759681649</v>
      </c>
      <c r="C46" s="13">
        <v>0.48631444809393698</v>
      </c>
      <c r="D46" s="13">
        <v>0.37076213293351634</v>
      </c>
      <c r="E46" s="13">
        <v>70.681642137877603</v>
      </c>
      <c r="F46" s="13">
        <v>0.51573333333333338</v>
      </c>
      <c r="G46" s="13">
        <v>0.30314960629921262</v>
      </c>
      <c r="H46" s="13">
        <v>15897975</v>
      </c>
      <c r="I46" s="13">
        <v>0.21525658807212211</v>
      </c>
      <c r="J46" s="13">
        <v>4.1923279234688672E-2</v>
      </c>
      <c r="K46" s="13">
        <v>7.4795473793578968E-2</v>
      </c>
      <c r="L46" s="13">
        <v>0.61638233335630288</v>
      </c>
      <c r="M46" s="13">
        <v>0.60866736206566385</v>
      </c>
      <c r="N46" s="13">
        <v>0.66456240611308659</v>
      </c>
      <c r="O46" s="13">
        <v>0.67147655690088803</v>
      </c>
      <c r="P46" s="13">
        <v>0.23945412769322325</v>
      </c>
      <c r="Q46" s="13">
        <v>0.16581827174964869</v>
      </c>
      <c r="R46" s="13">
        <v>9.258300653100543E-2</v>
      </c>
      <c r="S46" s="14">
        <v>7</v>
      </c>
      <c r="T46" s="14">
        <v>3</v>
      </c>
      <c r="U46" s="14">
        <v>10</v>
      </c>
      <c r="V46" s="14">
        <v>10</v>
      </c>
      <c r="W46" s="14">
        <v>1</v>
      </c>
      <c r="X46" s="14">
        <v>1</v>
      </c>
      <c r="Y46" s="14" t="s">
        <v>19</v>
      </c>
    </row>
    <row r="47" spans="1:30" x14ac:dyDescent="0.3">
      <c r="A47"/>
      <c r="B47" s="13">
        <v>0.50332245062613956</v>
      </c>
      <c r="C47" s="13">
        <v>0.49181121992846971</v>
      </c>
      <c r="D47" s="13">
        <v>0.3931634759899158</v>
      </c>
      <c r="E47" s="13">
        <v>71.394517282479143</v>
      </c>
      <c r="F47" s="13">
        <v>0.52699592848291732</v>
      </c>
      <c r="G47" s="13">
        <v>0.14739229024943309</v>
      </c>
      <c r="H47" s="13">
        <v>15897975</v>
      </c>
      <c r="I47" s="13">
        <v>0.21539528432732333</v>
      </c>
      <c r="J47" s="13">
        <v>4.3436838925525842E-2</v>
      </c>
      <c r="K47" s="13">
        <v>7.4410002270562464E-2</v>
      </c>
      <c r="L47" s="13">
        <v>0.57523297503051207</v>
      </c>
      <c r="M47" s="13">
        <v>0.39985823120958469</v>
      </c>
      <c r="N47" s="13">
        <v>0.69559368260452659</v>
      </c>
      <c r="O47" s="13">
        <v>0.66317742013133862</v>
      </c>
      <c r="P47" s="13">
        <v>0.24071626349124817</v>
      </c>
      <c r="Q47" s="13">
        <v>0.16435617130616204</v>
      </c>
      <c r="R47" s="13">
        <v>8.9592198719636709E-2</v>
      </c>
      <c r="S47" s="14">
        <v>7</v>
      </c>
      <c r="T47" s="14">
        <v>3</v>
      </c>
      <c r="U47" s="14">
        <v>10</v>
      </c>
      <c r="V47" s="14">
        <v>10</v>
      </c>
      <c r="W47" s="14">
        <v>1</v>
      </c>
      <c r="X47" s="14">
        <v>1</v>
      </c>
      <c r="Y47" s="14" t="s">
        <v>19</v>
      </c>
    </row>
    <row r="48" spans="1:30" x14ac:dyDescent="0.3">
      <c r="A48"/>
      <c r="B48" s="13">
        <v>0.44697004667358053</v>
      </c>
      <c r="C48" s="13">
        <v>0.48348352605817468</v>
      </c>
      <c r="D48" s="13">
        <v>0.4002407304550803</v>
      </c>
      <c r="E48" s="13">
        <v>71.162067625340072</v>
      </c>
      <c r="F48" s="13">
        <v>0.52099806712352836</v>
      </c>
      <c r="G48" s="13">
        <v>0.25979381443298971</v>
      </c>
      <c r="H48" s="13">
        <v>15897975</v>
      </c>
      <c r="I48" s="13">
        <v>0.21844660194174745</v>
      </c>
      <c r="J48" s="13">
        <v>4.3129735355128818E-2</v>
      </c>
      <c r="K48" s="13">
        <v>7.5520425034418928E-2</v>
      </c>
      <c r="L48" s="13">
        <v>0.55876705107719871</v>
      </c>
      <c r="M48" s="13">
        <v>0.49119749366564242</v>
      </c>
      <c r="N48" s="13">
        <v>0.70523923082437412</v>
      </c>
      <c r="O48" s="13">
        <v>0.6731101865632213</v>
      </c>
      <c r="P48" s="13">
        <v>0.23849502126827349</v>
      </c>
      <c r="Q48" s="13">
        <v>0.1646976318456207</v>
      </c>
      <c r="R48" s="13">
        <v>9.1681448186389333E-2</v>
      </c>
      <c r="S48" s="14">
        <v>7</v>
      </c>
      <c r="T48" s="14">
        <v>3</v>
      </c>
      <c r="U48" s="14">
        <v>10</v>
      </c>
      <c r="V48" s="14">
        <v>10</v>
      </c>
      <c r="W48" s="14">
        <v>1</v>
      </c>
      <c r="X48" s="14">
        <v>1</v>
      </c>
      <c r="Y48" s="14" t="s">
        <v>19</v>
      </c>
    </row>
    <row r="49" spans="1:30" x14ac:dyDescent="0.3">
      <c r="A49"/>
      <c r="B49" s="13">
        <v>0.69855903123657492</v>
      </c>
      <c r="C49" s="13">
        <v>0.63522279751626487</v>
      </c>
      <c r="D49" s="13">
        <v>0.43749444667018877</v>
      </c>
      <c r="E49" s="13">
        <v>68.58494284588096</v>
      </c>
      <c r="F49" s="13">
        <v>0.53626489138051858</v>
      </c>
      <c r="G49" s="13">
        <v>0.22175732217573221</v>
      </c>
      <c r="H49" s="13">
        <v>15897975</v>
      </c>
      <c r="I49" s="13">
        <v>0.20443828016643523</v>
      </c>
      <c r="J49" s="13">
        <v>4.1327584402524473E-2</v>
      </c>
      <c r="K49" s="13">
        <v>6.8288024724881338E-2</v>
      </c>
      <c r="L49" s="13">
        <v>0.69740328894564418</v>
      </c>
      <c r="M49" s="13">
        <v>0.56874813561392734</v>
      </c>
      <c r="N49" s="13">
        <v>0.69594208116525169</v>
      </c>
      <c r="O49" s="13">
        <v>0.66859352227354607</v>
      </c>
      <c r="P49" s="13">
        <v>0.24280753907493483</v>
      </c>
      <c r="Q49" s="13">
        <v>0.16636841287085019</v>
      </c>
      <c r="R49" s="13">
        <v>9.0748642966262713E-2</v>
      </c>
      <c r="S49" s="14">
        <v>7</v>
      </c>
      <c r="T49" s="14">
        <v>3</v>
      </c>
      <c r="U49" s="14">
        <v>10</v>
      </c>
      <c r="V49" s="14">
        <v>10</v>
      </c>
      <c r="W49" s="14">
        <v>1</v>
      </c>
      <c r="X49" s="14">
        <v>1</v>
      </c>
      <c r="Y49" s="14" t="s">
        <v>19</v>
      </c>
    </row>
    <row r="50" spans="1:30" x14ac:dyDescent="0.3">
      <c r="A50"/>
      <c r="B50" s="13">
        <v>0.50399393844441964</v>
      </c>
      <c r="C50" s="13">
        <v>0.51334658734098992</v>
      </c>
      <c r="D50" s="13">
        <v>0.45051045060488021</v>
      </c>
      <c r="E50" s="13">
        <v>69.410319410319403</v>
      </c>
      <c r="F50" s="13">
        <v>0.52830188679245282</v>
      </c>
      <c r="G50" s="13">
        <v>0.2808988764044944</v>
      </c>
      <c r="H50" s="13">
        <v>15897975</v>
      </c>
      <c r="I50" s="13">
        <v>0.19570041608876557</v>
      </c>
      <c r="J50" s="13">
        <v>3.8631870870785283E-2</v>
      </c>
      <c r="K50" s="13">
        <v>6.9037346430123173E-2</v>
      </c>
      <c r="L50" s="13">
        <v>0.61586654386721751</v>
      </c>
      <c r="M50" s="13">
        <v>0.61608182794046107</v>
      </c>
      <c r="N50" s="13">
        <v>0.66578074144744059</v>
      </c>
      <c r="O50" s="13">
        <v>0.6697490608672787</v>
      </c>
      <c r="P50" s="13">
        <v>0.21971926391061977</v>
      </c>
      <c r="Q50" s="13">
        <v>0.1579914725292535</v>
      </c>
      <c r="R50" s="13">
        <v>8.5096893988625341E-2</v>
      </c>
      <c r="S50" s="14">
        <v>7</v>
      </c>
      <c r="T50" s="14">
        <v>3</v>
      </c>
      <c r="U50" s="14">
        <v>10</v>
      </c>
      <c r="V50" s="14">
        <v>10</v>
      </c>
      <c r="W50" s="14">
        <v>1</v>
      </c>
      <c r="X50" s="14">
        <v>1</v>
      </c>
      <c r="Y50" s="14" t="s">
        <v>19</v>
      </c>
    </row>
    <row r="51" spans="1:30" x14ac:dyDescent="0.3">
      <c r="A51"/>
      <c r="B51" s="13">
        <v>0.43255502879400082</v>
      </c>
      <c r="C51" s="13">
        <v>0.36739773048556179</v>
      </c>
      <c r="D51" s="13">
        <v>0.31449599032050568</v>
      </c>
      <c r="E51" s="13">
        <v>74.059713067080267</v>
      </c>
      <c r="F51" s="13">
        <v>0.5110287630139404</v>
      </c>
      <c r="G51" s="13">
        <v>0.15458937198067632</v>
      </c>
      <c r="H51" s="13">
        <v>15897975</v>
      </c>
      <c r="I51" s="13">
        <v>0.2251040221914008</v>
      </c>
      <c r="J51" s="13">
        <v>4.371950763370723E-2</v>
      </c>
      <c r="K51" s="13">
        <v>7.919321283371214E-2</v>
      </c>
      <c r="L51" s="13">
        <v>0.52683940898680504</v>
      </c>
      <c r="M51" s="13">
        <v>0.42867171002899473</v>
      </c>
      <c r="N51" s="13">
        <v>0.69192414704548899</v>
      </c>
      <c r="O51" s="13">
        <v>0.66915338008045799</v>
      </c>
      <c r="P51" s="13">
        <v>0.25305766819024533</v>
      </c>
      <c r="Q51" s="13">
        <v>0.17057548498740258</v>
      </c>
      <c r="R51" s="13">
        <v>9.296250655256702E-2</v>
      </c>
      <c r="S51" s="14">
        <v>7</v>
      </c>
      <c r="T51" s="14">
        <v>3</v>
      </c>
      <c r="U51" s="14">
        <v>10</v>
      </c>
      <c r="V51" s="14">
        <v>10</v>
      </c>
      <c r="W51" s="14">
        <v>1</v>
      </c>
      <c r="X51" s="14">
        <v>1</v>
      </c>
      <c r="Y51" s="14" t="s">
        <v>19</v>
      </c>
    </row>
    <row r="52" spans="1:30" x14ac:dyDescent="0.3">
      <c r="B52" s="13">
        <v>0.58985937865141624</v>
      </c>
      <c r="C52" s="13">
        <v>0.51183411652626487</v>
      </c>
      <c r="D52" s="13">
        <v>0.41532970958324444</v>
      </c>
      <c r="E52" s="13">
        <v>72.304019100676484</v>
      </c>
      <c r="F52" s="13">
        <v>0.51744080968733053</v>
      </c>
      <c r="G52" s="13">
        <v>0.19955654101995565</v>
      </c>
      <c r="H52" s="13">
        <v>15897975</v>
      </c>
      <c r="I52" s="13">
        <v>0.2151178918169207</v>
      </c>
      <c r="J52" s="13">
        <v>4.2946676408950203E-2</v>
      </c>
      <c r="K52" s="13">
        <v>7.4122310913188605E-2</v>
      </c>
      <c r="L52" s="13">
        <v>0.55871564661347739</v>
      </c>
      <c r="M52" s="13">
        <v>0.48340202205203903</v>
      </c>
      <c r="N52" s="13">
        <v>0.69062410323509849</v>
      </c>
      <c r="O52" s="13">
        <v>0.65702501524699097</v>
      </c>
      <c r="P52" s="13">
        <v>0.21567875870974773</v>
      </c>
      <c r="Q52" s="13">
        <v>0.16537125366675465</v>
      </c>
      <c r="R52" s="13">
        <v>8.9303482531504677E-2</v>
      </c>
      <c r="S52" s="14">
        <v>7</v>
      </c>
      <c r="T52" s="14">
        <v>3</v>
      </c>
      <c r="U52" s="14">
        <v>10</v>
      </c>
      <c r="V52" s="14">
        <v>10</v>
      </c>
      <c r="W52" s="14">
        <v>1</v>
      </c>
      <c r="X52" s="14">
        <v>1</v>
      </c>
      <c r="Y52" s="14" t="s">
        <v>19</v>
      </c>
    </row>
    <row r="53" spans="1:30" x14ac:dyDescent="0.3">
      <c r="B53" s="13">
        <v>0.54915332004683792</v>
      </c>
      <c r="C53" s="13">
        <v>0.52985789569359354</v>
      </c>
      <c r="D53" s="13">
        <v>0.39344281542891235</v>
      </c>
      <c r="E53" s="13">
        <v>69.735819735819732</v>
      </c>
      <c r="F53" s="13">
        <v>0.52147131291798665</v>
      </c>
      <c r="G53" s="13">
        <v>0.27215189873417722</v>
      </c>
      <c r="H53" s="13">
        <v>15897975</v>
      </c>
      <c r="I53" s="13">
        <v>0.21248266296809989</v>
      </c>
      <c r="J53" s="13">
        <v>4.1547485217145942E-2</v>
      </c>
      <c r="K53" s="13">
        <v>7.3880171567722974E-2</v>
      </c>
      <c r="L53" s="13">
        <v>0.65281944925091984</v>
      </c>
      <c r="M53" s="13">
        <v>0.50381221531672471</v>
      </c>
      <c r="N53" s="13">
        <v>0.7045250675895024</v>
      </c>
      <c r="O53" s="13">
        <v>0.66103764020296185</v>
      </c>
      <c r="P53" s="13">
        <v>0.22030878387843852</v>
      </c>
      <c r="Q53" s="13">
        <v>0.16349741949477806</v>
      </c>
      <c r="R53" s="13">
        <v>9.1498675830720827E-2</v>
      </c>
      <c r="S53" s="14">
        <v>7</v>
      </c>
      <c r="T53" s="14">
        <v>3</v>
      </c>
      <c r="U53" s="14">
        <v>10</v>
      </c>
      <c r="V53" s="14">
        <v>10</v>
      </c>
      <c r="W53" s="14">
        <v>1</v>
      </c>
      <c r="X53" s="14">
        <v>1</v>
      </c>
      <c r="Y53" s="14" t="s">
        <v>19</v>
      </c>
    </row>
    <row r="54" spans="1:30" x14ac:dyDescent="0.3">
      <c r="A54"/>
      <c r="B54">
        <v>0.52790879161893989</v>
      </c>
      <c r="C54">
        <v>0.60372402548185278</v>
      </c>
      <c r="D54">
        <v>0.38791305816819727</v>
      </c>
      <c r="E54">
        <v>66.883863549252581</v>
      </c>
      <c r="F54">
        <v>0.51952005730659023</v>
      </c>
      <c r="G54">
        <v>0.41991341991341991</v>
      </c>
      <c r="H54">
        <v>15897975</v>
      </c>
      <c r="I54">
        <v>0.19958391123439648</v>
      </c>
      <c r="J54">
        <v>3.8632548299205115E-2</v>
      </c>
      <c r="K54">
        <v>7.190477177451321E-2</v>
      </c>
      <c r="L54">
        <v>0.66317059076246054</v>
      </c>
      <c r="M54">
        <v>0.67869546980932716</v>
      </c>
      <c r="N54">
        <v>0.68250832230394531</v>
      </c>
      <c r="O54">
        <v>0.65728684324243092</v>
      </c>
      <c r="P54">
        <v>0.21978451641829214</v>
      </c>
      <c r="Q54">
        <v>0.1644923625564923</v>
      </c>
      <c r="R54">
        <v>9.0427457029126801E-2</v>
      </c>
      <c r="S54">
        <v>7</v>
      </c>
      <c r="T54">
        <v>3</v>
      </c>
      <c r="U54">
        <v>10</v>
      </c>
      <c r="V54">
        <v>10</v>
      </c>
      <c r="W54">
        <v>1</v>
      </c>
      <c r="X54">
        <v>1</v>
      </c>
      <c r="Y54" t="s">
        <v>19</v>
      </c>
    </row>
    <row r="55" spans="1:30" x14ac:dyDescent="0.3">
      <c r="A55"/>
      <c r="B55" s="13">
        <v>0.41533013497969085</v>
      </c>
      <c r="C55" s="13">
        <v>0.47224181187866227</v>
      </c>
      <c r="D55" s="13">
        <v>0.44209622145147132</v>
      </c>
      <c r="E55" s="13">
        <v>72.62658227848101</v>
      </c>
      <c r="F55" s="13">
        <v>0.52123142250530785</v>
      </c>
      <c r="G55" s="13">
        <v>0.22198275862068967</v>
      </c>
      <c r="H55" s="13">
        <v>15897975</v>
      </c>
      <c r="I55" s="13">
        <v>0.21622746185852956</v>
      </c>
      <c r="J55" s="13">
        <v>4.2684202199121557E-2</v>
      </c>
      <c r="K55" s="13">
        <v>7.5169728137596675E-2</v>
      </c>
      <c r="L55" s="13">
        <v>0.50620801003622717</v>
      </c>
      <c r="M55" s="13">
        <v>0.43020556562764445</v>
      </c>
      <c r="N55" s="13">
        <v>0.68219031299599686</v>
      </c>
      <c r="O55" s="13">
        <v>0.68053411676332509</v>
      </c>
      <c r="P55" s="13">
        <v>0.22354915914711523</v>
      </c>
      <c r="Q55" s="13">
        <v>0.16425859871679657</v>
      </c>
      <c r="R55" s="13">
        <v>8.9006660363931234E-2</v>
      </c>
      <c r="S55" s="14">
        <v>7</v>
      </c>
      <c r="T55" s="14">
        <v>3</v>
      </c>
      <c r="U55" s="14">
        <v>10</v>
      </c>
      <c r="V55" s="14">
        <v>10</v>
      </c>
      <c r="W55" s="14">
        <v>1</v>
      </c>
      <c r="X55" s="14">
        <v>1</v>
      </c>
      <c r="Y55" s="14" t="s">
        <v>19</v>
      </c>
    </row>
    <row r="56" spans="1:30" x14ac:dyDescent="0.3">
      <c r="A56"/>
      <c r="B56" s="13">
        <v>0.52792788033401827</v>
      </c>
      <c r="C56" s="13">
        <v>0.44214717988901342</v>
      </c>
      <c r="D56" s="13">
        <v>0.35211479495536768</v>
      </c>
      <c r="E56" s="13">
        <v>71.511403169694631</v>
      </c>
      <c r="F56" s="13">
        <v>0.51432664756446989</v>
      </c>
      <c r="G56" s="13">
        <v>0.24115044247787609</v>
      </c>
      <c r="H56" s="13">
        <v>15897975</v>
      </c>
      <c r="I56" s="13">
        <v>0.21511789181692065</v>
      </c>
      <c r="J56" s="13">
        <v>4.2815952416483262E-2</v>
      </c>
      <c r="K56" s="13">
        <v>7.4666426070198605E-2</v>
      </c>
      <c r="L56" s="13">
        <v>0.5969832604757046</v>
      </c>
      <c r="M56" s="13">
        <v>0.49919455959857362</v>
      </c>
      <c r="N56" s="13">
        <v>0.69569910626954656</v>
      </c>
      <c r="O56" s="13">
        <v>0.6599045604727537</v>
      </c>
      <c r="P56" s="13">
        <v>0.23413724122936289</v>
      </c>
      <c r="Q56" s="13">
        <v>0.17110244590247056</v>
      </c>
      <c r="R56" s="13">
        <v>9.2495281682515418E-2</v>
      </c>
      <c r="S56" s="14">
        <v>7</v>
      </c>
      <c r="T56" s="14">
        <v>3</v>
      </c>
      <c r="U56" s="14">
        <v>10</v>
      </c>
      <c r="V56" s="14">
        <v>10</v>
      </c>
      <c r="W56" s="14">
        <v>1</v>
      </c>
      <c r="X56" s="14">
        <v>1</v>
      </c>
      <c r="Y56" s="14" t="s">
        <v>19</v>
      </c>
    </row>
    <row r="57" spans="1:30" x14ac:dyDescent="0.3">
      <c r="A57"/>
      <c r="B57" s="13">
        <v>0.57131506408201005</v>
      </c>
      <c r="C57" s="13">
        <v>0.55191243104261545</v>
      </c>
      <c r="D57" s="13">
        <v>0.37508400250851315</v>
      </c>
      <c r="E57" s="13">
        <v>65.167243367935413</v>
      </c>
      <c r="F57" s="13">
        <v>0.54388155547627537</v>
      </c>
      <c r="G57" s="13">
        <v>0.21995926680244399</v>
      </c>
      <c r="H57" s="13">
        <v>15897975</v>
      </c>
      <c r="I57" s="13">
        <v>0.19736477115117881</v>
      </c>
      <c r="J57" s="13">
        <v>3.9842493520091046E-2</v>
      </c>
      <c r="K57" s="13">
        <v>6.6377191453219742E-2</v>
      </c>
      <c r="L57" s="13">
        <v>0.70631925974077181</v>
      </c>
      <c r="M57" s="13">
        <v>0.56820463807845789</v>
      </c>
      <c r="N57" s="13">
        <v>0.67260995935860401</v>
      </c>
      <c r="O57" s="13">
        <v>0.65132694915953504</v>
      </c>
      <c r="P57" s="13">
        <v>0.25349672150080899</v>
      </c>
      <c r="Q57" s="13">
        <v>0.16546745695569914</v>
      </c>
      <c r="R57" s="13">
        <v>8.9621653240218188E-2</v>
      </c>
      <c r="S57" s="14">
        <v>7</v>
      </c>
      <c r="T57" s="14">
        <v>3</v>
      </c>
      <c r="U57" s="14">
        <v>10</v>
      </c>
      <c r="V57" s="14">
        <v>10</v>
      </c>
      <c r="W57" s="14">
        <v>1</v>
      </c>
      <c r="X57" s="14">
        <v>1</v>
      </c>
      <c r="Y57" s="14" t="s">
        <v>19</v>
      </c>
    </row>
    <row r="58" spans="1:30" x14ac:dyDescent="0.3">
      <c r="A58"/>
      <c r="B58" s="13">
        <v>0.46357770664985198</v>
      </c>
      <c r="C58" s="13">
        <v>0.52651164748870571</v>
      </c>
      <c r="D58" s="13">
        <v>0.37578175816547049</v>
      </c>
      <c r="E58" s="13">
        <v>72.2642260246717</v>
      </c>
      <c r="F58" s="13">
        <v>0.52676205617382088</v>
      </c>
      <c r="G58" s="13">
        <v>0.21382289416846653</v>
      </c>
      <c r="H58" s="13">
        <v>15897975</v>
      </c>
      <c r="I58" s="13">
        <v>0.21386962552011071</v>
      </c>
      <c r="J58" s="13">
        <v>4.2285982671168752E-2</v>
      </c>
      <c r="K58" s="13">
        <v>7.4501324328119706E-2</v>
      </c>
      <c r="L58" s="13">
        <v>0.57724202628829502</v>
      </c>
      <c r="M58" s="13">
        <v>0.49997713264592014</v>
      </c>
      <c r="N58" s="13">
        <v>0.68193181777563594</v>
      </c>
      <c r="O58" s="13">
        <v>0.68113735015497567</v>
      </c>
      <c r="P58" s="13">
        <v>0.19127181298947496</v>
      </c>
      <c r="Q58" s="13">
        <v>0.16387327838274135</v>
      </c>
      <c r="R58" s="13">
        <v>9.0926692259784683E-2</v>
      </c>
      <c r="S58" s="14">
        <v>7</v>
      </c>
      <c r="T58" s="14">
        <v>3</v>
      </c>
      <c r="U58" s="14">
        <v>10</v>
      </c>
      <c r="V58" s="14">
        <v>10</v>
      </c>
      <c r="W58" s="14">
        <v>1</v>
      </c>
      <c r="X58" s="14">
        <v>1</v>
      </c>
      <c r="Y58" s="14" t="s">
        <v>19</v>
      </c>
    </row>
    <row r="59" spans="1:30" x14ac:dyDescent="0.3">
      <c r="A59"/>
      <c r="B59" s="13">
        <v>0.69345127340747581</v>
      </c>
      <c r="C59" s="13">
        <v>0.71384666761018956</v>
      </c>
      <c r="D59" s="13">
        <v>0.45667189112110468</v>
      </c>
      <c r="E59" s="13">
        <v>65.735939369764665</v>
      </c>
      <c r="F59" s="13">
        <v>0.53925952423537826</v>
      </c>
      <c r="G59" s="13">
        <v>0.31789473684210529</v>
      </c>
      <c r="H59" s="13">
        <v>15897975</v>
      </c>
      <c r="I59" s="13">
        <v>0.19056865464632455</v>
      </c>
      <c r="J59" s="13">
        <v>3.8162422282423628E-2</v>
      </c>
      <c r="K59" s="13">
        <v>6.6031369305892554E-2</v>
      </c>
      <c r="L59" s="13">
        <v>0.77308358824282863</v>
      </c>
      <c r="M59" s="13">
        <v>0.67609180534797897</v>
      </c>
      <c r="N59" s="13">
        <v>0.67638933230061693</v>
      </c>
      <c r="O59" s="13">
        <v>0.66295663216543799</v>
      </c>
      <c r="P59" s="13">
        <v>0.21450748872641742</v>
      </c>
      <c r="Q59" s="13">
        <v>0.16208224288779871</v>
      </c>
      <c r="R59" s="13">
        <v>8.9717714112709873E-2</v>
      </c>
      <c r="S59" s="14">
        <v>7</v>
      </c>
      <c r="T59" s="14">
        <v>3</v>
      </c>
      <c r="U59" s="14">
        <v>10</v>
      </c>
      <c r="V59" s="14">
        <v>10</v>
      </c>
      <c r="W59" s="14">
        <v>1</v>
      </c>
      <c r="X59" s="14">
        <v>1</v>
      </c>
      <c r="Y59" s="14" t="s">
        <v>19</v>
      </c>
    </row>
    <row r="60" spans="1:30" x14ac:dyDescent="0.3">
      <c r="A60"/>
      <c r="B60" s="13">
        <v>0.52590790853859859</v>
      </c>
      <c r="C60" s="13">
        <v>0.61989783969342427</v>
      </c>
      <c r="D60" s="13">
        <v>0.49022406030898596</v>
      </c>
      <c r="E60" s="13">
        <v>67.445482866043619</v>
      </c>
      <c r="F60" s="13">
        <v>0.53120028283542509</v>
      </c>
      <c r="G60" s="13">
        <v>0.32310838445807771</v>
      </c>
      <c r="H60" s="13">
        <v>15897975</v>
      </c>
      <c r="I60" s="13">
        <v>0.20416088765603316</v>
      </c>
      <c r="J60" s="13">
        <v>4.04320056765307E-2</v>
      </c>
      <c r="K60" s="13">
        <v>7.0580461235375161E-2</v>
      </c>
      <c r="L60" s="13">
        <v>0.63813788563314033</v>
      </c>
      <c r="M60" s="13">
        <v>0.711979609266983</v>
      </c>
      <c r="N60" s="13">
        <v>0.68078350464774229</v>
      </c>
      <c r="O60" s="13">
        <v>0.66135069215456954</v>
      </c>
      <c r="P60" s="13">
        <v>0.2340996665891463</v>
      </c>
      <c r="Q60" s="13">
        <v>0.16543990023454522</v>
      </c>
      <c r="R60" s="13">
        <v>9.0981163681714147E-2</v>
      </c>
      <c r="S60" s="14">
        <v>7</v>
      </c>
      <c r="T60" s="14">
        <v>3</v>
      </c>
      <c r="U60" s="14">
        <v>10</v>
      </c>
      <c r="V60" s="14">
        <v>10</v>
      </c>
      <c r="W60" s="14">
        <v>1</v>
      </c>
      <c r="X60" s="14">
        <v>1</v>
      </c>
      <c r="Y60" s="14" t="s">
        <v>19</v>
      </c>
    </row>
    <row r="61" spans="1:30" x14ac:dyDescent="0.3">
      <c r="A61"/>
      <c r="B61">
        <v>0.51887913793975249</v>
      </c>
      <c r="C61">
        <v>0.54845732412325798</v>
      </c>
      <c r="D61">
        <v>0.39857137417678939</v>
      </c>
      <c r="E61">
        <v>71.202274573517471</v>
      </c>
      <c r="F61">
        <v>0.51593625498007967</v>
      </c>
      <c r="G61">
        <v>0.28868360277136257</v>
      </c>
      <c r="H61">
        <v>15897975</v>
      </c>
      <c r="I61">
        <v>0.20651872399445212</v>
      </c>
      <c r="J61">
        <v>4.0369659634338986E-2</v>
      </c>
      <c r="K61">
        <v>7.3090018153805253E-2</v>
      </c>
      <c r="L61">
        <v>0.62373132093464434</v>
      </c>
      <c r="M61">
        <v>0.62210021062880372</v>
      </c>
      <c r="N61">
        <v>0.68145762262635645</v>
      </c>
      <c r="O61">
        <v>0.65610619301556605</v>
      </c>
      <c r="P61">
        <v>0.19913175342291944</v>
      </c>
      <c r="Q61">
        <v>0.16507498119979258</v>
      </c>
      <c r="R61">
        <v>9.0733259912719952E-2</v>
      </c>
      <c r="S61">
        <v>7</v>
      </c>
      <c r="T61">
        <v>3</v>
      </c>
      <c r="U61">
        <v>10</v>
      </c>
      <c r="V61">
        <v>10</v>
      </c>
      <c r="W61">
        <v>1</v>
      </c>
      <c r="X61">
        <v>1</v>
      </c>
      <c r="Y61" t="s">
        <v>19</v>
      </c>
    </row>
    <row r="62" spans="1:30" x14ac:dyDescent="0.3">
      <c r="A62"/>
      <c r="B62">
        <v>0.63645204149769385</v>
      </c>
      <c r="C62">
        <v>0.65250987519489245</v>
      </c>
      <c r="D62">
        <v>0.46537328126215671</v>
      </c>
      <c r="E62">
        <v>66.27588901914811</v>
      </c>
      <c r="F62">
        <v>0.52135360115816143</v>
      </c>
      <c r="G62">
        <v>0.42494714587737842</v>
      </c>
      <c r="H62">
        <v>15897975</v>
      </c>
      <c r="I62">
        <v>0.19583911234396642</v>
      </c>
      <c r="J62">
        <v>3.7885910047295399E-2</v>
      </c>
      <c r="K62">
        <v>6.9946529418517686E-2</v>
      </c>
      <c r="L62">
        <v>0.69807268931134303</v>
      </c>
      <c r="M62">
        <v>0.7682769334272801</v>
      </c>
      <c r="N62">
        <v>0.65604074104984411</v>
      </c>
      <c r="O62">
        <v>0.65377487176360027</v>
      </c>
      <c r="P62">
        <v>0.21705533458718818</v>
      </c>
      <c r="Q62">
        <v>0.16581663278176392</v>
      </c>
      <c r="R62">
        <v>8.9927738388850459E-2</v>
      </c>
      <c r="S62">
        <v>7</v>
      </c>
      <c r="T62">
        <v>3</v>
      </c>
      <c r="U62">
        <v>10</v>
      </c>
      <c r="V62">
        <v>10</v>
      </c>
      <c r="W62">
        <v>1</v>
      </c>
      <c r="X62">
        <v>1</v>
      </c>
      <c r="Y62" t="s">
        <v>19</v>
      </c>
    </row>
    <row r="63" spans="1:30" x14ac:dyDescent="0.3">
      <c r="B63" s="13">
        <v>0.53299293831653993</v>
      </c>
      <c r="C63" s="13">
        <v>0.52022135348229048</v>
      </c>
      <c r="D63" s="13">
        <v>0.43287404719216693</v>
      </c>
      <c r="E63" s="13">
        <v>71.297770700636946</v>
      </c>
      <c r="F63" s="13">
        <v>0.51101558301988181</v>
      </c>
      <c r="G63" s="13">
        <v>0.2863741339491917</v>
      </c>
      <c r="H63" s="13">
        <v>15897975</v>
      </c>
      <c r="I63" s="13">
        <v>0.21095700416088753</v>
      </c>
      <c r="J63" s="13">
        <v>4.0291171276983895E-2</v>
      </c>
      <c r="K63" s="13">
        <v>7.4291523037454746E-2</v>
      </c>
      <c r="L63" s="13">
        <v>0.63290864492597254</v>
      </c>
      <c r="M63" s="13">
        <v>0.62277122680363506</v>
      </c>
      <c r="N63" s="13">
        <v>0.69709577740883633</v>
      </c>
      <c r="O63" s="13">
        <v>0.67228448313772982</v>
      </c>
      <c r="P63" s="13">
        <v>0.20946256272747918</v>
      </c>
      <c r="Q63" s="13">
        <v>0.16548393377945109</v>
      </c>
      <c r="R63" s="13">
        <v>8.9922325975133166E-2</v>
      </c>
      <c r="S63" s="14">
        <v>7</v>
      </c>
      <c r="T63" s="14">
        <v>3</v>
      </c>
      <c r="U63" s="14">
        <v>10</v>
      </c>
      <c r="V63" s="14">
        <v>10</v>
      </c>
      <c r="W63" s="14">
        <v>1</v>
      </c>
      <c r="X63" s="14">
        <v>1</v>
      </c>
      <c r="Y63" s="14" t="s">
        <v>19</v>
      </c>
      <c r="AA63" s="5">
        <f>+AVERAGE(E34:E63)/100</f>
        <v>0.69584093143086645</v>
      </c>
      <c r="AB63" s="5">
        <f>+AVERAGE(G34:G63)</f>
        <v>0.27301621059563297</v>
      </c>
      <c r="AC63" s="5">
        <f>+AVERAGE(H34:H63)</f>
        <v>15897975</v>
      </c>
      <c r="AD63" s="17">
        <f>($AF$4*AA63)+($AG$4-$AG$4*AB63)+($AJ$12+$AK$12*AC63)</f>
        <v>705.8936360253856</v>
      </c>
    </row>
    <row r="64" spans="1:30" x14ac:dyDescent="0.3">
      <c r="A64"/>
      <c r="B64" s="13">
        <v>0.50140097954689988</v>
      </c>
      <c r="C64" s="13">
        <v>0.42581625031140802</v>
      </c>
      <c r="D64" s="13">
        <v>0.37273554904420841</v>
      </c>
      <c r="E64" s="13">
        <v>69.705093833780168</v>
      </c>
      <c r="F64" s="13">
        <v>0.51642621241091602</v>
      </c>
      <c r="G64" s="13">
        <v>0.37360178970917224</v>
      </c>
      <c r="H64" s="13">
        <v>16397425</v>
      </c>
      <c r="I64" s="13">
        <v>0.21497919556171977</v>
      </c>
      <c r="J64" s="13">
        <v>4.1013815347330521E-2</v>
      </c>
      <c r="K64" s="13">
        <v>7.556223099858117E-2</v>
      </c>
      <c r="L64" s="13">
        <v>0.58419707065445281</v>
      </c>
      <c r="M64" s="13">
        <v>0.63180787972915375</v>
      </c>
      <c r="N64" s="13">
        <v>0.68689676805617661</v>
      </c>
      <c r="O64" s="13">
        <v>0.6669824335429213</v>
      </c>
      <c r="P64" s="13">
        <v>0.1966032694753963</v>
      </c>
      <c r="Q64" s="13">
        <v>0.16996067372959953</v>
      </c>
      <c r="R64" s="13">
        <v>9.2203005324173568E-2</v>
      </c>
      <c r="S64" s="14">
        <v>8</v>
      </c>
      <c r="T64" s="14">
        <v>3</v>
      </c>
      <c r="U64" s="14">
        <v>10</v>
      </c>
      <c r="V64" s="14">
        <v>10</v>
      </c>
      <c r="W64" s="14">
        <v>1</v>
      </c>
      <c r="X64" s="14">
        <v>1</v>
      </c>
      <c r="Y64" s="14" t="s">
        <v>19</v>
      </c>
    </row>
    <row r="65" spans="1:25" x14ac:dyDescent="0.3">
      <c r="A65"/>
      <c r="B65" s="13">
        <v>0.43609828613077362</v>
      </c>
      <c r="C65" s="13">
        <v>0.38085155296948786</v>
      </c>
      <c r="D65" s="13">
        <v>0.3553831352543258</v>
      </c>
      <c r="E65" s="13">
        <v>71.881188118811878</v>
      </c>
      <c r="F65" s="13">
        <v>0.5234970739492818</v>
      </c>
      <c r="G65" s="13">
        <v>0.22245322245322247</v>
      </c>
      <c r="H65" s="13">
        <v>16397425</v>
      </c>
      <c r="I65" s="13">
        <v>0.21553398058252421</v>
      </c>
      <c r="J65" s="13">
        <v>4.3140454242184788E-2</v>
      </c>
      <c r="K65" s="13">
        <v>7.4390520250309192E-2</v>
      </c>
      <c r="L65" s="13">
        <v>0.52416719003644074</v>
      </c>
      <c r="M65" s="13">
        <v>0.53544093991900943</v>
      </c>
      <c r="N65" s="13">
        <v>0.6755810153046119</v>
      </c>
      <c r="O65" s="13">
        <v>0.67624922460147929</v>
      </c>
      <c r="P65" s="13">
        <v>0.23507671268227479</v>
      </c>
      <c r="Q65" s="13">
        <v>0.16158060092980261</v>
      </c>
      <c r="R65" s="13">
        <v>8.6901873840596514E-2</v>
      </c>
      <c r="S65" s="14">
        <v>8</v>
      </c>
      <c r="T65" s="14">
        <v>3</v>
      </c>
      <c r="U65" s="14">
        <v>10</v>
      </c>
      <c r="V65" s="14">
        <v>10</v>
      </c>
      <c r="W65" s="14">
        <v>1</v>
      </c>
      <c r="X65" s="14">
        <v>1</v>
      </c>
      <c r="Y65" s="14" t="s">
        <v>19</v>
      </c>
    </row>
    <row r="66" spans="1:25" x14ac:dyDescent="0.3">
      <c r="A66"/>
      <c r="B66" s="13">
        <v>0.40398249486589255</v>
      </c>
      <c r="C66" s="13">
        <v>0.3726072249704222</v>
      </c>
      <c r="D66" s="13">
        <v>0.39254364414611975</v>
      </c>
      <c r="E66" s="13">
        <v>73.421667965705367</v>
      </c>
      <c r="F66" s="13">
        <v>0.52259089304624073</v>
      </c>
      <c r="G66" s="13">
        <v>0.210412147505423</v>
      </c>
      <c r="H66" s="13">
        <v>16397425</v>
      </c>
      <c r="I66" s="13">
        <v>0.22135922330097071</v>
      </c>
      <c r="J66" s="13">
        <v>4.3922370533348569E-2</v>
      </c>
      <c r="K66" s="13">
        <v>7.8471980317013884E-2</v>
      </c>
      <c r="L66" s="13">
        <v>0.50849427657978752</v>
      </c>
      <c r="M66" s="13">
        <v>0.54004777577377983</v>
      </c>
      <c r="N66" s="13">
        <v>0.7020036723936971</v>
      </c>
      <c r="O66" s="13">
        <v>0.67107321508305107</v>
      </c>
      <c r="P66" s="13">
        <v>0.22564123008349768</v>
      </c>
      <c r="Q66" s="13">
        <v>0.16648135639002623</v>
      </c>
      <c r="R66" s="13">
        <v>9.0430131862538177E-2</v>
      </c>
      <c r="S66" s="14">
        <v>8</v>
      </c>
      <c r="T66" s="14">
        <v>3</v>
      </c>
      <c r="U66" s="14">
        <v>10</v>
      </c>
      <c r="V66" s="14">
        <v>10</v>
      </c>
      <c r="W66" s="14">
        <v>1</v>
      </c>
      <c r="X66" s="14">
        <v>1</v>
      </c>
      <c r="Y66" s="14" t="s">
        <v>19</v>
      </c>
    </row>
    <row r="67" spans="1:25" x14ac:dyDescent="0.3">
      <c r="A67"/>
      <c r="B67" s="13">
        <v>0.41329607145795494</v>
      </c>
      <c r="C67" s="13">
        <v>0.3629687278066594</v>
      </c>
      <c r="D67" s="13">
        <v>0.38384919488354013</v>
      </c>
      <c r="E67" s="13">
        <v>72.999605833661803</v>
      </c>
      <c r="F67" s="13">
        <v>0.50919478664524187</v>
      </c>
      <c r="G67" s="13">
        <v>0.26018099547511314</v>
      </c>
      <c r="H67" s="13">
        <v>16397425</v>
      </c>
      <c r="I67" s="13">
        <v>0.2180305131761443</v>
      </c>
      <c r="J67" s="13">
        <v>4.1814841586368612E-2</v>
      </c>
      <c r="K67" s="13">
        <v>7.8320370484222634E-2</v>
      </c>
      <c r="L67" s="13">
        <v>0.55579386393376917</v>
      </c>
      <c r="M67" s="13">
        <v>0.54758324756372057</v>
      </c>
      <c r="N67" s="13">
        <v>0.69722688471805627</v>
      </c>
      <c r="O67" s="13">
        <v>0.64719364411584435</v>
      </c>
      <c r="P67" s="13">
        <v>0.21822134037382368</v>
      </c>
      <c r="Q67" s="13">
        <v>0.16590713304757654</v>
      </c>
      <c r="R67" s="13">
        <v>9.0556828279175217E-2</v>
      </c>
      <c r="S67" s="14">
        <v>8</v>
      </c>
      <c r="T67" s="14">
        <v>3</v>
      </c>
      <c r="U67" s="14">
        <v>10</v>
      </c>
      <c r="V67" s="14">
        <v>10</v>
      </c>
      <c r="W67" s="14">
        <v>1</v>
      </c>
      <c r="X67" s="14">
        <v>1</v>
      </c>
      <c r="Y67" s="14" t="s">
        <v>19</v>
      </c>
    </row>
    <row r="68" spans="1:25" x14ac:dyDescent="0.3">
      <c r="A68"/>
      <c r="B68" s="13">
        <v>0.41360586246232139</v>
      </c>
      <c r="C68" s="13">
        <v>0.44932003562701678</v>
      </c>
      <c r="D68" s="13">
        <v>0.39143599856428879</v>
      </c>
      <c r="E68" s="13">
        <v>73.270951993490641</v>
      </c>
      <c r="F68" s="13">
        <v>0.52747835306591273</v>
      </c>
      <c r="G68" s="13">
        <v>0.21379310344827587</v>
      </c>
      <c r="H68" s="13">
        <v>16397425</v>
      </c>
      <c r="I68" s="13">
        <v>0.21373092926490975</v>
      </c>
      <c r="J68" s="13">
        <v>4.2047066697515963E-2</v>
      </c>
      <c r="K68" s="13">
        <v>7.5105788719420266E-2</v>
      </c>
      <c r="L68" s="13">
        <v>0.5322279874887017</v>
      </c>
      <c r="M68" s="13">
        <v>0.48126998138162297</v>
      </c>
      <c r="N68" s="13">
        <v>0.68705709611810262</v>
      </c>
      <c r="O68" s="13">
        <v>0.68032976476890816</v>
      </c>
      <c r="P68" s="13">
        <v>0.21274983796308636</v>
      </c>
      <c r="Q68" s="13">
        <v>0.16077568748368598</v>
      </c>
      <c r="R68" s="13">
        <v>8.8226503568369738E-2</v>
      </c>
      <c r="S68" s="14">
        <v>8</v>
      </c>
      <c r="T68" s="14">
        <v>3</v>
      </c>
      <c r="U68" s="14">
        <v>10</v>
      </c>
      <c r="V68" s="14">
        <v>10</v>
      </c>
      <c r="W68" s="14">
        <v>1</v>
      </c>
      <c r="X68" s="14">
        <v>1</v>
      </c>
      <c r="Y68" s="14" t="s">
        <v>19</v>
      </c>
    </row>
    <row r="69" spans="1:25" x14ac:dyDescent="0.3">
      <c r="A69"/>
      <c r="B69" s="13">
        <v>0.46731672176009637</v>
      </c>
      <c r="C69" s="13">
        <v>0.35745632579182962</v>
      </c>
      <c r="D69" s="13">
        <v>0.48876644776355105</v>
      </c>
      <c r="E69" s="13">
        <v>72.65932336742722</v>
      </c>
      <c r="F69" s="13">
        <v>0.50950843200574092</v>
      </c>
      <c r="G69" s="13">
        <v>0.23214285714285715</v>
      </c>
      <c r="H69" s="13">
        <v>16397425</v>
      </c>
      <c r="I69" s="13">
        <v>0.21664355062413304</v>
      </c>
      <c r="J69" s="13">
        <v>4.2493999521737075E-2</v>
      </c>
      <c r="K69" s="13">
        <v>7.8040205990964992E-2</v>
      </c>
      <c r="L69" s="13">
        <v>0.53586074695434704</v>
      </c>
      <c r="M69" s="13">
        <v>0.57947499232876298</v>
      </c>
      <c r="N69" s="13">
        <v>0.69319896351752419</v>
      </c>
      <c r="O69" s="13">
        <v>0.65561936413394839</v>
      </c>
      <c r="P69" s="13">
        <v>0.21005248293314127</v>
      </c>
      <c r="Q69" s="13">
        <v>0.16237505433553923</v>
      </c>
      <c r="R69" s="13">
        <v>8.8229255266936868E-2</v>
      </c>
      <c r="S69" s="14">
        <v>8</v>
      </c>
      <c r="T69" s="14">
        <v>3</v>
      </c>
      <c r="U69" s="14">
        <v>10</v>
      </c>
      <c r="V69" s="14">
        <v>10</v>
      </c>
      <c r="W69" s="14">
        <v>1</v>
      </c>
      <c r="X69" s="14">
        <v>1</v>
      </c>
      <c r="Y69" s="14" t="s">
        <v>19</v>
      </c>
    </row>
    <row r="70" spans="1:25" x14ac:dyDescent="0.3">
      <c r="A70"/>
      <c r="B70" s="13">
        <v>0.35609048135603977</v>
      </c>
      <c r="C70" s="13">
        <v>0.36485341893651352</v>
      </c>
      <c r="D70" s="13">
        <v>0.3441445472479604</v>
      </c>
      <c r="E70" s="13">
        <v>74.890043982407036</v>
      </c>
      <c r="F70" s="13">
        <v>0.51080550098231825</v>
      </c>
      <c r="G70" s="13">
        <v>0.13863636363636364</v>
      </c>
      <c r="H70" s="13">
        <v>16397425</v>
      </c>
      <c r="I70" s="13">
        <v>0.2224687933425796</v>
      </c>
      <c r="J70" s="13">
        <v>4.4204361720190051E-2</v>
      </c>
      <c r="K70" s="13">
        <v>7.7028226846331344E-2</v>
      </c>
      <c r="L70" s="13">
        <v>0.46636186754718856</v>
      </c>
      <c r="M70" s="13">
        <v>0.46211963662260769</v>
      </c>
      <c r="N70" s="13">
        <v>0.6986969636686694</v>
      </c>
      <c r="O70" s="13">
        <v>0.67624795631447587</v>
      </c>
      <c r="P70" s="13">
        <v>0.25115539569529349</v>
      </c>
      <c r="Q70" s="13">
        <v>0.16281780857713843</v>
      </c>
      <c r="R70" s="13">
        <v>8.886529005215893E-2</v>
      </c>
      <c r="S70" s="14">
        <v>8</v>
      </c>
      <c r="T70" s="14">
        <v>3</v>
      </c>
      <c r="U70" s="14">
        <v>10</v>
      </c>
      <c r="V70" s="14">
        <v>10</v>
      </c>
      <c r="W70" s="14">
        <v>1</v>
      </c>
      <c r="X70" s="14">
        <v>1</v>
      </c>
      <c r="Y70" s="14" t="s">
        <v>19</v>
      </c>
    </row>
    <row r="71" spans="1:25" x14ac:dyDescent="0.3">
      <c r="A71"/>
      <c r="B71">
        <v>0.386313998225361</v>
      </c>
      <c r="C71">
        <v>0.37383715191798245</v>
      </c>
      <c r="D71">
        <v>0.38864968689159118</v>
      </c>
      <c r="E71">
        <v>75.069693349263247</v>
      </c>
      <c r="F71">
        <v>0.51666666666666672</v>
      </c>
      <c r="G71">
        <v>0.14051522248243559</v>
      </c>
      <c r="H71">
        <v>16397425</v>
      </c>
      <c r="I71">
        <v>0.2224687933425796</v>
      </c>
      <c r="J71">
        <v>4.3612903319203755E-2</v>
      </c>
      <c r="K71">
        <v>7.745572146063967E-2</v>
      </c>
      <c r="L71">
        <v>0.54345134297740949</v>
      </c>
      <c r="M71">
        <v>0.52354883171126376</v>
      </c>
      <c r="N71">
        <v>0.69002049630328444</v>
      </c>
      <c r="O71">
        <v>0.66662215590935658</v>
      </c>
      <c r="P71">
        <v>0.25358498626174203</v>
      </c>
      <c r="Q71">
        <v>0.16439624716307646</v>
      </c>
      <c r="R71">
        <v>8.9913352383562614E-2</v>
      </c>
      <c r="S71">
        <v>8</v>
      </c>
      <c r="T71">
        <v>3</v>
      </c>
      <c r="U71">
        <v>10</v>
      </c>
      <c r="V71">
        <v>10</v>
      </c>
      <c r="W71">
        <v>1</v>
      </c>
      <c r="X71">
        <v>1</v>
      </c>
      <c r="Y71" t="s">
        <v>19</v>
      </c>
    </row>
    <row r="72" spans="1:25" x14ac:dyDescent="0.3">
      <c r="B72" s="13">
        <v>0.4971122112684726</v>
      </c>
      <c r="C72" s="13">
        <v>0.49792132564729347</v>
      </c>
      <c r="D72" s="13">
        <v>0.36827530538116654</v>
      </c>
      <c r="E72" s="13">
        <v>71.467391304347828</v>
      </c>
      <c r="F72" s="13">
        <v>0.52624932347104458</v>
      </c>
      <c r="G72" s="13">
        <v>0.16250000000000001</v>
      </c>
      <c r="H72" s="13">
        <v>16397425</v>
      </c>
      <c r="I72" s="13">
        <v>0.21955617198335611</v>
      </c>
      <c r="J72" s="13">
        <v>4.4427252490648508E-2</v>
      </c>
      <c r="K72" s="13">
        <v>7.4064066273112419E-2</v>
      </c>
      <c r="L72" s="13">
        <v>0.61033750359233863</v>
      </c>
      <c r="M72" s="13">
        <v>0.55458094459272322</v>
      </c>
      <c r="N72" s="13">
        <v>0.6797383057359464</v>
      </c>
      <c r="O72" s="13">
        <v>0.66337087455684085</v>
      </c>
      <c r="P72" s="13">
        <v>0.24176454486657442</v>
      </c>
      <c r="Q72" s="13">
        <v>0.1637585984004658</v>
      </c>
      <c r="R72" s="13">
        <v>9.2033617161814643E-2</v>
      </c>
      <c r="S72" s="14">
        <v>8</v>
      </c>
      <c r="T72" s="14">
        <v>3</v>
      </c>
      <c r="U72" s="14">
        <v>10</v>
      </c>
      <c r="V72" s="14">
        <v>10</v>
      </c>
      <c r="W72" s="14">
        <v>1</v>
      </c>
      <c r="X72" s="14">
        <v>1</v>
      </c>
      <c r="Y72" s="14" t="s">
        <v>19</v>
      </c>
    </row>
    <row r="73" spans="1:25" x14ac:dyDescent="0.3">
      <c r="B73">
        <v>0.49884809961540599</v>
      </c>
      <c r="C73">
        <v>0.56442250199318267</v>
      </c>
      <c r="D73">
        <v>0.41388154955332351</v>
      </c>
      <c r="E73">
        <v>68.231611893583718</v>
      </c>
      <c r="F73">
        <v>0.53722369584438545</v>
      </c>
      <c r="G73">
        <v>0.25518672199170123</v>
      </c>
      <c r="H73">
        <v>16397425</v>
      </c>
      <c r="I73">
        <v>0.20748959778085971</v>
      </c>
      <c r="J73">
        <v>4.1548440384012453E-2</v>
      </c>
      <c r="K73">
        <v>7.0618143749379719E-2</v>
      </c>
      <c r="L73">
        <v>0.68411962327636089</v>
      </c>
      <c r="M73">
        <v>0.5761300942092854</v>
      </c>
      <c r="N73">
        <v>0.67314797678592342</v>
      </c>
      <c r="O73">
        <v>0.66542011776587617</v>
      </c>
      <c r="P73">
        <v>0.22589524007719206</v>
      </c>
      <c r="Q73">
        <v>0.16167414272940434</v>
      </c>
      <c r="R73">
        <v>8.7222161201597481E-2</v>
      </c>
      <c r="S73">
        <v>8</v>
      </c>
      <c r="T73">
        <v>3</v>
      </c>
      <c r="U73">
        <v>10</v>
      </c>
      <c r="V73">
        <v>10</v>
      </c>
      <c r="W73">
        <v>1</v>
      </c>
      <c r="X73">
        <v>1</v>
      </c>
      <c r="Y73" t="s">
        <v>19</v>
      </c>
    </row>
    <row r="74" spans="1:25" x14ac:dyDescent="0.3">
      <c r="A74"/>
      <c r="B74" s="13">
        <v>0.48925088470963085</v>
      </c>
      <c r="C74" s="13">
        <v>0.43915693396839961</v>
      </c>
      <c r="D74" s="13">
        <v>0.42010050496641249</v>
      </c>
      <c r="E74" s="13">
        <v>70.941495544362652</v>
      </c>
      <c r="F74" s="13">
        <v>0.51231614389509128</v>
      </c>
      <c r="G74" s="13">
        <v>0.28387096774193549</v>
      </c>
      <c r="H74" s="13">
        <v>16397425</v>
      </c>
      <c r="I74" s="13">
        <v>0.21761442441054094</v>
      </c>
      <c r="J74" s="13">
        <v>4.2638925453580716E-2</v>
      </c>
      <c r="K74" s="13">
        <v>7.6590678913155186E-2</v>
      </c>
      <c r="L74" s="13">
        <v>0.5832808822774892</v>
      </c>
      <c r="M74" s="13">
        <v>0.65712010174865876</v>
      </c>
      <c r="N74" s="13">
        <v>0.69090202007310442</v>
      </c>
      <c r="O74" s="13">
        <v>0.67172304656828674</v>
      </c>
      <c r="P74" s="13">
        <v>0.22330580028159122</v>
      </c>
      <c r="Q74" s="13">
        <v>0.17022986891979908</v>
      </c>
      <c r="R74" s="13">
        <v>9.2078197099643794E-2</v>
      </c>
      <c r="S74" s="14">
        <v>8</v>
      </c>
      <c r="T74" s="14">
        <v>3</v>
      </c>
      <c r="U74" s="14">
        <v>10</v>
      </c>
      <c r="V74" s="14">
        <v>10</v>
      </c>
      <c r="W74" s="14">
        <v>1</v>
      </c>
      <c r="X74" s="14">
        <v>1</v>
      </c>
      <c r="Y74" s="14" t="s">
        <v>19</v>
      </c>
    </row>
    <row r="75" spans="1:25" x14ac:dyDescent="0.3">
      <c r="A75"/>
      <c r="B75" s="13">
        <v>0.45506739448531669</v>
      </c>
      <c r="C75" s="13">
        <v>0.47723072632249669</v>
      </c>
      <c r="D75" s="13">
        <v>0.47635167928812477</v>
      </c>
      <c r="E75" s="13">
        <v>68.041237113402062</v>
      </c>
      <c r="F75" s="13">
        <v>0.52184031507339779</v>
      </c>
      <c r="G75" s="13">
        <v>0.33549783549783552</v>
      </c>
      <c r="H75" s="13">
        <v>16397425</v>
      </c>
      <c r="I75" s="13">
        <v>0.19972260748959778</v>
      </c>
      <c r="J75" s="13">
        <v>3.8732189810542314E-2</v>
      </c>
      <c r="K75" s="13">
        <v>6.9186624096231594E-2</v>
      </c>
      <c r="L75" s="13">
        <v>0.64776030978449872</v>
      </c>
      <c r="M75" s="13">
        <v>0.68608405711197162</v>
      </c>
      <c r="N75" s="13">
        <v>0.67923442764666853</v>
      </c>
      <c r="O75" s="13">
        <v>0.66454642682333998</v>
      </c>
      <c r="P75" s="13">
        <v>0.21401375151747171</v>
      </c>
      <c r="Q75" s="13">
        <v>0.15935502772984772</v>
      </c>
      <c r="R75" s="13">
        <v>8.7881301633698616E-2</v>
      </c>
      <c r="S75" s="14">
        <v>8</v>
      </c>
      <c r="T75" s="14">
        <v>3</v>
      </c>
      <c r="U75" s="14">
        <v>10</v>
      </c>
      <c r="V75" s="14">
        <v>10</v>
      </c>
      <c r="W75" s="14">
        <v>1</v>
      </c>
      <c r="X75" s="14">
        <v>1</v>
      </c>
      <c r="Y75" s="14" t="s">
        <v>19</v>
      </c>
    </row>
    <row r="76" spans="1:25" x14ac:dyDescent="0.3">
      <c r="A76"/>
      <c r="B76" s="13">
        <v>0.43981590389158898</v>
      </c>
      <c r="C76" s="13">
        <v>0.39635263813026911</v>
      </c>
      <c r="D76" s="13">
        <v>0.43031398189469428</v>
      </c>
      <c r="E76" s="13">
        <v>72.048475371383887</v>
      </c>
      <c r="F76" s="13">
        <v>0.52032664654713301</v>
      </c>
      <c r="G76" s="13">
        <v>0.25221238938053098</v>
      </c>
      <c r="H76" s="13">
        <v>16397425</v>
      </c>
      <c r="I76" s="13">
        <v>0.21844660194174736</v>
      </c>
      <c r="J76" s="13">
        <v>4.3581643246364737E-2</v>
      </c>
      <c r="K76" s="13">
        <v>7.5279197074224563E-2</v>
      </c>
      <c r="L76" s="13">
        <v>0.53329482205465073</v>
      </c>
      <c r="M76" s="13">
        <v>0.56356582236646913</v>
      </c>
      <c r="N76" s="13">
        <v>0.69190243689749775</v>
      </c>
      <c r="O76" s="13">
        <v>0.66519000275850848</v>
      </c>
      <c r="P76" s="13">
        <v>0.20816248168325593</v>
      </c>
      <c r="Q76" s="13">
        <v>0.16903495364061513</v>
      </c>
      <c r="R76" s="13">
        <v>9.057025240567762E-2</v>
      </c>
      <c r="S76" s="14">
        <v>8</v>
      </c>
      <c r="T76" s="14">
        <v>3</v>
      </c>
      <c r="U76" s="14">
        <v>10</v>
      </c>
      <c r="V76" s="14">
        <v>10</v>
      </c>
      <c r="W76" s="14">
        <v>1</v>
      </c>
      <c r="X76" s="14">
        <v>1</v>
      </c>
      <c r="Y76" s="14" t="s">
        <v>19</v>
      </c>
    </row>
    <row r="77" spans="1:25" x14ac:dyDescent="0.3">
      <c r="A77"/>
      <c r="B77" s="13">
        <v>0.46011146067486702</v>
      </c>
      <c r="C77" s="13">
        <v>0.42051240985208915</v>
      </c>
      <c r="D77" s="13">
        <v>0.32988822661000639</v>
      </c>
      <c r="E77" s="13">
        <v>71.121911705143788</v>
      </c>
      <c r="F77" s="13">
        <v>0.52431476569407609</v>
      </c>
      <c r="G77" s="13">
        <v>0.31319910514541388</v>
      </c>
      <c r="H77" s="13">
        <v>16397425</v>
      </c>
      <c r="I77" s="13">
        <v>0.20610263522884878</v>
      </c>
      <c r="J77" s="13">
        <v>4.050375970385274E-2</v>
      </c>
      <c r="K77" s="13">
        <v>7.2473537987570738E-2</v>
      </c>
      <c r="L77" s="13">
        <v>0.53422569042530221</v>
      </c>
      <c r="M77" s="13">
        <v>0.50370649057132422</v>
      </c>
      <c r="N77" s="13">
        <v>0.68517425869060211</v>
      </c>
      <c r="O77" s="13">
        <v>0.6820418748123056</v>
      </c>
      <c r="P77" s="13">
        <v>0.21853266177983841</v>
      </c>
      <c r="Q77" s="13">
        <v>0.1604438119543686</v>
      </c>
      <c r="R77" s="13">
        <v>8.5091144761919896E-2</v>
      </c>
      <c r="S77" s="14">
        <v>8</v>
      </c>
      <c r="T77" s="14">
        <v>3</v>
      </c>
      <c r="U77" s="14">
        <v>10</v>
      </c>
      <c r="V77" s="14">
        <v>10</v>
      </c>
      <c r="W77" s="14">
        <v>1</v>
      </c>
      <c r="X77" s="14">
        <v>1</v>
      </c>
      <c r="Y77" s="14" t="s">
        <v>19</v>
      </c>
    </row>
    <row r="78" spans="1:25" x14ac:dyDescent="0.3">
      <c r="A78"/>
      <c r="B78" s="13">
        <v>0.43521158642700691</v>
      </c>
      <c r="C78" s="13">
        <v>0.39049806705118495</v>
      </c>
      <c r="D78" s="13">
        <v>0.52554941265614286</v>
      </c>
      <c r="E78" s="13">
        <v>71.655065738592413</v>
      </c>
      <c r="F78" s="13">
        <v>0.51624356470797084</v>
      </c>
      <c r="G78" s="13">
        <v>0.29645093945720252</v>
      </c>
      <c r="H78" s="13">
        <v>16397425</v>
      </c>
      <c r="I78" s="13">
        <v>0.22011095700416067</v>
      </c>
      <c r="J78" s="13">
        <v>4.2738662459868397E-2</v>
      </c>
      <c r="K78" s="13">
        <v>7.7347428731230211E-2</v>
      </c>
      <c r="L78" s="13">
        <v>0.62349217849495442</v>
      </c>
      <c r="M78" s="13">
        <v>0.76297857564264238</v>
      </c>
      <c r="N78" s="13">
        <v>0.69701212385806355</v>
      </c>
      <c r="O78" s="13">
        <v>0.65581752381389258</v>
      </c>
      <c r="P78" s="13">
        <v>0.22938461987983608</v>
      </c>
      <c r="Q78" s="13">
        <v>0.16957971666782926</v>
      </c>
      <c r="R78" s="13">
        <v>9.167706233499745E-2</v>
      </c>
      <c r="S78" s="14">
        <v>8</v>
      </c>
      <c r="T78" s="14">
        <v>3</v>
      </c>
      <c r="U78" s="14">
        <v>10</v>
      </c>
      <c r="V78" s="14">
        <v>10</v>
      </c>
      <c r="W78" s="14">
        <v>1</v>
      </c>
      <c r="X78" s="14">
        <v>1</v>
      </c>
      <c r="Y78" s="14" t="s">
        <v>19</v>
      </c>
    </row>
    <row r="79" spans="1:25" x14ac:dyDescent="0.3">
      <c r="A79"/>
      <c r="B79" s="13">
        <v>0.50370466060290986</v>
      </c>
      <c r="C79" s="13">
        <v>0.50028393033427498</v>
      </c>
      <c r="D79" s="13">
        <v>0.3441447903205464</v>
      </c>
      <c r="E79" s="13">
        <v>69.848846459824969</v>
      </c>
      <c r="F79" s="13">
        <v>0.51557093425605538</v>
      </c>
      <c r="G79" s="13">
        <v>0.29933481152993346</v>
      </c>
      <c r="H79" s="13">
        <v>16397425</v>
      </c>
      <c r="I79" s="13">
        <v>0.20679611650485408</v>
      </c>
      <c r="J79" s="13">
        <v>4.1033190465563162E-2</v>
      </c>
      <c r="K79" s="13">
        <v>7.246304575095304E-2</v>
      </c>
      <c r="L79" s="13">
        <v>0.6719926645802925</v>
      </c>
      <c r="M79" s="13">
        <v>0.65709133310822943</v>
      </c>
      <c r="N79" s="13">
        <v>0.67550092742975643</v>
      </c>
      <c r="O79" s="13">
        <v>0.65664006499372307</v>
      </c>
      <c r="P79" s="13">
        <v>0.21770341499781196</v>
      </c>
      <c r="Q79" s="13">
        <v>0.16174974208381304</v>
      </c>
      <c r="R79" s="13">
        <v>8.9029347245279764E-2</v>
      </c>
      <c r="S79" s="14">
        <v>8</v>
      </c>
      <c r="T79" s="14">
        <v>3</v>
      </c>
      <c r="U79" s="14">
        <v>10</v>
      </c>
      <c r="V79" s="14">
        <v>10</v>
      </c>
      <c r="W79" s="14">
        <v>1</v>
      </c>
      <c r="X79" s="14">
        <v>1</v>
      </c>
      <c r="Y79" s="14" t="s">
        <v>19</v>
      </c>
    </row>
    <row r="80" spans="1:25" x14ac:dyDescent="0.3">
      <c r="A80"/>
      <c r="B80" s="13">
        <v>0.42470744099502145</v>
      </c>
      <c r="C80" s="13">
        <v>0.42104982627167309</v>
      </c>
      <c r="D80" s="13">
        <v>0.38801636798524752</v>
      </c>
      <c r="E80" s="13">
        <v>72.009382329945268</v>
      </c>
      <c r="F80" s="13">
        <v>0.51135953840605841</v>
      </c>
      <c r="G80" s="13">
        <v>0.30042016806722688</v>
      </c>
      <c r="H80" s="13">
        <v>16397425</v>
      </c>
      <c r="I80" s="13">
        <v>0.21484049930651858</v>
      </c>
      <c r="J80" s="13">
        <v>4.2325958480187192E-2</v>
      </c>
      <c r="K80" s="13">
        <v>7.654919645551847E-2</v>
      </c>
      <c r="L80" s="13">
        <v>0.57576431251296745</v>
      </c>
      <c r="M80" s="13">
        <v>0.67616870272009966</v>
      </c>
      <c r="N80" s="13">
        <v>0.69125656143395886</v>
      </c>
      <c r="O80" s="13">
        <v>0.66293118332156686</v>
      </c>
      <c r="P80" s="13">
        <v>0.21719567103653495</v>
      </c>
      <c r="Q80" s="13">
        <v>0.16244565941981579</v>
      </c>
      <c r="R80" s="13">
        <v>8.9449198843765496E-2</v>
      </c>
      <c r="S80" s="14">
        <v>8</v>
      </c>
      <c r="T80" s="14">
        <v>3</v>
      </c>
      <c r="U80" s="14">
        <v>10</v>
      </c>
      <c r="V80" s="14">
        <v>10</v>
      </c>
      <c r="W80" s="14">
        <v>1</v>
      </c>
      <c r="X80" s="14">
        <v>1</v>
      </c>
      <c r="Y80" s="14" t="s">
        <v>19</v>
      </c>
    </row>
    <row r="81" spans="1:30" x14ac:dyDescent="0.3">
      <c r="A81"/>
      <c r="B81" s="5">
        <v>0.46087049299164812</v>
      </c>
      <c r="C81" s="5">
        <v>0.47786374507368462</v>
      </c>
      <c r="D81" s="5">
        <v>0.41266281335492055</v>
      </c>
      <c r="E81" s="5">
        <v>71.478735856418268</v>
      </c>
      <c r="F81" s="5">
        <v>0.52910330361824853</v>
      </c>
      <c r="G81" s="5">
        <v>0.24842105263157896</v>
      </c>
      <c r="H81" s="5">
        <v>16397425</v>
      </c>
      <c r="I81" s="5">
        <v>0.21567267683772534</v>
      </c>
      <c r="J81" s="5">
        <v>4.3065904875404723E-2</v>
      </c>
      <c r="K81" s="5">
        <v>7.4530746527845609E-2</v>
      </c>
      <c r="L81" s="13">
        <v>0.54765281455571835</v>
      </c>
      <c r="M81" s="13">
        <v>0.56456259670747178</v>
      </c>
      <c r="N81" s="13">
        <v>0.67632551274356578</v>
      </c>
      <c r="O81" s="13">
        <v>0.67329796524020158</v>
      </c>
      <c r="P81" s="13">
        <v>0.23700119424663921</v>
      </c>
      <c r="Q81" s="13">
        <v>0.16518141231231093</v>
      </c>
      <c r="R81" s="13">
        <v>8.8044601334785741E-2</v>
      </c>
      <c r="S81" s="14">
        <v>8</v>
      </c>
      <c r="T81" s="14">
        <v>3</v>
      </c>
      <c r="U81" s="14">
        <v>10</v>
      </c>
      <c r="V81" s="14">
        <v>10</v>
      </c>
      <c r="W81" s="14">
        <v>1</v>
      </c>
      <c r="X81" s="14">
        <v>1</v>
      </c>
      <c r="Y81" s="14" t="s">
        <v>19</v>
      </c>
    </row>
    <row r="82" spans="1:30" x14ac:dyDescent="0.3">
      <c r="B82" s="13">
        <v>0.42778196562296655</v>
      </c>
      <c r="C82" s="13">
        <v>0.34454207108425411</v>
      </c>
      <c r="D82" s="13">
        <v>0.39428461705499296</v>
      </c>
      <c r="E82" s="13">
        <v>72.334734428735189</v>
      </c>
      <c r="F82" s="13">
        <v>0.51204281891168602</v>
      </c>
      <c r="G82" s="13">
        <v>0.21593291404612158</v>
      </c>
      <c r="H82" s="13">
        <v>16397425</v>
      </c>
      <c r="I82" s="13">
        <v>0.22413314840499299</v>
      </c>
      <c r="J82" s="13">
        <v>4.4079615363414107E-2</v>
      </c>
      <c r="K82" s="13">
        <v>7.828033482361238E-2</v>
      </c>
      <c r="L82" s="13">
        <v>0.55744081800931911</v>
      </c>
      <c r="M82" s="13">
        <v>0.5945954743436147</v>
      </c>
      <c r="N82" s="13">
        <v>0.69135353705713665</v>
      </c>
      <c r="O82" s="13">
        <v>0.66091475444688219</v>
      </c>
      <c r="P82" s="13">
        <v>0.25528897973949888</v>
      </c>
      <c r="Q82" s="13">
        <v>0.16553187728187635</v>
      </c>
      <c r="R82" s="13">
        <v>9.1884843199816518E-2</v>
      </c>
      <c r="S82" s="14">
        <v>8</v>
      </c>
      <c r="T82" s="14">
        <v>3</v>
      </c>
      <c r="U82" s="14">
        <v>10</v>
      </c>
      <c r="V82" s="14">
        <v>10</v>
      </c>
      <c r="W82" s="14">
        <v>1</v>
      </c>
      <c r="X82" s="14">
        <v>1</v>
      </c>
      <c r="Y82" s="14" t="s">
        <v>19</v>
      </c>
    </row>
    <row r="83" spans="1:30" x14ac:dyDescent="0.3">
      <c r="B83" s="13">
        <v>0.52537077428952517</v>
      </c>
      <c r="C83" s="13">
        <v>0.46365547918526606</v>
      </c>
      <c r="D83" s="13">
        <v>0.41938682508233682</v>
      </c>
      <c r="E83" s="13">
        <v>72.285378283026276</v>
      </c>
      <c r="F83" s="13">
        <v>0.51791472590469367</v>
      </c>
      <c r="G83" s="13">
        <v>0.19730941704035873</v>
      </c>
      <c r="H83" s="13">
        <v>16397425</v>
      </c>
      <c r="I83" s="13">
        <v>0.21830790568654621</v>
      </c>
      <c r="J83" s="13">
        <v>4.3329964122672066E-2</v>
      </c>
      <c r="K83" s="13">
        <v>7.6305256071440758E-2</v>
      </c>
      <c r="L83" s="13">
        <v>0.51822005920973346</v>
      </c>
      <c r="M83" s="13">
        <v>0.51683055709734027</v>
      </c>
      <c r="N83" s="13">
        <v>0.68728755075487524</v>
      </c>
      <c r="O83" s="13">
        <v>0.65925987588427204</v>
      </c>
      <c r="P83" s="13">
        <v>0.22082328995011738</v>
      </c>
      <c r="Q83" s="13">
        <v>0.16782721165897893</v>
      </c>
      <c r="R83" s="13">
        <v>9.0544172535706291E-2</v>
      </c>
      <c r="S83" s="14">
        <v>8</v>
      </c>
      <c r="T83" s="14">
        <v>3</v>
      </c>
      <c r="U83" s="14">
        <v>10</v>
      </c>
      <c r="V83" s="14">
        <v>10</v>
      </c>
      <c r="W83" s="14">
        <v>1</v>
      </c>
      <c r="X83" s="14">
        <v>1</v>
      </c>
      <c r="Y83" s="14" t="s">
        <v>19</v>
      </c>
    </row>
    <row r="84" spans="1:30" x14ac:dyDescent="0.3">
      <c r="A84"/>
      <c r="B84" s="13">
        <v>0.44208941577862909</v>
      </c>
      <c r="C84" s="13">
        <v>0.41459961884958735</v>
      </c>
      <c r="D84" s="13">
        <v>0.36838768482709172</v>
      </c>
      <c r="E84" s="13">
        <v>71.349206349206355</v>
      </c>
      <c r="F84" s="13">
        <v>0.50795372378886483</v>
      </c>
      <c r="G84" s="13">
        <v>0.30528846153846156</v>
      </c>
      <c r="H84" s="13">
        <v>16397425</v>
      </c>
      <c r="I84" s="13">
        <v>0.2123439667128984</v>
      </c>
      <c r="J84" s="13">
        <v>4.0983476698462619E-2</v>
      </c>
      <c r="K84" s="13">
        <v>7.6381333807770221E-2</v>
      </c>
      <c r="L84" s="13">
        <v>0.55551434256166876</v>
      </c>
      <c r="M84" s="13">
        <v>0.64833781103114585</v>
      </c>
      <c r="N84" s="13">
        <v>0.6848074217646819</v>
      </c>
      <c r="O84" s="13">
        <v>0.65685101507438615</v>
      </c>
      <c r="P84" s="13">
        <v>0.20901387081783485</v>
      </c>
      <c r="Q84" s="13">
        <v>0.16459448200690094</v>
      </c>
      <c r="R84" s="13">
        <v>9.0387933901407883E-2</v>
      </c>
      <c r="S84" s="14">
        <v>8</v>
      </c>
      <c r="T84" s="14">
        <v>3</v>
      </c>
      <c r="U84" s="14">
        <v>10</v>
      </c>
      <c r="V84" s="14">
        <v>10</v>
      </c>
      <c r="W84" s="14">
        <v>1</v>
      </c>
      <c r="X84" s="14">
        <v>1</v>
      </c>
      <c r="Y84" s="14" t="s">
        <v>19</v>
      </c>
    </row>
    <row r="85" spans="1:30" x14ac:dyDescent="0.3">
      <c r="A85"/>
      <c r="B85" s="13">
        <v>0.51805227966281664</v>
      </c>
      <c r="C85" s="13">
        <v>0.52193508560660473</v>
      </c>
      <c r="D85" s="13">
        <v>0.41624181701366986</v>
      </c>
      <c r="E85" s="13">
        <v>71.187106918238996</v>
      </c>
      <c r="F85" s="13">
        <v>0.51551226551226548</v>
      </c>
      <c r="G85" s="13">
        <v>0.27542372881355931</v>
      </c>
      <c r="H85" s="13">
        <v>16397425</v>
      </c>
      <c r="I85" s="13">
        <v>0.21095700416088772</v>
      </c>
      <c r="J85" s="13">
        <v>4.1957030482049684E-2</v>
      </c>
      <c r="K85" s="13">
        <v>7.3654902703532782E-2</v>
      </c>
      <c r="L85" s="13">
        <v>0.65370551480583461</v>
      </c>
      <c r="M85" s="13">
        <v>0.60345509223443849</v>
      </c>
      <c r="N85" s="13">
        <v>0.68262324671257568</v>
      </c>
      <c r="O85" s="13">
        <v>0.66384496784523328</v>
      </c>
      <c r="P85" s="13">
        <v>0.22918304280461252</v>
      </c>
      <c r="Q85" s="13">
        <v>0.16620784624498719</v>
      </c>
      <c r="R85" s="13">
        <v>9.3189710228338676E-2</v>
      </c>
      <c r="S85" s="14">
        <v>8</v>
      </c>
      <c r="T85" s="14">
        <v>3</v>
      </c>
      <c r="U85" s="14">
        <v>10</v>
      </c>
      <c r="V85" s="14">
        <v>10</v>
      </c>
      <c r="W85" s="14">
        <v>1</v>
      </c>
      <c r="X85" s="14">
        <v>1</v>
      </c>
      <c r="Y85" s="14" t="s">
        <v>19</v>
      </c>
    </row>
    <row r="86" spans="1:30" x14ac:dyDescent="0.3">
      <c r="A86"/>
      <c r="B86" s="13">
        <v>0.37411246834264472</v>
      </c>
      <c r="C86" s="13">
        <v>0.46597443703171187</v>
      </c>
      <c r="D86" s="13">
        <v>0.40458007293886389</v>
      </c>
      <c r="E86" s="13">
        <v>70.170674941815363</v>
      </c>
      <c r="F86" s="13">
        <v>0.52387665198237887</v>
      </c>
      <c r="G86" s="13">
        <v>0.26621923937360181</v>
      </c>
      <c r="H86" s="13">
        <v>16397425</v>
      </c>
      <c r="I86" s="13">
        <v>0.21123439667128963</v>
      </c>
      <c r="J86" s="13">
        <v>4.1437849626024384E-2</v>
      </c>
      <c r="K86" s="13">
        <v>7.3745576993997891E-2</v>
      </c>
      <c r="L86" s="13">
        <v>0.52453641300455767</v>
      </c>
      <c r="M86" s="13">
        <v>0.56890020270609531</v>
      </c>
      <c r="N86" s="13">
        <v>0.68822158164917546</v>
      </c>
      <c r="O86" s="13">
        <v>0.66969779372026295</v>
      </c>
      <c r="P86" s="13">
        <v>0.22365421035256214</v>
      </c>
      <c r="Q86" s="13">
        <v>0.16292004214116731</v>
      </c>
      <c r="R86" s="13">
        <v>8.8421912714742951E-2</v>
      </c>
      <c r="S86" s="14">
        <v>8</v>
      </c>
      <c r="T86" s="14">
        <v>3</v>
      </c>
      <c r="U86" s="14">
        <v>10</v>
      </c>
      <c r="V86" s="14">
        <v>10</v>
      </c>
      <c r="W86" s="14">
        <v>1</v>
      </c>
      <c r="X86" s="14">
        <v>1</v>
      </c>
      <c r="Y86" s="14" t="s">
        <v>19</v>
      </c>
    </row>
    <row r="87" spans="1:30" x14ac:dyDescent="0.3">
      <c r="A87"/>
      <c r="B87" s="13">
        <v>0.57822812026318338</v>
      </c>
      <c r="C87" s="13">
        <v>0.58032936957544634</v>
      </c>
      <c r="D87" s="13">
        <v>0.40876449257100678</v>
      </c>
      <c r="E87" s="13">
        <v>69.536423841059602</v>
      </c>
      <c r="F87" s="13">
        <v>0.53228070175438591</v>
      </c>
      <c r="G87" s="13">
        <v>0.24210526315789474</v>
      </c>
      <c r="H87" s="13">
        <v>16397425</v>
      </c>
      <c r="I87" s="13">
        <v>0.20873786407766981</v>
      </c>
      <c r="J87" s="13">
        <v>4.1518440573772117E-2</v>
      </c>
      <c r="K87" s="13">
        <v>7.2313311282509701E-2</v>
      </c>
      <c r="L87" s="13">
        <v>0.68797858367609466</v>
      </c>
      <c r="M87" s="13">
        <v>0.57728216963170931</v>
      </c>
      <c r="N87" s="13">
        <v>0.68651364533151804</v>
      </c>
      <c r="O87" s="13">
        <v>0.68045725026038462</v>
      </c>
      <c r="P87" s="13">
        <v>0.23686095777538166</v>
      </c>
      <c r="Q87" s="13">
        <v>0.16695458244305314</v>
      </c>
      <c r="R87" s="13">
        <v>9.177053372677664E-2</v>
      </c>
      <c r="S87" s="14">
        <v>8</v>
      </c>
      <c r="T87" s="14">
        <v>3</v>
      </c>
      <c r="U87" s="14">
        <v>10</v>
      </c>
      <c r="V87" s="14">
        <v>10</v>
      </c>
      <c r="W87" s="14">
        <v>1</v>
      </c>
      <c r="X87" s="14">
        <v>1</v>
      </c>
      <c r="Y87" s="14" t="s">
        <v>19</v>
      </c>
    </row>
    <row r="88" spans="1:30" x14ac:dyDescent="0.3">
      <c r="A88"/>
      <c r="B88" s="13">
        <v>0.41090847662595226</v>
      </c>
      <c r="C88" s="13">
        <v>0.34062658408855589</v>
      </c>
      <c r="D88" s="13">
        <v>0.34325999827171455</v>
      </c>
      <c r="E88" s="13">
        <v>73.655280722418539</v>
      </c>
      <c r="F88" s="13">
        <v>0.511716621253406</v>
      </c>
      <c r="G88" s="13">
        <v>0.18599562363238512</v>
      </c>
      <c r="H88" s="13">
        <v>16397425</v>
      </c>
      <c r="I88" s="13">
        <v>0.21927877947295418</v>
      </c>
      <c r="J88" s="13">
        <v>4.3349071173147465E-2</v>
      </c>
      <c r="K88" s="13">
        <v>7.6150815302546526E-2</v>
      </c>
      <c r="L88" s="13">
        <v>0.51257841457614028</v>
      </c>
      <c r="M88" s="13">
        <v>0.55288596984264415</v>
      </c>
      <c r="N88" s="13">
        <v>0.68903217493693625</v>
      </c>
      <c r="O88" s="13">
        <v>0.66405159376003897</v>
      </c>
      <c r="P88" s="13">
        <v>0.2510098550821645</v>
      </c>
      <c r="Q88" s="13">
        <v>0.16043642609243342</v>
      </c>
      <c r="R88" s="13">
        <v>8.8316490049210952E-2</v>
      </c>
      <c r="S88" s="14">
        <v>8</v>
      </c>
      <c r="T88" s="14">
        <v>3</v>
      </c>
      <c r="U88" s="14">
        <v>10</v>
      </c>
      <c r="V88" s="14">
        <v>10</v>
      </c>
      <c r="W88" s="14">
        <v>1</v>
      </c>
      <c r="X88" s="14">
        <v>1</v>
      </c>
      <c r="Y88" s="14" t="s">
        <v>19</v>
      </c>
    </row>
    <row r="89" spans="1:30" x14ac:dyDescent="0.3">
      <c r="A89"/>
      <c r="B89" s="13">
        <v>0.47922948577684793</v>
      </c>
      <c r="C89" s="13">
        <v>0.49068939988050164</v>
      </c>
      <c r="D89" s="13">
        <v>0.43153993379835798</v>
      </c>
      <c r="E89" s="13">
        <v>69.955698751510269</v>
      </c>
      <c r="F89" s="13">
        <v>0.50828231904933385</v>
      </c>
      <c r="G89" s="13">
        <v>0.4282511210762332</v>
      </c>
      <c r="H89" s="13">
        <v>16397425</v>
      </c>
      <c r="I89" s="13">
        <v>0.20374479889042985</v>
      </c>
      <c r="J89" s="13">
        <v>3.9040830266979222E-2</v>
      </c>
      <c r="K89" s="13">
        <v>7.3170431847192213E-2</v>
      </c>
      <c r="L89" s="13">
        <v>0.62746602517293038</v>
      </c>
      <c r="M89" s="13">
        <v>0.79096903093840876</v>
      </c>
      <c r="N89" s="13">
        <v>0.68523175857701846</v>
      </c>
      <c r="O89" s="13">
        <v>0.66243038711168067</v>
      </c>
      <c r="P89" s="13">
        <v>0.16958273878478392</v>
      </c>
      <c r="Q89" s="13">
        <v>0.16103758712219002</v>
      </c>
      <c r="R89" s="13">
        <v>8.9633782551040125E-2</v>
      </c>
      <c r="S89" s="14">
        <v>8</v>
      </c>
      <c r="T89" s="14">
        <v>3</v>
      </c>
      <c r="U89" s="14">
        <v>10</v>
      </c>
      <c r="V89" s="14">
        <v>10</v>
      </c>
      <c r="W89" s="14">
        <v>1</v>
      </c>
      <c r="X89" s="14">
        <v>1</v>
      </c>
      <c r="Y89" s="14" t="s">
        <v>19</v>
      </c>
    </row>
    <row r="90" spans="1:30" x14ac:dyDescent="0.3">
      <c r="A90"/>
      <c r="B90" s="13">
        <v>0.39803470608282798</v>
      </c>
      <c r="C90" s="13">
        <v>0.39422179389488898</v>
      </c>
      <c r="D90" s="13">
        <v>0.38589634624627828</v>
      </c>
      <c r="E90" s="13">
        <v>72.175980975029731</v>
      </c>
      <c r="F90" s="13">
        <v>0.51670858785483287</v>
      </c>
      <c r="G90" s="13">
        <v>0.22222222222222221</v>
      </c>
      <c r="H90" s="13">
        <v>16397425</v>
      </c>
      <c r="I90" s="13">
        <v>0.21414701803051295</v>
      </c>
      <c r="J90" s="13">
        <v>4.1892148754867985E-2</v>
      </c>
      <c r="K90" s="13">
        <v>7.5350190651310517E-2</v>
      </c>
      <c r="L90" s="13">
        <v>0.54518259171308692</v>
      </c>
      <c r="M90" s="13">
        <v>0.55484050783239669</v>
      </c>
      <c r="N90" s="13">
        <v>0.68798557427373352</v>
      </c>
      <c r="O90" s="13">
        <v>0.66650762931377849</v>
      </c>
      <c r="P90" s="13">
        <v>0.22700307562355768</v>
      </c>
      <c r="Q90" s="13">
        <v>0.16587418163620485</v>
      </c>
      <c r="R90" s="13">
        <v>8.8082856587709826E-2</v>
      </c>
      <c r="S90" s="14">
        <v>8</v>
      </c>
      <c r="T90" s="14">
        <v>3</v>
      </c>
      <c r="U90" s="14">
        <v>10</v>
      </c>
      <c r="V90" s="14">
        <v>10</v>
      </c>
      <c r="W90" s="14">
        <v>1</v>
      </c>
      <c r="X90" s="14">
        <v>1</v>
      </c>
      <c r="Y90" s="14" t="s">
        <v>19</v>
      </c>
    </row>
    <row r="91" spans="1:30" x14ac:dyDescent="0.3">
      <c r="A91"/>
      <c r="B91" s="13">
        <v>0.42731109302152603</v>
      </c>
      <c r="C91" s="13">
        <v>0.38333637428480855</v>
      </c>
      <c r="D91" s="13">
        <v>0.39259285165808078</v>
      </c>
      <c r="E91" s="13">
        <v>73.993685872138911</v>
      </c>
      <c r="F91" s="13">
        <v>0.5178351783517835</v>
      </c>
      <c r="G91" s="13">
        <v>0.210412147505423</v>
      </c>
      <c r="H91" s="13">
        <v>16397425</v>
      </c>
      <c r="I91" s="13">
        <v>0.22246879334257935</v>
      </c>
      <c r="J91" s="13">
        <v>4.424524927971131E-2</v>
      </c>
      <c r="K91" s="13">
        <v>7.7150898358413336E-2</v>
      </c>
      <c r="L91" s="13">
        <v>0.57450126354494402</v>
      </c>
      <c r="M91" s="13">
        <v>0.5095543639831609</v>
      </c>
      <c r="N91" s="13">
        <v>0.69814808708853748</v>
      </c>
      <c r="O91" s="13">
        <v>0.67528849530998325</v>
      </c>
      <c r="P91" s="13">
        <v>0.25737030893225749</v>
      </c>
      <c r="Q91" s="13">
        <v>0.16516895999571873</v>
      </c>
      <c r="R91" s="13">
        <v>8.9317674360564314E-2</v>
      </c>
      <c r="S91" s="14">
        <v>8</v>
      </c>
      <c r="T91" s="14">
        <v>3</v>
      </c>
      <c r="U91" s="14">
        <v>10</v>
      </c>
      <c r="V91" s="14">
        <v>10</v>
      </c>
      <c r="W91" s="14">
        <v>1</v>
      </c>
      <c r="X91" s="14">
        <v>1</v>
      </c>
      <c r="Y91" s="14" t="s">
        <v>19</v>
      </c>
    </row>
    <row r="92" spans="1:30" x14ac:dyDescent="0.3">
      <c r="A92"/>
      <c r="B92" s="13">
        <v>0.51551446690304981</v>
      </c>
      <c r="C92" s="13">
        <v>0.4408634254194907</v>
      </c>
      <c r="D92" s="13">
        <v>0.37856415781010289</v>
      </c>
      <c r="E92" s="13">
        <v>71.496062992125985</v>
      </c>
      <c r="F92" s="13">
        <v>0.52125956235545279</v>
      </c>
      <c r="G92" s="13">
        <v>0.22431865828092243</v>
      </c>
      <c r="H92" s="13">
        <v>16397425</v>
      </c>
      <c r="I92" s="13">
        <v>0.21428571428571408</v>
      </c>
      <c r="J92" s="13">
        <v>4.2304665376358887E-2</v>
      </c>
      <c r="K92" s="13">
        <v>7.5301805571603611E-2</v>
      </c>
      <c r="L92" s="13">
        <v>0.62932234910092033</v>
      </c>
      <c r="M92" s="13">
        <v>0.61006828800390467</v>
      </c>
      <c r="N92" s="13">
        <v>0.68448899251073181</v>
      </c>
      <c r="O92" s="13">
        <v>0.66681428259908448</v>
      </c>
      <c r="P92" s="13">
        <v>0.22188337396162008</v>
      </c>
      <c r="Q92" s="13">
        <v>0.16293373080590889</v>
      </c>
      <c r="R92" s="13">
        <v>8.9389831478658824E-2</v>
      </c>
      <c r="S92" s="14">
        <v>8</v>
      </c>
      <c r="T92" s="14">
        <v>3</v>
      </c>
      <c r="U92" s="14">
        <v>10</v>
      </c>
      <c r="V92" s="14">
        <v>10</v>
      </c>
      <c r="W92" s="14">
        <v>1</v>
      </c>
      <c r="X92" s="14">
        <v>1</v>
      </c>
      <c r="Y92" s="14" t="s">
        <v>19</v>
      </c>
    </row>
    <row r="93" spans="1:30" x14ac:dyDescent="0.3">
      <c r="B93" s="13">
        <v>0.45714558747540457</v>
      </c>
      <c r="C93" s="13">
        <v>0.457586496889474</v>
      </c>
      <c r="D93" s="13">
        <v>0.4462611779272046</v>
      </c>
      <c r="E93" s="13">
        <v>71.239797901282557</v>
      </c>
      <c r="F93" s="13">
        <v>0.51345050215208032</v>
      </c>
      <c r="G93" s="13">
        <v>0.27139874739039666</v>
      </c>
      <c r="H93" s="13">
        <v>16397425</v>
      </c>
      <c r="I93" s="13">
        <v>0.21497919556171977</v>
      </c>
      <c r="J93" s="13">
        <v>4.1997370439710933E-2</v>
      </c>
      <c r="K93" s="13">
        <v>7.572531342130126E-2</v>
      </c>
      <c r="L93" s="13">
        <v>0.58403501440040051</v>
      </c>
      <c r="M93" s="13">
        <v>0.58696669610376506</v>
      </c>
      <c r="N93" s="13">
        <v>0.68980216354629786</v>
      </c>
      <c r="O93" s="13">
        <v>0.67161470046919236</v>
      </c>
      <c r="P93" s="13">
        <v>0.21649050899457578</v>
      </c>
      <c r="Q93" s="13">
        <v>0.16673908949889177</v>
      </c>
      <c r="R93" s="13">
        <v>8.8422752861629136E-2</v>
      </c>
      <c r="S93" s="14">
        <v>8</v>
      </c>
      <c r="T93" s="14">
        <v>3</v>
      </c>
      <c r="U93" s="14">
        <v>10</v>
      </c>
      <c r="V93" s="14">
        <v>10</v>
      </c>
      <c r="W93" s="14">
        <v>1</v>
      </c>
      <c r="X93" s="14">
        <v>1</v>
      </c>
      <c r="Y93" s="14" t="s">
        <v>19</v>
      </c>
      <c r="AA93" s="5">
        <f>+AVERAGE(E64:E93)/100</f>
        <v>0.71670725124604673</v>
      </c>
      <c r="AB93" s="5">
        <f>+AVERAGE(G64:G93)</f>
        <v>0.25279024124579341</v>
      </c>
      <c r="AC93" s="5">
        <f>+AVERAGE(H64:H93)</f>
        <v>16397425</v>
      </c>
      <c r="AD93" s="17">
        <f>($AF$4*AA93)+($AG$4-$AG$4*AB93)+($AJ$12+$AK$12*AC93)</f>
        <v>712.6363998818897</v>
      </c>
    </row>
    <row r="94" spans="1:30" x14ac:dyDescent="0.3">
      <c r="A94"/>
      <c r="B94" s="5">
        <v>0.86276428621200407</v>
      </c>
      <c r="C94" s="5">
        <v>0.79693110044615956</v>
      </c>
      <c r="D94" s="5">
        <v>0.48637158647333278</v>
      </c>
      <c r="E94" s="5">
        <v>62.684824902723733</v>
      </c>
      <c r="F94" s="5">
        <v>0.54154676258992807</v>
      </c>
      <c r="G94" s="5">
        <v>0.28725701943844495</v>
      </c>
      <c r="H94" s="5">
        <v>17007925</v>
      </c>
      <c r="I94" s="5">
        <v>0.1850208044382802</v>
      </c>
      <c r="J94" s="5">
        <v>3.6518031960677808E-2</v>
      </c>
      <c r="K94" s="5">
        <v>6.3954842200287812E-2</v>
      </c>
      <c r="L94" s="13">
        <v>0.79324694533796036</v>
      </c>
      <c r="M94" s="13">
        <v>0.66795065683401422</v>
      </c>
      <c r="N94" s="13">
        <v>0.67702430533423608</v>
      </c>
      <c r="O94" s="13">
        <v>0.65794442544452847</v>
      </c>
      <c r="P94" s="13">
        <v>0.21953397152126022</v>
      </c>
      <c r="Q94" s="13">
        <v>0.16843111725531656</v>
      </c>
      <c r="R94" s="13">
        <v>9.0082303856698825E-2</v>
      </c>
      <c r="S94" s="14">
        <v>6</v>
      </c>
      <c r="T94" s="14">
        <v>4</v>
      </c>
      <c r="U94" s="14">
        <v>10</v>
      </c>
      <c r="V94" s="14">
        <v>10</v>
      </c>
      <c r="W94" s="14">
        <v>1</v>
      </c>
      <c r="X94" s="14">
        <v>1</v>
      </c>
      <c r="Y94" s="14" t="s">
        <v>19</v>
      </c>
    </row>
    <row r="95" spans="1:30" x14ac:dyDescent="0.3">
      <c r="A95"/>
      <c r="B95" s="13">
        <v>0.7663768637238112</v>
      </c>
      <c r="C95" s="13">
        <v>0.72321980603613889</v>
      </c>
      <c r="D95" s="13">
        <v>0.4968644219097898</v>
      </c>
      <c r="E95" s="13">
        <v>60.17842660178426</v>
      </c>
      <c r="F95" s="13">
        <v>0.56801142449125308</v>
      </c>
      <c r="G95" s="13">
        <v>0.18937644341801385</v>
      </c>
      <c r="H95" s="13">
        <v>17007925</v>
      </c>
      <c r="I95" s="13">
        <v>0.16685159500693475</v>
      </c>
      <c r="J95" s="13">
        <v>3.4394163039874505E-2</v>
      </c>
      <c r="K95" s="13">
        <v>5.5089656049329042E-2</v>
      </c>
      <c r="L95" s="13">
        <v>0.77269854656805526</v>
      </c>
      <c r="M95" s="13">
        <v>0.54097072930960866</v>
      </c>
      <c r="N95" s="13">
        <v>0.66766438818367957</v>
      </c>
      <c r="O95" s="13">
        <v>0.66291352425390204</v>
      </c>
      <c r="P95" s="13">
        <v>0.19619167912934124</v>
      </c>
      <c r="Q95" s="13">
        <v>0.15853541542539515</v>
      </c>
      <c r="R95" s="13">
        <v>8.7144947448212579E-2</v>
      </c>
      <c r="S95" s="14">
        <v>6</v>
      </c>
      <c r="T95" s="14">
        <v>4</v>
      </c>
      <c r="U95" s="14">
        <v>10</v>
      </c>
      <c r="V95" s="14">
        <v>10</v>
      </c>
      <c r="W95" s="14">
        <v>1</v>
      </c>
      <c r="X95" s="14">
        <v>1</v>
      </c>
      <c r="Y95" s="14" t="s">
        <v>19</v>
      </c>
    </row>
    <row r="96" spans="1:30" x14ac:dyDescent="0.3">
      <c r="A96"/>
      <c r="B96" s="13">
        <v>0.74783718523957443</v>
      </c>
      <c r="C96" s="13">
        <v>0.67073531680651932</v>
      </c>
      <c r="D96" s="13">
        <v>0.4304083364004902</v>
      </c>
      <c r="E96" s="13">
        <v>66.098411468423095</v>
      </c>
      <c r="F96" s="13">
        <v>0.54555141182738409</v>
      </c>
      <c r="G96" s="13">
        <v>0.17536534446764093</v>
      </c>
      <c r="H96" s="13">
        <v>17007925</v>
      </c>
      <c r="I96" s="13">
        <v>0.19694868238557559</v>
      </c>
      <c r="J96" s="13">
        <v>4.0013340960612639E-2</v>
      </c>
      <c r="K96" s="13">
        <v>6.6550009095092288E-2</v>
      </c>
      <c r="L96" s="13">
        <v>0.77959173002048054</v>
      </c>
      <c r="M96" s="13">
        <v>0.60582799159646306</v>
      </c>
      <c r="N96" s="13">
        <v>0.68118786314943647</v>
      </c>
      <c r="O96" s="13">
        <v>0.6505488465789061</v>
      </c>
      <c r="P96" s="13">
        <v>0.23609969517260473</v>
      </c>
      <c r="Q96" s="13">
        <v>0.16926912121234286</v>
      </c>
      <c r="R96" s="13">
        <v>9.0173214566546811E-2</v>
      </c>
      <c r="S96" s="14">
        <v>6</v>
      </c>
      <c r="T96" s="14">
        <v>4</v>
      </c>
      <c r="U96" s="14">
        <v>10</v>
      </c>
      <c r="V96" s="14">
        <v>10</v>
      </c>
      <c r="W96" s="14">
        <v>1</v>
      </c>
      <c r="X96" s="14">
        <v>1</v>
      </c>
      <c r="Y96" s="14" t="s">
        <v>19</v>
      </c>
    </row>
    <row r="97" spans="1:25" x14ac:dyDescent="0.3">
      <c r="A97"/>
      <c r="B97" s="13">
        <v>0.60257647363457911</v>
      </c>
      <c r="C97" s="13">
        <v>0.57482919798158805</v>
      </c>
      <c r="D97" s="13">
        <v>0.3451322596902649</v>
      </c>
      <c r="E97" s="13">
        <v>69.435857805255026</v>
      </c>
      <c r="F97" s="13">
        <v>0.54232804232804233</v>
      </c>
      <c r="G97" s="13">
        <v>0.13179916317991633</v>
      </c>
      <c r="H97" s="13">
        <v>17007925</v>
      </c>
      <c r="I97" s="13">
        <v>0.21206657420249642</v>
      </c>
      <c r="J97" s="13">
        <v>4.3179757863750501E-2</v>
      </c>
      <c r="K97" s="13">
        <v>6.9740120034042133E-2</v>
      </c>
      <c r="L97" s="13">
        <v>0.64547934123569695</v>
      </c>
      <c r="M97" s="13">
        <v>0.41511219300075725</v>
      </c>
      <c r="N97" s="13">
        <v>0.68985833788678996</v>
      </c>
      <c r="O97" s="13">
        <v>0.66455734403302791</v>
      </c>
      <c r="P97" s="13">
        <v>0.24697193347708088</v>
      </c>
      <c r="Q97" s="13">
        <v>0.16762102322839997</v>
      </c>
      <c r="R97" s="13">
        <v>9.213966865249465E-2</v>
      </c>
      <c r="S97" s="14">
        <v>6</v>
      </c>
      <c r="T97" s="14">
        <v>4</v>
      </c>
      <c r="U97" s="14">
        <v>10</v>
      </c>
      <c r="V97" s="14">
        <v>10</v>
      </c>
      <c r="W97" s="14">
        <v>1</v>
      </c>
      <c r="X97" s="14">
        <v>1</v>
      </c>
      <c r="Y97" s="14" t="s">
        <v>19</v>
      </c>
    </row>
    <row r="98" spans="1:25" x14ac:dyDescent="0.3">
      <c r="A98"/>
      <c r="B98" s="13">
        <v>0.61535045029891489</v>
      </c>
      <c r="C98" s="13">
        <v>0.59649879019911911</v>
      </c>
      <c r="D98" s="13">
        <v>0.34735538038581748</v>
      </c>
      <c r="E98" s="13">
        <v>70.927835051546396</v>
      </c>
      <c r="F98" s="13">
        <v>0.53694313654473014</v>
      </c>
      <c r="G98" s="13">
        <v>0.14799154334038056</v>
      </c>
      <c r="H98" s="13">
        <v>17007925</v>
      </c>
      <c r="I98" s="13">
        <v>0.20263522884882085</v>
      </c>
      <c r="J98" s="13">
        <v>4.1479185041378409E-2</v>
      </c>
      <c r="K98" s="13">
        <v>6.6927414302221405E-2</v>
      </c>
      <c r="L98" s="13">
        <v>0.67987750325694041</v>
      </c>
      <c r="M98" s="13">
        <v>0.50245105770449261</v>
      </c>
      <c r="N98" s="13">
        <v>0.68628504887225661</v>
      </c>
      <c r="O98" s="13">
        <v>0.67158365175870227</v>
      </c>
      <c r="P98" s="13">
        <v>0.20885769859748118</v>
      </c>
      <c r="Q98" s="13">
        <v>0.15521922264762786</v>
      </c>
      <c r="R98" s="13">
        <v>8.6111992545213664E-2</v>
      </c>
      <c r="S98" s="14">
        <v>6</v>
      </c>
      <c r="T98" s="14">
        <v>4</v>
      </c>
      <c r="U98" s="14">
        <v>10</v>
      </c>
      <c r="V98" s="14">
        <v>10</v>
      </c>
      <c r="W98" s="14">
        <v>1</v>
      </c>
      <c r="X98" s="14">
        <v>1</v>
      </c>
      <c r="Y98" s="14" t="s">
        <v>19</v>
      </c>
    </row>
    <row r="99" spans="1:25" x14ac:dyDescent="0.3">
      <c r="A99"/>
      <c r="B99" s="13">
        <v>0.58313989228207563</v>
      </c>
      <c r="C99" s="13">
        <v>0.66152189506730286</v>
      </c>
      <c r="D99" s="13">
        <v>0.45552549848241269</v>
      </c>
      <c r="E99" s="13">
        <v>68.898404048267821</v>
      </c>
      <c r="F99" s="13">
        <v>0.5407171877760113</v>
      </c>
      <c r="G99" s="13">
        <v>0.14105263157894737</v>
      </c>
      <c r="H99" s="13">
        <v>17007925</v>
      </c>
      <c r="I99" s="13">
        <v>0.20457697642163658</v>
      </c>
      <c r="J99" s="13">
        <v>4.1366444528700683E-2</v>
      </c>
      <c r="K99" s="13">
        <v>6.9486809517219583E-2</v>
      </c>
      <c r="L99" s="13">
        <v>0.66666228798757121</v>
      </c>
      <c r="M99" s="13">
        <v>0.43832441510639947</v>
      </c>
      <c r="N99" s="13">
        <v>0.67779801186516353</v>
      </c>
      <c r="O99" s="13">
        <v>0.66806630099606956</v>
      </c>
      <c r="P99" s="13">
        <v>0.23397441705640701</v>
      </c>
      <c r="Q99" s="13">
        <v>0.16661919995435803</v>
      </c>
      <c r="R99" s="13">
        <v>8.9277826484628786E-2</v>
      </c>
      <c r="S99" s="14">
        <v>6</v>
      </c>
      <c r="T99" s="14">
        <v>4</v>
      </c>
      <c r="U99" s="14">
        <v>10</v>
      </c>
      <c r="V99" s="14">
        <v>10</v>
      </c>
      <c r="W99" s="14">
        <v>1</v>
      </c>
      <c r="X99" s="14">
        <v>1</v>
      </c>
      <c r="Y99" s="14" t="s">
        <v>19</v>
      </c>
    </row>
    <row r="100" spans="1:25" x14ac:dyDescent="0.3">
      <c r="A100"/>
      <c r="B100" s="13">
        <v>0.56675988531570132</v>
      </c>
      <c r="C100" s="13">
        <v>0.51338938002556433</v>
      </c>
      <c r="D100" s="13">
        <v>0.36277323117801974</v>
      </c>
      <c r="E100" s="13">
        <v>69.968429360694557</v>
      </c>
      <c r="F100" s="13">
        <v>0.53704686118479217</v>
      </c>
      <c r="G100" s="13">
        <v>0.12581344902386118</v>
      </c>
      <c r="H100" s="13">
        <v>17007925</v>
      </c>
      <c r="I100" s="13">
        <v>0.207766990291262</v>
      </c>
      <c r="J100" s="13">
        <v>4.226338062483221E-2</v>
      </c>
      <c r="K100" s="13">
        <v>6.9884379001440441E-2</v>
      </c>
      <c r="L100" s="13">
        <v>0.58608861008916258</v>
      </c>
      <c r="M100" s="13">
        <v>0.36618631563165405</v>
      </c>
      <c r="N100" s="13">
        <v>0.68280020037370903</v>
      </c>
      <c r="O100" s="13">
        <v>0.65928716978497748</v>
      </c>
      <c r="P100" s="13">
        <v>0.25813991994300606</v>
      </c>
      <c r="Q100" s="13">
        <v>0.16348911133479971</v>
      </c>
      <c r="R100" s="13">
        <v>8.8351486126720169E-2</v>
      </c>
      <c r="S100" s="14">
        <v>6</v>
      </c>
      <c r="T100" s="14">
        <v>4</v>
      </c>
      <c r="U100" s="14">
        <v>10</v>
      </c>
      <c r="V100" s="14">
        <v>10</v>
      </c>
      <c r="W100" s="14">
        <v>1</v>
      </c>
      <c r="X100" s="14">
        <v>1</v>
      </c>
      <c r="Y100" s="14" t="s">
        <v>19</v>
      </c>
    </row>
    <row r="101" spans="1:25" x14ac:dyDescent="0.3">
      <c r="A101"/>
      <c r="B101" s="13">
        <v>0.57155070566939992</v>
      </c>
      <c r="C101" s="13">
        <v>0.54528805425775695</v>
      </c>
      <c r="D101" s="13">
        <v>0.39691887328752418</v>
      </c>
      <c r="E101" s="13">
        <v>69.463220675944342</v>
      </c>
      <c r="F101" s="13">
        <v>0.53959517045454541</v>
      </c>
      <c r="G101" s="13">
        <v>0.12076271186440678</v>
      </c>
      <c r="H101" s="13">
        <v>17007925</v>
      </c>
      <c r="I101" s="13">
        <v>0.20249653259361974</v>
      </c>
      <c r="J101" s="13">
        <v>4.0776317562408529E-2</v>
      </c>
      <c r="K101" s="13">
        <v>6.7747838981279687E-2</v>
      </c>
      <c r="L101" s="13">
        <v>0.65378181550634407</v>
      </c>
      <c r="M101" s="13">
        <v>0.4633602122194293</v>
      </c>
      <c r="N101" s="13">
        <v>0.68126734102326258</v>
      </c>
      <c r="O101" s="13">
        <v>0.66920136040556644</v>
      </c>
      <c r="P101" s="13">
        <v>0.24858599555339525</v>
      </c>
      <c r="Q101" s="13">
        <v>0.15602572591450953</v>
      </c>
      <c r="R101" s="13">
        <v>8.6234497854489778E-2</v>
      </c>
      <c r="S101" s="14">
        <v>6</v>
      </c>
      <c r="T101" s="14">
        <v>4</v>
      </c>
      <c r="U101" s="14">
        <v>10</v>
      </c>
      <c r="V101" s="14">
        <v>10</v>
      </c>
      <c r="W101" s="14">
        <v>1</v>
      </c>
      <c r="X101" s="14">
        <v>1</v>
      </c>
      <c r="Y101" s="14" t="s">
        <v>19</v>
      </c>
    </row>
    <row r="102" spans="1:25" x14ac:dyDescent="0.3">
      <c r="B102" s="13">
        <v>0.6032405216664154</v>
      </c>
      <c r="C102" s="13">
        <v>0.47864712366627837</v>
      </c>
      <c r="D102" s="13">
        <v>0.3178950205995047</v>
      </c>
      <c r="E102" s="13">
        <v>69.885691761923525</v>
      </c>
      <c r="F102" s="13">
        <v>0.53126670229823625</v>
      </c>
      <c r="G102" s="13">
        <v>0.17849462365591398</v>
      </c>
      <c r="H102" s="13">
        <v>17007925</v>
      </c>
      <c r="I102" s="13">
        <v>0.20804438280166415</v>
      </c>
      <c r="J102" s="13">
        <v>4.2228503095922854E-2</v>
      </c>
      <c r="K102" s="13">
        <v>7.1693929939131859E-2</v>
      </c>
      <c r="L102" s="13">
        <v>0.62990515108050704</v>
      </c>
      <c r="M102" s="13">
        <v>0.45079058636752684</v>
      </c>
      <c r="N102" s="13">
        <v>0.68636407518579168</v>
      </c>
      <c r="O102" s="13">
        <v>0.67089755699352838</v>
      </c>
      <c r="P102" s="13">
        <v>0.2374350116245576</v>
      </c>
      <c r="Q102" s="13">
        <v>0.1653045775192703</v>
      </c>
      <c r="R102" s="13">
        <v>9.0332948170650185E-2</v>
      </c>
      <c r="S102" s="14">
        <v>6</v>
      </c>
      <c r="T102" s="14">
        <v>4</v>
      </c>
      <c r="U102" s="14">
        <v>10</v>
      </c>
      <c r="V102" s="14">
        <v>10</v>
      </c>
      <c r="W102" s="14">
        <v>1</v>
      </c>
      <c r="X102" s="14">
        <v>1</v>
      </c>
      <c r="Y102" s="14" t="s">
        <v>19</v>
      </c>
    </row>
    <row r="103" spans="1:25" x14ac:dyDescent="0.3">
      <c r="B103" s="13">
        <v>0.70775239806517143</v>
      </c>
      <c r="C103" s="13">
        <v>0.65701644020088934</v>
      </c>
      <c r="D103" s="13">
        <v>0.41949869139055113</v>
      </c>
      <c r="E103" s="13">
        <v>69.298921417565481</v>
      </c>
      <c r="F103" s="13">
        <v>0.53407290015847864</v>
      </c>
      <c r="G103" s="13">
        <v>0.17067833698030635</v>
      </c>
      <c r="H103" s="13">
        <v>17007925</v>
      </c>
      <c r="I103" s="13">
        <v>0.20943134535367516</v>
      </c>
      <c r="J103" s="13">
        <v>4.141800962755867E-2</v>
      </c>
      <c r="K103" s="13">
        <v>7.0682464572793272E-2</v>
      </c>
      <c r="L103" s="13">
        <v>0.66793311832905944</v>
      </c>
      <c r="M103" s="13">
        <v>0.52297368140344469</v>
      </c>
      <c r="N103" s="13">
        <v>0.69201860709450191</v>
      </c>
      <c r="O103" s="13">
        <v>0.64880111966187692</v>
      </c>
      <c r="P103" s="13">
        <v>0.25789464800768247</v>
      </c>
      <c r="Q103" s="13">
        <v>0.16984076749314986</v>
      </c>
      <c r="R103" s="13">
        <v>9.4423581332751028E-2</v>
      </c>
      <c r="S103" s="14">
        <v>6</v>
      </c>
      <c r="T103" s="14">
        <v>4</v>
      </c>
      <c r="U103" s="14">
        <v>10</v>
      </c>
      <c r="V103" s="14">
        <v>10</v>
      </c>
      <c r="W103" s="14">
        <v>1</v>
      </c>
      <c r="X103" s="14">
        <v>1</v>
      </c>
      <c r="Y103" s="14" t="s">
        <v>19</v>
      </c>
    </row>
    <row r="104" spans="1:25" x14ac:dyDescent="0.3">
      <c r="A104"/>
      <c r="B104" s="13">
        <v>0.66478143957353186</v>
      </c>
      <c r="C104" s="13">
        <v>0.73878344160588938</v>
      </c>
      <c r="D104" s="13">
        <v>0.46406595695698555</v>
      </c>
      <c r="E104" s="13">
        <v>65.05561948599923</v>
      </c>
      <c r="F104" s="13">
        <v>0.55407068753296995</v>
      </c>
      <c r="G104" s="13">
        <v>0.188</v>
      </c>
      <c r="H104" s="13">
        <v>17007925</v>
      </c>
      <c r="I104" s="13">
        <v>0.19958391123439659</v>
      </c>
      <c r="J104" s="13">
        <v>4.1356488716578974E-2</v>
      </c>
      <c r="K104" s="13">
        <v>6.6611892826242414E-2</v>
      </c>
      <c r="L104" s="13">
        <v>0.70810938059604356</v>
      </c>
      <c r="M104" s="13">
        <v>0.56427212085866651</v>
      </c>
      <c r="N104" s="13">
        <v>0.66949074493071026</v>
      </c>
      <c r="O104" s="13">
        <v>0.66452661306022598</v>
      </c>
      <c r="P104" s="13">
        <v>0.22826983607491047</v>
      </c>
      <c r="Q104" s="13">
        <v>0.16492983389243876</v>
      </c>
      <c r="R104" s="13">
        <v>8.9926960254280458E-2</v>
      </c>
      <c r="S104" s="14">
        <v>6</v>
      </c>
      <c r="T104" s="14">
        <v>4</v>
      </c>
      <c r="U104" s="14">
        <v>10</v>
      </c>
      <c r="V104" s="14">
        <v>10</v>
      </c>
      <c r="W104" s="14">
        <v>1</v>
      </c>
      <c r="X104" s="14">
        <v>1</v>
      </c>
      <c r="Y104" s="14" t="s">
        <v>19</v>
      </c>
    </row>
    <row r="105" spans="1:25" x14ac:dyDescent="0.3">
      <c r="A105"/>
      <c r="B105">
        <v>0.61908883900873612</v>
      </c>
      <c r="C105">
        <v>0.50427541881300442</v>
      </c>
      <c r="D105">
        <v>0.34913869675402198</v>
      </c>
      <c r="E105">
        <v>72.257300710339393</v>
      </c>
      <c r="F105">
        <v>0.53840732910500355</v>
      </c>
      <c r="G105">
        <v>9.7363083164300201E-2</v>
      </c>
      <c r="H105">
        <v>17007925</v>
      </c>
      <c r="I105">
        <v>0.21678224687933423</v>
      </c>
      <c r="J105">
        <v>4.4448243882578745E-2</v>
      </c>
      <c r="K105">
        <v>7.1890731414210249E-2</v>
      </c>
      <c r="L105">
        <v>0.62072083463142058</v>
      </c>
      <c r="M105">
        <v>0.41128398667935484</v>
      </c>
      <c r="N105">
        <v>0.68052745161531791</v>
      </c>
      <c r="O105">
        <v>0.67606116048723242</v>
      </c>
      <c r="P105">
        <v>0.2681512737189552</v>
      </c>
      <c r="Q105">
        <v>0.16303904268410566</v>
      </c>
      <c r="R105">
        <v>9.0144757339908163E-2</v>
      </c>
      <c r="S105">
        <v>6</v>
      </c>
      <c r="T105">
        <v>4</v>
      </c>
      <c r="U105">
        <v>10</v>
      </c>
      <c r="V105">
        <v>10</v>
      </c>
      <c r="W105">
        <v>1</v>
      </c>
      <c r="X105">
        <v>1</v>
      </c>
      <c r="Y105" t="s">
        <v>19</v>
      </c>
    </row>
    <row r="106" spans="1:25" x14ac:dyDescent="0.3">
      <c r="A106"/>
      <c r="B106" s="13">
        <v>0.76756351229407493</v>
      </c>
      <c r="C106" s="13">
        <v>0.80420240498090878</v>
      </c>
      <c r="D106" s="13">
        <v>0.4423161019797075</v>
      </c>
      <c r="E106" s="13">
        <v>60.737864077669897</v>
      </c>
      <c r="F106" s="13">
        <v>0.56756756756756754</v>
      </c>
      <c r="G106" s="13">
        <v>0.27291242362525459</v>
      </c>
      <c r="H106" s="13">
        <v>17007925</v>
      </c>
      <c r="I106" s="13">
        <v>0.17947295423023582</v>
      </c>
      <c r="J106" s="13">
        <v>3.6902822674631561E-2</v>
      </c>
      <c r="K106" s="13">
        <v>5.9167034598975564E-2</v>
      </c>
      <c r="L106" s="13">
        <v>0.81774643269483638</v>
      </c>
      <c r="M106" s="13">
        <v>0.6827011829735441</v>
      </c>
      <c r="N106" s="13">
        <v>0.66537925404116915</v>
      </c>
      <c r="O106" s="13">
        <v>0.64960534278873794</v>
      </c>
      <c r="P106" s="13">
        <v>0.24545290877036971</v>
      </c>
      <c r="Q106" s="13">
        <v>0.17128950842341106</v>
      </c>
      <c r="R106" s="13">
        <v>9.4227773262144945E-2</v>
      </c>
      <c r="S106" s="14">
        <v>6</v>
      </c>
      <c r="T106" s="14">
        <v>4</v>
      </c>
      <c r="U106" s="14">
        <v>10</v>
      </c>
      <c r="V106" s="14">
        <v>10</v>
      </c>
      <c r="W106" s="14">
        <v>1</v>
      </c>
      <c r="X106" s="14">
        <v>1</v>
      </c>
      <c r="Y106" s="14" t="s">
        <v>19</v>
      </c>
    </row>
    <row r="107" spans="1:25" x14ac:dyDescent="0.3">
      <c r="A107"/>
      <c r="B107" s="13">
        <v>0.97574303176989674</v>
      </c>
      <c r="C107" s="13">
        <v>0.82261703505950889</v>
      </c>
      <c r="D107" s="13">
        <v>0.51500703314412788</v>
      </c>
      <c r="E107" s="13">
        <v>58.503134796238243</v>
      </c>
      <c r="F107" s="13">
        <v>0.56738975817923187</v>
      </c>
      <c r="G107" s="13">
        <v>0.2611607142857143</v>
      </c>
      <c r="H107" s="13">
        <v>17007925</v>
      </c>
      <c r="I107" s="13">
        <v>0.16726768377253817</v>
      </c>
      <c r="J107" s="13">
        <v>3.4386800844646695E-2</v>
      </c>
      <c r="K107" s="13">
        <v>5.5603865305753376E-2</v>
      </c>
      <c r="L107" s="13">
        <v>0.83478053012205067</v>
      </c>
      <c r="M107" s="13">
        <v>0.66577456261859425</v>
      </c>
      <c r="N107" s="13">
        <v>0.66801653866835542</v>
      </c>
      <c r="O107" s="13">
        <v>0.64891355800393802</v>
      </c>
      <c r="P107" s="13">
        <v>0.23769168412472261</v>
      </c>
      <c r="Q107" s="13">
        <v>0.16585318415297892</v>
      </c>
      <c r="R107" s="13">
        <v>9.1988795204417079E-2</v>
      </c>
      <c r="S107" s="14">
        <v>6</v>
      </c>
      <c r="T107" s="14">
        <v>4</v>
      </c>
      <c r="U107" s="14">
        <v>10</v>
      </c>
      <c r="V107" s="14">
        <v>10</v>
      </c>
      <c r="W107" s="14">
        <v>1</v>
      </c>
      <c r="X107" s="14">
        <v>1</v>
      </c>
      <c r="Y107" s="14" t="s">
        <v>19</v>
      </c>
    </row>
    <row r="108" spans="1:25" x14ac:dyDescent="0.3">
      <c r="A108"/>
      <c r="B108" s="5">
        <v>0.86212631092477932</v>
      </c>
      <c r="C108" s="5">
        <v>0.90661951934619767</v>
      </c>
      <c r="D108" s="5">
        <v>0.50007337213288094</v>
      </c>
      <c r="E108" s="5">
        <v>56.407232704402524</v>
      </c>
      <c r="F108" s="5">
        <v>0.56342025900301573</v>
      </c>
      <c r="G108" s="5">
        <v>0.3827956989247312</v>
      </c>
      <c r="H108" s="5">
        <v>17007925</v>
      </c>
      <c r="I108" s="5">
        <v>0.16074895977808593</v>
      </c>
      <c r="J108" s="5">
        <v>3.2410338130246567E-2</v>
      </c>
      <c r="K108" s="5">
        <v>5.5123765617344465E-2</v>
      </c>
      <c r="L108" s="13">
        <v>0.83066255635940678</v>
      </c>
      <c r="M108" s="13">
        <v>0.74464996460182831</v>
      </c>
      <c r="N108" s="13">
        <v>0.67290112181455841</v>
      </c>
      <c r="O108" s="13">
        <v>0.65477181387161731</v>
      </c>
      <c r="P108" s="13">
        <v>0.1849707368505924</v>
      </c>
      <c r="Q108" s="13">
        <v>0.16556590584577541</v>
      </c>
      <c r="R108" s="13">
        <v>9.0465930774118325E-2</v>
      </c>
      <c r="S108" s="14">
        <v>6</v>
      </c>
      <c r="T108" s="14">
        <v>4</v>
      </c>
      <c r="U108" s="14">
        <v>10</v>
      </c>
      <c r="V108" s="14">
        <v>10</v>
      </c>
      <c r="W108" s="14">
        <v>1</v>
      </c>
      <c r="X108" s="14">
        <v>1</v>
      </c>
      <c r="Y108" s="14" t="s">
        <v>19</v>
      </c>
    </row>
    <row r="109" spans="1:25" x14ac:dyDescent="0.3">
      <c r="A109"/>
      <c r="B109">
        <v>0.68913874430115463</v>
      </c>
      <c r="C109">
        <v>0.73708352661255894</v>
      </c>
      <c r="D109">
        <v>0.386267469568774</v>
      </c>
      <c r="E109">
        <v>68.951930654058316</v>
      </c>
      <c r="F109">
        <v>0.54540626659585767</v>
      </c>
      <c r="G109">
        <v>0.14225941422594143</v>
      </c>
      <c r="H109">
        <v>17007925</v>
      </c>
      <c r="I109">
        <v>0.20651872399445195</v>
      </c>
      <c r="J109">
        <v>4.2251967729443375E-2</v>
      </c>
      <c r="K109">
        <v>6.7776088855174957E-2</v>
      </c>
      <c r="L109">
        <v>0.72836303625293175</v>
      </c>
      <c r="M109">
        <v>0.58310632711167321</v>
      </c>
      <c r="N109">
        <v>0.66716440320822168</v>
      </c>
      <c r="O109">
        <v>0.66897118947261025</v>
      </c>
      <c r="P109">
        <v>0.22853830959729296</v>
      </c>
      <c r="Q109">
        <v>0.16268734429434675</v>
      </c>
      <c r="R109">
        <v>8.9806645159413917E-2</v>
      </c>
      <c r="S109">
        <v>6</v>
      </c>
      <c r="T109">
        <v>4</v>
      </c>
      <c r="U109">
        <v>10</v>
      </c>
      <c r="V109">
        <v>10</v>
      </c>
      <c r="W109">
        <v>1</v>
      </c>
      <c r="X109">
        <v>1</v>
      </c>
      <c r="Y109" t="s">
        <v>19</v>
      </c>
    </row>
    <row r="110" spans="1:25" x14ac:dyDescent="0.3">
      <c r="A110"/>
      <c r="B110" s="13">
        <v>0.74346048692722866</v>
      </c>
      <c r="C110" s="13">
        <v>0.79609040077474491</v>
      </c>
      <c r="D110" s="13">
        <v>0.49215744963596425</v>
      </c>
      <c r="E110" s="13">
        <v>62.071651090342684</v>
      </c>
      <c r="F110" s="13">
        <v>0.54707560627674745</v>
      </c>
      <c r="G110" s="13">
        <v>0.30122950819672129</v>
      </c>
      <c r="H110" s="13">
        <v>17007925</v>
      </c>
      <c r="I110" s="13">
        <v>0.18266296809986129</v>
      </c>
      <c r="J110" s="13">
        <v>3.721464560124086E-2</v>
      </c>
      <c r="K110" s="13">
        <v>6.0796650944198415E-2</v>
      </c>
      <c r="L110" s="13">
        <v>0.79122233119124596</v>
      </c>
      <c r="M110" s="13">
        <v>0.69780146300599877</v>
      </c>
      <c r="N110" s="13">
        <v>0.66890422721322607</v>
      </c>
      <c r="O110" s="13">
        <v>0.66959058697235219</v>
      </c>
      <c r="P110" s="13">
        <v>0.23900256697950159</v>
      </c>
      <c r="Q110" s="13">
        <v>0.16774833631499242</v>
      </c>
      <c r="R110" s="13">
        <v>9.1196070034058524E-2</v>
      </c>
      <c r="S110" s="14">
        <v>6</v>
      </c>
      <c r="T110" s="14">
        <v>4</v>
      </c>
      <c r="U110" s="14">
        <v>10</v>
      </c>
      <c r="V110" s="14">
        <v>10</v>
      </c>
      <c r="W110" s="14">
        <v>1</v>
      </c>
      <c r="X110" s="14">
        <v>1</v>
      </c>
      <c r="Y110" s="14" t="s">
        <v>19</v>
      </c>
    </row>
    <row r="111" spans="1:25" x14ac:dyDescent="0.3">
      <c r="A111"/>
      <c r="B111">
        <v>0.67916927462146026</v>
      </c>
      <c r="C111">
        <v>0.63539101280592347</v>
      </c>
      <c r="D111">
        <v>0.41895615930261998</v>
      </c>
      <c r="E111">
        <v>65.534738485558151</v>
      </c>
      <c r="F111">
        <v>0.54424778761061943</v>
      </c>
      <c r="G111">
        <v>0.12293144208037825</v>
      </c>
      <c r="H111">
        <v>17007925</v>
      </c>
      <c r="I111">
        <v>0.19486823855755886</v>
      </c>
      <c r="J111">
        <v>3.931459522022443E-2</v>
      </c>
      <c r="K111">
        <v>6.5269588303590309E-2</v>
      </c>
      <c r="L111">
        <v>0.72906364288566727</v>
      </c>
      <c r="M111">
        <v>0.43993660978792137</v>
      </c>
      <c r="N111">
        <v>0.68040451879869401</v>
      </c>
      <c r="O111">
        <v>0.66804194526542149</v>
      </c>
      <c r="P111">
        <v>0.23228944762765005</v>
      </c>
      <c r="Q111">
        <v>0.17121823290478727</v>
      </c>
      <c r="R111">
        <v>9.3335575624063069E-2</v>
      </c>
      <c r="S111">
        <v>6</v>
      </c>
      <c r="T111">
        <v>4</v>
      </c>
      <c r="U111">
        <v>10</v>
      </c>
      <c r="V111">
        <v>10</v>
      </c>
      <c r="W111">
        <v>1</v>
      </c>
      <c r="X111">
        <v>1</v>
      </c>
      <c r="Y111" t="s">
        <v>19</v>
      </c>
    </row>
    <row r="112" spans="1:25" x14ac:dyDescent="0.3">
      <c r="B112" s="13">
        <v>0.58050966661338621</v>
      </c>
      <c r="C112" s="13">
        <v>0.68005647145178183</v>
      </c>
      <c r="D112" s="13">
        <v>0.42350004886473913</v>
      </c>
      <c r="E112" s="13">
        <v>69.8046875</v>
      </c>
      <c r="F112" s="13">
        <v>0.53737658674189004</v>
      </c>
      <c r="G112" s="13">
        <v>0.12415349887133183</v>
      </c>
      <c r="H112" s="13">
        <v>17007925</v>
      </c>
      <c r="I112" s="13">
        <v>0.2062413314840498</v>
      </c>
      <c r="J112" s="13">
        <v>4.1571528151198203E-2</v>
      </c>
      <c r="K112" s="13">
        <v>7.035571176876057E-2</v>
      </c>
      <c r="L112" s="13">
        <v>0.66847464853717486</v>
      </c>
      <c r="M112" s="13">
        <v>0.53601797796663875</v>
      </c>
      <c r="N112" s="13">
        <v>0.67982547207673905</v>
      </c>
      <c r="O112" s="13">
        <v>0.6654530252328491</v>
      </c>
      <c r="P112" s="13">
        <v>0.2165618385963658</v>
      </c>
      <c r="Q112" s="13">
        <v>0.16774003803289164</v>
      </c>
      <c r="R112" s="13">
        <v>9.2305880728983908E-2</v>
      </c>
      <c r="S112" s="14">
        <v>6</v>
      </c>
      <c r="T112" s="14">
        <v>4</v>
      </c>
      <c r="U112" s="14">
        <v>10</v>
      </c>
      <c r="V112" s="14">
        <v>10</v>
      </c>
      <c r="W112" s="14">
        <v>1</v>
      </c>
      <c r="X112" s="14">
        <v>1</v>
      </c>
      <c r="Y112" s="14" t="s">
        <v>19</v>
      </c>
    </row>
    <row r="113" spans="1:30" x14ac:dyDescent="0.3">
      <c r="B113" s="13">
        <v>0.7741096585151761</v>
      </c>
      <c r="C113" s="13">
        <v>0.69468478206017725</v>
      </c>
      <c r="D113" s="13">
        <v>0.42289218734546768</v>
      </c>
      <c r="E113" s="13">
        <v>67.061520825372568</v>
      </c>
      <c r="F113" s="13">
        <v>0.54146856840993129</v>
      </c>
      <c r="G113" s="13">
        <v>0.16163793103448276</v>
      </c>
      <c r="H113" s="13">
        <v>17007925</v>
      </c>
      <c r="I113" s="13">
        <v>0.20374479889042996</v>
      </c>
      <c r="J113" s="13">
        <v>4.13790041503172E-2</v>
      </c>
      <c r="K113" s="13">
        <v>6.8221479616209502E-2</v>
      </c>
      <c r="L113" s="13">
        <v>0.76525707666535814</v>
      </c>
      <c r="M113" s="13">
        <v>0.58356549452398565</v>
      </c>
      <c r="N113" s="13">
        <v>0.67552314911393241</v>
      </c>
      <c r="O113" s="13">
        <v>0.65974991392209048</v>
      </c>
      <c r="P113" s="13">
        <v>0.23431251480334958</v>
      </c>
      <c r="Q113" s="13">
        <v>0.16882863738107198</v>
      </c>
      <c r="R113" s="13">
        <v>9.2318651641467409E-2</v>
      </c>
      <c r="S113" s="14">
        <v>6</v>
      </c>
      <c r="T113" s="14">
        <v>4</v>
      </c>
      <c r="U113" s="14">
        <v>10</v>
      </c>
      <c r="V113" s="14">
        <v>10</v>
      </c>
      <c r="W113" s="14">
        <v>1</v>
      </c>
      <c r="X113" s="14">
        <v>1</v>
      </c>
      <c r="Y113" s="14" t="s">
        <v>19</v>
      </c>
    </row>
    <row r="114" spans="1:30" x14ac:dyDescent="0.3">
      <c r="A114"/>
      <c r="B114" s="13">
        <v>0.68693989223233332</v>
      </c>
      <c r="C114" s="13">
        <v>0.59034427801722578</v>
      </c>
      <c r="D114" s="13">
        <v>0.32681373830895988</v>
      </c>
      <c r="E114" s="13">
        <v>71.016813450760608</v>
      </c>
      <c r="F114" s="13">
        <v>0.53359127682026031</v>
      </c>
      <c r="G114" s="13">
        <v>0.13333333333333333</v>
      </c>
      <c r="H114" s="13">
        <v>17007925</v>
      </c>
      <c r="I114" s="13">
        <v>0.20457697642163641</v>
      </c>
      <c r="J114" s="13">
        <v>4.1175330331682483E-2</v>
      </c>
      <c r="K114" s="13">
        <v>7.0821649223497388E-2</v>
      </c>
      <c r="L114" s="13">
        <v>0.66630688328039422</v>
      </c>
      <c r="M114" s="13">
        <v>0.41882812736289871</v>
      </c>
      <c r="N114" s="13">
        <v>0.7086057887891366</v>
      </c>
      <c r="O114" s="13">
        <v>0.65631163440825058</v>
      </c>
      <c r="P114" s="13">
        <v>0.24702740238289581</v>
      </c>
      <c r="Q114" s="13">
        <v>0.16129528269398286</v>
      </c>
      <c r="R114" s="13">
        <v>8.7434494340926192E-2</v>
      </c>
      <c r="S114" s="14">
        <v>6</v>
      </c>
      <c r="T114" s="14">
        <v>4</v>
      </c>
      <c r="U114" s="14">
        <v>10</v>
      </c>
      <c r="V114" s="14">
        <v>10</v>
      </c>
      <c r="W114" s="14">
        <v>1</v>
      </c>
      <c r="X114" s="14">
        <v>1</v>
      </c>
      <c r="Y114" s="14" t="s">
        <v>19</v>
      </c>
    </row>
    <row r="115" spans="1:30" x14ac:dyDescent="0.3">
      <c r="A115"/>
      <c r="B115" s="13">
        <v>0.67433616703616828</v>
      </c>
      <c r="C115" s="13">
        <v>0.63634007876574161</v>
      </c>
      <c r="D115" s="13">
        <v>0.39488956261692842</v>
      </c>
      <c r="E115" s="13">
        <v>70.776071139854494</v>
      </c>
      <c r="F115" s="13">
        <v>0.52338290628919548</v>
      </c>
      <c r="G115" s="13">
        <v>0.18924731182795698</v>
      </c>
      <c r="H115" s="13">
        <v>17007925</v>
      </c>
      <c r="I115" s="13">
        <v>0.20554785020804428</v>
      </c>
      <c r="J115" s="13">
        <v>4.0702307863106663E-2</v>
      </c>
      <c r="K115" s="13">
        <v>7.0700909320078248E-2</v>
      </c>
      <c r="L115" s="13">
        <v>0.68221042703075785</v>
      </c>
      <c r="M115" s="13">
        <v>0.52436021403577149</v>
      </c>
      <c r="N115" s="13">
        <v>0.68453232396123975</v>
      </c>
      <c r="O115" s="13">
        <v>0.66361575506299175</v>
      </c>
      <c r="P115" s="13">
        <v>0.24314895876694695</v>
      </c>
      <c r="Q115" s="13">
        <v>0.16588939725905522</v>
      </c>
      <c r="R115" s="13">
        <v>8.9089905051248197E-2</v>
      </c>
      <c r="S115" s="14">
        <v>6</v>
      </c>
      <c r="T115" s="14">
        <v>4</v>
      </c>
      <c r="U115" s="14">
        <v>10</v>
      </c>
      <c r="V115" s="14">
        <v>10</v>
      </c>
      <c r="W115" s="14">
        <v>1</v>
      </c>
      <c r="X115" s="14">
        <v>1</v>
      </c>
      <c r="Y115" s="14" t="s">
        <v>19</v>
      </c>
    </row>
    <row r="116" spans="1:30" x14ac:dyDescent="0.3">
      <c r="A116"/>
      <c r="B116" s="13">
        <v>0.64813848819003139</v>
      </c>
      <c r="C116" s="13">
        <v>0.66865258686688001</v>
      </c>
      <c r="D116" s="13">
        <v>0.36297378399016378</v>
      </c>
      <c r="E116" s="13">
        <v>66.499032882011605</v>
      </c>
      <c r="F116" s="13">
        <v>0.53582330759561858</v>
      </c>
      <c r="G116" s="13">
        <v>0.16035634743875279</v>
      </c>
      <c r="H116" s="13">
        <v>17007925</v>
      </c>
      <c r="I116" s="13">
        <v>0.20097087378640766</v>
      </c>
      <c r="J116" s="13">
        <v>4.0399602984830377E-2</v>
      </c>
      <c r="K116" s="13">
        <v>6.6603237911051189E-2</v>
      </c>
      <c r="L116" s="13">
        <v>0.68635170950434743</v>
      </c>
      <c r="M116" s="13">
        <v>0.42523858772520701</v>
      </c>
      <c r="N116" s="13">
        <v>0.67742781988508283</v>
      </c>
      <c r="O116" s="13">
        <v>0.65243993498072794</v>
      </c>
      <c r="P116" s="13">
        <v>0.20369930465581396</v>
      </c>
      <c r="Q116" s="13">
        <v>0.16470051293185789</v>
      </c>
      <c r="R116" s="13">
        <v>8.997955331476104E-2</v>
      </c>
      <c r="S116" s="14">
        <v>6</v>
      </c>
      <c r="T116" s="14">
        <v>4</v>
      </c>
      <c r="U116" s="14">
        <v>10</v>
      </c>
      <c r="V116" s="14">
        <v>10</v>
      </c>
      <c r="W116" s="14">
        <v>1</v>
      </c>
      <c r="X116" s="14">
        <v>1</v>
      </c>
      <c r="Y116" s="14" t="s">
        <v>19</v>
      </c>
    </row>
    <row r="117" spans="1:30" x14ac:dyDescent="0.3">
      <c r="A117"/>
      <c r="B117" s="13">
        <v>0.69560755925296969</v>
      </c>
      <c r="C117" s="13">
        <v>0.69054086149605975</v>
      </c>
      <c r="D117" s="13">
        <v>0.39642818050429912</v>
      </c>
      <c r="E117" s="13">
        <v>66.220600162205997</v>
      </c>
      <c r="F117" s="13">
        <v>0.55040823571175013</v>
      </c>
      <c r="G117" s="13">
        <v>0.2119815668202765</v>
      </c>
      <c r="H117" s="13">
        <v>17007925</v>
      </c>
      <c r="I117" s="13">
        <v>0.18862690707350901</v>
      </c>
      <c r="J117" s="13">
        <v>3.7598677207013771E-2</v>
      </c>
      <c r="K117" s="13">
        <v>6.4583666026886102E-2</v>
      </c>
      <c r="L117" s="13">
        <v>0.71616062242838119</v>
      </c>
      <c r="M117" s="13">
        <v>0.62012545385608664</v>
      </c>
      <c r="N117" s="13">
        <v>0.67693440231987378</v>
      </c>
      <c r="O117" s="13">
        <v>0.66281829439022921</v>
      </c>
      <c r="P117" s="13">
        <v>0.21107185433670575</v>
      </c>
      <c r="Q117" s="13">
        <v>0.15835005091042231</v>
      </c>
      <c r="R117" s="13">
        <v>8.6620714973519114E-2</v>
      </c>
      <c r="S117" s="14">
        <v>6</v>
      </c>
      <c r="T117" s="14">
        <v>4</v>
      </c>
      <c r="U117" s="14">
        <v>10</v>
      </c>
      <c r="V117" s="14">
        <v>10</v>
      </c>
      <c r="W117" s="14">
        <v>1</v>
      </c>
      <c r="X117" s="14">
        <v>1</v>
      </c>
      <c r="Y117" s="14" t="s">
        <v>19</v>
      </c>
    </row>
    <row r="118" spans="1:30" x14ac:dyDescent="0.3">
      <c r="A118"/>
      <c r="B118" s="13">
        <v>0.87298630322431103</v>
      </c>
      <c r="C118" s="13">
        <v>0.78274367770301057</v>
      </c>
      <c r="D118" s="13">
        <v>0.44081559123107583</v>
      </c>
      <c r="E118" s="13">
        <v>66.957903097696587</v>
      </c>
      <c r="F118" s="13">
        <v>0.54259455638034637</v>
      </c>
      <c r="G118" s="13">
        <v>0.15418502202643172</v>
      </c>
      <c r="H118" s="13">
        <v>17007925</v>
      </c>
      <c r="I118" s="13">
        <v>0.19847434119278762</v>
      </c>
      <c r="J118" s="13">
        <v>4.0729996984263522E-2</v>
      </c>
      <c r="K118" s="13">
        <v>6.7663458082438441E-2</v>
      </c>
      <c r="L118" s="13">
        <v>0.71963461563643516</v>
      </c>
      <c r="M118" s="13">
        <v>0.49826661666708516</v>
      </c>
      <c r="N118" s="13">
        <v>0.69444827044899726</v>
      </c>
      <c r="O118" s="13">
        <v>0.67104706952193316</v>
      </c>
      <c r="P118" s="13">
        <v>0.19503640725234392</v>
      </c>
      <c r="Q118" s="13">
        <v>0.16678356919130718</v>
      </c>
      <c r="R118" s="13">
        <v>9.1011656450329506E-2</v>
      </c>
      <c r="S118" s="14">
        <v>6</v>
      </c>
      <c r="T118" s="14">
        <v>4</v>
      </c>
      <c r="U118" s="14">
        <v>10</v>
      </c>
      <c r="V118" s="14">
        <v>10</v>
      </c>
      <c r="W118" s="14">
        <v>1</v>
      </c>
      <c r="X118" s="14">
        <v>1</v>
      </c>
      <c r="Y118" s="14" t="s">
        <v>19</v>
      </c>
    </row>
    <row r="119" spans="1:30" x14ac:dyDescent="0.3">
      <c r="A119"/>
      <c r="B119" s="13">
        <v>0.63547773131219265</v>
      </c>
      <c r="C119" s="13">
        <v>0.57256648925129849</v>
      </c>
      <c r="D119" s="13">
        <v>0.3369523088576481</v>
      </c>
      <c r="E119" s="13">
        <v>68.213457076566129</v>
      </c>
      <c r="F119" s="13">
        <v>0.5426645378747561</v>
      </c>
      <c r="G119" s="13">
        <v>0.14838709677419354</v>
      </c>
      <c r="H119" s="13">
        <v>17007925</v>
      </c>
      <c r="I119" s="13">
        <v>0.20762829403606081</v>
      </c>
      <c r="J119" s="13">
        <v>4.2488719021650884E-2</v>
      </c>
      <c r="K119" s="13">
        <v>6.9398025523068327E-2</v>
      </c>
      <c r="L119" s="13">
        <v>0.6731652705269866</v>
      </c>
      <c r="M119" s="13">
        <v>0.42161269477507934</v>
      </c>
      <c r="N119" s="13">
        <v>0.67818036645612523</v>
      </c>
      <c r="O119" s="13">
        <v>0.65061520123898919</v>
      </c>
      <c r="P119" s="13">
        <v>0.22711489699246459</v>
      </c>
      <c r="Q119" s="13">
        <v>0.16790137900390392</v>
      </c>
      <c r="R119" s="13">
        <v>9.1211644706944733E-2</v>
      </c>
      <c r="S119" s="14">
        <v>6</v>
      </c>
      <c r="T119" s="14">
        <v>4</v>
      </c>
      <c r="U119" s="14">
        <v>10</v>
      </c>
      <c r="V119" s="14">
        <v>10</v>
      </c>
      <c r="W119" s="14">
        <v>1</v>
      </c>
      <c r="X119" s="14">
        <v>1</v>
      </c>
      <c r="Y119" s="14" t="s">
        <v>19</v>
      </c>
    </row>
    <row r="120" spans="1:30" x14ac:dyDescent="0.3">
      <c r="A120"/>
      <c r="B120">
        <v>0.57288368797307265</v>
      </c>
      <c r="C120">
        <v>0.65965579968232957</v>
      </c>
      <c r="D120">
        <v>0.4467630169252465</v>
      </c>
      <c r="E120">
        <v>67.669172932330824</v>
      </c>
      <c r="F120">
        <v>0.54779216173080336</v>
      </c>
      <c r="G120">
        <v>0.1464968152866242</v>
      </c>
      <c r="H120">
        <v>17007925</v>
      </c>
      <c r="I120">
        <v>0.19694868238557556</v>
      </c>
      <c r="J120">
        <v>4.0564133910097069E-2</v>
      </c>
      <c r="K120">
        <v>6.5202198649401702E-2</v>
      </c>
      <c r="L120">
        <v>0.69996185662680421</v>
      </c>
      <c r="M120">
        <v>0.54606866097527829</v>
      </c>
      <c r="N120">
        <v>0.68216411720121406</v>
      </c>
      <c r="O120">
        <v>0.6605339411770057</v>
      </c>
      <c r="P120">
        <v>0.25320774147674668</v>
      </c>
      <c r="Q120">
        <v>0.16220235344866871</v>
      </c>
      <c r="R120">
        <v>8.7387752380843786E-2</v>
      </c>
      <c r="S120">
        <v>6</v>
      </c>
      <c r="T120">
        <v>4</v>
      </c>
      <c r="U120">
        <v>10</v>
      </c>
      <c r="V120">
        <v>10</v>
      </c>
      <c r="W120">
        <v>1</v>
      </c>
      <c r="X120">
        <v>1</v>
      </c>
      <c r="Y120" t="s">
        <v>19</v>
      </c>
    </row>
    <row r="121" spans="1:30" x14ac:dyDescent="0.3">
      <c r="A121"/>
      <c r="B121" s="13">
        <v>0.82316879514492169</v>
      </c>
      <c r="C121" s="13">
        <v>0.95074795067695972</v>
      </c>
      <c r="D121" s="13">
        <v>0.53841942400016163</v>
      </c>
      <c r="E121" s="13">
        <v>58.791423001949319</v>
      </c>
      <c r="F121" s="13">
        <v>0.57092448835568099</v>
      </c>
      <c r="G121" s="13">
        <v>0.20652173913043478</v>
      </c>
      <c r="H121" s="13">
        <v>17007925</v>
      </c>
      <c r="I121" s="13">
        <v>0.1693481276005547</v>
      </c>
      <c r="J121" s="13">
        <v>3.5274304222613739E-2</v>
      </c>
      <c r="K121" s="13">
        <v>5.5287089002472131E-2</v>
      </c>
      <c r="L121" s="13">
        <v>0.84163862513183307</v>
      </c>
      <c r="M121" s="13">
        <v>0.66964868600979077</v>
      </c>
      <c r="N121" s="13">
        <v>0.68340346868456192</v>
      </c>
      <c r="O121" s="13">
        <v>0.64925291593433809</v>
      </c>
      <c r="P121" s="13">
        <v>0.23451481132072863</v>
      </c>
      <c r="Q121" s="13">
        <v>0.1632869059498599</v>
      </c>
      <c r="R121" s="13">
        <v>8.9624456637373381E-2</v>
      </c>
      <c r="S121" s="14">
        <v>6</v>
      </c>
      <c r="T121" s="14">
        <v>4</v>
      </c>
      <c r="U121" s="14">
        <v>10</v>
      </c>
      <c r="V121" s="14">
        <v>10</v>
      </c>
      <c r="W121" s="14">
        <v>1</v>
      </c>
      <c r="X121" s="14">
        <v>1</v>
      </c>
      <c r="Y121" s="14" t="s">
        <v>19</v>
      </c>
    </row>
    <row r="122" spans="1:30" x14ac:dyDescent="0.3">
      <c r="A122"/>
      <c r="B122" s="13">
        <v>0.78375967812584757</v>
      </c>
      <c r="C122" s="13">
        <v>0.65532124755718979</v>
      </c>
      <c r="D122" s="13">
        <v>0.41484809319672861</v>
      </c>
      <c r="E122" s="13">
        <v>63.622108976871814</v>
      </c>
      <c r="F122" s="13">
        <v>0.5597028126658411</v>
      </c>
      <c r="G122" s="13">
        <v>0.16739130434782609</v>
      </c>
      <c r="H122" s="13">
        <v>17007925</v>
      </c>
      <c r="I122" s="13">
        <v>0.18751733703190021</v>
      </c>
      <c r="J122" s="13">
        <v>3.8859673164705066E-2</v>
      </c>
      <c r="K122" s="13">
        <v>6.1601728357813759E-2</v>
      </c>
      <c r="L122" s="13">
        <v>0.72834252160958224</v>
      </c>
      <c r="M122" s="13">
        <v>0.49317235103469664</v>
      </c>
      <c r="N122" s="13">
        <v>0.67692481347359945</v>
      </c>
      <c r="O122" s="13">
        <v>0.65837638526332087</v>
      </c>
      <c r="P122" s="13">
        <v>0.23564756176370541</v>
      </c>
      <c r="Q122" s="13">
        <v>0.16551607826299292</v>
      </c>
      <c r="R122" s="13">
        <v>9.0133013560833197E-2</v>
      </c>
      <c r="S122" s="14">
        <v>6</v>
      </c>
      <c r="T122" s="14">
        <v>4</v>
      </c>
      <c r="U122" s="14">
        <v>10</v>
      </c>
      <c r="V122" s="14">
        <v>10</v>
      </c>
      <c r="W122" s="14">
        <v>1</v>
      </c>
      <c r="X122" s="14">
        <v>1</v>
      </c>
      <c r="Y122" s="14" t="s">
        <v>19</v>
      </c>
    </row>
    <row r="123" spans="1:30" x14ac:dyDescent="0.3">
      <c r="B123" s="13">
        <v>0.71716658871010641</v>
      </c>
      <c r="C123" s="13">
        <v>0.72120900527551057</v>
      </c>
      <c r="D123" s="13">
        <v>0.42059359476735786</v>
      </c>
      <c r="E123" s="13">
        <v>64.950884086444006</v>
      </c>
      <c r="F123" s="13">
        <v>0.55536211699164351</v>
      </c>
      <c r="G123" s="13">
        <v>0.16849015317286653</v>
      </c>
      <c r="H123" s="13">
        <v>17007925</v>
      </c>
      <c r="I123" s="13">
        <v>0.1909847434119277</v>
      </c>
      <c r="J123" s="13">
        <v>3.9495937051927658E-2</v>
      </c>
      <c r="K123" s="13">
        <v>6.4079440789283709E-2</v>
      </c>
      <c r="L123" s="13">
        <v>0.75687267385983326</v>
      </c>
      <c r="M123" s="13">
        <v>0.4699336027697506</v>
      </c>
      <c r="N123" s="13">
        <v>0.6886751700809004</v>
      </c>
      <c r="O123" s="13">
        <v>0.67357743266039072</v>
      </c>
      <c r="P123" s="13">
        <v>0.19365962479531271</v>
      </c>
      <c r="Q123" s="13">
        <v>0.16220512484182115</v>
      </c>
      <c r="R123" s="13">
        <v>8.9147317494046086E-2</v>
      </c>
      <c r="S123" s="14">
        <v>6</v>
      </c>
      <c r="T123" s="14">
        <v>4</v>
      </c>
      <c r="U123" s="14">
        <v>10</v>
      </c>
      <c r="V123" s="14">
        <v>10</v>
      </c>
      <c r="W123" s="14">
        <v>1</v>
      </c>
      <c r="X123" s="14">
        <v>1</v>
      </c>
      <c r="Y123" s="14" t="s">
        <v>19</v>
      </c>
      <c r="AA123" s="5">
        <f>+AVERAGE(E94:E123)/100</f>
        <v>0.6626477234102669</v>
      </c>
      <c r="AB123" s="5">
        <f>+AVERAGE(G94:G123)</f>
        <v>0.1803141890505128</v>
      </c>
      <c r="AC123" s="5">
        <f>+AVERAGE(H94:H123)</f>
        <v>17007925</v>
      </c>
      <c r="AD123" s="17">
        <f t="shared" ref="AD123" si="1">($AF$4*AA123)+($AG$4-$AG$4*AB123)+($AJ$12+$AK$12*AC123)</f>
        <v>713.96562403730218</v>
      </c>
    </row>
    <row r="124" spans="1:30" x14ac:dyDescent="0.3">
      <c r="B124" s="13">
        <v>0.43815952842297556</v>
      </c>
      <c r="C124" s="13">
        <v>0.53456161656462742</v>
      </c>
      <c r="D124" s="13">
        <v>0.38825351874118336</v>
      </c>
      <c r="E124" s="13">
        <v>71.029529130087781</v>
      </c>
      <c r="F124" s="13">
        <v>0.53436060928090678</v>
      </c>
      <c r="G124" s="13">
        <v>0.12359550561797752</v>
      </c>
      <c r="H124" s="13">
        <v>17507375</v>
      </c>
      <c r="I124" s="13">
        <v>0.21109570041608872</v>
      </c>
      <c r="J124" s="13">
        <v>4.31274812279413E-2</v>
      </c>
      <c r="K124" s="13">
        <v>7.1749009841871894E-2</v>
      </c>
      <c r="L124" s="13">
        <v>0.60596373730740827</v>
      </c>
      <c r="M124" s="13">
        <v>0.4789004698851676</v>
      </c>
      <c r="N124" s="13">
        <v>0.69554908468452126</v>
      </c>
      <c r="O124" s="13">
        <v>0.66838841759839385</v>
      </c>
      <c r="P124" s="13">
        <v>0.21784437556426184</v>
      </c>
      <c r="Q124" s="13">
        <v>0.16604560382425035</v>
      </c>
      <c r="R124" s="13">
        <v>9.0179712298310719E-2</v>
      </c>
      <c r="S124" s="14">
        <v>7</v>
      </c>
      <c r="T124" s="14">
        <v>4</v>
      </c>
      <c r="U124" s="14">
        <v>10</v>
      </c>
      <c r="V124" s="14">
        <v>10</v>
      </c>
      <c r="W124" s="14">
        <v>1</v>
      </c>
      <c r="X124" s="14">
        <v>1</v>
      </c>
      <c r="Y124" s="14" t="s">
        <v>19</v>
      </c>
    </row>
    <row r="125" spans="1:30" x14ac:dyDescent="0.3">
      <c r="B125" s="13">
        <v>0.50914448316582883</v>
      </c>
      <c r="C125" s="13">
        <v>0.42257677901778007</v>
      </c>
      <c r="D125" s="13">
        <v>0.37243398919744647</v>
      </c>
      <c r="E125" s="13">
        <v>73.166864843440351</v>
      </c>
      <c r="F125" s="13">
        <v>0.52963160704751733</v>
      </c>
      <c r="G125" s="13">
        <v>0.12553191489361701</v>
      </c>
      <c r="H125" s="13">
        <v>17507375</v>
      </c>
      <c r="I125" s="13">
        <v>0.21414701803051298</v>
      </c>
      <c r="J125" s="13">
        <v>4.3816746945215326E-2</v>
      </c>
      <c r="K125" s="13">
        <v>7.0724730515690629E-2</v>
      </c>
      <c r="L125" s="13">
        <v>0.62473617790226166</v>
      </c>
      <c r="M125" s="13">
        <v>0.55595857907833657</v>
      </c>
      <c r="N125" s="13">
        <v>0.69811831844769456</v>
      </c>
      <c r="O125" s="13">
        <v>0.67707327471627599</v>
      </c>
      <c r="P125" s="13">
        <v>0.2494475713417644</v>
      </c>
      <c r="Q125" s="13">
        <v>0.15760512622050094</v>
      </c>
      <c r="R125" s="13">
        <v>8.6678038417956058E-2</v>
      </c>
      <c r="S125" s="14">
        <v>7</v>
      </c>
      <c r="T125" s="14">
        <v>4</v>
      </c>
      <c r="U125" s="14">
        <v>10</v>
      </c>
      <c r="V125" s="14">
        <v>10</v>
      </c>
      <c r="W125" s="14">
        <v>1</v>
      </c>
      <c r="X125" s="14">
        <v>1</v>
      </c>
      <c r="Y125" s="14" t="s">
        <v>19</v>
      </c>
    </row>
    <row r="126" spans="1:30" x14ac:dyDescent="0.3">
      <c r="B126" s="13">
        <v>0.55966849711226307</v>
      </c>
      <c r="C126" s="13">
        <v>0.6031712342343255</v>
      </c>
      <c r="D126" s="13">
        <v>0.31719648190687161</v>
      </c>
      <c r="E126" s="13">
        <v>68.55066612838111</v>
      </c>
      <c r="F126" s="13">
        <v>0.54055486835129885</v>
      </c>
      <c r="G126" s="13">
        <v>0.19954648526077098</v>
      </c>
      <c r="H126" s="13">
        <v>17507375</v>
      </c>
      <c r="I126" s="13">
        <v>0.200138696255201</v>
      </c>
      <c r="J126" s="13">
        <v>4.0585566432977491E-2</v>
      </c>
      <c r="K126" s="13">
        <v>6.8637141299139282E-2</v>
      </c>
      <c r="L126" s="13">
        <v>0.64645532361204727</v>
      </c>
      <c r="M126" s="13">
        <v>0.53304455638289616</v>
      </c>
      <c r="N126" s="13">
        <v>0.67735263766683518</v>
      </c>
      <c r="O126" s="13">
        <v>0.68536385613155459</v>
      </c>
      <c r="P126" s="13">
        <v>0.2113077076342478</v>
      </c>
      <c r="Q126" s="13">
        <v>0.15703832468904563</v>
      </c>
      <c r="R126" s="13">
        <v>8.6113237728156392E-2</v>
      </c>
      <c r="S126" s="14">
        <v>7</v>
      </c>
      <c r="T126" s="14">
        <v>4</v>
      </c>
      <c r="U126" s="14">
        <v>10</v>
      </c>
      <c r="V126" s="14">
        <v>10</v>
      </c>
      <c r="W126" s="14">
        <v>1</v>
      </c>
      <c r="X126" s="14">
        <v>1</v>
      </c>
      <c r="Y126" s="14" t="s">
        <v>19</v>
      </c>
    </row>
    <row r="127" spans="1:30" x14ac:dyDescent="0.3">
      <c r="B127" s="13">
        <v>0.55295754120613727</v>
      </c>
      <c r="C127" s="13">
        <v>0.55360119927737761</v>
      </c>
      <c r="D127" s="13">
        <v>0.39269737772672364</v>
      </c>
      <c r="E127" s="13">
        <v>72.019077901430833</v>
      </c>
      <c r="F127" s="13">
        <v>0.53818890660995922</v>
      </c>
      <c r="G127" s="13">
        <v>0.15568862275449102</v>
      </c>
      <c r="H127" s="13">
        <v>17507375</v>
      </c>
      <c r="I127" s="13">
        <v>0.21525658807212192</v>
      </c>
      <c r="J127" s="13">
        <v>4.4378026337970486E-2</v>
      </c>
      <c r="K127" s="13">
        <v>7.1734183510345967E-2</v>
      </c>
      <c r="L127" s="13">
        <v>0.63917748157856447</v>
      </c>
      <c r="M127" s="13">
        <v>0.54102336385477923</v>
      </c>
      <c r="N127" s="13">
        <v>0.69507258576195119</v>
      </c>
      <c r="O127" s="13">
        <v>0.66594279840390658</v>
      </c>
      <c r="P127" s="13">
        <v>0.24289355465215323</v>
      </c>
      <c r="Q127" s="13">
        <v>0.16240090085009382</v>
      </c>
      <c r="R127" s="13">
        <v>8.9284657275906537E-2</v>
      </c>
      <c r="S127" s="14">
        <v>7</v>
      </c>
      <c r="T127" s="14">
        <v>4</v>
      </c>
      <c r="U127" s="14">
        <v>10</v>
      </c>
      <c r="V127" s="14">
        <v>10</v>
      </c>
      <c r="W127" s="14">
        <v>1</v>
      </c>
      <c r="X127" s="14">
        <v>1</v>
      </c>
      <c r="Y127" s="14" t="s">
        <v>19</v>
      </c>
    </row>
    <row r="128" spans="1:30" x14ac:dyDescent="0.3">
      <c r="B128" s="13">
        <v>0.56650854976127618</v>
      </c>
      <c r="C128" s="13">
        <v>0.53965841572976181</v>
      </c>
      <c r="D128" s="13">
        <v>0.34942341168382773</v>
      </c>
      <c r="E128" s="13">
        <v>72.166599919903888</v>
      </c>
      <c r="F128" s="13">
        <v>0.53725701943844495</v>
      </c>
      <c r="G128" s="13">
        <v>9.1111111111111115E-2</v>
      </c>
      <c r="H128" s="13">
        <v>17507375</v>
      </c>
      <c r="I128" s="13">
        <v>0.21081830790568651</v>
      </c>
      <c r="J128" s="13">
        <v>4.3358427636143136E-2</v>
      </c>
      <c r="K128" s="13">
        <v>7.0123677453870506E-2</v>
      </c>
      <c r="L128" s="13">
        <v>0.61826624027479904</v>
      </c>
      <c r="M128" s="13">
        <v>0.54180258204965892</v>
      </c>
      <c r="N128" s="13">
        <v>0.6884905003887859</v>
      </c>
      <c r="O128" s="13">
        <v>0.66533953261457368</v>
      </c>
      <c r="P128" s="13">
        <v>0.24328321578350928</v>
      </c>
      <c r="Q128" s="13">
        <v>0.16070575103492257</v>
      </c>
      <c r="R128" s="13">
        <v>8.7824526200006456E-2</v>
      </c>
      <c r="S128">
        <v>7</v>
      </c>
      <c r="T128">
        <v>4</v>
      </c>
      <c r="U128">
        <v>10</v>
      </c>
      <c r="V128">
        <v>10</v>
      </c>
      <c r="W128">
        <v>1</v>
      </c>
      <c r="X128">
        <v>1</v>
      </c>
      <c r="Y128" t="s">
        <v>19</v>
      </c>
    </row>
    <row r="129" spans="2:25" x14ac:dyDescent="0.3">
      <c r="B129" s="13">
        <v>0.63564076131122027</v>
      </c>
      <c r="C129" s="13">
        <v>0.54206454088506961</v>
      </c>
      <c r="D129" s="13">
        <v>0.41657864150355495</v>
      </c>
      <c r="E129" s="13">
        <v>70.820783132530124</v>
      </c>
      <c r="F129" s="13">
        <v>0.52788428023701639</v>
      </c>
      <c r="G129" s="13">
        <v>0.17400419287211741</v>
      </c>
      <c r="H129" s="13">
        <v>17507375</v>
      </c>
      <c r="I129" s="13">
        <v>0.222746185852982</v>
      </c>
      <c r="J129" s="13">
        <v>4.3946600305305297E-2</v>
      </c>
      <c r="K129" s="13">
        <v>7.6233708251371046E-2</v>
      </c>
      <c r="L129" s="13">
        <v>0.64906840162984369</v>
      </c>
      <c r="M129" s="13">
        <v>0.51995434825002862</v>
      </c>
      <c r="N129" s="13">
        <v>0.69978092955212323</v>
      </c>
      <c r="O129" s="13">
        <v>0.65960546560304389</v>
      </c>
      <c r="P129" s="13">
        <v>0.23461128544971169</v>
      </c>
      <c r="Q129" s="13">
        <v>0.17249470882744877</v>
      </c>
      <c r="R129" s="13">
        <v>9.4953868877020536E-2</v>
      </c>
      <c r="S129" s="14">
        <v>7</v>
      </c>
      <c r="T129" s="14">
        <v>4</v>
      </c>
      <c r="U129" s="14">
        <v>10</v>
      </c>
      <c r="V129" s="14">
        <v>10</v>
      </c>
      <c r="W129" s="14">
        <v>1</v>
      </c>
      <c r="X129" s="14">
        <v>1</v>
      </c>
      <c r="Y129" s="14" t="s">
        <v>19</v>
      </c>
    </row>
    <row r="130" spans="2:25" x14ac:dyDescent="0.3">
      <c r="B130" s="13">
        <v>0.41744405805390888</v>
      </c>
      <c r="C130" s="13">
        <v>0.40949095639731986</v>
      </c>
      <c r="D130" s="13">
        <v>0.25739346783921913</v>
      </c>
      <c r="E130" s="13">
        <v>75.421010425020057</v>
      </c>
      <c r="F130" s="13">
        <v>0.5250268144440472</v>
      </c>
      <c r="G130" s="13">
        <v>6.9473684210526312E-2</v>
      </c>
      <c r="H130" s="13">
        <v>17507375</v>
      </c>
      <c r="I130" s="13">
        <v>0.22108183079056848</v>
      </c>
      <c r="J130" s="13">
        <v>4.5241619168718765E-2</v>
      </c>
      <c r="K130" s="13">
        <v>7.4260982373035689E-2</v>
      </c>
      <c r="L130" s="13">
        <v>0.52006764548573636</v>
      </c>
      <c r="M130" s="13">
        <v>0.40779996919053479</v>
      </c>
      <c r="N130" s="13">
        <v>0.69162852198720459</v>
      </c>
      <c r="O130" s="13">
        <v>0.66628504011354517</v>
      </c>
      <c r="P130" s="13">
        <v>0.24637758450288527</v>
      </c>
      <c r="Q130" s="13">
        <v>0.15794517494438767</v>
      </c>
      <c r="R130" s="13">
        <v>8.6259583983141874E-2</v>
      </c>
      <c r="S130" s="14">
        <v>7</v>
      </c>
      <c r="T130" s="14">
        <v>4</v>
      </c>
      <c r="U130" s="14">
        <v>10</v>
      </c>
      <c r="V130" s="14">
        <v>10</v>
      </c>
      <c r="W130" s="14">
        <v>1</v>
      </c>
      <c r="X130" s="14">
        <v>1</v>
      </c>
      <c r="Y130" s="14" t="s">
        <v>19</v>
      </c>
    </row>
    <row r="131" spans="2:25" x14ac:dyDescent="0.3">
      <c r="B131" s="13">
        <v>0.52819518781614638</v>
      </c>
      <c r="C131" s="13">
        <v>0.50067237396402398</v>
      </c>
      <c r="D131" s="13">
        <v>0.39370684862718525</v>
      </c>
      <c r="E131" s="13">
        <v>69.815668202764982</v>
      </c>
      <c r="F131" s="13">
        <v>0.53529514801191103</v>
      </c>
      <c r="G131" s="13">
        <v>0.15463917525773196</v>
      </c>
      <c r="H131" s="13">
        <v>17507375</v>
      </c>
      <c r="I131" s="13">
        <v>0.21650485436893196</v>
      </c>
      <c r="J131" s="13">
        <v>4.3304546275868619E-2</v>
      </c>
      <c r="K131" s="13">
        <v>7.2736676940734241E-2</v>
      </c>
      <c r="L131" s="13">
        <v>0.62888980961197272</v>
      </c>
      <c r="M131" s="13">
        <v>0.53099970251371487</v>
      </c>
      <c r="N131" s="13">
        <v>0.69261976551434101</v>
      </c>
      <c r="O131" s="13">
        <v>0.67728504519433008</v>
      </c>
      <c r="P131" s="13">
        <v>0.23319587214042214</v>
      </c>
      <c r="Q131" s="13">
        <v>0.16480603443659711</v>
      </c>
      <c r="R131" s="13">
        <v>9.2258839889244465E-2</v>
      </c>
      <c r="S131">
        <v>7</v>
      </c>
      <c r="T131">
        <v>4</v>
      </c>
      <c r="U131">
        <v>10</v>
      </c>
      <c r="V131">
        <v>10</v>
      </c>
      <c r="W131">
        <v>1</v>
      </c>
      <c r="X131">
        <v>1</v>
      </c>
      <c r="Y131" t="s">
        <v>19</v>
      </c>
    </row>
    <row r="132" spans="2:25" x14ac:dyDescent="0.3">
      <c r="B132" s="13">
        <v>0.75383831697716863</v>
      </c>
      <c r="C132" s="13">
        <v>0.62806470020958616</v>
      </c>
      <c r="D132" s="13">
        <v>0.48149580583782603</v>
      </c>
      <c r="E132" s="13">
        <v>64.806201550387598</v>
      </c>
      <c r="F132" s="13">
        <v>0.53377177390686104</v>
      </c>
      <c r="G132" s="13">
        <v>0.3155737704918033</v>
      </c>
      <c r="H132" s="13">
        <v>17507375</v>
      </c>
      <c r="I132" s="13">
        <v>0.19445214979195549</v>
      </c>
      <c r="J132" s="13">
        <v>3.8699232726682964E-2</v>
      </c>
      <c r="K132" s="13">
        <v>6.6646188466811154E-2</v>
      </c>
      <c r="L132" s="13">
        <v>0.7421150406916307</v>
      </c>
      <c r="M132" s="13">
        <v>0.74475275136972263</v>
      </c>
      <c r="N132" s="13">
        <v>0.68901111091334377</v>
      </c>
      <c r="O132" s="13">
        <v>0.65745101029316011</v>
      </c>
      <c r="P132" s="13">
        <v>0.2363812877321485</v>
      </c>
      <c r="Q132" s="13">
        <v>0.16749318156998308</v>
      </c>
      <c r="R132" s="13">
        <v>9.2392557982415746E-2</v>
      </c>
      <c r="S132" s="14">
        <v>7</v>
      </c>
      <c r="T132" s="14">
        <v>4</v>
      </c>
      <c r="U132" s="14">
        <v>10</v>
      </c>
      <c r="V132" s="14">
        <v>10</v>
      </c>
      <c r="W132" s="14">
        <v>1</v>
      </c>
      <c r="X132" s="14">
        <v>1</v>
      </c>
      <c r="Y132" s="14" t="s">
        <v>19</v>
      </c>
    </row>
    <row r="133" spans="2:25" x14ac:dyDescent="0.3">
      <c r="B133" s="13">
        <v>0.59783473720374547</v>
      </c>
      <c r="C133" s="13">
        <v>0.57467635977600828</v>
      </c>
      <c r="D133" s="13">
        <v>0.35239294400539595</v>
      </c>
      <c r="E133" s="13">
        <v>70.73852295409182</v>
      </c>
      <c r="F133" s="13">
        <v>0.52915766738660908</v>
      </c>
      <c r="G133" s="13">
        <v>0.18807339449541285</v>
      </c>
      <c r="H133" s="13">
        <v>17507375</v>
      </c>
      <c r="I133" s="13">
        <v>0.20957004160887643</v>
      </c>
      <c r="J133" s="13">
        <v>4.1992028838731356E-2</v>
      </c>
      <c r="K133" s="13">
        <v>7.1159166509520047E-2</v>
      </c>
      <c r="L133" s="13">
        <v>0.67886342036994229</v>
      </c>
      <c r="M133" s="13">
        <v>0.58777708620992686</v>
      </c>
      <c r="N133" s="13">
        <v>0.6762596340202256</v>
      </c>
      <c r="O133" s="13">
        <v>0.67238732813264546</v>
      </c>
      <c r="P133" s="13">
        <v>0.21610306884523448</v>
      </c>
      <c r="Q133" s="13">
        <v>0.16579030315649562</v>
      </c>
      <c r="R133" s="13">
        <v>9.0063845282992452E-2</v>
      </c>
      <c r="S133" s="14">
        <v>7</v>
      </c>
      <c r="T133" s="14">
        <v>4</v>
      </c>
      <c r="U133" s="14">
        <v>10</v>
      </c>
      <c r="V133" s="14">
        <v>10</v>
      </c>
      <c r="W133" s="14">
        <v>1</v>
      </c>
      <c r="X133" s="14">
        <v>1</v>
      </c>
      <c r="Y133" s="14" t="s">
        <v>19</v>
      </c>
    </row>
    <row r="134" spans="2:25" x14ac:dyDescent="0.3">
      <c r="B134" s="13">
        <v>0.71360860467006104</v>
      </c>
      <c r="C134" s="13">
        <v>0.56374299356353708</v>
      </c>
      <c r="D134" s="13">
        <v>0.44305411050104271</v>
      </c>
      <c r="E134" s="13">
        <v>67.168791039011197</v>
      </c>
      <c r="F134" s="13">
        <v>0.53967410556145945</v>
      </c>
      <c r="G134" s="13">
        <v>0.21973094170403587</v>
      </c>
      <c r="H134" s="13">
        <v>17507375</v>
      </c>
      <c r="I134" s="13">
        <v>0.20291262135922317</v>
      </c>
      <c r="J134" s="13">
        <v>4.0493242995302971E-2</v>
      </c>
      <c r="K134" s="13">
        <v>6.9191729815637537E-2</v>
      </c>
      <c r="L134" s="13">
        <v>0.67726373708792553</v>
      </c>
      <c r="M134" s="13">
        <v>0.56676910020885296</v>
      </c>
      <c r="N134" s="13">
        <v>0.67920068224970653</v>
      </c>
      <c r="O134" s="13">
        <v>0.64343770567278269</v>
      </c>
      <c r="P134" s="13">
        <v>0.2246987148876565</v>
      </c>
      <c r="Q134" s="13">
        <v>0.16864057052154494</v>
      </c>
      <c r="R134" s="13">
        <v>9.1149499525958369E-2</v>
      </c>
      <c r="S134" s="14">
        <v>7</v>
      </c>
      <c r="T134" s="14">
        <v>4</v>
      </c>
      <c r="U134" s="14">
        <v>10</v>
      </c>
      <c r="V134" s="14">
        <v>10</v>
      </c>
      <c r="W134" s="14">
        <v>1</v>
      </c>
      <c r="X134" s="14">
        <v>1</v>
      </c>
      <c r="Y134" s="14" t="s">
        <v>19</v>
      </c>
    </row>
    <row r="135" spans="2:25" x14ac:dyDescent="0.3">
      <c r="B135" s="13">
        <v>0.39545780815963716</v>
      </c>
      <c r="C135" s="13">
        <v>0.38844684596759843</v>
      </c>
      <c r="D135" s="13">
        <v>0.24414481955798092</v>
      </c>
      <c r="E135" s="13">
        <v>74.440894568690098</v>
      </c>
      <c r="F135" s="13">
        <v>0.51950828433992513</v>
      </c>
      <c r="G135" s="13">
        <v>5.8548009367681501E-2</v>
      </c>
      <c r="H135" s="13">
        <v>17507375</v>
      </c>
      <c r="I135" s="13">
        <v>0.21816920943134543</v>
      </c>
      <c r="J135" s="13">
        <v>4.3664936337498114E-2</v>
      </c>
      <c r="K135" s="13">
        <v>7.3738107133747038E-2</v>
      </c>
      <c r="L135" s="13">
        <v>0.5121959180889456</v>
      </c>
      <c r="M135" s="13">
        <v>0.37981211784734814</v>
      </c>
      <c r="N135" s="13">
        <v>0.68795022826643115</v>
      </c>
      <c r="O135" s="13">
        <v>0.67421264499659694</v>
      </c>
      <c r="P135" s="13">
        <v>0.28643202436041876</v>
      </c>
      <c r="Q135" s="13">
        <v>0.16138791436256142</v>
      </c>
      <c r="R135" s="13">
        <v>8.8170535696067295E-2</v>
      </c>
      <c r="S135" s="14">
        <v>7</v>
      </c>
      <c r="T135" s="14">
        <v>4</v>
      </c>
      <c r="U135" s="14">
        <v>10</v>
      </c>
      <c r="V135" s="14">
        <v>10</v>
      </c>
      <c r="W135" s="14">
        <v>1</v>
      </c>
      <c r="X135" s="14">
        <v>1</v>
      </c>
      <c r="Y135" s="14" t="s">
        <v>19</v>
      </c>
    </row>
    <row r="136" spans="2:25" x14ac:dyDescent="0.3">
      <c r="B136" s="13">
        <v>0.61668152276649257</v>
      </c>
      <c r="C136" s="13">
        <v>0.51834466308898497</v>
      </c>
      <c r="D136" s="13">
        <v>0.34191914896368053</v>
      </c>
      <c r="E136" s="13">
        <v>71.535139379662354</v>
      </c>
      <c r="F136" s="13">
        <v>0.52567760342368042</v>
      </c>
      <c r="G136" s="13">
        <v>0.15981735159817351</v>
      </c>
      <c r="H136" s="13">
        <v>17507375</v>
      </c>
      <c r="I136" s="13">
        <v>0.21262135922330086</v>
      </c>
      <c r="J136" s="13">
        <v>4.2299649546685067E-2</v>
      </c>
      <c r="K136" s="13">
        <v>7.3463851516673631E-2</v>
      </c>
      <c r="L136" s="13">
        <v>0.65914496710494841</v>
      </c>
      <c r="M136" s="13">
        <v>0.59843800633126409</v>
      </c>
      <c r="N136" s="13">
        <v>0.69246575517660225</v>
      </c>
      <c r="O136" s="13">
        <v>0.65950062344113369</v>
      </c>
      <c r="P136" s="13">
        <v>0.22484217090883499</v>
      </c>
      <c r="Q136" s="13">
        <v>0.16433822370930629</v>
      </c>
      <c r="R136" s="13">
        <v>8.9735442115023129E-2</v>
      </c>
      <c r="S136" s="14">
        <v>7</v>
      </c>
      <c r="T136" s="14">
        <v>4</v>
      </c>
      <c r="U136" s="14">
        <v>10</v>
      </c>
      <c r="V136" s="14">
        <v>10</v>
      </c>
      <c r="W136" s="14">
        <v>1</v>
      </c>
      <c r="X136" s="14">
        <v>1</v>
      </c>
      <c r="Y136" s="14" t="s">
        <v>19</v>
      </c>
    </row>
    <row r="137" spans="2:25" x14ac:dyDescent="0.3">
      <c r="B137" s="13">
        <v>0.62393243456893643</v>
      </c>
      <c r="C137" s="13">
        <v>0.49049058669292867</v>
      </c>
      <c r="D137" s="13">
        <v>0.38744305522189304</v>
      </c>
      <c r="E137" s="13">
        <v>68.450704225352112</v>
      </c>
      <c r="F137" s="13">
        <v>0.53433362753751101</v>
      </c>
      <c r="G137" s="13">
        <v>0.18501170960187355</v>
      </c>
      <c r="H137" s="13">
        <v>17507375</v>
      </c>
      <c r="I137" s="13">
        <v>0.20110957004160879</v>
      </c>
      <c r="J137" s="13">
        <v>4.02629070851072E-2</v>
      </c>
      <c r="K137" s="13">
        <v>6.9155130445541127E-2</v>
      </c>
      <c r="L137" s="13">
        <v>0.67975252710762268</v>
      </c>
      <c r="M137" s="13">
        <v>0.63669529346196718</v>
      </c>
      <c r="N137" s="13">
        <v>0.70005558502605059</v>
      </c>
      <c r="O137" s="13">
        <v>0.66773347681467465</v>
      </c>
      <c r="P137" s="13">
        <v>0.22513330824567604</v>
      </c>
      <c r="Q137" s="13">
        <v>0.16318465310888638</v>
      </c>
      <c r="R137" s="13">
        <v>8.8085749369171976E-2</v>
      </c>
      <c r="S137" s="14">
        <v>7</v>
      </c>
      <c r="T137" s="14">
        <v>4</v>
      </c>
      <c r="U137" s="14">
        <v>10</v>
      </c>
      <c r="V137" s="14">
        <v>10</v>
      </c>
      <c r="W137" s="14">
        <v>1</v>
      </c>
      <c r="X137" s="14">
        <v>1</v>
      </c>
      <c r="Y137" s="14" t="s">
        <v>19</v>
      </c>
    </row>
    <row r="138" spans="2:25" x14ac:dyDescent="0.3">
      <c r="B138" s="13">
        <v>0.62506105452422556</v>
      </c>
      <c r="C138" s="13">
        <v>0.66644778823559703</v>
      </c>
      <c r="D138" s="13">
        <v>0.37531840978997444</v>
      </c>
      <c r="E138" s="13">
        <v>68.056648308418559</v>
      </c>
      <c r="F138" s="13">
        <v>0.54846712741449588</v>
      </c>
      <c r="G138" s="13">
        <v>0.14489795918367346</v>
      </c>
      <c r="H138" s="13">
        <v>17507375</v>
      </c>
      <c r="I138" s="13">
        <v>0.19819694868238547</v>
      </c>
      <c r="J138" s="13">
        <v>4.0743079450982086E-2</v>
      </c>
      <c r="K138" s="13">
        <v>6.2869705814895482E-2</v>
      </c>
      <c r="L138" s="13">
        <v>0.72113252231100611</v>
      </c>
      <c r="M138" s="13">
        <v>0.48782249375406217</v>
      </c>
      <c r="N138" s="13">
        <v>0.68628702819273224</v>
      </c>
      <c r="O138" s="13">
        <v>0.67533369665674725</v>
      </c>
      <c r="P138" s="13">
        <v>0.24149049158522262</v>
      </c>
      <c r="Q138" s="13">
        <v>0.15932736051922683</v>
      </c>
      <c r="R138" s="13">
        <v>8.7574097917227103E-2</v>
      </c>
      <c r="S138" s="14">
        <v>7</v>
      </c>
      <c r="T138" s="14">
        <v>4</v>
      </c>
      <c r="U138" s="14">
        <v>10</v>
      </c>
      <c r="V138" s="14">
        <v>10</v>
      </c>
      <c r="W138" s="14">
        <v>1</v>
      </c>
      <c r="X138" s="14">
        <v>1</v>
      </c>
      <c r="Y138" s="14" t="s">
        <v>19</v>
      </c>
    </row>
    <row r="139" spans="2:25" x14ac:dyDescent="0.3">
      <c r="B139" s="13">
        <v>0.4825872927595245</v>
      </c>
      <c r="C139" s="13">
        <v>0.52929644937209053</v>
      </c>
      <c r="D139" s="13">
        <v>0.33125490755156395</v>
      </c>
      <c r="E139" s="13">
        <v>73.772504091653019</v>
      </c>
      <c r="F139" s="13">
        <v>0.52817659727207467</v>
      </c>
      <c r="G139" s="13">
        <v>0.13647058823529412</v>
      </c>
      <c r="H139" s="13">
        <v>17507375</v>
      </c>
      <c r="I139" s="13">
        <v>0.21248266296809989</v>
      </c>
      <c r="J139" s="13">
        <v>4.1911934473971769E-2</v>
      </c>
      <c r="K139" s="13">
        <v>7.2351111704871365E-2</v>
      </c>
      <c r="L139" s="13">
        <v>0.64073279212480805</v>
      </c>
      <c r="M139" s="13">
        <v>0.56681432870927373</v>
      </c>
      <c r="N139" s="13">
        <v>0.68360262193800825</v>
      </c>
      <c r="O139" s="13">
        <v>0.64977078458070925</v>
      </c>
      <c r="P139" s="13">
        <v>0.23423332560642518</v>
      </c>
      <c r="Q139" s="13">
        <v>0.16086568810783422</v>
      </c>
      <c r="R139" s="13">
        <v>8.8179595085151982E-2</v>
      </c>
      <c r="S139" s="14">
        <v>7</v>
      </c>
      <c r="T139" s="14">
        <v>4</v>
      </c>
      <c r="U139" s="14">
        <v>10</v>
      </c>
      <c r="V139" s="14">
        <v>10</v>
      </c>
      <c r="W139" s="14">
        <v>1</v>
      </c>
      <c r="X139" s="14">
        <v>1</v>
      </c>
      <c r="Y139" s="14" t="s">
        <v>19</v>
      </c>
    </row>
    <row r="140" spans="2:25" x14ac:dyDescent="0.3">
      <c r="B140" s="13">
        <v>0.58358908227050099</v>
      </c>
      <c r="C140" s="13">
        <v>0.50965760839301477</v>
      </c>
      <c r="D140" s="13">
        <v>0.32199653765539121</v>
      </c>
      <c r="E140" s="13">
        <v>73.09330236159505</v>
      </c>
      <c r="F140" s="13">
        <v>0.5236754092589333</v>
      </c>
      <c r="G140" s="13">
        <v>8.9655172413793102E-2</v>
      </c>
      <c r="H140" s="13">
        <v>17507375</v>
      </c>
      <c r="I140" s="13">
        <v>0.22538141470180298</v>
      </c>
      <c r="J140" s="13">
        <v>4.5384241915131109E-2</v>
      </c>
      <c r="K140" s="13">
        <v>7.6553209280024168E-2</v>
      </c>
      <c r="L140" s="13">
        <v>0.63247632385019448</v>
      </c>
      <c r="M140" s="13">
        <v>0.47417506410393456</v>
      </c>
      <c r="N140" s="13">
        <v>0.6941335123068294</v>
      </c>
      <c r="O140" s="13">
        <v>0.6806137286105125</v>
      </c>
      <c r="P140" s="13">
        <v>0.27369363463201668</v>
      </c>
      <c r="Q140" s="13">
        <v>0.17088840880989531</v>
      </c>
      <c r="R140" s="13">
        <v>9.3570305454230798E-2</v>
      </c>
      <c r="S140" s="14">
        <v>7</v>
      </c>
      <c r="T140" s="14">
        <v>4</v>
      </c>
      <c r="U140" s="14">
        <v>10</v>
      </c>
      <c r="V140" s="14">
        <v>10</v>
      </c>
      <c r="W140" s="14">
        <v>1</v>
      </c>
      <c r="X140" s="14">
        <v>1</v>
      </c>
      <c r="Y140" s="14" t="s">
        <v>19</v>
      </c>
    </row>
    <row r="141" spans="2:25" x14ac:dyDescent="0.3">
      <c r="B141">
        <v>0.56251078579203717</v>
      </c>
      <c r="C141">
        <v>0.52436095667337879</v>
      </c>
      <c r="D141">
        <v>0.35026684966978971</v>
      </c>
      <c r="E141">
        <v>69.093178036605664</v>
      </c>
      <c r="F141">
        <v>0.53733795873653456</v>
      </c>
      <c r="G141">
        <v>0.16107382550335569</v>
      </c>
      <c r="H141">
        <v>17507375</v>
      </c>
      <c r="I141">
        <v>0.19334257975034666</v>
      </c>
      <c r="J141">
        <v>3.8904375374490402E-2</v>
      </c>
      <c r="K141">
        <v>6.412356297423788E-2</v>
      </c>
      <c r="L141">
        <v>0.69238452554522589</v>
      </c>
      <c r="M141">
        <v>0.53765982574530324</v>
      </c>
      <c r="N141">
        <v>0.67076478368337356</v>
      </c>
      <c r="O141">
        <v>0.64778978860223824</v>
      </c>
      <c r="P141">
        <v>0.22941762265583163</v>
      </c>
      <c r="Q141">
        <v>0.15579633665641615</v>
      </c>
      <c r="R141">
        <v>8.4602452279326917E-2</v>
      </c>
      <c r="S141">
        <v>7</v>
      </c>
      <c r="T141">
        <v>4</v>
      </c>
      <c r="U141">
        <v>10</v>
      </c>
      <c r="V141">
        <v>10</v>
      </c>
      <c r="W141">
        <v>1</v>
      </c>
      <c r="X141">
        <v>1</v>
      </c>
      <c r="Y141" t="s">
        <v>19</v>
      </c>
    </row>
    <row r="142" spans="2:25" x14ac:dyDescent="0.3">
      <c r="B142" s="13">
        <v>0.88060980810385625</v>
      </c>
      <c r="C142" s="13">
        <v>0.70060190201668882</v>
      </c>
      <c r="D142" s="13">
        <v>0.47197422527363264</v>
      </c>
      <c r="E142" s="13">
        <v>66.219944816712655</v>
      </c>
      <c r="F142" s="13">
        <v>0.542657842961903</v>
      </c>
      <c r="G142" s="13">
        <v>0.19672131147540983</v>
      </c>
      <c r="H142" s="13">
        <v>17507375</v>
      </c>
      <c r="I142" s="13">
        <v>0.19264909847434117</v>
      </c>
      <c r="J142" s="13">
        <v>3.9657271699980998E-2</v>
      </c>
      <c r="K142" s="13">
        <v>6.55684573490386E-2</v>
      </c>
      <c r="L142" s="13">
        <v>0.77315029827001858</v>
      </c>
      <c r="M142" s="13">
        <v>0.6068048689837624</v>
      </c>
      <c r="N142" s="13">
        <v>0.68695994187705312</v>
      </c>
      <c r="O142" s="13">
        <v>0.65595705720705433</v>
      </c>
      <c r="P142" s="13">
        <v>0.23181839927910808</v>
      </c>
      <c r="Q142" s="13">
        <v>0.16736482944209743</v>
      </c>
      <c r="R142" s="13">
        <v>9.2788167794269946E-2</v>
      </c>
      <c r="S142" s="14">
        <v>7</v>
      </c>
      <c r="T142" s="14">
        <v>4</v>
      </c>
      <c r="U142" s="14">
        <v>10</v>
      </c>
      <c r="V142" s="14">
        <v>10</v>
      </c>
      <c r="W142" s="14">
        <v>1</v>
      </c>
      <c r="X142" s="14">
        <v>1</v>
      </c>
      <c r="Y142" s="14" t="s">
        <v>19</v>
      </c>
    </row>
    <row r="143" spans="2:25" x14ac:dyDescent="0.3">
      <c r="B143" s="13">
        <v>0.51051261912944623</v>
      </c>
      <c r="C143" s="13">
        <v>0.57537816131797492</v>
      </c>
      <c r="D143" s="13">
        <v>0.36868122586366719</v>
      </c>
      <c r="E143" s="13">
        <v>72.338709677419359</v>
      </c>
      <c r="F143" s="13">
        <v>0.52916964924838938</v>
      </c>
      <c r="G143" s="13">
        <v>0.12866817155756208</v>
      </c>
      <c r="H143" s="13">
        <v>17507375</v>
      </c>
      <c r="I143" s="13">
        <v>0.21151178918169206</v>
      </c>
      <c r="J143" s="13">
        <v>4.3277415495309481E-2</v>
      </c>
      <c r="K143" s="13">
        <v>7.1846269182580164E-2</v>
      </c>
      <c r="L143" s="13">
        <v>0.66164027557546701</v>
      </c>
      <c r="M143" s="13">
        <v>0.52345327793745944</v>
      </c>
      <c r="N143" s="13">
        <v>0.68776500489472947</v>
      </c>
      <c r="O143" s="13">
        <v>0.66899340473370916</v>
      </c>
      <c r="P143" s="13">
        <v>0.22837336354581569</v>
      </c>
      <c r="Q143" s="13">
        <v>0.16135011965745094</v>
      </c>
      <c r="R143" s="13">
        <v>8.9998980261494624E-2</v>
      </c>
      <c r="S143" s="14">
        <v>7</v>
      </c>
      <c r="T143" s="14">
        <v>4</v>
      </c>
      <c r="U143" s="14">
        <v>10</v>
      </c>
      <c r="V143" s="14">
        <v>10</v>
      </c>
      <c r="W143" s="14">
        <v>1</v>
      </c>
      <c r="X143" s="14">
        <v>1</v>
      </c>
      <c r="Y143" s="14" t="s">
        <v>19</v>
      </c>
    </row>
    <row r="144" spans="2:25" x14ac:dyDescent="0.3">
      <c r="B144">
        <v>0.51678565297521972</v>
      </c>
      <c r="C144">
        <v>0.51428508060940659</v>
      </c>
      <c r="D144">
        <v>0.36380098192018356</v>
      </c>
      <c r="E144">
        <v>73.892591140729124</v>
      </c>
      <c r="F144">
        <v>0.52924291352709008</v>
      </c>
      <c r="G144">
        <v>0.11224489795918367</v>
      </c>
      <c r="H144">
        <v>17507375</v>
      </c>
      <c r="I144">
        <v>0.2256588072122053</v>
      </c>
      <c r="J144">
        <v>4.5995487995691073E-2</v>
      </c>
      <c r="K144">
        <v>7.5814192859571514E-2</v>
      </c>
      <c r="L144">
        <v>0.65789929358397603</v>
      </c>
      <c r="M144">
        <v>0.5616433052492259</v>
      </c>
      <c r="N144">
        <v>0.67943374436507209</v>
      </c>
      <c r="O144">
        <v>0.67153612344290681</v>
      </c>
      <c r="P144">
        <v>0.25749470066509494</v>
      </c>
      <c r="Q144">
        <v>0.17092300956126943</v>
      </c>
      <c r="R144">
        <v>9.3521265297621461E-2</v>
      </c>
      <c r="S144">
        <v>7</v>
      </c>
      <c r="T144">
        <v>4</v>
      </c>
      <c r="U144">
        <v>10</v>
      </c>
      <c r="V144">
        <v>10</v>
      </c>
      <c r="W144">
        <v>1</v>
      </c>
      <c r="X144">
        <v>1</v>
      </c>
      <c r="Y144" t="s">
        <v>19</v>
      </c>
    </row>
    <row r="145" spans="2:30" x14ac:dyDescent="0.3">
      <c r="B145" s="13">
        <v>0.57317726346003206</v>
      </c>
      <c r="C145" s="13">
        <v>0.52097504041280407</v>
      </c>
      <c r="D145" s="13">
        <v>0.37865690249678269</v>
      </c>
      <c r="E145" s="13">
        <v>72.085074060007599</v>
      </c>
      <c r="F145" s="13">
        <v>0.52510128589043514</v>
      </c>
      <c r="G145" s="13">
        <v>0.14166666666666666</v>
      </c>
      <c r="H145" s="13">
        <v>17507375</v>
      </c>
      <c r="I145" s="13">
        <v>0.22233009708737839</v>
      </c>
      <c r="J145" s="13">
        <v>4.5143531746879607E-2</v>
      </c>
      <c r="K145" s="13">
        <v>7.5203293580810474E-2</v>
      </c>
      <c r="L145" s="13">
        <v>0.64505131612362077</v>
      </c>
      <c r="M145" s="13">
        <v>0.54459704957370614</v>
      </c>
      <c r="N145" s="13">
        <v>0.7022330116783726</v>
      </c>
      <c r="O145" s="13">
        <v>0.66852285241681175</v>
      </c>
      <c r="P145" s="13">
        <v>0.22949012062872201</v>
      </c>
      <c r="Q145" s="13">
        <v>0.17144148563387254</v>
      </c>
      <c r="R145" s="13">
        <v>9.3492287283221856E-2</v>
      </c>
      <c r="S145" s="14">
        <v>7</v>
      </c>
      <c r="T145" s="14">
        <v>4</v>
      </c>
      <c r="U145" s="14">
        <v>10</v>
      </c>
      <c r="V145" s="14">
        <v>10</v>
      </c>
      <c r="W145" s="14">
        <v>1</v>
      </c>
      <c r="X145" s="14">
        <v>1</v>
      </c>
      <c r="Y145" s="14" t="s">
        <v>19</v>
      </c>
    </row>
    <row r="146" spans="2:30" x14ac:dyDescent="0.3">
      <c r="B146" s="13">
        <v>0.45866353829709305</v>
      </c>
      <c r="C146" s="13">
        <v>0.52107762623317677</v>
      </c>
      <c r="D146" s="13">
        <v>0.32795208247585106</v>
      </c>
      <c r="E146" s="13">
        <v>73.772455089820355</v>
      </c>
      <c r="F146" s="13">
        <v>0.52296819787985871</v>
      </c>
      <c r="G146" s="13">
        <v>0.11085450346420324</v>
      </c>
      <c r="H146" s="13">
        <v>17507375</v>
      </c>
      <c r="I146" s="13">
        <v>0.21678224687933412</v>
      </c>
      <c r="J146" s="13">
        <v>4.3696088279321567E-2</v>
      </c>
      <c r="K146" s="13">
        <v>7.4402006618932828E-2</v>
      </c>
      <c r="L146" s="13">
        <v>0.57969021941557652</v>
      </c>
      <c r="M146" s="13">
        <v>0.43369692979727248</v>
      </c>
      <c r="N146" s="13">
        <v>0.69108880473882683</v>
      </c>
      <c r="O146" s="13">
        <v>0.67128585860910139</v>
      </c>
      <c r="P146" s="13">
        <v>0.24854226174163999</v>
      </c>
      <c r="Q146" s="13">
        <v>0.16380971729449159</v>
      </c>
      <c r="R146" s="13">
        <v>8.9003601060526114E-2</v>
      </c>
      <c r="S146" s="14">
        <v>7</v>
      </c>
      <c r="T146" s="14">
        <v>4</v>
      </c>
      <c r="U146" s="14">
        <v>10</v>
      </c>
      <c r="V146" s="14">
        <v>10</v>
      </c>
      <c r="W146" s="14">
        <v>1</v>
      </c>
      <c r="X146" s="14">
        <v>1</v>
      </c>
      <c r="Y146" s="14" t="s">
        <v>19</v>
      </c>
    </row>
    <row r="147" spans="2:30" x14ac:dyDescent="0.3">
      <c r="B147" s="13">
        <v>0.58983494725926677</v>
      </c>
      <c r="C147" s="13">
        <v>0.53295939482551768</v>
      </c>
      <c r="D147" s="13">
        <v>0.40136892628581627</v>
      </c>
      <c r="E147" s="13">
        <v>72.105672105672099</v>
      </c>
      <c r="F147" s="13">
        <v>0.53232270430388573</v>
      </c>
      <c r="G147" s="13">
        <v>0.12873563218390804</v>
      </c>
      <c r="H147" s="13">
        <v>17507375</v>
      </c>
      <c r="I147" s="13">
        <v>0.21900138696255217</v>
      </c>
      <c r="J147" s="13">
        <v>4.2879092409627409E-2</v>
      </c>
      <c r="K147" s="13">
        <v>7.5869676105194322E-2</v>
      </c>
      <c r="L147" s="13">
        <v>0.69291170452864115</v>
      </c>
      <c r="M147" s="13">
        <v>0.42384189101406577</v>
      </c>
      <c r="N147" s="13">
        <v>0.67845733235914807</v>
      </c>
      <c r="O147" s="13">
        <v>0.67540735055787227</v>
      </c>
      <c r="P147" s="13">
        <v>0.2687313508170191</v>
      </c>
      <c r="Q147" s="13">
        <v>0.17652928304821486</v>
      </c>
      <c r="R147" s="13">
        <v>9.4648119321367408E-2</v>
      </c>
      <c r="S147" s="14">
        <v>7</v>
      </c>
      <c r="T147" s="14">
        <v>4</v>
      </c>
      <c r="U147" s="14">
        <v>10</v>
      </c>
      <c r="V147" s="14">
        <v>10</v>
      </c>
      <c r="W147" s="14">
        <v>1</v>
      </c>
      <c r="X147" s="14">
        <v>1</v>
      </c>
      <c r="Y147" s="14" t="s">
        <v>19</v>
      </c>
    </row>
    <row r="148" spans="2:30" x14ac:dyDescent="0.3">
      <c r="B148" s="13">
        <v>0.6996889517393351</v>
      </c>
      <c r="C148" s="13">
        <v>0.61124539222124619</v>
      </c>
      <c r="D148" s="13">
        <v>0.42777726344729644</v>
      </c>
      <c r="E148" s="13">
        <v>68.941561095218646</v>
      </c>
      <c r="F148" s="13">
        <v>0.5285377785830766</v>
      </c>
      <c r="G148" s="13">
        <v>0.17990654205607476</v>
      </c>
      <c r="H148" s="13">
        <v>17507375</v>
      </c>
      <c r="I148" s="13">
        <v>0.19944521497919537</v>
      </c>
      <c r="J148" s="13">
        <v>4.0282681767924752E-2</v>
      </c>
      <c r="K148" s="13">
        <v>6.7485068193994871E-2</v>
      </c>
      <c r="L148" s="13">
        <v>0.69033457429317846</v>
      </c>
      <c r="M148" s="13">
        <v>0.60496102659911177</v>
      </c>
      <c r="N148" s="13">
        <v>0.68275303611113791</v>
      </c>
      <c r="O148" s="13">
        <v>0.65528373093679615</v>
      </c>
      <c r="P148" s="13">
        <v>0.19718548572748293</v>
      </c>
      <c r="Q148" s="13">
        <v>0.16217500747582544</v>
      </c>
      <c r="R148" s="13">
        <v>9.0803674232823109E-2</v>
      </c>
      <c r="S148" s="14">
        <v>7</v>
      </c>
      <c r="T148" s="14">
        <v>4</v>
      </c>
      <c r="U148" s="14">
        <v>10</v>
      </c>
      <c r="V148" s="14">
        <v>10</v>
      </c>
      <c r="W148" s="14">
        <v>1</v>
      </c>
      <c r="X148" s="14">
        <v>1</v>
      </c>
      <c r="Y148" s="14" t="s">
        <v>19</v>
      </c>
    </row>
    <row r="149" spans="2:30" x14ac:dyDescent="0.3">
      <c r="B149">
        <v>0.55815548235408574</v>
      </c>
      <c r="C149">
        <v>0.57787856333026688</v>
      </c>
      <c r="D149">
        <v>0.36990451361319188</v>
      </c>
      <c r="E149">
        <v>70.936153544849205</v>
      </c>
      <c r="F149">
        <v>0.52597750401713983</v>
      </c>
      <c r="G149">
        <v>0.18161434977578475</v>
      </c>
      <c r="H149">
        <v>17507375</v>
      </c>
      <c r="I149">
        <v>0.21414701803051303</v>
      </c>
      <c r="J149">
        <v>4.2193955283450824E-2</v>
      </c>
      <c r="K149">
        <v>7.4515272469757157E-2</v>
      </c>
      <c r="L149">
        <v>0.62630089244834886</v>
      </c>
      <c r="M149">
        <v>0.4990083192640824</v>
      </c>
      <c r="N149">
        <v>0.68967237513101276</v>
      </c>
      <c r="O149">
        <v>0.66372239412227207</v>
      </c>
      <c r="P149">
        <v>0.22853087842025185</v>
      </c>
      <c r="Q149">
        <v>0.16853095410897023</v>
      </c>
      <c r="R149">
        <v>9.0691455315237327E-2</v>
      </c>
      <c r="S149">
        <v>7</v>
      </c>
      <c r="T149">
        <v>4</v>
      </c>
      <c r="U149">
        <v>10</v>
      </c>
      <c r="V149">
        <v>10</v>
      </c>
      <c r="W149">
        <v>1</v>
      </c>
      <c r="X149">
        <v>1</v>
      </c>
      <c r="Y149" t="s">
        <v>19</v>
      </c>
    </row>
    <row r="150" spans="2:30" x14ac:dyDescent="0.3">
      <c r="B150" s="13">
        <v>0.61363892495424532</v>
      </c>
      <c r="C150" s="13">
        <v>0.59382220766486937</v>
      </c>
      <c r="D150" s="13">
        <v>0.34280234865012577</v>
      </c>
      <c r="E150" s="13">
        <v>70.40127135478744</v>
      </c>
      <c r="F150" s="13">
        <v>0.52910621529643564</v>
      </c>
      <c r="G150" s="13">
        <v>0.19282511210762332</v>
      </c>
      <c r="H150" s="13">
        <v>17507375</v>
      </c>
      <c r="I150" s="13">
        <v>0.20818307905686517</v>
      </c>
      <c r="J150" s="13">
        <v>4.2132918283138664E-2</v>
      </c>
      <c r="K150" s="13">
        <v>7.2586149134706207E-2</v>
      </c>
      <c r="L150" s="13">
        <v>0.65743602408679591</v>
      </c>
      <c r="M150" s="13">
        <v>0.52219182602663405</v>
      </c>
      <c r="N150" s="13">
        <v>0.68251415689716877</v>
      </c>
      <c r="O150" s="13">
        <v>0.66661068674247248</v>
      </c>
      <c r="P150" s="13">
        <v>0.19522129132400909</v>
      </c>
      <c r="Q150" s="13">
        <v>0.16671370027508262</v>
      </c>
      <c r="R150" s="13">
        <v>8.9856697737284524E-2</v>
      </c>
      <c r="S150" s="14">
        <v>7</v>
      </c>
      <c r="T150" s="14">
        <v>4</v>
      </c>
      <c r="U150" s="14">
        <v>10</v>
      </c>
      <c r="V150" s="14">
        <v>10</v>
      </c>
      <c r="W150" s="14">
        <v>1</v>
      </c>
      <c r="X150" s="14">
        <v>1</v>
      </c>
      <c r="Y150" s="14" t="s">
        <v>19</v>
      </c>
    </row>
    <row r="151" spans="2:30" x14ac:dyDescent="0.3">
      <c r="B151" s="13">
        <v>0.65171793977859604</v>
      </c>
      <c r="C151" s="13">
        <v>0.56702801962611349</v>
      </c>
      <c r="D151" s="13">
        <v>0.3615175266070354</v>
      </c>
      <c r="E151" s="13">
        <v>70.710973724884084</v>
      </c>
      <c r="F151" s="13">
        <v>0.52158337811212607</v>
      </c>
      <c r="G151" s="13">
        <v>0.18803418803418803</v>
      </c>
      <c r="H151" s="13">
        <v>17507375</v>
      </c>
      <c r="I151" s="13">
        <v>0.21733703190013876</v>
      </c>
      <c r="J151" s="13">
        <v>4.3835902432687091E-2</v>
      </c>
      <c r="K151" s="13">
        <v>7.4630270583623093E-2</v>
      </c>
      <c r="L151" s="13">
        <v>0.64316983260054861</v>
      </c>
      <c r="M151" s="13">
        <v>0.55508071749215837</v>
      </c>
      <c r="N151" s="13">
        <v>0.70852169281793531</v>
      </c>
      <c r="O151" s="13">
        <v>0.65252114424980412</v>
      </c>
      <c r="P151" s="13">
        <v>0.2375719784074504</v>
      </c>
      <c r="Q151" s="13">
        <v>0.16955483680463984</v>
      </c>
      <c r="R151" s="13">
        <v>9.1891895006892044E-2</v>
      </c>
      <c r="S151" s="14">
        <v>7</v>
      </c>
      <c r="T151" s="14">
        <v>4</v>
      </c>
      <c r="U151" s="14">
        <v>10</v>
      </c>
      <c r="V151" s="14">
        <v>10</v>
      </c>
      <c r="W151" s="14">
        <v>1</v>
      </c>
      <c r="X151" s="14">
        <v>1</v>
      </c>
      <c r="Y151" s="14" t="s">
        <v>19</v>
      </c>
    </row>
    <row r="152" spans="2:30" x14ac:dyDescent="0.3">
      <c r="B152" s="13">
        <v>0.6226802837003802</v>
      </c>
      <c r="C152" s="13">
        <v>0.55580835108992588</v>
      </c>
      <c r="D152" s="13">
        <v>0.38068455128403955</v>
      </c>
      <c r="E152" s="13">
        <v>68.207171314741032</v>
      </c>
      <c r="F152" s="13">
        <v>0.52802037845705962</v>
      </c>
      <c r="G152" s="13">
        <v>0.29700854700854701</v>
      </c>
      <c r="H152" s="13">
        <v>17507375</v>
      </c>
      <c r="I152" s="13">
        <v>0.19889042995839093</v>
      </c>
      <c r="J152" s="13">
        <v>3.9258275536856728E-2</v>
      </c>
      <c r="K152" s="13">
        <v>6.8039708123965773E-2</v>
      </c>
      <c r="L152" s="13">
        <v>0.67226383663438327</v>
      </c>
      <c r="M152" s="13">
        <v>0.6587309724880358</v>
      </c>
      <c r="N152" s="13">
        <v>0.67963579034186983</v>
      </c>
      <c r="O152" s="13">
        <v>0.65534645659986024</v>
      </c>
      <c r="P152" s="13">
        <v>0.21458692264795567</v>
      </c>
      <c r="Q152" s="13">
        <v>0.15960266056052896</v>
      </c>
      <c r="R152" s="13">
        <v>8.6679905075111932E-2</v>
      </c>
      <c r="S152" s="14">
        <v>7</v>
      </c>
      <c r="T152" s="14">
        <v>4</v>
      </c>
      <c r="U152" s="14">
        <v>10</v>
      </c>
      <c r="V152" s="14">
        <v>10</v>
      </c>
      <c r="W152" s="14">
        <v>1</v>
      </c>
      <c r="X152" s="14">
        <v>1</v>
      </c>
      <c r="Y152" s="14" t="s">
        <v>19</v>
      </c>
    </row>
    <row r="153" spans="2:30" x14ac:dyDescent="0.3">
      <c r="B153" s="13">
        <v>0.46314349850223707</v>
      </c>
      <c r="C153" s="13">
        <v>0.5486482405062143</v>
      </c>
      <c r="D153" s="13">
        <v>0.43970488505322808</v>
      </c>
      <c r="E153" s="13">
        <v>68.986083499005971</v>
      </c>
      <c r="F153" s="13">
        <v>0.53746630727762801</v>
      </c>
      <c r="G153" s="13">
        <v>0.15919282511210761</v>
      </c>
      <c r="H153" s="13">
        <v>17507375</v>
      </c>
      <c r="I153" s="13">
        <v>0.2022191400832177</v>
      </c>
      <c r="J153" s="13">
        <v>4.0757522830651025E-2</v>
      </c>
      <c r="K153" s="13">
        <v>6.8328213092723772E-2</v>
      </c>
      <c r="L153" s="13">
        <v>0.59301761900045491</v>
      </c>
      <c r="M153" s="13">
        <v>0.3998093683971754</v>
      </c>
      <c r="N153" s="13">
        <v>0.69348188377294584</v>
      </c>
      <c r="O153" s="13">
        <v>0.66854633290942234</v>
      </c>
      <c r="P153" s="13">
        <v>0.23982055274820921</v>
      </c>
      <c r="Q153" s="13">
        <v>0.16319986804538766</v>
      </c>
      <c r="R153" s="13">
        <v>8.7912994738422442E-2</v>
      </c>
      <c r="S153" s="14">
        <v>7</v>
      </c>
      <c r="T153" s="14">
        <v>4</v>
      </c>
      <c r="U153" s="14">
        <v>10</v>
      </c>
      <c r="V153" s="14">
        <v>10</v>
      </c>
      <c r="W153" s="14">
        <v>1</v>
      </c>
      <c r="X153" s="14">
        <v>1</v>
      </c>
      <c r="Y153" s="14" t="s">
        <v>19</v>
      </c>
      <c r="AA153" s="5">
        <f>+AVERAGE(E124:E153)/100</f>
        <v>0.70758124920762466</v>
      </c>
      <c r="AB153" s="5">
        <f>+AVERAGE(G124:G153)</f>
        <v>0.15899720539915665</v>
      </c>
      <c r="AC153" s="5">
        <f>+AVERAGE(H124:H153)</f>
        <v>17507375</v>
      </c>
      <c r="AD153" s="17">
        <f t="shared" ref="AD153" si="2">($AF$4*AA153)+($AG$4-$AG$4*AB153)+($AJ$12+$AK$12*AC153)</f>
        <v>729.55394401870126</v>
      </c>
    </row>
    <row r="154" spans="2:30" x14ac:dyDescent="0.3">
      <c r="B154" s="13">
        <v>0.40149157365468741</v>
      </c>
      <c r="C154" s="13">
        <v>0.41717238481455088</v>
      </c>
      <c r="D154" s="13">
        <v>0.38138048919050155</v>
      </c>
      <c r="E154" s="13">
        <v>72.516025641025635</v>
      </c>
      <c r="F154" s="13">
        <v>0.52757750540735404</v>
      </c>
      <c r="G154" s="13">
        <v>0.13907284768211919</v>
      </c>
      <c r="H154" s="13">
        <v>18006825</v>
      </c>
      <c r="I154" s="13">
        <v>0.21303744798890437</v>
      </c>
      <c r="J154" s="13">
        <v>4.2610171075455061E-2</v>
      </c>
      <c r="K154" s="13">
        <v>7.2224227949848938E-2</v>
      </c>
      <c r="L154" s="13">
        <v>0.53579984196554531</v>
      </c>
      <c r="M154" s="13">
        <v>0.49834476259314353</v>
      </c>
      <c r="N154" s="13">
        <v>0.68591220346331527</v>
      </c>
      <c r="O154" s="13">
        <v>0.65578753449424165</v>
      </c>
      <c r="P154" s="13">
        <v>0.2315068397401856</v>
      </c>
      <c r="Q154" s="13">
        <v>0.15632778302859068</v>
      </c>
      <c r="R154" s="13">
        <v>8.4567729269675776E-2</v>
      </c>
      <c r="S154" s="14">
        <v>8</v>
      </c>
      <c r="T154" s="14">
        <v>4</v>
      </c>
      <c r="U154" s="14">
        <v>10</v>
      </c>
      <c r="V154" s="14">
        <v>10</v>
      </c>
      <c r="W154" s="14">
        <v>1</v>
      </c>
      <c r="X154" s="14">
        <v>1</v>
      </c>
      <c r="Y154" s="14" t="s">
        <v>19</v>
      </c>
    </row>
    <row r="155" spans="2:30" x14ac:dyDescent="0.3">
      <c r="B155" s="13">
        <v>0.43051451249595013</v>
      </c>
      <c r="C155" s="13">
        <v>0.50420854528692571</v>
      </c>
      <c r="D155" s="13">
        <v>0.34944376436899771</v>
      </c>
      <c r="E155" s="13">
        <v>71.813353566009113</v>
      </c>
      <c r="F155" s="13">
        <v>0.5263896194985096</v>
      </c>
      <c r="G155" s="13">
        <v>0.18565400843881857</v>
      </c>
      <c r="H155" s="13">
        <v>18006825</v>
      </c>
      <c r="I155" s="13">
        <v>0.22219140083217731</v>
      </c>
      <c r="J155" s="13">
        <v>4.4314873948607739E-2</v>
      </c>
      <c r="K155" s="13">
        <v>7.7220096986092265E-2</v>
      </c>
      <c r="L155" s="13">
        <v>0.55945617687748428</v>
      </c>
      <c r="M155" s="13">
        <v>0.54019533015597709</v>
      </c>
      <c r="N155" s="13">
        <v>0.69514225927743656</v>
      </c>
      <c r="O155" s="13">
        <v>0.68027891763590598</v>
      </c>
      <c r="P155" s="13">
        <v>0.23566519540570274</v>
      </c>
      <c r="Q155" s="13">
        <v>0.16367306265385073</v>
      </c>
      <c r="R155" s="13">
        <v>8.9643689661780865E-2</v>
      </c>
      <c r="S155" s="14">
        <v>8</v>
      </c>
      <c r="T155" s="14">
        <v>4</v>
      </c>
      <c r="U155" s="14">
        <v>10</v>
      </c>
      <c r="V155" s="14">
        <v>10</v>
      </c>
      <c r="W155" s="14">
        <v>1</v>
      </c>
      <c r="X155" s="14">
        <v>1</v>
      </c>
      <c r="Y155" s="14" t="s">
        <v>19</v>
      </c>
    </row>
    <row r="156" spans="2:30" x14ac:dyDescent="0.3">
      <c r="B156" s="13">
        <v>0.63397413120595902</v>
      </c>
      <c r="C156" s="13">
        <v>0.59752594268575432</v>
      </c>
      <c r="D156" s="13">
        <v>0.46758518417730721</v>
      </c>
      <c r="E156" s="13">
        <v>67.891682785299807</v>
      </c>
      <c r="F156" s="13">
        <v>0.52950230887634686</v>
      </c>
      <c r="G156" s="13">
        <v>0.39316239316239315</v>
      </c>
      <c r="H156" s="13">
        <v>18006825</v>
      </c>
      <c r="I156" s="13">
        <v>0.20360610263522883</v>
      </c>
      <c r="J156" s="13">
        <v>3.9201444987679177E-2</v>
      </c>
      <c r="K156" s="13">
        <v>7.1493233566111078E-2</v>
      </c>
      <c r="L156" s="13">
        <v>0.74728326401728074</v>
      </c>
      <c r="M156" s="13">
        <v>0.82555503082311099</v>
      </c>
      <c r="N156" s="13">
        <v>0.70580247574997035</v>
      </c>
      <c r="O156" s="13">
        <v>0.67157621638488973</v>
      </c>
      <c r="P156" s="13">
        <v>0.20552357160365239</v>
      </c>
      <c r="Q156" s="13">
        <v>0.16825727246733818</v>
      </c>
      <c r="R156" s="13">
        <v>9.2502742718725245E-2</v>
      </c>
      <c r="S156" s="14">
        <v>8</v>
      </c>
      <c r="T156" s="14">
        <v>4</v>
      </c>
      <c r="U156" s="14">
        <v>10</v>
      </c>
      <c r="V156" s="14">
        <v>10</v>
      </c>
      <c r="W156" s="14">
        <v>1</v>
      </c>
      <c r="X156" s="14">
        <v>1</v>
      </c>
      <c r="Y156" s="14" t="s">
        <v>19</v>
      </c>
    </row>
    <row r="157" spans="2:30" x14ac:dyDescent="0.3">
      <c r="B157" s="13">
        <v>0.61925011990887935</v>
      </c>
      <c r="C157" s="13">
        <v>0.50034753523395004</v>
      </c>
      <c r="D157" s="13">
        <v>0.49497817215875417</v>
      </c>
      <c r="E157" s="13">
        <v>67.969348659003842</v>
      </c>
      <c r="F157" s="13">
        <v>0.525709219858156</v>
      </c>
      <c r="G157" s="13">
        <v>0.37242798353909468</v>
      </c>
      <c r="H157" s="13">
        <v>18006825</v>
      </c>
      <c r="I157" s="13">
        <v>0.20818307905686523</v>
      </c>
      <c r="J157" s="13">
        <v>4.0809085225082219E-2</v>
      </c>
      <c r="K157" s="13">
        <v>7.3583886793022191E-2</v>
      </c>
      <c r="L157" s="13">
        <v>0.70531011754335671</v>
      </c>
      <c r="M157" s="13">
        <v>0.76989393260967232</v>
      </c>
      <c r="N157" s="13">
        <v>0.67767129951178839</v>
      </c>
      <c r="O157" s="13">
        <v>0.66213705652865351</v>
      </c>
      <c r="P157" s="13">
        <v>0.17771307832146568</v>
      </c>
      <c r="Q157" s="13">
        <v>0.16496141576731174</v>
      </c>
      <c r="R157" s="13">
        <v>8.9519491174460536E-2</v>
      </c>
      <c r="S157" s="14">
        <v>8</v>
      </c>
      <c r="T157" s="14">
        <v>4</v>
      </c>
      <c r="U157" s="14">
        <v>10</v>
      </c>
      <c r="V157" s="14">
        <v>10</v>
      </c>
      <c r="W157" s="14">
        <v>1</v>
      </c>
      <c r="X157" s="14">
        <v>1</v>
      </c>
      <c r="Y157" s="14" t="s">
        <v>19</v>
      </c>
    </row>
    <row r="158" spans="2:30" x14ac:dyDescent="0.3">
      <c r="B158" s="13">
        <v>0.49597840404993404</v>
      </c>
      <c r="C158" s="13">
        <v>0.56124194490937385</v>
      </c>
      <c r="D158" s="13">
        <v>0.4190756096717298</v>
      </c>
      <c r="E158" s="13">
        <v>67.400540749324065</v>
      </c>
      <c r="F158" s="13">
        <v>0.52976612331679662</v>
      </c>
      <c r="G158" s="13">
        <v>0.32780082987551867</v>
      </c>
      <c r="H158" s="13">
        <v>18006825</v>
      </c>
      <c r="I158" s="13">
        <v>0.20457697642163677</v>
      </c>
      <c r="J158" s="13">
        <v>4.0728682165398447E-2</v>
      </c>
      <c r="K158" s="13">
        <v>7.3241270087160679E-2</v>
      </c>
      <c r="L158" s="13">
        <v>0.62266495763471608</v>
      </c>
      <c r="M158" s="13">
        <v>0.65749936565202893</v>
      </c>
      <c r="N158" s="13">
        <v>0.7008379157683291</v>
      </c>
      <c r="O158" s="13">
        <v>0.65504678741987787</v>
      </c>
      <c r="P158" s="13">
        <v>0.16935579174132295</v>
      </c>
      <c r="Q158" s="13">
        <v>0.16390637915679093</v>
      </c>
      <c r="R158" s="13">
        <v>8.7863990664339267E-2</v>
      </c>
      <c r="S158" s="14">
        <v>8</v>
      </c>
      <c r="T158" s="14">
        <v>4</v>
      </c>
      <c r="U158" s="14">
        <v>10</v>
      </c>
      <c r="V158" s="14">
        <v>10</v>
      </c>
      <c r="W158" s="14">
        <v>1</v>
      </c>
      <c r="X158" s="14">
        <v>1</v>
      </c>
      <c r="Y158" s="14" t="s">
        <v>19</v>
      </c>
    </row>
    <row r="159" spans="2:30" x14ac:dyDescent="0.3">
      <c r="B159" s="13">
        <v>0.36916831792041349</v>
      </c>
      <c r="C159" s="13">
        <v>0.34077679716424641</v>
      </c>
      <c r="D159" s="13">
        <v>0.29654267014668106</v>
      </c>
      <c r="E159" s="13">
        <v>75.56615017878427</v>
      </c>
      <c r="F159" s="13">
        <v>0.52589502954466461</v>
      </c>
      <c r="G159" s="13">
        <v>7.6062639821029079E-2</v>
      </c>
      <c r="H159" s="13">
        <v>18006825</v>
      </c>
      <c r="I159" s="13">
        <v>0.22829403606102611</v>
      </c>
      <c r="J159" s="13">
        <v>4.5809546852182373E-2</v>
      </c>
      <c r="K159" s="13">
        <v>7.7476097240006467E-2</v>
      </c>
      <c r="L159" s="13">
        <v>0.46008416233011834</v>
      </c>
      <c r="M159" s="13">
        <v>0.36209300259447136</v>
      </c>
      <c r="N159" s="13">
        <v>0.70766035131586058</v>
      </c>
      <c r="O159" s="13">
        <v>0.673185029895908</v>
      </c>
      <c r="P159" s="13">
        <v>0.26151435255589911</v>
      </c>
      <c r="Q159" s="13">
        <v>0.1633055550277473</v>
      </c>
      <c r="R159" s="13">
        <v>9.0104871205413162E-2</v>
      </c>
      <c r="S159">
        <v>8</v>
      </c>
      <c r="T159">
        <v>4</v>
      </c>
      <c r="U159">
        <v>10</v>
      </c>
      <c r="V159">
        <v>10</v>
      </c>
      <c r="W159">
        <v>1</v>
      </c>
      <c r="X159">
        <v>1</v>
      </c>
      <c r="Y159" t="s">
        <v>19</v>
      </c>
    </row>
    <row r="160" spans="2:30" x14ac:dyDescent="0.3">
      <c r="B160" s="13">
        <v>0.4143107728454265</v>
      </c>
      <c r="C160" s="13">
        <v>0.46389466569839322</v>
      </c>
      <c r="D160" s="13">
        <v>0.29697375254712188</v>
      </c>
      <c r="E160" s="13">
        <v>73.171685569026195</v>
      </c>
      <c r="F160" s="13">
        <v>0.51779584462511297</v>
      </c>
      <c r="G160" s="13">
        <v>0.19148936170212766</v>
      </c>
      <c r="H160" s="13">
        <v>18006825</v>
      </c>
      <c r="I160" s="13">
        <v>0.21886269070735065</v>
      </c>
      <c r="J160" s="13">
        <v>4.3432280535450278E-2</v>
      </c>
      <c r="K160" s="13">
        <v>7.5358943813380902E-2</v>
      </c>
      <c r="L160" s="13">
        <v>0.54477634387042095</v>
      </c>
      <c r="M160" s="13">
        <v>0.52419855514737734</v>
      </c>
      <c r="N160" s="13">
        <v>0.68584140289604822</v>
      </c>
      <c r="O160" s="13">
        <v>0.65606686365321709</v>
      </c>
      <c r="P160" s="13">
        <v>0.2591071397814812</v>
      </c>
      <c r="Q160" s="13">
        <v>0.15988119184074182</v>
      </c>
      <c r="R160" s="13">
        <v>8.7665657030000024E-2</v>
      </c>
      <c r="S160" s="14">
        <v>8</v>
      </c>
      <c r="T160" s="14">
        <v>4</v>
      </c>
      <c r="U160" s="14">
        <v>10</v>
      </c>
      <c r="V160" s="14">
        <v>10</v>
      </c>
      <c r="W160" s="14">
        <v>1</v>
      </c>
      <c r="X160" s="14">
        <v>1</v>
      </c>
      <c r="Y160" s="14" t="s">
        <v>19</v>
      </c>
    </row>
    <row r="161" spans="2:25" x14ac:dyDescent="0.3">
      <c r="B161" s="13">
        <v>0.40095848571486487</v>
      </c>
      <c r="C161" s="13">
        <v>0.39367856338303497</v>
      </c>
      <c r="D161" s="13">
        <v>0.29728715430719777</v>
      </c>
      <c r="E161" s="13">
        <v>76.27811860940696</v>
      </c>
      <c r="F161" s="13">
        <v>0.51380918220946914</v>
      </c>
      <c r="G161" s="13">
        <v>0.12612612612612611</v>
      </c>
      <c r="H161" s="13">
        <v>18006825</v>
      </c>
      <c r="I161" s="13">
        <v>0.22538141470180281</v>
      </c>
      <c r="J161" s="13">
        <v>4.4104332731335787E-2</v>
      </c>
      <c r="K161" s="13">
        <v>7.7938036880126266E-2</v>
      </c>
      <c r="L161" s="13">
        <v>0.54492726600952679</v>
      </c>
      <c r="M161" s="13">
        <v>0.46366205718649939</v>
      </c>
      <c r="N161" s="13">
        <v>0.70348793256530695</v>
      </c>
      <c r="O161" s="13">
        <v>0.68194589219715929</v>
      </c>
      <c r="P161" s="13">
        <v>0.23847858393956364</v>
      </c>
      <c r="Q161" s="13">
        <v>0.16457698359644668</v>
      </c>
      <c r="R161" s="13">
        <v>9.1586534025795655E-2</v>
      </c>
      <c r="S161" s="14">
        <v>8</v>
      </c>
      <c r="T161" s="14">
        <v>4</v>
      </c>
      <c r="U161" s="14">
        <v>10</v>
      </c>
      <c r="V161" s="14">
        <v>10</v>
      </c>
      <c r="W161" s="14">
        <v>1</v>
      </c>
      <c r="X161" s="14">
        <v>1</v>
      </c>
      <c r="Y161" s="14" t="s">
        <v>19</v>
      </c>
    </row>
    <row r="162" spans="2:25" x14ac:dyDescent="0.3">
      <c r="B162">
        <v>0.45291574667570145</v>
      </c>
      <c r="C162">
        <v>0.48939968764723824</v>
      </c>
      <c r="D162">
        <v>0.41549178240072465</v>
      </c>
      <c r="E162">
        <v>72.131814483319772</v>
      </c>
      <c r="F162">
        <v>0.52076909123888993</v>
      </c>
      <c r="G162">
        <v>0.22838137472283815</v>
      </c>
      <c r="H162">
        <v>18006825</v>
      </c>
      <c r="I162">
        <v>0.20762829403606073</v>
      </c>
      <c r="J162">
        <v>4.1055503896438209E-2</v>
      </c>
      <c r="K162">
        <v>7.2864502268742387E-2</v>
      </c>
      <c r="L162">
        <v>0.61449796039915849</v>
      </c>
      <c r="M162">
        <v>0.63333486232615976</v>
      </c>
      <c r="N162">
        <v>0.68061780998890209</v>
      </c>
      <c r="O162">
        <v>0.66311008458547005</v>
      </c>
      <c r="P162">
        <v>0.23224532465148695</v>
      </c>
      <c r="Q162">
        <v>0.15974800947702722</v>
      </c>
      <c r="R162">
        <v>8.5512855125312676E-2</v>
      </c>
      <c r="S162">
        <v>8</v>
      </c>
      <c r="T162">
        <v>4</v>
      </c>
      <c r="U162">
        <v>10</v>
      </c>
      <c r="V162">
        <v>10</v>
      </c>
      <c r="W162">
        <v>1</v>
      </c>
      <c r="X162">
        <v>1</v>
      </c>
      <c r="Y162" t="s">
        <v>19</v>
      </c>
    </row>
    <row r="163" spans="2:25" x14ac:dyDescent="0.3">
      <c r="B163">
        <v>0.46252114120756804</v>
      </c>
      <c r="C163">
        <v>0.52637676913206777</v>
      </c>
      <c r="D163">
        <v>0.46780998854698902</v>
      </c>
      <c r="E163">
        <v>73.631642029564532</v>
      </c>
      <c r="F163">
        <v>0.52602691218130315</v>
      </c>
      <c r="G163">
        <v>0.20726495726495728</v>
      </c>
      <c r="H163">
        <v>18006825</v>
      </c>
      <c r="I163">
        <v>0.21733703190013848</v>
      </c>
      <c r="J163">
        <v>4.4263023336954241E-2</v>
      </c>
      <c r="K163">
        <v>7.4664845989253964E-2</v>
      </c>
      <c r="L163">
        <v>0.62363236754474949</v>
      </c>
      <c r="M163">
        <v>0.61124888607113659</v>
      </c>
      <c r="N163">
        <v>0.69077886799272126</v>
      </c>
      <c r="O163">
        <v>0.67938352306901584</v>
      </c>
      <c r="P163">
        <v>0.2316018747563362</v>
      </c>
      <c r="Q163">
        <v>0.16494625682407876</v>
      </c>
      <c r="R163">
        <v>9.1633372112052414E-2</v>
      </c>
      <c r="S163">
        <v>8</v>
      </c>
      <c r="T163">
        <v>4</v>
      </c>
      <c r="U163">
        <v>10</v>
      </c>
      <c r="V163">
        <v>10</v>
      </c>
      <c r="W163">
        <v>1</v>
      </c>
      <c r="X163">
        <v>1</v>
      </c>
      <c r="Y163" t="s">
        <v>19</v>
      </c>
    </row>
    <row r="164" spans="2:25" x14ac:dyDescent="0.3">
      <c r="B164" s="13">
        <v>0.51931173914062545</v>
      </c>
      <c r="C164" s="13">
        <v>0.4336430658267752</v>
      </c>
      <c r="D164" s="13">
        <v>0.3061959999260887</v>
      </c>
      <c r="E164" s="13">
        <v>74.489795918367349</v>
      </c>
      <c r="F164" s="13">
        <v>0.52292614630731538</v>
      </c>
      <c r="G164" s="13">
        <v>0.17505470459518599</v>
      </c>
      <c r="H164" s="13">
        <v>18006825</v>
      </c>
      <c r="I164" s="13">
        <v>0.22676837725381416</v>
      </c>
      <c r="J164" s="13">
        <v>4.5142394431629616E-2</v>
      </c>
      <c r="K164" s="13">
        <v>7.8795685330263432E-2</v>
      </c>
      <c r="L164" s="13">
        <v>0.60586371573126496</v>
      </c>
      <c r="M164" s="13">
        <v>0.59681154754751298</v>
      </c>
      <c r="N164" s="13">
        <v>0.69429746611747534</v>
      </c>
      <c r="O164" s="13">
        <v>0.66653075392390837</v>
      </c>
      <c r="P164" s="13">
        <v>0.21235147662122703</v>
      </c>
      <c r="Q164" s="13">
        <v>0.17219233284493418</v>
      </c>
      <c r="R164" s="13">
        <v>9.2964451181683269E-2</v>
      </c>
      <c r="S164" s="14">
        <v>8</v>
      </c>
      <c r="T164" s="14">
        <v>4</v>
      </c>
      <c r="U164" s="14">
        <v>10</v>
      </c>
      <c r="V164" s="14">
        <v>10</v>
      </c>
      <c r="W164" s="14">
        <v>1</v>
      </c>
      <c r="X164" s="14">
        <v>1</v>
      </c>
      <c r="Y164" s="14" t="s">
        <v>19</v>
      </c>
    </row>
    <row r="165" spans="2:25" x14ac:dyDescent="0.3">
      <c r="B165" s="13">
        <v>0.50336018150752604</v>
      </c>
      <c r="C165" s="13">
        <v>0.46366026689606388</v>
      </c>
      <c r="D165" s="13">
        <v>0.34970679646890135</v>
      </c>
      <c r="E165" s="13">
        <v>69.663799843627842</v>
      </c>
      <c r="F165" s="13">
        <v>0.52656833125999647</v>
      </c>
      <c r="G165" s="13">
        <v>0.27136752136752135</v>
      </c>
      <c r="H165" s="13">
        <v>18006825</v>
      </c>
      <c r="I165" s="13">
        <v>0.2076282940360609</v>
      </c>
      <c r="J165" s="13">
        <v>4.1196632413675771E-2</v>
      </c>
      <c r="K165" s="13">
        <v>7.3576272301193124E-2</v>
      </c>
      <c r="L165" s="13">
        <v>0.62494215747978943</v>
      </c>
      <c r="M165" s="13">
        <v>0.63826418978048838</v>
      </c>
      <c r="N165" s="13">
        <v>0.68351581689124508</v>
      </c>
      <c r="O165" s="13">
        <v>0.67914560846763772</v>
      </c>
      <c r="P165" s="13">
        <v>0.20145147624922208</v>
      </c>
      <c r="Q165" s="13">
        <v>0.16367557355426124</v>
      </c>
      <c r="R165" s="13">
        <v>8.9896308640312061E-2</v>
      </c>
      <c r="S165" s="14">
        <v>8</v>
      </c>
      <c r="T165" s="14">
        <v>4</v>
      </c>
      <c r="U165" s="14">
        <v>10</v>
      </c>
      <c r="V165" s="14">
        <v>10</v>
      </c>
      <c r="W165" s="14">
        <v>1</v>
      </c>
      <c r="X165" s="14">
        <v>1</v>
      </c>
      <c r="Y165" s="14" t="s">
        <v>19</v>
      </c>
    </row>
    <row r="166" spans="2:25" x14ac:dyDescent="0.3">
      <c r="B166" s="13">
        <v>0.45706489562958624</v>
      </c>
      <c r="C166" s="13">
        <v>0.42171409258438913</v>
      </c>
      <c r="D166" s="13">
        <v>0.3118487947352398</v>
      </c>
      <c r="E166" s="13">
        <v>75.244698205546484</v>
      </c>
      <c r="F166" s="13">
        <v>0.52443642921550948</v>
      </c>
      <c r="G166" s="13">
        <v>0.1</v>
      </c>
      <c r="H166" s="13">
        <v>18006825</v>
      </c>
      <c r="I166" s="13">
        <v>0.21997226074895954</v>
      </c>
      <c r="J166" s="13">
        <v>4.4308202677646048E-2</v>
      </c>
      <c r="K166" s="13">
        <v>7.5093142071101654E-2</v>
      </c>
      <c r="L166" s="13">
        <v>0.57072581226628416</v>
      </c>
      <c r="M166" s="13">
        <v>0.55925752913850935</v>
      </c>
      <c r="N166" s="13">
        <v>0.6986659501514465</v>
      </c>
      <c r="O166" s="13">
        <v>0.64933806709731678</v>
      </c>
      <c r="P166" s="13">
        <v>0.24130408618321045</v>
      </c>
      <c r="Q166" s="13">
        <v>0.15849072874179632</v>
      </c>
      <c r="R166" s="13">
        <v>8.7886632540179283E-2</v>
      </c>
      <c r="S166" s="14">
        <v>8</v>
      </c>
      <c r="T166" s="14">
        <v>4</v>
      </c>
      <c r="U166" s="14">
        <v>10</v>
      </c>
      <c r="V166" s="14">
        <v>10</v>
      </c>
      <c r="W166" s="14">
        <v>1</v>
      </c>
      <c r="X166" s="14">
        <v>1</v>
      </c>
      <c r="Y166" s="14" t="s">
        <v>19</v>
      </c>
    </row>
    <row r="167" spans="2:25" x14ac:dyDescent="0.3">
      <c r="B167" s="13">
        <v>0.40459710652238001</v>
      </c>
      <c r="C167" s="13">
        <v>0.4916895886303399</v>
      </c>
      <c r="D167" s="13">
        <v>0.44870350578148704</v>
      </c>
      <c r="E167" s="13">
        <v>72.098475967174679</v>
      </c>
      <c r="F167" s="13">
        <v>0.52085944494180847</v>
      </c>
      <c r="G167" s="13">
        <v>0.16352201257861634</v>
      </c>
      <c r="H167" s="13">
        <v>18006825</v>
      </c>
      <c r="I167" s="13">
        <v>0.21830790568654662</v>
      </c>
      <c r="J167" s="13">
        <v>4.3822746405266275E-2</v>
      </c>
      <c r="K167" s="13">
        <v>7.3432859780144161E-2</v>
      </c>
      <c r="L167" s="13">
        <v>0.57678948338007796</v>
      </c>
      <c r="M167" s="13">
        <v>0.54475906233696159</v>
      </c>
      <c r="N167" s="13">
        <v>0.70819626921693812</v>
      </c>
      <c r="O167" s="13">
        <v>0.66752803354113499</v>
      </c>
      <c r="P167" s="13">
        <v>0.25427157893765812</v>
      </c>
      <c r="Q167" s="13">
        <v>0.1632382815925201</v>
      </c>
      <c r="R167" s="13">
        <v>8.9295834703284768E-2</v>
      </c>
      <c r="S167" s="14">
        <v>8</v>
      </c>
      <c r="T167" s="14">
        <v>4</v>
      </c>
      <c r="U167" s="14">
        <v>10</v>
      </c>
      <c r="V167" s="14">
        <v>10</v>
      </c>
      <c r="W167" s="14">
        <v>1</v>
      </c>
      <c r="X167" s="14">
        <v>1</v>
      </c>
      <c r="Y167" s="14" t="s">
        <v>19</v>
      </c>
    </row>
    <row r="168" spans="2:25" x14ac:dyDescent="0.3">
      <c r="B168" s="13">
        <v>0.447391134668851</v>
      </c>
      <c r="C168" s="13">
        <v>0.37796308933254119</v>
      </c>
      <c r="D168" s="13">
        <v>0.32174902595028165</v>
      </c>
      <c r="E168" s="13">
        <v>74.622716441620327</v>
      </c>
      <c r="F168" s="13">
        <v>0.52340575869987638</v>
      </c>
      <c r="G168" s="13">
        <v>0.13800904977375567</v>
      </c>
      <c r="H168" s="13">
        <v>18006825</v>
      </c>
      <c r="I168" s="13">
        <v>0.22302357836338405</v>
      </c>
      <c r="J168" s="13">
        <v>4.4339580171105154E-2</v>
      </c>
      <c r="K168" s="13">
        <v>7.7467238667139865E-2</v>
      </c>
      <c r="L168" s="13">
        <v>0.58928949777208561</v>
      </c>
      <c r="M168" s="13">
        <v>0.57540841274625687</v>
      </c>
      <c r="N168" s="13">
        <v>0.69398082113760595</v>
      </c>
      <c r="O168" s="13">
        <v>0.65355365713764113</v>
      </c>
      <c r="P168" s="13">
        <v>0.26618438371586745</v>
      </c>
      <c r="Q168" s="13">
        <v>0.16263681739774682</v>
      </c>
      <c r="R168" s="13">
        <v>8.8944767335840322E-2</v>
      </c>
      <c r="S168" s="14">
        <v>8</v>
      </c>
      <c r="T168" s="14">
        <v>4</v>
      </c>
      <c r="U168" s="14">
        <v>10</v>
      </c>
      <c r="V168" s="14">
        <v>10</v>
      </c>
      <c r="W168" s="14">
        <v>1</v>
      </c>
      <c r="X168" s="14">
        <v>1</v>
      </c>
      <c r="Y168" s="14" t="s">
        <v>19</v>
      </c>
    </row>
    <row r="169" spans="2:25" x14ac:dyDescent="0.3">
      <c r="B169" s="13">
        <v>0.39863589865591609</v>
      </c>
      <c r="C169" s="13">
        <v>0.4954299125204214</v>
      </c>
      <c r="D169" s="13">
        <v>0.36907736802723123</v>
      </c>
      <c r="E169" s="13">
        <v>73.690383111806099</v>
      </c>
      <c r="F169" s="13">
        <v>0.52711535064476245</v>
      </c>
      <c r="G169" s="13">
        <v>0.11688311688311688</v>
      </c>
      <c r="H169" s="13">
        <v>18006825</v>
      </c>
      <c r="I169" s="13">
        <v>0.22135922330097083</v>
      </c>
      <c r="J169" s="13">
        <v>4.508949590583735E-2</v>
      </c>
      <c r="K169" s="13">
        <v>7.5343476520279534E-2</v>
      </c>
      <c r="L169" s="13">
        <v>0.53377211250537615</v>
      </c>
      <c r="M169" s="13">
        <v>0.43872820530591899</v>
      </c>
      <c r="N169" s="13">
        <v>0.7149772944929681</v>
      </c>
      <c r="O169" s="13">
        <v>0.67290933132047337</v>
      </c>
      <c r="P169" s="13">
        <v>0.2186321798061682</v>
      </c>
      <c r="Q169" s="13">
        <v>0.16177964023198554</v>
      </c>
      <c r="R169" s="13">
        <v>8.9315364394218111E-2</v>
      </c>
      <c r="S169" s="14">
        <v>8</v>
      </c>
      <c r="T169" s="14">
        <v>4</v>
      </c>
      <c r="U169" s="14">
        <v>10</v>
      </c>
      <c r="V169" s="14">
        <v>10</v>
      </c>
      <c r="W169" s="14">
        <v>1</v>
      </c>
      <c r="X169" s="14">
        <v>1</v>
      </c>
      <c r="Y169" s="14" t="s">
        <v>19</v>
      </c>
    </row>
    <row r="170" spans="2:25" x14ac:dyDescent="0.3">
      <c r="B170" s="13">
        <v>0.41231971747264495</v>
      </c>
      <c r="C170" s="13">
        <v>0.41715208945337512</v>
      </c>
      <c r="D170" s="13">
        <v>0.34085382550266813</v>
      </c>
      <c r="E170" s="13">
        <v>72.389240506329116</v>
      </c>
      <c r="F170" s="13">
        <v>0.52360139860139865</v>
      </c>
      <c r="G170" s="13">
        <v>0.1662870159453303</v>
      </c>
      <c r="H170" s="13">
        <v>18006825</v>
      </c>
      <c r="I170" s="13">
        <v>0.21983356449375863</v>
      </c>
      <c r="J170" s="13">
        <v>4.3098902988757209E-2</v>
      </c>
      <c r="K170" s="13">
        <v>7.6554491589542001E-2</v>
      </c>
      <c r="L170" s="13">
        <v>0.57705714402166308</v>
      </c>
      <c r="M170" s="13">
        <v>0.56189977912454392</v>
      </c>
      <c r="N170" s="13">
        <v>0.69990913938453747</v>
      </c>
      <c r="O170" s="13">
        <v>0.66593992531767099</v>
      </c>
      <c r="P170" s="13">
        <v>0.2131881977995452</v>
      </c>
      <c r="Q170" s="13">
        <v>0.16300762001332744</v>
      </c>
      <c r="R170" s="13">
        <v>8.9985941633939026E-2</v>
      </c>
      <c r="S170" s="14">
        <v>8</v>
      </c>
      <c r="T170" s="14">
        <v>4</v>
      </c>
      <c r="U170" s="14">
        <v>10</v>
      </c>
      <c r="V170" s="14">
        <v>10</v>
      </c>
      <c r="W170" s="14">
        <v>1</v>
      </c>
      <c r="X170" s="14">
        <v>1</v>
      </c>
      <c r="Y170" s="14" t="s">
        <v>19</v>
      </c>
    </row>
    <row r="171" spans="2:25" x14ac:dyDescent="0.3">
      <c r="B171" s="13">
        <v>0.52926561807517936</v>
      </c>
      <c r="C171" s="13">
        <v>0.5928490442522778</v>
      </c>
      <c r="D171" s="13">
        <v>0.4075743704909322</v>
      </c>
      <c r="E171" s="13">
        <v>71.763754045307451</v>
      </c>
      <c r="F171" s="13">
        <v>0.52777275194499729</v>
      </c>
      <c r="G171" s="13">
        <v>0.22174840085287847</v>
      </c>
      <c r="H171" s="13">
        <v>18006825</v>
      </c>
      <c r="I171" s="13">
        <v>0.21012482662968088</v>
      </c>
      <c r="J171" s="13">
        <v>4.142241341214227E-2</v>
      </c>
      <c r="K171" s="13">
        <v>7.0533595370273885E-2</v>
      </c>
      <c r="L171" s="13">
        <v>0.6372642868189683</v>
      </c>
      <c r="M171" s="13">
        <v>0.65166329610788432</v>
      </c>
      <c r="N171" s="13">
        <v>0.6740010489977678</v>
      </c>
      <c r="O171" s="13">
        <v>0.67663000677508511</v>
      </c>
      <c r="P171" s="13">
        <v>0.22155854962011926</v>
      </c>
      <c r="Q171" s="13">
        <v>0.15967549630984945</v>
      </c>
      <c r="R171" s="13">
        <v>8.7029574765553855E-2</v>
      </c>
      <c r="S171" s="14">
        <v>8</v>
      </c>
      <c r="T171" s="14">
        <v>4</v>
      </c>
      <c r="U171" s="14">
        <v>10</v>
      </c>
      <c r="V171" s="14">
        <v>10</v>
      </c>
      <c r="W171" s="14">
        <v>1</v>
      </c>
      <c r="X171" s="14">
        <v>1</v>
      </c>
      <c r="Y171" s="14" t="s">
        <v>19</v>
      </c>
    </row>
    <row r="172" spans="2:25" x14ac:dyDescent="0.3">
      <c r="B172" s="13">
        <v>0.45087458900060146</v>
      </c>
      <c r="C172" s="13">
        <v>0.56732199786649018</v>
      </c>
      <c r="D172" s="13">
        <v>0.32225829204157674</v>
      </c>
      <c r="E172" s="13">
        <v>72.781536012733781</v>
      </c>
      <c r="F172" s="13">
        <v>0.52080369843527741</v>
      </c>
      <c r="G172" s="13">
        <v>0.18568232662192394</v>
      </c>
      <c r="H172" s="13">
        <v>18006825</v>
      </c>
      <c r="I172" s="13">
        <v>0.21414701803051298</v>
      </c>
      <c r="J172" s="13">
        <v>4.3124626218254455E-2</v>
      </c>
      <c r="K172" s="13">
        <v>7.3438346150799555E-2</v>
      </c>
      <c r="L172" s="13">
        <v>0.58034339858632655</v>
      </c>
      <c r="M172" s="13">
        <v>0.56195307383048887</v>
      </c>
      <c r="N172" s="13">
        <v>0.69517677182816173</v>
      </c>
      <c r="O172" s="13">
        <v>0.67295894571192238</v>
      </c>
      <c r="P172" s="13">
        <v>0.21677963902426453</v>
      </c>
      <c r="Q172" s="13">
        <v>0.16379230732500252</v>
      </c>
      <c r="R172" s="13">
        <v>8.9948433257945132E-2</v>
      </c>
      <c r="S172" s="14">
        <v>8</v>
      </c>
      <c r="T172" s="14">
        <v>4</v>
      </c>
      <c r="U172" s="14">
        <v>10</v>
      </c>
      <c r="V172" s="14">
        <v>10</v>
      </c>
      <c r="W172" s="14">
        <v>1</v>
      </c>
      <c r="X172" s="14">
        <v>1</v>
      </c>
      <c r="Y172" s="14" t="s">
        <v>19</v>
      </c>
    </row>
    <row r="173" spans="2:25" x14ac:dyDescent="0.3">
      <c r="B173" s="13">
        <v>0.45564925668396089</v>
      </c>
      <c r="C173" s="13">
        <v>0.3955575924391328</v>
      </c>
      <c r="D173" s="13">
        <v>0.30711485628382412</v>
      </c>
      <c r="E173" s="13">
        <v>72.258560984994219</v>
      </c>
      <c r="F173" s="13">
        <v>0.51833100558659218</v>
      </c>
      <c r="G173" s="13">
        <v>0.21710526315789475</v>
      </c>
      <c r="H173" s="13">
        <v>18006825</v>
      </c>
      <c r="I173" s="13">
        <v>0.22316227461858495</v>
      </c>
      <c r="J173" s="13">
        <v>4.4305793675499666E-2</v>
      </c>
      <c r="K173" s="13">
        <v>7.7815606085445341E-2</v>
      </c>
      <c r="L173" s="13">
        <v>0.57506442894963761</v>
      </c>
      <c r="M173" s="13">
        <v>0.58867251916030405</v>
      </c>
      <c r="N173" s="13">
        <v>0.70496604815902619</v>
      </c>
      <c r="O173" s="13">
        <v>0.67759443800147756</v>
      </c>
      <c r="P173" s="13">
        <v>0.22195904308362688</v>
      </c>
      <c r="Q173" s="13">
        <v>0.17104321237786066</v>
      </c>
      <c r="R173" s="13">
        <v>9.2542455484922709E-2</v>
      </c>
      <c r="S173" s="14">
        <v>8</v>
      </c>
      <c r="T173" s="14">
        <v>4</v>
      </c>
      <c r="U173" s="14">
        <v>10</v>
      </c>
      <c r="V173" s="14">
        <v>10</v>
      </c>
      <c r="W173" s="14">
        <v>1</v>
      </c>
      <c r="X173" s="14">
        <v>1</v>
      </c>
      <c r="Y173" s="14" t="s">
        <v>19</v>
      </c>
    </row>
    <row r="174" spans="2:25" x14ac:dyDescent="0.3">
      <c r="B174" s="13">
        <v>0.39686986406107433</v>
      </c>
      <c r="C174" s="13">
        <v>0.52748799079522912</v>
      </c>
      <c r="D174" s="13">
        <v>0.28682447831391272</v>
      </c>
      <c r="E174" s="13">
        <v>71.18380062305296</v>
      </c>
      <c r="F174" s="13">
        <v>0.52828515694272038</v>
      </c>
      <c r="G174" s="13">
        <v>0.18697478991596639</v>
      </c>
      <c r="H174" s="13">
        <v>18006825</v>
      </c>
      <c r="I174" s="13">
        <v>0.21511789181692087</v>
      </c>
      <c r="J174" s="13">
        <v>4.3228631878591675E-2</v>
      </c>
      <c r="K174" s="13">
        <v>7.4220988332144577E-2</v>
      </c>
      <c r="L174" s="13">
        <v>0.55460108344444803</v>
      </c>
      <c r="M174" s="13">
        <v>0.4822468122682193</v>
      </c>
      <c r="N174" s="13">
        <v>0.7145850881508915</v>
      </c>
      <c r="O174" s="13">
        <v>0.66878142101642735</v>
      </c>
      <c r="P174" s="13">
        <v>0.25550556542542718</v>
      </c>
      <c r="Q174" s="13">
        <v>0.16127858024815539</v>
      </c>
      <c r="R174" s="13">
        <v>8.8116342304146014E-2</v>
      </c>
      <c r="S174" s="14">
        <v>8</v>
      </c>
      <c r="T174" s="14">
        <v>4</v>
      </c>
      <c r="U174" s="14">
        <v>10</v>
      </c>
      <c r="V174" s="14">
        <v>10</v>
      </c>
      <c r="W174" s="14">
        <v>1</v>
      </c>
      <c r="X174" s="14">
        <v>1</v>
      </c>
      <c r="Y174" s="14" t="s">
        <v>19</v>
      </c>
    </row>
    <row r="175" spans="2:25" x14ac:dyDescent="0.3">
      <c r="B175" s="13">
        <v>0.3776771993477388</v>
      </c>
      <c r="C175" s="13">
        <v>0.35631899412650386</v>
      </c>
      <c r="D175" s="13">
        <v>0.31999650316127443</v>
      </c>
      <c r="E175" s="13">
        <v>74.856203779786355</v>
      </c>
      <c r="F175" s="13">
        <v>0.52072819033886086</v>
      </c>
      <c r="G175" s="13">
        <v>0.10328638497652583</v>
      </c>
      <c r="H175" s="13">
        <v>18006825</v>
      </c>
      <c r="I175" s="13">
        <v>0.21345353675450743</v>
      </c>
      <c r="J175" s="13">
        <v>4.2741896912680356E-2</v>
      </c>
      <c r="K175" s="13">
        <v>7.3168809374740795E-2</v>
      </c>
      <c r="L175" s="13">
        <v>0.50171234623096272</v>
      </c>
      <c r="M175" s="13">
        <v>0.41354013908655274</v>
      </c>
      <c r="N175" s="13">
        <v>0.68061276381091673</v>
      </c>
      <c r="O175" s="13">
        <v>0.67420854821426379</v>
      </c>
      <c r="P175" s="13">
        <v>0.24643212385533397</v>
      </c>
      <c r="Q175" s="13">
        <v>0.15402414126378136</v>
      </c>
      <c r="R175" s="13">
        <v>8.5172905255406287E-2</v>
      </c>
      <c r="S175" s="14">
        <v>8</v>
      </c>
      <c r="T175" s="14">
        <v>4</v>
      </c>
      <c r="U175" s="14">
        <v>10</v>
      </c>
      <c r="V175" s="14">
        <v>10</v>
      </c>
      <c r="W175" s="14">
        <v>1</v>
      </c>
      <c r="X175" s="14">
        <v>1</v>
      </c>
      <c r="Y175" s="14" t="s">
        <v>19</v>
      </c>
    </row>
    <row r="176" spans="2:25" x14ac:dyDescent="0.3">
      <c r="B176" s="13">
        <v>0.46195947022416267</v>
      </c>
      <c r="C176" s="13">
        <v>0.49236277482522223</v>
      </c>
      <c r="D176" s="13">
        <v>0.32290114377269047</v>
      </c>
      <c r="E176" s="13">
        <v>71.015067406819981</v>
      </c>
      <c r="F176" s="13">
        <v>0.52653656757249678</v>
      </c>
      <c r="G176" s="13">
        <v>0.22896281800391388</v>
      </c>
      <c r="H176" s="13">
        <v>18006825</v>
      </c>
      <c r="I176" s="13">
        <v>0.21123439667128982</v>
      </c>
      <c r="J176" s="13">
        <v>4.2645108822640165E-2</v>
      </c>
      <c r="K176" s="13">
        <v>7.1763050324339203E-2</v>
      </c>
      <c r="L176" s="13">
        <v>0.60022039556651585</v>
      </c>
      <c r="M176" s="13">
        <v>0.54367869613636766</v>
      </c>
      <c r="N176" s="13">
        <v>0.69342567679620382</v>
      </c>
      <c r="O176" s="13">
        <v>0.66539017576091053</v>
      </c>
      <c r="P176" s="13">
        <v>0.23931734667087276</v>
      </c>
      <c r="Q176" s="13">
        <v>0.1566253173513821</v>
      </c>
      <c r="R176" s="13">
        <v>8.3827391466430826E-2</v>
      </c>
      <c r="S176" s="14">
        <v>8</v>
      </c>
      <c r="T176" s="14">
        <v>4</v>
      </c>
      <c r="U176" s="14">
        <v>10</v>
      </c>
      <c r="V176" s="14">
        <v>10</v>
      </c>
      <c r="W176" s="14">
        <v>1</v>
      </c>
      <c r="X176" s="14">
        <v>1</v>
      </c>
      <c r="Y176" s="14" t="s">
        <v>19</v>
      </c>
    </row>
    <row r="177" spans="2:30" x14ac:dyDescent="0.3">
      <c r="B177" s="13">
        <v>0.41551872714942739</v>
      </c>
      <c r="C177" s="13">
        <v>0.47383333474985501</v>
      </c>
      <c r="D177" s="13">
        <v>0.36410163574845894</v>
      </c>
      <c r="E177" s="13">
        <v>74.931986008550339</v>
      </c>
      <c r="F177" s="13">
        <v>0.52671486510315646</v>
      </c>
      <c r="G177" s="13">
        <v>0.10707070707070707</v>
      </c>
      <c r="H177" s="13">
        <v>18006825</v>
      </c>
      <c r="I177" s="13">
        <v>0.22954230235783618</v>
      </c>
      <c r="J177" s="13">
        <v>4.6436597012899344E-2</v>
      </c>
      <c r="K177" s="13">
        <v>7.8139646379420988E-2</v>
      </c>
      <c r="L177" s="13">
        <v>0.52009489659246855</v>
      </c>
      <c r="M177" s="13">
        <v>0.4584526434591758</v>
      </c>
      <c r="N177" s="13">
        <v>0.69281481283852175</v>
      </c>
      <c r="O177" s="13">
        <v>0.68129351249349757</v>
      </c>
      <c r="P177" s="13">
        <v>0.22631410690549936</v>
      </c>
      <c r="Q177" s="13">
        <v>0.16717164421992023</v>
      </c>
      <c r="R177" s="13">
        <v>9.0381187024408255E-2</v>
      </c>
      <c r="S177" s="14">
        <v>8</v>
      </c>
      <c r="T177" s="14">
        <v>4</v>
      </c>
      <c r="U177" s="14">
        <v>10</v>
      </c>
      <c r="V177" s="14">
        <v>10</v>
      </c>
      <c r="W177" s="14">
        <v>1</v>
      </c>
      <c r="X177" s="14">
        <v>1</v>
      </c>
      <c r="Y177" s="14" t="s">
        <v>19</v>
      </c>
    </row>
    <row r="178" spans="2:30" x14ac:dyDescent="0.3">
      <c r="B178" s="13">
        <v>0.3966414176553405</v>
      </c>
      <c r="C178" s="13">
        <v>0.3781310709154056</v>
      </c>
      <c r="D178" s="13">
        <v>0.30661210321861637</v>
      </c>
      <c r="E178" s="13">
        <v>73.317403424930305</v>
      </c>
      <c r="F178" s="13">
        <v>0.52969331678780363</v>
      </c>
      <c r="G178" s="13">
        <v>0.11839323467230443</v>
      </c>
      <c r="H178" s="13">
        <v>18006825</v>
      </c>
      <c r="I178" s="13">
        <v>0.21525658807212189</v>
      </c>
      <c r="J178" s="13">
        <v>4.3604445246232658E-2</v>
      </c>
      <c r="K178" s="13">
        <v>7.1866340847000526E-2</v>
      </c>
      <c r="L178" s="13">
        <v>0.5289279284537699</v>
      </c>
      <c r="M178" s="13">
        <v>0.40353430376914673</v>
      </c>
      <c r="N178" s="13">
        <v>0.69342135698216278</v>
      </c>
      <c r="O178" s="13">
        <v>0.66850881250401806</v>
      </c>
      <c r="P178" s="13">
        <v>0.25769903758655449</v>
      </c>
      <c r="Q178" s="13">
        <v>0.15838546449631632</v>
      </c>
      <c r="R178" s="13">
        <v>8.3355321813361638E-2</v>
      </c>
      <c r="S178" s="14">
        <v>8</v>
      </c>
      <c r="T178" s="14">
        <v>4</v>
      </c>
      <c r="U178" s="14">
        <v>10</v>
      </c>
      <c r="V178" s="14">
        <v>10</v>
      </c>
      <c r="W178" s="14">
        <v>1</v>
      </c>
      <c r="X178" s="14">
        <v>1</v>
      </c>
      <c r="Y178" s="14" t="s">
        <v>19</v>
      </c>
    </row>
    <row r="179" spans="2:30" x14ac:dyDescent="0.3">
      <c r="B179" s="13">
        <v>0.39776554737521075</v>
      </c>
      <c r="C179" s="13">
        <v>0.46727078589399679</v>
      </c>
      <c r="D179" s="13">
        <v>0.33185355732272909</v>
      </c>
      <c r="E179" s="13">
        <v>74.812770989357517</v>
      </c>
      <c r="F179" s="13">
        <v>0.51768033946251768</v>
      </c>
      <c r="G179" s="13">
        <v>0.17316017316017315</v>
      </c>
      <c r="H179" s="13">
        <v>18006825</v>
      </c>
      <c r="I179" s="13">
        <v>0.22565880721220505</v>
      </c>
      <c r="J179" s="13">
        <v>4.4703633992988059E-2</v>
      </c>
      <c r="K179" s="13">
        <v>7.6593957382560432E-2</v>
      </c>
      <c r="L179" s="13">
        <v>0.53785838920912066</v>
      </c>
      <c r="M179" s="13">
        <v>0.48117848491029502</v>
      </c>
      <c r="N179" s="13">
        <v>0.68848168491978179</v>
      </c>
      <c r="O179" s="13">
        <v>0.66235276214702798</v>
      </c>
      <c r="P179" s="13">
        <v>0.23479168967675892</v>
      </c>
      <c r="Q179" s="13">
        <v>0.16730053866036645</v>
      </c>
      <c r="R179" s="13">
        <v>9.2811454510403568E-2</v>
      </c>
      <c r="S179" s="14">
        <v>8</v>
      </c>
      <c r="T179" s="14">
        <v>4</v>
      </c>
      <c r="U179" s="14">
        <v>10</v>
      </c>
      <c r="V179" s="14">
        <v>10</v>
      </c>
      <c r="W179" s="14">
        <v>1</v>
      </c>
      <c r="X179" s="14">
        <v>1</v>
      </c>
      <c r="Y179" s="14" t="s">
        <v>19</v>
      </c>
    </row>
    <row r="180" spans="2:30" x14ac:dyDescent="0.3">
      <c r="B180" s="13">
        <v>0.42124289031759249</v>
      </c>
      <c r="C180" s="13">
        <v>0.40490988622119994</v>
      </c>
      <c r="D180" s="13">
        <v>0.36701023479972444</v>
      </c>
      <c r="E180" s="13">
        <v>74.100719424460422</v>
      </c>
      <c r="F180" s="13">
        <v>0.52135231316725983</v>
      </c>
      <c r="G180" s="13">
        <v>0.1655011655011655</v>
      </c>
      <c r="H180" s="13">
        <v>18006825</v>
      </c>
      <c r="I180" s="13">
        <v>0.21914008321775308</v>
      </c>
      <c r="J180" s="13">
        <v>4.4136100832589606E-2</v>
      </c>
      <c r="K180" s="13">
        <v>7.6078838258853546E-2</v>
      </c>
      <c r="L180" s="13">
        <v>0.54555227000233253</v>
      </c>
      <c r="M180" s="13">
        <v>0.49752867853067406</v>
      </c>
      <c r="N180" s="13">
        <v>0.69221867586363672</v>
      </c>
      <c r="O180" s="13">
        <v>0.66273508338350673</v>
      </c>
      <c r="P180" s="13">
        <v>0.20040883204178553</v>
      </c>
      <c r="Q180" s="13">
        <v>0.16638735068616023</v>
      </c>
      <c r="R180" s="13">
        <v>9.0482795462248633E-2</v>
      </c>
      <c r="S180" s="14">
        <v>8</v>
      </c>
      <c r="T180" s="14">
        <v>4</v>
      </c>
      <c r="U180" s="14">
        <v>10</v>
      </c>
      <c r="V180" s="14">
        <v>10</v>
      </c>
      <c r="W180" s="14">
        <v>1</v>
      </c>
      <c r="X180" s="14">
        <v>1</v>
      </c>
      <c r="Y180" s="14" t="s">
        <v>19</v>
      </c>
    </row>
    <row r="181" spans="2:30" x14ac:dyDescent="0.3">
      <c r="B181" s="13">
        <v>0.56191221781072109</v>
      </c>
      <c r="C181" s="13">
        <v>0.52818298982921774</v>
      </c>
      <c r="D181" s="13">
        <v>0.40007065323511026</v>
      </c>
      <c r="E181" s="13">
        <v>66.782273603082857</v>
      </c>
      <c r="F181" s="13">
        <v>0.52635340360907634</v>
      </c>
      <c r="G181" s="13">
        <v>0.33119658119658119</v>
      </c>
      <c r="H181" s="13">
        <v>18006825</v>
      </c>
      <c r="I181" s="13">
        <v>0.20416088765603319</v>
      </c>
      <c r="J181" s="13">
        <v>4.0155609499224823E-2</v>
      </c>
      <c r="K181" s="13">
        <v>7.1857736833054811E-2</v>
      </c>
      <c r="L181" s="13">
        <v>0.6420236328520269</v>
      </c>
      <c r="M181" s="13">
        <v>0.63462388965907768</v>
      </c>
      <c r="N181" s="13">
        <v>0.69651505323368212</v>
      </c>
      <c r="O181" s="13">
        <v>0.64893666936699324</v>
      </c>
      <c r="P181" s="13">
        <v>0.22961309455680898</v>
      </c>
      <c r="Q181" s="13">
        <v>0.16821168527528063</v>
      </c>
      <c r="R181" s="13">
        <v>8.995487782354554E-2</v>
      </c>
      <c r="S181" s="14">
        <v>8</v>
      </c>
      <c r="T181" s="14">
        <v>4</v>
      </c>
      <c r="U181" s="14">
        <v>10</v>
      </c>
      <c r="V181" s="14">
        <v>10</v>
      </c>
      <c r="W181" s="14">
        <v>1</v>
      </c>
      <c r="X181" s="14">
        <v>1</v>
      </c>
      <c r="Y181" s="14" t="s">
        <v>19</v>
      </c>
    </row>
    <row r="182" spans="2:30" x14ac:dyDescent="0.3">
      <c r="B182" s="5">
        <v>0.5337421034913602</v>
      </c>
      <c r="C182" s="5">
        <v>0.55473752119608222</v>
      </c>
      <c r="D182" s="5">
        <v>0.3499491263308222</v>
      </c>
      <c r="E182" s="5">
        <v>70.303495966192855</v>
      </c>
      <c r="F182" s="5">
        <v>0.53145103645461045</v>
      </c>
      <c r="G182" s="5">
        <v>0.16255144032921812</v>
      </c>
      <c r="H182" s="5">
        <v>18006825</v>
      </c>
      <c r="I182" s="5">
        <v>0.21595006934812744</v>
      </c>
      <c r="J182" s="5">
        <v>4.4667567018071709E-2</v>
      </c>
      <c r="K182" s="5">
        <v>7.3375704947461401E-2</v>
      </c>
      <c r="L182" s="13">
        <v>0.64325507870477783</v>
      </c>
      <c r="M182" s="13">
        <v>0.51861437418536516</v>
      </c>
      <c r="N182" s="13">
        <v>0.6867659917497605</v>
      </c>
      <c r="O182" s="13">
        <v>0.66504080848271607</v>
      </c>
      <c r="P182" s="13">
        <v>0.22798663210948275</v>
      </c>
      <c r="Q182" s="13">
        <v>0.16501210198472685</v>
      </c>
      <c r="R182" s="13">
        <v>9.2134934337646732E-2</v>
      </c>
      <c r="S182" s="14">
        <v>8</v>
      </c>
      <c r="T182" s="14">
        <v>4</v>
      </c>
      <c r="U182" s="14">
        <v>10</v>
      </c>
      <c r="V182" s="14">
        <v>10</v>
      </c>
      <c r="W182" s="14">
        <v>1</v>
      </c>
      <c r="X182" s="14">
        <v>1</v>
      </c>
      <c r="Y182" s="14" t="s">
        <v>19</v>
      </c>
    </row>
    <row r="183" spans="2:30" x14ac:dyDescent="0.3">
      <c r="B183" s="13">
        <v>0.46142438557130899</v>
      </c>
      <c r="C183" s="13">
        <v>0.50678820208554243</v>
      </c>
      <c r="D183" s="13">
        <v>0.42924847638355451</v>
      </c>
      <c r="E183" s="13">
        <v>72.680412371134011</v>
      </c>
      <c r="F183" s="13">
        <v>0.52855622561191917</v>
      </c>
      <c r="G183" s="13">
        <v>0.16049382716049382</v>
      </c>
      <c r="H183" s="13">
        <v>18006825</v>
      </c>
      <c r="I183" s="13">
        <v>0.21539528432732313</v>
      </c>
      <c r="J183" s="13">
        <v>4.3842841264074874E-2</v>
      </c>
      <c r="K183" s="13">
        <v>7.2461222918043272E-2</v>
      </c>
      <c r="L183" s="13">
        <v>0.58150037519478781</v>
      </c>
      <c r="M183" s="13">
        <v>0.47318847249066043</v>
      </c>
      <c r="N183" s="13">
        <v>0.69459615599500224</v>
      </c>
      <c r="O183" s="13">
        <v>0.68395357685009528</v>
      </c>
      <c r="P183" s="13">
        <v>0.27781804807429272</v>
      </c>
      <c r="Q183" s="13">
        <v>0.1591193924656355</v>
      </c>
      <c r="R183" s="13">
        <v>8.7027133758666525E-2</v>
      </c>
      <c r="S183" s="14">
        <v>8</v>
      </c>
      <c r="T183" s="14">
        <v>4</v>
      </c>
      <c r="U183" s="14">
        <v>10</v>
      </c>
      <c r="V183" s="14">
        <v>10</v>
      </c>
      <c r="W183" s="14">
        <v>1</v>
      </c>
      <c r="X183" s="14">
        <v>1</v>
      </c>
      <c r="Y183" s="14" t="s">
        <v>19</v>
      </c>
      <c r="AA183" s="5">
        <f>+AVERAGE(E154:E183)/100</f>
        <v>0.72378581896854643</v>
      </c>
      <c r="AB183" s="5">
        <f>+AVERAGE(G154:G183)</f>
        <v>0.19135643520327653</v>
      </c>
      <c r="AC183" s="5">
        <f>+AVERAGE(H154:H183)</f>
        <v>18006825</v>
      </c>
      <c r="AD183" s="17">
        <f t="shared" ref="AD183" si="3">($AF$4*AA183)+($AG$4-$AG$4*AB183)+($AJ$12+$AK$12*AC183)</f>
        <v>711.81209952852441</v>
      </c>
    </row>
    <row r="184" spans="2:30" x14ac:dyDescent="0.3">
      <c r="B184" s="13">
        <v>0.57350671883651649</v>
      </c>
      <c r="C184" s="13">
        <v>0.5851330219065749</v>
      </c>
      <c r="D184" s="13">
        <v>0.32536195750290769</v>
      </c>
      <c r="E184" s="13">
        <v>83.520449077786679</v>
      </c>
      <c r="F184" s="13">
        <v>0.33010231556273562</v>
      </c>
      <c r="G184" s="13">
        <v>0.25617977528089886</v>
      </c>
      <c r="H184" s="13">
        <v>17525795</v>
      </c>
      <c r="I184" s="13">
        <v>0.20180305131761439</v>
      </c>
      <c r="J184" s="13">
        <v>3.9882462739397814E-2</v>
      </c>
      <c r="K184" s="13">
        <v>7.0097265177647597E-2</v>
      </c>
      <c r="L184" s="13">
        <v>0.63743778967019316</v>
      </c>
      <c r="M184" s="13">
        <v>0.55594838281158188</v>
      </c>
      <c r="N184" s="13">
        <v>0.45631924527590489</v>
      </c>
      <c r="O184" s="13">
        <v>0.67109680810237715</v>
      </c>
      <c r="P184" s="13">
        <v>0.21688179871963342</v>
      </c>
      <c r="Q184" s="13">
        <v>0.1589469254137664</v>
      </c>
      <c r="R184" s="13">
        <v>8.677165374679334E-2</v>
      </c>
      <c r="S184" s="14">
        <v>6</v>
      </c>
      <c r="T184" s="14">
        <v>3</v>
      </c>
      <c r="U184" s="14">
        <v>10</v>
      </c>
      <c r="V184" s="14">
        <v>10</v>
      </c>
      <c r="W184" s="14">
        <v>3</v>
      </c>
      <c r="X184" s="14">
        <v>1</v>
      </c>
      <c r="Y184" s="14" t="s">
        <v>19</v>
      </c>
    </row>
    <row r="185" spans="2:30" x14ac:dyDescent="0.3">
      <c r="B185" s="13">
        <v>0.5120274316900072</v>
      </c>
      <c r="C185" s="13">
        <v>0.65948961718628041</v>
      </c>
      <c r="D185" s="13">
        <v>0.38065034282886756</v>
      </c>
      <c r="E185" s="13">
        <v>83.122529644268766</v>
      </c>
      <c r="F185" s="13">
        <v>0.32953330958318489</v>
      </c>
      <c r="G185" s="13">
        <v>0.22839506172839505</v>
      </c>
      <c r="H185" s="13">
        <v>17525795</v>
      </c>
      <c r="I185" s="13">
        <v>0.20457697642163641</v>
      </c>
      <c r="J185" s="13">
        <v>4.1373882579583625E-2</v>
      </c>
      <c r="K185" s="13">
        <v>7.1160188919056705E-2</v>
      </c>
      <c r="L185" s="13">
        <v>0.65752602391815052</v>
      </c>
      <c r="M185" s="13">
        <v>0.58231819224315273</v>
      </c>
      <c r="N185" s="13">
        <v>0.46850463004010257</v>
      </c>
      <c r="O185" s="13">
        <v>0.65543234225014535</v>
      </c>
      <c r="P185" s="13">
        <v>0.24089155236550633</v>
      </c>
      <c r="Q185" s="13">
        <v>0.16529691008765635</v>
      </c>
      <c r="R185" s="13">
        <v>8.7098230959875705E-2</v>
      </c>
      <c r="S185" s="14">
        <v>6</v>
      </c>
      <c r="T185" s="14">
        <v>3</v>
      </c>
      <c r="U185" s="14">
        <v>10</v>
      </c>
      <c r="V185" s="14">
        <v>10</v>
      </c>
      <c r="W185" s="14">
        <v>3</v>
      </c>
      <c r="X185" s="14">
        <v>1</v>
      </c>
      <c r="Y185" s="14" t="s">
        <v>19</v>
      </c>
    </row>
    <row r="186" spans="2:30" x14ac:dyDescent="0.3">
      <c r="B186" s="13">
        <v>0.59572735978973368</v>
      </c>
      <c r="C186" s="13">
        <v>0.55119089428176338</v>
      </c>
      <c r="D186" s="13">
        <v>0.40496905265546379</v>
      </c>
      <c r="E186" s="13">
        <v>85.17350157728707</v>
      </c>
      <c r="F186" s="13">
        <v>0.33257203092059029</v>
      </c>
      <c r="G186" s="13">
        <v>0.21524663677130046</v>
      </c>
      <c r="H186" s="13">
        <v>17525795</v>
      </c>
      <c r="I186" s="13">
        <v>0.21386962552011082</v>
      </c>
      <c r="J186" s="13">
        <v>4.1691697006855648E-2</v>
      </c>
      <c r="K186" s="13">
        <v>7.5671421986433424E-2</v>
      </c>
      <c r="L186" s="13">
        <v>0.61568568417622782</v>
      </c>
      <c r="M186" s="13">
        <v>0.5087562981894983</v>
      </c>
      <c r="N186" s="13">
        <v>0.45457625318829398</v>
      </c>
      <c r="O186" s="13">
        <v>0.67244884847943487</v>
      </c>
      <c r="P186" s="13">
        <v>0.22674659840024813</v>
      </c>
      <c r="Q186" s="13">
        <v>0.16727696060691266</v>
      </c>
      <c r="R186" s="13">
        <v>8.9940573098881857E-2</v>
      </c>
      <c r="S186" s="14">
        <v>6</v>
      </c>
      <c r="T186" s="14">
        <v>3</v>
      </c>
      <c r="U186" s="14">
        <v>10</v>
      </c>
      <c r="V186" s="14">
        <v>10</v>
      </c>
      <c r="W186" s="14">
        <v>3</v>
      </c>
      <c r="X186" s="14">
        <v>1</v>
      </c>
      <c r="Y186" s="14" t="s">
        <v>19</v>
      </c>
    </row>
    <row r="187" spans="2:30" x14ac:dyDescent="0.3">
      <c r="B187" s="13">
        <v>0.55922937550089424</v>
      </c>
      <c r="C187" s="13">
        <v>0.57337437169355598</v>
      </c>
      <c r="D187" s="13">
        <v>0.38184232464013829</v>
      </c>
      <c r="E187" s="13">
        <v>86.192641587432831</v>
      </c>
      <c r="F187" s="13">
        <v>0.3210431654676259</v>
      </c>
      <c r="G187" s="13">
        <v>0.14645308924485126</v>
      </c>
      <c r="H187" s="13">
        <v>17525795</v>
      </c>
      <c r="I187" s="13">
        <v>0.2072122052704575</v>
      </c>
      <c r="J187" s="13">
        <v>4.1674323753975284E-2</v>
      </c>
      <c r="K187" s="13">
        <v>7.1020104484698351E-2</v>
      </c>
      <c r="L187" s="13">
        <v>0.63398947103924541</v>
      </c>
      <c r="M187" s="13">
        <v>0.42917596382929829</v>
      </c>
      <c r="N187" s="13">
        <v>0.465788917242899</v>
      </c>
      <c r="O187" s="13">
        <v>0.67307934483502718</v>
      </c>
      <c r="P187" s="13">
        <v>0.20613329735421659</v>
      </c>
      <c r="Q187" s="13">
        <v>0.16034303821010215</v>
      </c>
      <c r="R187" s="13">
        <v>8.5366713080106071E-2</v>
      </c>
      <c r="S187" s="14">
        <v>6</v>
      </c>
      <c r="T187" s="14">
        <v>3</v>
      </c>
      <c r="U187" s="14">
        <v>10</v>
      </c>
      <c r="V187" s="14">
        <v>10</v>
      </c>
      <c r="W187" s="14">
        <v>3</v>
      </c>
      <c r="X187" s="14">
        <v>1</v>
      </c>
      <c r="Y187" s="14" t="s">
        <v>19</v>
      </c>
    </row>
    <row r="188" spans="2:30" x14ac:dyDescent="0.3">
      <c r="B188" s="13">
        <v>0.5592005095806416</v>
      </c>
      <c r="C188" s="13">
        <v>0.59144297657791955</v>
      </c>
      <c r="D188" s="13">
        <v>0.43840737476744174</v>
      </c>
      <c r="E188" s="13">
        <v>81.459330143540669</v>
      </c>
      <c r="F188" s="13">
        <v>0.32897330227557786</v>
      </c>
      <c r="G188" s="13">
        <v>0.2894168466522678</v>
      </c>
      <c r="H188" s="13">
        <v>17525795</v>
      </c>
      <c r="I188" s="13">
        <v>0.19625520110956984</v>
      </c>
      <c r="J188" s="13">
        <v>3.8651950498426978E-2</v>
      </c>
      <c r="K188" s="13">
        <v>6.9843778442343185E-2</v>
      </c>
      <c r="L188" s="13">
        <v>0.6306322052758867</v>
      </c>
      <c r="M188" s="13">
        <v>0.57496627941220757</v>
      </c>
      <c r="N188" s="13">
        <v>0.46426695278716679</v>
      </c>
      <c r="O188" s="13">
        <v>0.65957046909682859</v>
      </c>
      <c r="P188" s="13">
        <v>0.19452769671665482</v>
      </c>
      <c r="Q188" s="13">
        <v>0.15830429505578311</v>
      </c>
      <c r="R188" s="13">
        <v>8.8581120626315443E-2</v>
      </c>
      <c r="S188" s="14">
        <v>6</v>
      </c>
      <c r="T188" s="14">
        <v>3</v>
      </c>
      <c r="U188" s="14">
        <v>10</v>
      </c>
      <c r="V188" s="14">
        <v>10</v>
      </c>
      <c r="W188" s="14">
        <v>3</v>
      </c>
      <c r="X188" s="14">
        <v>1</v>
      </c>
      <c r="Y188" s="14" t="s">
        <v>19</v>
      </c>
    </row>
    <row r="189" spans="2:30" x14ac:dyDescent="0.3">
      <c r="B189" s="13">
        <v>0.66461506933242021</v>
      </c>
      <c r="C189" s="13">
        <v>0.70103394237638805</v>
      </c>
      <c r="D189" s="13">
        <v>0.45501939746770048</v>
      </c>
      <c r="E189" s="13">
        <v>81.365693130399009</v>
      </c>
      <c r="F189" s="13">
        <v>0.32838555983140921</v>
      </c>
      <c r="G189" s="13">
        <v>0.30648769574944074</v>
      </c>
      <c r="H189" s="13">
        <v>17525795</v>
      </c>
      <c r="I189" s="13">
        <v>0.19098474341192781</v>
      </c>
      <c r="J189" s="13">
        <v>3.7714341389730573E-2</v>
      </c>
      <c r="K189" s="13">
        <v>6.7478135107116338E-2</v>
      </c>
      <c r="L189" s="13">
        <v>0.75376238441776611</v>
      </c>
      <c r="M189" s="13">
        <v>0.75838367120851036</v>
      </c>
      <c r="N189" s="13">
        <v>0.44595328916422483</v>
      </c>
      <c r="O189" s="13">
        <v>0.66298186941908122</v>
      </c>
      <c r="P189" s="13">
        <v>0.21826033764783781</v>
      </c>
      <c r="Q189" s="13">
        <v>0.16358520060068238</v>
      </c>
      <c r="R189" s="13">
        <v>8.9092619122097275E-2</v>
      </c>
      <c r="S189" s="14">
        <v>6</v>
      </c>
      <c r="T189" s="14">
        <v>3</v>
      </c>
      <c r="U189" s="14">
        <v>10</v>
      </c>
      <c r="V189" s="14">
        <v>10</v>
      </c>
      <c r="W189" s="14">
        <v>3</v>
      </c>
      <c r="X189" s="14">
        <v>1</v>
      </c>
      <c r="Y189" s="14" t="s">
        <v>19</v>
      </c>
    </row>
    <row r="190" spans="2:30" x14ac:dyDescent="0.3">
      <c r="B190" s="13">
        <v>0.5126405133237717</v>
      </c>
      <c r="C190" s="13">
        <v>0.54386449862556174</v>
      </c>
      <c r="D190" s="13">
        <v>0.36103063382231193</v>
      </c>
      <c r="E190" s="13">
        <v>84.236085169966373</v>
      </c>
      <c r="F190" s="13">
        <v>0.3349965588437715</v>
      </c>
      <c r="G190" s="13">
        <v>0.17427385892116182</v>
      </c>
      <c r="H190" s="13">
        <v>17525795</v>
      </c>
      <c r="I190" s="13">
        <v>0.22205270457697621</v>
      </c>
      <c r="J190" s="13">
        <v>4.4718305865225384E-2</v>
      </c>
      <c r="K190" s="13">
        <v>7.5534309199459582E-2</v>
      </c>
      <c r="L190" s="13">
        <v>0.57477826082338668</v>
      </c>
      <c r="M190" s="13">
        <v>0.44326073322761328</v>
      </c>
      <c r="N190" s="13">
        <v>0.47293768879602666</v>
      </c>
      <c r="O190" s="13">
        <v>0.6848503768376536</v>
      </c>
      <c r="P190" s="13">
        <v>0.24160341133625543</v>
      </c>
      <c r="Q190" s="13">
        <v>0.16986864710266539</v>
      </c>
      <c r="R190" s="13">
        <v>9.2653259489130682E-2</v>
      </c>
      <c r="S190" s="14">
        <v>6</v>
      </c>
      <c r="T190" s="14">
        <v>3</v>
      </c>
      <c r="U190" s="14">
        <v>10</v>
      </c>
      <c r="V190" s="14">
        <v>10</v>
      </c>
      <c r="W190" s="14">
        <v>3</v>
      </c>
      <c r="X190" s="14">
        <v>1</v>
      </c>
      <c r="Y190" s="14" t="s">
        <v>19</v>
      </c>
    </row>
    <row r="191" spans="2:30" x14ac:dyDescent="0.3">
      <c r="B191" s="13">
        <v>0.65391139478584903</v>
      </c>
      <c r="C191" s="13">
        <v>0.6645739363922577</v>
      </c>
      <c r="D191" s="13">
        <v>0.41054679566564078</v>
      </c>
      <c r="E191" s="13">
        <v>82.293291731669271</v>
      </c>
      <c r="F191" s="13">
        <v>0.33079780647443835</v>
      </c>
      <c r="G191" s="13">
        <v>0.22737306843267108</v>
      </c>
      <c r="H191" s="13">
        <v>17525795</v>
      </c>
      <c r="I191" s="13">
        <v>0.20457697642163647</v>
      </c>
      <c r="J191" s="13">
        <v>4.0475021944058498E-2</v>
      </c>
      <c r="K191" s="13">
        <v>6.9277708558078563E-2</v>
      </c>
      <c r="L191" s="13">
        <v>0.67181150244814136</v>
      </c>
      <c r="M191" s="13">
        <v>0.56347001938232</v>
      </c>
      <c r="N191" s="13">
        <v>0.45938896255828982</v>
      </c>
      <c r="O191" s="13">
        <v>0.65269925236034165</v>
      </c>
      <c r="P191" s="13">
        <v>0.23840904783759195</v>
      </c>
      <c r="Q191" s="13">
        <v>0.16247699078747721</v>
      </c>
      <c r="R191" s="13">
        <v>9.1803380059974002E-2</v>
      </c>
      <c r="S191" s="14">
        <v>6</v>
      </c>
      <c r="T191" s="14">
        <v>3</v>
      </c>
      <c r="U191" s="14">
        <v>10</v>
      </c>
      <c r="V191" s="14">
        <v>10</v>
      </c>
      <c r="W191" s="14">
        <v>3</v>
      </c>
      <c r="X191" s="14">
        <v>1</v>
      </c>
      <c r="Y191" s="14" t="s">
        <v>19</v>
      </c>
    </row>
    <row r="192" spans="2:30" x14ac:dyDescent="0.3">
      <c r="B192" s="13">
        <v>0.69859397030865611</v>
      </c>
      <c r="C192" s="13">
        <v>0.66419828288858473</v>
      </c>
      <c r="D192" s="13">
        <v>0.37489526882356633</v>
      </c>
      <c r="E192" s="13">
        <v>78.451043338683789</v>
      </c>
      <c r="F192" s="13">
        <v>0.3386396526772793</v>
      </c>
      <c r="G192" s="13">
        <v>0.30424528301886794</v>
      </c>
      <c r="H192" s="13">
        <v>17525795</v>
      </c>
      <c r="I192" s="13">
        <v>0.18432732316227451</v>
      </c>
      <c r="J192" s="13">
        <v>3.6653829212551316E-2</v>
      </c>
      <c r="K192" s="13">
        <v>6.4731002388038195E-2</v>
      </c>
      <c r="L192" s="13">
        <v>0.71735392839985079</v>
      </c>
      <c r="M192" s="13">
        <v>0.64443881127545166</v>
      </c>
      <c r="N192" s="13">
        <v>0.45002598742847683</v>
      </c>
      <c r="O192" s="13">
        <v>0.64423287922610273</v>
      </c>
      <c r="P192" s="13">
        <v>0.21330405068913252</v>
      </c>
      <c r="Q192" s="13">
        <v>0.16443284174298858</v>
      </c>
      <c r="R192" s="13">
        <v>9.0634443509934867E-2</v>
      </c>
      <c r="S192" s="14">
        <v>6</v>
      </c>
      <c r="T192" s="14">
        <v>3</v>
      </c>
      <c r="U192" s="14">
        <v>10</v>
      </c>
      <c r="V192" s="14">
        <v>10</v>
      </c>
      <c r="W192" s="14">
        <v>3</v>
      </c>
      <c r="X192" s="14">
        <v>1</v>
      </c>
      <c r="Y192" s="14" t="s">
        <v>19</v>
      </c>
    </row>
    <row r="193" spans="2:25" x14ac:dyDescent="0.3">
      <c r="B193" s="13">
        <v>0.72603860673855103</v>
      </c>
      <c r="C193" s="13">
        <v>0.72261869800757539</v>
      </c>
      <c r="D193" s="13">
        <v>0.52536082467663714</v>
      </c>
      <c r="E193" s="13">
        <v>79.221279876638391</v>
      </c>
      <c r="F193" s="13">
        <v>0.33577533577533575</v>
      </c>
      <c r="G193" s="13">
        <v>0.36681222707423583</v>
      </c>
      <c r="H193" s="13">
        <v>17525795</v>
      </c>
      <c r="I193" s="13">
        <v>0.19417475728155345</v>
      </c>
      <c r="J193" s="13">
        <v>3.8088041119497332E-2</v>
      </c>
      <c r="K193" s="13">
        <v>6.8760010983764719E-2</v>
      </c>
      <c r="L193" s="13">
        <v>0.74887254402741232</v>
      </c>
      <c r="M193" s="13">
        <v>0.76660904099465643</v>
      </c>
      <c r="N193" s="13">
        <v>0.46895494632579288</v>
      </c>
      <c r="O193" s="13">
        <v>0.65618935718701055</v>
      </c>
      <c r="P193" s="13">
        <v>0.21968489746559938</v>
      </c>
      <c r="Q193" s="13">
        <v>0.16864635177243206</v>
      </c>
      <c r="R193" s="13">
        <v>9.2157142039943393E-2</v>
      </c>
      <c r="S193" s="14">
        <v>6</v>
      </c>
      <c r="T193" s="14">
        <v>3</v>
      </c>
      <c r="U193" s="14">
        <v>10</v>
      </c>
      <c r="V193" s="14">
        <v>10</v>
      </c>
      <c r="W193" s="14">
        <v>3</v>
      </c>
      <c r="X193" s="14">
        <v>1</v>
      </c>
      <c r="Y193" s="14" t="s">
        <v>19</v>
      </c>
    </row>
    <row r="194" spans="2:25" x14ac:dyDescent="0.3">
      <c r="B194" s="13">
        <v>0.49537059722612869</v>
      </c>
      <c r="C194" s="13">
        <v>0.56448134283222018</v>
      </c>
      <c r="D194" s="13">
        <v>0.42882736944094491</v>
      </c>
      <c r="E194" s="13">
        <v>83.451536643026003</v>
      </c>
      <c r="F194" s="13">
        <v>0.32885431400282883</v>
      </c>
      <c r="G194" s="13">
        <v>0.18510158013544017</v>
      </c>
      <c r="H194" s="13">
        <v>17525795</v>
      </c>
      <c r="I194" s="13">
        <v>0.20097087378640774</v>
      </c>
      <c r="J194" s="13">
        <v>3.9413359329038111E-2</v>
      </c>
      <c r="K194" s="13">
        <v>6.8653033343775954E-2</v>
      </c>
      <c r="L194" s="13">
        <v>0.59315317791177113</v>
      </c>
      <c r="M194" s="13">
        <v>0.45587232334838435</v>
      </c>
      <c r="N194" s="13">
        <v>0.47350068276949142</v>
      </c>
      <c r="O194" s="13">
        <v>0.64839473254658775</v>
      </c>
      <c r="P194" s="13">
        <v>0.23519064695552339</v>
      </c>
      <c r="Q194" s="13">
        <v>0.16216102788220774</v>
      </c>
      <c r="R194" s="13">
        <v>8.8941204515913086E-2</v>
      </c>
      <c r="S194" s="14">
        <v>6</v>
      </c>
      <c r="T194" s="14">
        <v>3</v>
      </c>
      <c r="U194" s="14">
        <v>10</v>
      </c>
      <c r="V194" s="14">
        <v>10</v>
      </c>
      <c r="W194" s="14">
        <v>3</v>
      </c>
      <c r="X194" s="14">
        <v>1</v>
      </c>
      <c r="Y194" s="14" t="s">
        <v>19</v>
      </c>
    </row>
    <row r="195" spans="2:25" x14ac:dyDescent="0.3">
      <c r="B195" s="13">
        <v>0.62934488466979377</v>
      </c>
      <c r="C195" s="13">
        <v>0.60428631972658131</v>
      </c>
      <c r="D195" s="13">
        <v>0.38334456244748344</v>
      </c>
      <c r="E195" s="13">
        <v>84.134988363072154</v>
      </c>
      <c r="F195" s="13">
        <v>0.328523071441297</v>
      </c>
      <c r="G195" s="13">
        <v>0.2021505376344086</v>
      </c>
      <c r="H195" s="13">
        <v>17525795</v>
      </c>
      <c r="I195" s="13">
        <v>0.2177531206657419</v>
      </c>
      <c r="J195" s="13">
        <v>4.3243576168399869E-2</v>
      </c>
      <c r="K195" s="13">
        <v>7.5243286095166118E-2</v>
      </c>
      <c r="L195" s="13">
        <v>0.61930358494715565</v>
      </c>
      <c r="M195" s="13">
        <v>0.51426829590325551</v>
      </c>
      <c r="N195" s="13">
        <v>0.45570762183025898</v>
      </c>
      <c r="O195" s="13">
        <v>0.65782213311667037</v>
      </c>
      <c r="P195" s="13">
        <v>0.2156454849409378</v>
      </c>
      <c r="Q195" s="13">
        <v>0.17376612881481787</v>
      </c>
      <c r="R195" s="13">
        <v>9.3522752163466616E-2</v>
      </c>
      <c r="S195" s="14">
        <v>6</v>
      </c>
      <c r="T195" s="14">
        <v>3</v>
      </c>
      <c r="U195" s="14">
        <v>10</v>
      </c>
      <c r="V195" s="14">
        <v>10</v>
      </c>
      <c r="W195" s="14">
        <v>3</v>
      </c>
      <c r="X195" s="14">
        <v>1</v>
      </c>
      <c r="Y195" s="14" t="s">
        <v>19</v>
      </c>
    </row>
    <row r="196" spans="2:25" x14ac:dyDescent="0.3">
      <c r="B196" s="13">
        <v>0.56706661836957339</v>
      </c>
      <c r="C196" s="13">
        <v>0.54636524291791178</v>
      </c>
      <c r="D196" s="13">
        <v>0.44915908746541849</v>
      </c>
      <c r="E196" s="13">
        <v>84.92</v>
      </c>
      <c r="F196" s="13">
        <v>0.32752551918338613</v>
      </c>
      <c r="G196" s="13">
        <v>0.17333333333333334</v>
      </c>
      <c r="H196" s="13">
        <v>17525795</v>
      </c>
      <c r="I196" s="13">
        <v>0.2134535367545074</v>
      </c>
      <c r="J196" s="13">
        <v>4.3227129291726882E-2</v>
      </c>
      <c r="K196" s="13">
        <v>7.2939922765671739E-2</v>
      </c>
      <c r="L196" s="13">
        <v>0.65455904277799415</v>
      </c>
      <c r="M196" s="13">
        <v>0.49158651261175623</v>
      </c>
      <c r="N196" s="13">
        <v>0.47178470620137186</v>
      </c>
      <c r="O196" s="13">
        <v>0.67875833127417895</v>
      </c>
      <c r="P196" s="13">
        <v>0.23946528091709793</v>
      </c>
      <c r="Q196" s="13">
        <v>0.16613023299334323</v>
      </c>
      <c r="R196" s="13">
        <v>9.038620027010115E-2</v>
      </c>
      <c r="S196" s="14">
        <v>6</v>
      </c>
      <c r="T196" s="14">
        <v>3</v>
      </c>
      <c r="U196" s="14">
        <v>10</v>
      </c>
      <c r="V196" s="14">
        <v>10</v>
      </c>
      <c r="W196" s="14">
        <v>3</v>
      </c>
      <c r="X196" s="14">
        <v>1</v>
      </c>
      <c r="Y196" s="14" t="s">
        <v>19</v>
      </c>
    </row>
    <row r="197" spans="2:25" x14ac:dyDescent="0.3">
      <c r="B197" s="13">
        <v>0.62783884795244893</v>
      </c>
      <c r="C197" s="13">
        <v>0.70207016353897256</v>
      </c>
      <c r="D197" s="13">
        <v>0.39772691837914576</v>
      </c>
      <c r="E197" s="13">
        <v>76.417322834645674</v>
      </c>
      <c r="F197" s="13">
        <v>0.33877331420373025</v>
      </c>
      <c r="G197" s="13">
        <v>0.41346153846153844</v>
      </c>
      <c r="H197" s="13">
        <v>17525795</v>
      </c>
      <c r="I197" s="13">
        <v>0.18529819694868221</v>
      </c>
      <c r="J197" s="13">
        <v>3.6595910406953133E-2</v>
      </c>
      <c r="K197" s="13">
        <v>6.4200609424036492E-2</v>
      </c>
      <c r="L197" s="13">
        <v>0.63077549982365333</v>
      </c>
      <c r="M197" s="13">
        <v>0.54315412901627513</v>
      </c>
      <c r="N197" s="13">
        <v>0.46057460487645258</v>
      </c>
      <c r="O197" s="13">
        <v>0.65042547981223331</v>
      </c>
      <c r="P197" s="13">
        <v>0.21768004972394236</v>
      </c>
      <c r="Q197" s="13">
        <v>0.16093775940365321</v>
      </c>
      <c r="R197" s="13">
        <v>8.8180091900201305E-2</v>
      </c>
      <c r="S197" s="14">
        <v>6</v>
      </c>
      <c r="T197" s="14">
        <v>3</v>
      </c>
      <c r="U197" s="14">
        <v>10</v>
      </c>
      <c r="V197" s="14">
        <v>10</v>
      </c>
      <c r="W197" s="14">
        <v>3</v>
      </c>
      <c r="X197" s="14">
        <v>1</v>
      </c>
      <c r="Y197" s="14" t="s">
        <v>19</v>
      </c>
    </row>
    <row r="198" spans="2:25" x14ac:dyDescent="0.3">
      <c r="B198" s="5">
        <v>0.41042101008983495</v>
      </c>
      <c r="C198" s="5">
        <v>0.52502984595622948</v>
      </c>
      <c r="D198" s="5">
        <v>0.44892032009371596</v>
      </c>
      <c r="E198" s="5">
        <v>80.946698488464591</v>
      </c>
      <c r="F198" s="5">
        <v>0.33869851159570785</v>
      </c>
      <c r="G198" s="5">
        <v>0.25442477876106195</v>
      </c>
      <c r="H198" s="5">
        <v>17525795</v>
      </c>
      <c r="I198" s="5">
        <v>0.19431345353675453</v>
      </c>
      <c r="J198" s="5">
        <v>3.7654147066937385E-2</v>
      </c>
      <c r="K198" s="5">
        <v>6.6042388805311436E-2</v>
      </c>
      <c r="L198" s="13">
        <v>0.56209476722930529</v>
      </c>
      <c r="M198" s="13">
        <v>0.42616827025778697</v>
      </c>
      <c r="N198" s="13">
        <v>0.47511623130373287</v>
      </c>
      <c r="O198" s="13">
        <v>0.65256091196153354</v>
      </c>
      <c r="P198" s="13">
        <v>0.20733944142019556</v>
      </c>
      <c r="Q198" s="13">
        <v>0.16432480879039155</v>
      </c>
      <c r="R198" s="13">
        <v>8.6797652389984631E-2</v>
      </c>
      <c r="S198" s="14">
        <v>6</v>
      </c>
      <c r="T198" s="14">
        <v>3</v>
      </c>
      <c r="U198" s="14">
        <v>10</v>
      </c>
      <c r="V198" s="14">
        <v>10</v>
      </c>
      <c r="W198" s="14">
        <v>3</v>
      </c>
      <c r="X198" s="14">
        <v>1</v>
      </c>
      <c r="Y198" s="14" t="s">
        <v>19</v>
      </c>
    </row>
    <row r="199" spans="2:25" x14ac:dyDescent="0.3">
      <c r="B199" s="13">
        <v>0.68362681483892618</v>
      </c>
      <c r="C199" s="13">
        <v>0.61769070683051208</v>
      </c>
      <c r="D199" s="13">
        <v>0.53095435439780025</v>
      </c>
      <c r="E199" s="13">
        <v>79.282868525896404</v>
      </c>
      <c r="F199" s="13">
        <v>0.34405544695219475</v>
      </c>
      <c r="G199" s="13">
        <v>0.22874493927125505</v>
      </c>
      <c r="H199" s="13">
        <v>17525795</v>
      </c>
      <c r="I199" s="13">
        <v>0.19195561719833554</v>
      </c>
      <c r="J199" s="13">
        <v>3.974967591092983E-2</v>
      </c>
      <c r="K199" s="13">
        <v>6.2919275201315947E-2</v>
      </c>
      <c r="L199" s="13">
        <v>0.65857149013890381</v>
      </c>
      <c r="M199" s="13">
        <v>0.51028960228873765</v>
      </c>
      <c r="N199" s="13">
        <v>0.46291666625784827</v>
      </c>
      <c r="O199" s="13">
        <v>0.66436621747890334</v>
      </c>
      <c r="P199" s="13">
        <v>0.23047709821055165</v>
      </c>
      <c r="Q199" s="13">
        <v>0.1575280764806492</v>
      </c>
      <c r="R199" s="13">
        <v>8.6358845335869711E-2</v>
      </c>
      <c r="S199" s="14">
        <v>6</v>
      </c>
      <c r="T199" s="14">
        <v>3</v>
      </c>
      <c r="U199" s="14">
        <v>10</v>
      </c>
      <c r="V199" s="14">
        <v>10</v>
      </c>
      <c r="W199" s="14">
        <v>3</v>
      </c>
      <c r="X199" s="14">
        <v>1</v>
      </c>
      <c r="Y199" s="14" t="s">
        <v>19</v>
      </c>
    </row>
    <row r="200" spans="2:25" x14ac:dyDescent="0.3">
      <c r="B200" s="13">
        <v>0.53154816586979958</v>
      </c>
      <c r="C200" s="13">
        <v>0.62605438379747069</v>
      </c>
      <c r="D200" s="13">
        <v>0.46248547200909851</v>
      </c>
      <c r="E200" s="13">
        <v>80.062305295950154</v>
      </c>
      <c r="F200" s="13">
        <v>0.33851375491246871</v>
      </c>
      <c r="G200" s="13">
        <v>0.32421052631578945</v>
      </c>
      <c r="H200" s="13">
        <v>17525795</v>
      </c>
      <c r="I200" s="13">
        <v>0.19472954230235773</v>
      </c>
      <c r="J200" s="13">
        <v>3.8034674620323547E-2</v>
      </c>
      <c r="K200" s="13">
        <v>6.765900196775583E-2</v>
      </c>
      <c r="L200" s="13">
        <v>0.65420401701769282</v>
      </c>
      <c r="M200" s="13">
        <v>0.63347552929250517</v>
      </c>
      <c r="N200" s="13">
        <v>0.45433429839061396</v>
      </c>
      <c r="O200" s="13">
        <v>0.65551876021766986</v>
      </c>
      <c r="P200" s="13">
        <v>0.21102591396155568</v>
      </c>
      <c r="Q200" s="13">
        <v>0.16114577511309333</v>
      </c>
      <c r="R200" s="13">
        <v>8.8744581828234817E-2</v>
      </c>
      <c r="S200" s="14">
        <v>6</v>
      </c>
      <c r="T200" s="14">
        <v>3</v>
      </c>
      <c r="U200" s="14">
        <v>10</v>
      </c>
      <c r="V200" s="14">
        <v>10</v>
      </c>
      <c r="W200" s="14">
        <v>3</v>
      </c>
      <c r="X200" s="14">
        <v>1</v>
      </c>
      <c r="Y200" s="14" t="s">
        <v>19</v>
      </c>
    </row>
    <row r="201" spans="2:25" x14ac:dyDescent="0.3">
      <c r="B201" s="5">
        <v>0.72964115478022451</v>
      </c>
      <c r="C201" s="5">
        <v>0.64310646702541174</v>
      </c>
      <c r="D201" s="5">
        <v>0.43970839955548846</v>
      </c>
      <c r="E201" s="5">
        <v>77.439500390320063</v>
      </c>
      <c r="F201" s="5">
        <v>0.33854166666666669</v>
      </c>
      <c r="G201" s="5">
        <v>0.33613445378151263</v>
      </c>
      <c r="H201" s="5">
        <v>17525795</v>
      </c>
      <c r="I201" s="5">
        <v>0.19112343966712886</v>
      </c>
      <c r="J201" s="5">
        <v>3.7629324792163896E-2</v>
      </c>
      <c r="K201" s="5">
        <v>6.5176587669435126E-2</v>
      </c>
      <c r="L201" s="13">
        <v>0.69442605247047284</v>
      </c>
      <c r="M201" s="13">
        <v>0.56754702478068653</v>
      </c>
      <c r="N201" s="13">
        <v>0.45846578249579711</v>
      </c>
      <c r="O201" s="13">
        <v>0.64849869675645544</v>
      </c>
      <c r="P201" s="13">
        <v>0.24479961525155999</v>
      </c>
      <c r="Q201" s="13">
        <v>0.16675964232385845</v>
      </c>
      <c r="R201" s="13">
        <v>9.0981495844735888E-2</v>
      </c>
      <c r="S201" s="14">
        <v>6</v>
      </c>
      <c r="T201" s="14">
        <v>3</v>
      </c>
      <c r="U201" s="14">
        <v>10</v>
      </c>
      <c r="V201" s="14">
        <v>10</v>
      </c>
      <c r="W201" s="14">
        <v>3</v>
      </c>
      <c r="X201" s="14">
        <v>1</v>
      </c>
      <c r="Y201" s="14" t="s">
        <v>19</v>
      </c>
    </row>
    <row r="202" spans="2:25" x14ac:dyDescent="0.3">
      <c r="B202" s="13">
        <v>0.79887722659300997</v>
      </c>
      <c r="C202" s="13">
        <v>0.74071446179711986</v>
      </c>
      <c r="D202" s="13">
        <v>0.535413519446996</v>
      </c>
      <c r="E202" s="13">
        <v>78.090943254415635</v>
      </c>
      <c r="F202" s="13">
        <v>0.34190726159230095</v>
      </c>
      <c r="G202" s="13">
        <v>0.31683168316831684</v>
      </c>
      <c r="H202" s="13">
        <v>17525795</v>
      </c>
      <c r="I202" s="13">
        <v>0.19653259361997194</v>
      </c>
      <c r="J202" s="13">
        <v>3.9439211905896707E-2</v>
      </c>
      <c r="K202" s="13">
        <v>6.720100892184841E-2</v>
      </c>
      <c r="L202" s="13">
        <v>0.70372911513577108</v>
      </c>
      <c r="M202" s="13">
        <v>0.6552845882482401</v>
      </c>
      <c r="N202" s="13">
        <v>0.47161361040798688</v>
      </c>
      <c r="O202" s="13">
        <v>0.6646856167829579</v>
      </c>
      <c r="P202" s="13">
        <v>0.22044379205629405</v>
      </c>
      <c r="Q202" s="13">
        <v>0.17058807063591952</v>
      </c>
      <c r="R202" s="13">
        <v>9.1110997908832592E-2</v>
      </c>
      <c r="S202" s="14">
        <v>6</v>
      </c>
      <c r="T202" s="14">
        <v>3</v>
      </c>
      <c r="U202" s="14">
        <v>10</v>
      </c>
      <c r="V202" s="14">
        <v>10</v>
      </c>
      <c r="W202" s="14">
        <v>3</v>
      </c>
      <c r="X202" s="14">
        <v>1</v>
      </c>
      <c r="Y202" s="14" t="s">
        <v>19</v>
      </c>
    </row>
    <row r="203" spans="2:25" x14ac:dyDescent="0.3">
      <c r="B203" s="13">
        <v>0.70457860599003874</v>
      </c>
      <c r="C203" s="13">
        <v>0.75335182462892236</v>
      </c>
      <c r="D203" s="13">
        <v>0.41432579920843637</v>
      </c>
      <c r="E203" s="13">
        <v>79.845276872964163</v>
      </c>
      <c r="F203" s="13">
        <v>0.33833922261484101</v>
      </c>
      <c r="G203" s="13">
        <v>0.28893905191873587</v>
      </c>
      <c r="H203" s="13">
        <v>17525795</v>
      </c>
      <c r="I203" s="13">
        <v>0.18765603328710115</v>
      </c>
      <c r="J203" s="13">
        <v>3.7490274165396256E-2</v>
      </c>
      <c r="K203" s="13">
        <v>6.4113091971216868E-2</v>
      </c>
      <c r="L203" s="13">
        <v>0.72771643876230385</v>
      </c>
      <c r="M203" s="13">
        <v>0.65007397905642128</v>
      </c>
      <c r="N203" s="13">
        <v>0.46957482639343956</v>
      </c>
      <c r="O203" s="13">
        <v>0.6507690827741851</v>
      </c>
      <c r="P203" s="13">
        <v>0.20931059759140913</v>
      </c>
      <c r="Q203" s="13">
        <v>0.15824344731943088</v>
      </c>
      <c r="R203" s="13">
        <v>8.6399960134075762E-2</v>
      </c>
      <c r="S203" s="14">
        <v>6</v>
      </c>
      <c r="T203" s="14">
        <v>3</v>
      </c>
      <c r="U203" s="14">
        <v>10</v>
      </c>
      <c r="V203" s="14">
        <v>10</v>
      </c>
      <c r="W203" s="14">
        <v>3</v>
      </c>
      <c r="X203" s="14">
        <v>1</v>
      </c>
      <c r="Y203" s="14" t="s">
        <v>19</v>
      </c>
    </row>
    <row r="204" spans="2:25" x14ac:dyDescent="0.3">
      <c r="B204" s="13">
        <v>0.63334520307996389</v>
      </c>
      <c r="C204" s="13">
        <v>0.54322779809848254</v>
      </c>
      <c r="D204" s="13">
        <v>0.37994247699474742</v>
      </c>
      <c r="E204" s="13">
        <v>83.226324237560192</v>
      </c>
      <c r="F204" s="13">
        <v>0.34188340807174888</v>
      </c>
      <c r="G204" s="13">
        <v>0.17697228144989338</v>
      </c>
      <c r="H204" s="13">
        <v>17525795</v>
      </c>
      <c r="I204" s="13">
        <v>0.2059639389736477</v>
      </c>
      <c r="J204" s="13">
        <v>4.197411531722095E-2</v>
      </c>
      <c r="K204" s="13">
        <v>7.0579597393169546E-2</v>
      </c>
      <c r="L204" s="13">
        <v>0.66201562107548717</v>
      </c>
      <c r="M204" s="13">
        <v>0.47012908968769102</v>
      </c>
      <c r="N204" s="13">
        <v>0.45352383187784301</v>
      </c>
      <c r="O204" s="13">
        <v>0.66623091077117447</v>
      </c>
      <c r="P204" s="13">
        <v>0.2282882749230066</v>
      </c>
      <c r="Q204" s="13">
        <v>0.16286839604392897</v>
      </c>
      <c r="R204" s="13">
        <v>8.9552421135970603E-2</v>
      </c>
      <c r="S204" s="14">
        <v>6</v>
      </c>
      <c r="T204" s="14">
        <v>3</v>
      </c>
      <c r="U204" s="14">
        <v>10</v>
      </c>
      <c r="V204" s="14">
        <v>10</v>
      </c>
      <c r="W204" s="14">
        <v>3</v>
      </c>
      <c r="X204" s="14">
        <v>1</v>
      </c>
      <c r="Y204" s="14" t="s">
        <v>19</v>
      </c>
    </row>
    <row r="205" spans="2:25" x14ac:dyDescent="0.3">
      <c r="B205" s="13">
        <v>0.56682675827461448</v>
      </c>
      <c r="C205" s="13">
        <v>0.539120121051334</v>
      </c>
      <c r="D205" s="13">
        <v>0.36541229713210943</v>
      </c>
      <c r="E205" s="13">
        <v>85.78217821782178</v>
      </c>
      <c r="F205" s="13">
        <v>0.32582875376706255</v>
      </c>
      <c r="G205" s="13">
        <v>0.18018018018018017</v>
      </c>
      <c r="H205" s="13">
        <v>17525795</v>
      </c>
      <c r="I205" s="13">
        <v>0.21248266296809981</v>
      </c>
      <c r="J205" s="13">
        <v>4.2782293484904699E-2</v>
      </c>
      <c r="K205" s="13">
        <v>7.3564974297706823E-2</v>
      </c>
      <c r="L205" s="13">
        <v>0.63949631003806506</v>
      </c>
      <c r="M205" s="13">
        <v>0.54306399494277591</v>
      </c>
      <c r="N205" s="13">
        <v>0.47011959491450983</v>
      </c>
      <c r="O205" s="13">
        <v>0.67436350399497802</v>
      </c>
      <c r="P205" s="13">
        <v>0.24388201242748131</v>
      </c>
      <c r="Q205" s="13">
        <v>0.16302801164802874</v>
      </c>
      <c r="R205" s="13">
        <v>9.0297019836309084E-2</v>
      </c>
      <c r="S205" s="14">
        <v>6</v>
      </c>
      <c r="T205" s="14">
        <v>3</v>
      </c>
      <c r="U205" s="14">
        <v>10</v>
      </c>
      <c r="V205" s="14">
        <v>10</v>
      </c>
      <c r="W205" s="14">
        <v>3</v>
      </c>
      <c r="X205" s="14">
        <v>1</v>
      </c>
      <c r="Y205" s="14" t="s">
        <v>19</v>
      </c>
    </row>
    <row r="206" spans="2:25" x14ac:dyDescent="0.3">
      <c r="B206" s="13">
        <v>0.73472816674663477</v>
      </c>
      <c r="C206" s="13">
        <v>0.62291965128056537</v>
      </c>
      <c r="D206" s="13">
        <v>0.42864675515817857</v>
      </c>
      <c r="E206" s="13">
        <v>81.591083781706374</v>
      </c>
      <c r="F206" s="13">
        <v>0.3409975238769013</v>
      </c>
      <c r="G206" s="13">
        <v>0.23298969072164949</v>
      </c>
      <c r="H206" s="13">
        <v>17525795</v>
      </c>
      <c r="I206" s="13">
        <v>0.20804438280166423</v>
      </c>
      <c r="J206" s="13">
        <v>4.119551787216777E-2</v>
      </c>
      <c r="K206" s="13">
        <v>7.1118180716556442E-2</v>
      </c>
      <c r="L206" s="13">
        <v>0.68867974747553484</v>
      </c>
      <c r="M206" s="13">
        <v>0.50881832446884523</v>
      </c>
      <c r="N206" s="13">
        <v>0.4520951023160989</v>
      </c>
      <c r="O206" s="13">
        <v>0.67034928324223586</v>
      </c>
      <c r="P206" s="13">
        <v>0.22061262211564156</v>
      </c>
      <c r="Q206" s="13">
        <v>0.16919089842443025</v>
      </c>
      <c r="R206" s="13">
        <v>9.1281271144891679E-2</v>
      </c>
      <c r="S206" s="14">
        <v>6</v>
      </c>
      <c r="T206" s="14">
        <v>3</v>
      </c>
      <c r="U206" s="14">
        <v>10</v>
      </c>
      <c r="V206" s="14">
        <v>10</v>
      </c>
      <c r="W206" s="14">
        <v>3</v>
      </c>
      <c r="X206" s="14">
        <v>1</v>
      </c>
      <c r="Y206" s="14" t="s">
        <v>19</v>
      </c>
    </row>
    <row r="207" spans="2:25" x14ac:dyDescent="0.3">
      <c r="B207" s="5">
        <v>0.54850387886780938</v>
      </c>
      <c r="C207" s="5">
        <v>0.61549547709593289</v>
      </c>
      <c r="D207" s="5">
        <v>0.40501560454525687</v>
      </c>
      <c r="E207" s="5">
        <v>83.082271147161066</v>
      </c>
      <c r="F207" s="5">
        <v>0.32908479376880861</v>
      </c>
      <c r="G207" s="5">
        <v>0.23779193205944799</v>
      </c>
      <c r="H207" s="5">
        <v>17525795</v>
      </c>
      <c r="I207" s="5">
        <v>0.20984743411927881</v>
      </c>
      <c r="J207" s="5">
        <v>4.2066694594140544E-2</v>
      </c>
      <c r="K207" s="5">
        <v>7.2974563007368876E-2</v>
      </c>
      <c r="L207" s="13">
        <v>0.64344791339759599</v>
      </c>
      <c r="M207" s="13">
        <v>0.48379583291109363</v>
      </c>
      <c r="N207" s="13">
        <v>0.46802513180753635</v>
      </c>
      <c r="O207" s="13">
        <v>0.65518472953728601</v>
      </c>
      <c r="P207" s="13">
        <v>0.24174542144412045</v>
      </c>
      <c r="Q207" s="13">
        <v>0.16717892505917309</v>
      </c>
      <c r="R207" s="13">
        <v>9.0116322526910361E-2</v>
      </c>
      <c r="S207" s="14">
        <v>6</v>
      </c>
      <c r="T207" s="14">
        <v>3</v>
      </c>
      <c r="U207" s="14">
        <v>10</v>
      </c>
      <c r="V207" s="14">
        <v>10</v>
      </c>
      <c r="W207" s="14">
        <v>3</v>
      </c>
      <c r="X207" s="14">
        <v>1</v>
      </c>
      <c r="Y207" s="14" t="s">
        <v>19</v>
      </c>
    </row>
    <row r="208" spans="2:25" x14ac:dyDescent="0.3">
      <c r="B208" s="13">
        <v>0.5258250115132348</v>
      </c>
      <c r="C208" s="13">
        <v>0.59846221342604844</v>
      </c>
      <c r="D208" s="13">
        <v>0.40934604887069126</v>
      </c>
      <c r="E208" s="13">
        <v>83.603395061728392</v>
      </c>
      <c r="F208" s="13">
        <v>0.3419490045406916</v>
      </c>
      <c r="G208" s="13">
        <v>0.17410714285714285</v>
      </c>
      <c r="H208" s="13">
        <v>17525795</v>
      </c>
      <c r="I208" s="13">
        <v>0.20818307905686534</v>
      </c>
      <c r="J208" s="13">
        <v>4.1410451642778637E-2</v>
      </c>
      <c r="K208" s="13">
        <v>7.1216511461380388E-2</v>
      </c>
      <c r="L208" s="13">
        <v>0.62646380693629156</v>
      </c>
      <c r="M208" s="13">
        <v>0.39018051378382007</v>
      </c>
      <c r="N208" s="13">
        <v>0.46376662051156581</v>
      </c>
      <c r="O208" s="13">
        <v>0.67246464066186495</v>
      </c>
      <c r="P208" s="13">
        <v>0.24770782425037521</v>
      </c>
      <c r="Q208" s="13">
        <v>0.16774738830298924</v>
      </c>
      <c r="R208" s="13">
        <v>9.1560448355460844E-2</v>
      </c>
      <c r="S208" s="14">
        <v>6</v>
      </c>
      <c r="T208" s="14">
        <v>3</v>
      </c>
      <c r="U208" s="14">
        <v>10</v>
      </c>
      <c r="V208" s="14">
        <v>10</v>
      </c>
      <c r="W208" s="14">
        <v>3</v>
      </c>
      <c r="X208" s="14">
        <v>1</v>
      </c>
      <c r="Y208" s="14" t="s">
        <v>19</v>
      </c>
    </row>
    <row r="209" spans="2:30" x14ac:dyDescent="0.3">
      <c r="B209" s="13">
        <v>0.73443227870796635</v>
      </c>
      <c r="C209" s="13">
        <v>0.55301555561789317</v>
      </c>
      <c r="D209" s="13">
        <v>0.43806800937429086</v>
      </c>
      <c r="E209" s="13">
        <v>79.650485436893206</v>
      </c>
      <c r="F209" s="13">
        <v>0.34485178038940539</v>
      </c>
      <c r="G209" s="13">
        <v>0.25510204081632654</v>
      </c>
      <c r="H209" s="13">
        <v>17525795</v>
      </c>
      <c r="I209" s="13">
        <v>0.19944521497919543</v>
      </c>
      <c r="J209" s="13">
        <v>3.9849926199403168E-2</v>
      </c>
      <c r="K209" s="13">
        <v>6.7624384247057884E-2</v>
      </c>
      <c r="L209" s="13">
        <v>0.70486784446721351</v>
      </c>
      <c r="M209" s="13">
        <v>0.53530405576755113</v>
      </c>
      <c r="N209" s="13">
        <v>0.46536461031952431</v>
      </c>
      <c r="O209" s="13">
        <v>0.68107498634072294</v>
      </c>
      <c r="P209" s="13">
        <v>0.22018006035098195</v>
      </c>
      <c r="Q209" s="13">
        <v>0.16328200099673959</v>
      </c>
      <c r="R209" s="13">
        <v>8.9309672435814502E-2</v>
      </c>
      <c r="S209" s="14">
        <v>6</v>
      </c>
      <c r="T209" s="14">
        <v>3</v>
      </c>
      <c r="U209" s="14">
        <v>10</v>
      </c>
      <c r="V209" s="14">
        <v>10</v>
      </c>
      <c r="W209" s="14">
        <v>3</v>
      </c>
      <c r="X209" s="14">
        <v>1</v>
      </c>
      <c r="Y209" s="14" t="s">
        <v>19</v>
      </c>
    </row>
    <row r="210" spans="2:30" x14ac:dyDescent="0.3">
      <c r="B210" s="13">
        <v>0.81538555034522142</v>
      </c>
      <c r="C210" s="13">
        <v>0.78226241025029852</v>
      </c>
      <c r="D210" s="13">
        <v>0.5239347386821821</v>
      </c>
      <c r="E210" s="13">
        <v>73.031117940837504</v>
      </c>
      <c r="F210" s="13">
        <v>0.34909989410518882</v>
      </c>
      <c r="G210" s="13">
        <v>0.42603550295857989</v>
      </c>
      <c r="H210" s="13">
        <v>17525795</v>
      </c>
      <c r="I210" s="13">
        <v>0.17697642163661578</v>
      </c>
      <c r="J210" s="13">
        <v>3.4899835123656492E-2</v>
      </c>
      <c r="K210" s="13">
        <v>6.0731108408360934E-2</v>
      </c>
      <c r="L210" s="13">
        <v>0.80070641457081171</v>
      </c>
      <c r="M210" s="13">
        <v>0.73050929552666855</v>
      </c>
      <c r="N210" s="13">
        <v>0.45657387687104162</v>
      </c>
      <c r="O210" s="13">
        <v>0.64605894057873081</v>
      </c>
      <c r="P210" s="13">
        <v>0.20682600770601278</v>
      </c>
      <c r="Q210" s="13">
        <v>0.1669467977888672</v>
      </c>
      <c r="R210" s="13">
        <v>9.0845098992600917E-2</v>
      </c>
      <c r="S210" s="14">
        <v>6</v>
      </c>
      <c r="T210" s="14">
        <v>3</v>
      </c>
      <c r="U210" s="14">
        <v>10</v>
      </c>
      <c r="V210" s="14">
        <v>10</v>
      </c>
      <c r="W210" s="14">
        <v>3</v>
      </c>
      <c r="X210" s="14">
        <v>1</v>
      </c>
      <c r="Y210" s="14" t="s">
        <v>19</v>
      </c>
    </row>
    <row r="211" spans="2:30" x14ac:dyDescent="0.3">
      <c r="B211" s="13">
        <v>0.52305381491248093</v>
      </c>
      <c r="C211" s="13">
        <v>0.53306831328311466</v>
      </c>
      <c r="D211" s="13">
        <v>0.46069705615317946</v>
      </c>
      <c r="E211" s="13">
        <v>82.003929273084481</v>
      </c>
      <c r="F211" s="13">
        <v>0.33350960690992421</v>
      </c>
      <c r="G211" s="13">
        <v>0.23076923076923078</v>
      </c>
      <c r="H211" s="13">
        <v>17525795</v>
      </c>
      <c r="I211" s="13">
        <v>0.20124826629680967</v>
      </c>
      <c r="J211" s="13">
        <v>4.0106822754603526E-2</v>
      </c>
      <c r="K211" s="13">
        <v>6.9794118287709955E-2</v>
      </c>
      <c r="L211" s="13">
        <v>0.57685179164262712</v>
      </c>
      <c r="M211" s="13">
        <v>0.46740656145629811</v>
      </c>
      <c r="N211" s="13">
        <v>0.47378921133768226</v>
      </c>
      <c r="O211" s="13">
        <v>0.66700237740105051</v>
      </c>
      <c r="P211" s="13">
        <v>0.23196926473877524</v>
      </c>
      <c r="Q211" s="13">
        <v>0.16191126592390606</v>
      </c>
      <c r="R211" s="13">
        <v>8.7407391424098507E-2</v>
      </c>
      <c r="S211" s="14">
        <v>6</v>
      </c>
      <c r="T211" s="14">
        <v>3</v>
      </c>
      <c r="U211" s="14">
        <v>10</v>
      </c>
      <c r="V211" s="14">
        <v>10</v>
      </c>
      <c r="W211" s="14">
        <v>3</v>
      </c>
      <c r="X211" s="14">
        <v>1</v>
      </c>
      <c r="Y211" s="14" t="s">
        <v>19</v>
      </c>
    </row>
    <row r="212" spans="2:30" x14ac:dyDescent="0.3">
      <c r="B212" s="13">
        <v>0.86612975925789082</v>
      </c>
      <c r="C212" s="13">
        <v>0.99765864439834384</v>
      </c>
      <c r="D212" s="13">
        <v>0.48154384044833198</v>
      </c>
      <c r="E212" s="13">
        <v>74.558996471971767</v>
      </c>
      <c r="F212" s="13">
        <v>0.358969835949903</v>
      </c>
      <c r="G212" s="13">
        <v>0.32914046121593293</v>
      </c>
      <c r="H212" s="13">
        <v>17525795</v>
      </c>
      <c r="I212" s="13">
        <v>0.17669902912621349</v>
      </c>
      <c r="J212" s="13">
        <v>3.5496708221375593E-2</v>
      </c>
      <c r="K212" s="13">
        <v>5.9819588567582405E-2</v>
      </c>
      <c r="L212" s="13">
        <v>0.8267361364620287</v>
      </c>
      <c r="M212" s="13">
        <v>0.71537050522327406</v>
      </c>
      <c r="N212" s="13">
        <v>0.45866658036720098</v>
      </c>
      <c r="O212" s="13">
        <v>0.65612808363161246</v>
      </c>
      <c r="P212" s="13">
        <v>0.20564254295526496</v>
      </c>
      <c r="Q212" s="13">
        <v>0.16397699780594072</v>
      </c>
      <c r="R212" s="13">
        <v>9.261444754652591E-2</v>
      </c>
      <c r="S212" s="14">
        <v>6</v>
      </c>
      <c r="T212" s="14">
        <v>3</v>
      </c>
      <c r="U212" s="14">
        <v>10</v>
      </c>
      <c r="V212" s="14">
        <v>10</v>
      </c>
      <c r="W212" s="14">
        <v>3</v>
      </c>
      <c r="X212" s="14">
        <v>1</v>
      </c>
      <c r="Y212" s="14" t="s">
        <v>19</v>
      </c>
    </row>
    <row r="213" spans="2:30" x14ac:dyDescent="0.3">
      <c r="B213" s="13">
        <v>0.87446510960436563</v>
      </c>
      <c r="C213" s="13">
        <v>0.77159592403162947</v>
      </c>
      <c r="D213" s="13">
        <v>0.47666001107980444</v>
      </c>
      <c r="E213" s="13">
        <v>80.047885075818044</v>
      </c>
      <c r="F213" s="13">
        <v>0.35511669658886896</v>
      </c>
      <c r="G213" s="13">
        <v>0.1956043956043956</v>
      </c>
      <c r="H213" s="13">
        <v>17525795</v>
      </c>
      <c r="I213" s="13">
        <v>0.18987517337031898</v>
      </c>
      <c r="J213" s="13">
        <v>3.9554253698950416E-2</v>
      </c>
      <c r="K213" s="13">
        <v>6.2826411262072446E-2</v>
      </c>
      <c r="L213" s="13">
        <v>0.80290677900732765</v>
      </c>
      <c r="M213" s="13">
        <v>0.587913360067153</v>
      </c>
      <c r="N213" s="13">
        <v>0.45426255028930318</v>
      </c>
      <c r="O213" s="13">
        <v>0.64513036955729697</v>
      </c>
      <c r="P213" s="13">
        <v>0.21302205154896039</v>
      </c>
      <c r="Q213" s="13">
        <v>0.16327657297646789</v>
      </c>
      <c r="R213" s="13">
        <v>8.9492518183572511E-2</v>
      </c>
      <c r="S213" s="14">
        <v>6</v>
      </c>
      <c r="T213" s="14">
        <v>3</v>
      </c>
      <c r="U213" s="14">
        <v>10</v>
      </c>
      <c r="V213" s="14">
        <v>10</v>
      </c>
      <c r="W213" s="14">
        <v>3</v>
      </c>
      <c r="X213" s="14">
        <v>1</v>
      </c>
      <c r="Y213" s="14" t="s">
        <v>19</v>
      </c>
      <c r="AA213" s="5">
        <f>+AVERAGE(E184:E213)/100</f>
        <v>0.81206831753033681</v>
      </c>
      <c r="AB213" s="5">
        <f>+AVERAGE(G184:G213)</f>
        <v>0.25589696080960878</v>
      </c>
      <c r="AC213" s="5">
        <f>+AVERAGE(H184:H213)</f>
        <v>17525795</v>
      </c>
      <c r="AD213" s="17">
        <f t="shared" ref="AD213" si="4">($AF$4*AA213)+($AG$4-$AG$4*AB213)+($AJ$12+$AK$12*AC213)</f>
        <v>723.42362298608418</v>
      </c>
    </row>
    <row r="214" spans="2:30" x14ac:dyDescent="0.3">
      <c r="B214" s="13">
        <v>0.42664402355999731</v>
      </c>
      <c r="C214" s="13">
        <v>0.3557085236747482</v>
      </c>
      <c r="D214" s="13">
        <v>0.30755630209350149</v>
      </c>
      <c r="E214" s="13">
        <v>87.61904761904762</v>
      </c>
      <c r="F214" s="13">
        <v>0.30781414994720169</v>
      </c>
      <c r="G214" s="13">
        <v>0.19069767441860466</v>
      </c>
      <c r="H214" s="13">
        <v>18025245</v>
      </c>
      <c r="I214" s="13">
        <v>0.21733703190013856</v>
      </c>
      <c r="J214" s="13">
        <v>4.2584318642740114E-2</v>
      </c>
      <c r="K214" s="13">
        <v>7.7353865427206167E-2</v>
      </c>
      <c r="L214" s="13">
        <v>0.53306614737718683</v>
      </c>
      <c r="M214" s="13">
        <v>0.513008235848048</v>
      </c>
      <c r="N214" s="13">
        <v>0.47690560707821689</v>
      </c>
      <c r="O214" s="13">
        <v>0.65249762138936662</v>
      </c>
      <c r="P214" s="13">
        <v>0.26783760294045406</v>
      </c>
      <c r="Q214" s="13">
        <v>0.16268518565930523</v>
      </c>
      <c r="R214" s="13">
        <v>8.8067972269297717E-2</v>
      </c>
      <c r="S214" s="14">
        <v>7</v>
      </c>
      <c r="T214" s="14">
        <v>3</v>
      </c>
      <c r="U214" s="14">
        <v>10</v>
      </c>
      <c r="V214" s="14">
        <v>10</v>
      </c>
      <c r="W214" s="14">
        <v>3</v>
      </c>
      <c r="X214" s="14">
        <v>1</v>
      </c>
      <c r="Y214" s="14" t="s">
        <v>19</v>
      </c>
    </row>
    <row r="215" spans="2:30" x14ac:dyDescent="0.3">
      <c r="B215" s="13">
        <v>0.5306596894700818</v>
      </c>
      <c r="C215" s="13">
        <v>0.42584700069316844</v>
      </c>
      <c r="D215" s="13">
        <v>0.37247355560478046</v>
      </c>
      <c r="E215" s="13">
        <v>87.782982045277123</v>
      </c>
      <c r="F215" s="13">
        <v>0.31075697211155379</v>
      </c>
      <c r="G215" s="13">
        <v>0.14526315789473684</v>
      </c>
      <c r="H215" s="13">
        <v>18025245</v>
      </c>
      <c r="I215" s="13">
        <v>0.22496532593619986</v>
      </c>
      <c r="J215" s="13">
        <v>4.5159948186928187E-2</v>
      </c>
      <c r="K215" s="13">
        <v>7.6438366335302252E-2</v>
      </c>
      <c r="L215" s="13">
        <v>0.5746352915473395</v>
      </c>
      <c r="M215" s="13">
        <v>0.52597283642499493</v>
      </c>
      <c r="N215" s="13">
        <v>0.47075467957081624</v>
      </c>
      <c r="O215" s="13">
        <v>0.66904925179364338</v>
      </c>
      <c r="P215" s="13">
        <v>0.23278214417675905</v>
      </c>
      <c r="Q215" s="13">
        <v>0.16432098025131719</v>
      </c>
      <c r="R215" s="13">
        <v>9.0716522311747344E-2</v>
      </c>
      <c r="S215" s="14">
        <v>7</v>
      </c>
      <c r="T215" s="14">
        <v>3</v>
      </c>
      <c r="U215" s="14">
        <v>10</v>
      </c>
      <c r="V215" s="14">
        <v>10</v>
      </c>
      <c r="W215" s="14">
        <v>3</v>
      </c>
      <c r="X215" s="14">
        <v>1</v>
      </c>
      <c r="Y215" s="14" t="s">
        <v>19</v>
      </c>
    </row>
    <row r="216" spans="2:30" x14ac:dyDescent="0.3">
      <c r="B216" s="13">
        <v>0.55572365948329305</v>
      </c>
      <c r="C216" s="13">
        <v>0.58407580240701673</v>
      </c>
      <c r="D216" s="13">
        <v>0.44846496531345725</v>
      </c>
      <c r="E216" s="13">
        <v>83.183065464523722</v>
      </c>
      <c r="F216" s="13">
        <v>0.31622869318181818</v>
      </c>
      <c r="G216" s="13">
        <v>0.33189655172413796</v>
      </c>
      <c r="H216" s="13">
        <v>18025245</v>
      </c>
      <c r="I216" s="13">
        <v>0.20471567267683757</v>
      </c>
      <c r="J216" s="13">
        <v>4.0298566174096148E-2</v>
      </c>
      <c r="K216" s="13">
        <v>7.1625025800815353E-2</v>
      </c>
      <c r="L216" s="13">
        <v>0.6147190446026326</v>
      </c>
      <c r="M216" s="13">
        <v>0.59960009248342638</v>
      </c>
      <c r="N216" s="13">
        <v>0.47038804214867264</v>
      </c>
      <c r="O216" s="13">
        <v>0.65707880090995452</v>
      </c>
      <c r="P216" s="13">
        <v>0.24301660654261301</v>
      </c>
      <c r="Q216" s="13">
        <v>0.1599150182769126</v>
      </c>
      <c r="R216" s="13">
        <v>9.0480864443745923E-2</v>
      </c>
      <c r="S216" s="14">
        <v>7</v>
      </c>
      <c r="T216" s="14">
        <v>3</v>
      </c>
      <c r="U216" s="14">
        <v>10</v>
      </c>
      <c r="V216" s="14">
        <v>10</v>
      </c>
      <c r="W216" s="14">
        <v>3</v>
      </c>
      <c r="X216" s="14">
        <v>1</v>
      </c>
      <c r="Y216" s="14" t="s">
        <v>19</v>
      </c>
    </row>
    <row r="217" spans="2:30" x14ac:dyDescent="0.3">
      <c r="B217" s="13">
        <v>0.49250488195139902</v>
      </c>
      <c r="C217" s="13">
        <v>0.57302618997086496</v>
      </c>
      <c r="D217" s="13">
        <v>0.44605165421184106</v>
      </c>
      <c r="E217" s="13">
        <v>82.532751091703062</v>
      </c>
      <c r="F217" s="13">
        <v>0.32460176991150441</v>
      </c>
      <c r="G217" s="13">
        <v>0.35434782608695653</v>
      </c>
      <c r="H217" s="13">
        <v>18025245</v>
      </c>
      <c r="I217" s="13">
        <v>0.20124826629680981</v>
      </c>
      <c r="J217" s="13">
        <v>3.8597116530163775E-2</v>
      </c>
      <c r="K217" s="13">
        <v>7.0497365230772685E-2</v>
      </c>
      <c r="L217" s="13">
        <v>0.6321447723910919</v>
      </c>
      <c r="M217" s="13">
        <v>0.62180679486190893</v>
      </c>
      <c r="N217" s="13">
        <v>0.46693751101803382</v>
      </c>
      <c r="O217" s="13">
        <v>0.66203623988225557</v>
      </c>
      <c r="P217" s="13">
        <v>0.21655700380894427</v>
      </c>
      <c r="Q217" s="13">
        <v>0.16479566291452497</v>
      </c>
      <c r="R217" s="13">
        <v>8.9705909308421539E-2</v>
      </c>
      <c r="S217" s="14">
        <v>7</v>
      </c>
      <c r="T217" s="14">
        <v>3</v>
      </c>
      <c r="U217" s="14">
        <v>10</v>
      </c>
      <c r="V217" s="14">
        <v>10</v>
      </c>
      <c r="W217" s="14">
        <v>3</v>
      </c>
      <c r="X217" s="14">
        <v>1</v>
      </c>
      <c r="Y217" s="14" t="s">
        <v>19</v>
      </c>
    </row>
    <row r="218" spans="2:30" x14ac:dyDescent="0.3">
      <c r="B218" s="13">
        <v>0.44891847969266441</v>
      </c>
      <c r="C218" s="13">
        <v>0.50741930239499144</v>
      </c>
      <c r="D218" s="13">
        <v>0.37810887774289853</v>
      </c>
      <c r="E218" s="13">
        <v>86.237424547283709</v>
      </c>
      <c r="F218" s="13">
        <v>0.32215483410631468</v>
      </c>
      <c r="G218" s="13">
        <v>0.25576036866359447</v>
      </c>
      <c r="H218" s="13">
        <v>18025245</v>
      </c>
      <c r="I218" s="13">
        <v>0.212621359223301</v>
      </c>
      <c r="J218" s="13">
        <v>4.190829942240365E-2</v>
      </c>
      <c r="K218" s="13">
        <v>7.4367534150452344E-2</v>
      </c>
      <c r="L218" s="13">
        <v>0.55731769970199896</v>
      </c>
      <c r="M218" s="13">
        <v>0.51095497615717367</v>
      </c>
      <c r="N218" s="13">
        <v>0.46543598226280741</v>
      </c>
      <c r="O218" s="13">
        <v>0.66304918778182931</v>
      </c>
      <c r="P218" s="13">
        <v>0.21624677289066341</v>
      </c>
      <c r="Q218" s="13">
        <v>0.16403685370074017</v>
      </c>
      <c r="R218" s="13">
        <v>8.8010362863872205E-2</v>
      </c>
      <c r="S218" s="14">
        <v>7</v>
      </c>
      <c r="T218" s="14">
        <v>3</v>
      </c>
      <c r="U218" s="14">
        <v>10</v>
      </c>
      <c r="V218" s="14">
        <v>10</v>
      </c>
      <c r="W218" s="14">
        <v>3</v>
      </c>
      <c r="X218" s="14">
        <v>1</v>
      </c>
      <c r="Y218" s="14" t="s">
        <v>19</v>
      </c>
    </row>
    <row r="219" spans="2:30" x14ac:dyDescent="0.3">
      <c r="B219" s="13">
        <v>0.53225531385023417</v>
      </c>
      <c r="C219" s="13">
        <v>0.45573081103499247</v>
      </c>
      <c r="D219" s="13">
        <v>0.39065523463679797</v>
      </c>
      <c r="E219" s="13">
        <v>80.944943381491612</v>
      </c>
      <c r="F219" s="13">
        <v>0.32707028531663185</v>
      </c>
      <c r="G219" s="13">
        <v>0.44759825327510916</v>
      </c>
      <c r="H219" s="13">
        <v>18025245</v>
      </c>
      <c r="I219" s="13">
        <v>0.20124826629680975</v>
      </c>
      <c r="J219" s="13">
        <v>3.8113385804172679E-2</v>
      </c>
      <c r="K219" s="13">
        <v>7.2838047380749366E-2</v>
      </c>
      <c r="L219" s="13">
        <v>0.65492019494390186</v>
      </c>
      <c r="M219" s="13">
        <v>0.73390897016072898</v>
      </c>
      <c r="N219" s="13">
        <v>0.46401750727100638</v>
      </c>
      <c r="O219" s="13">
        <v>0.67245904047321448</v>
      </c>
      <c r="P219" s="13">
        <v>0.2268438476730715</v>
      </c>
      <c r="Q219" s="13">
        <v>0.16066546234928861</v>
      </c>
      <c r="R219" s="13">
        <v>9.0727448544483141E-2</v>
      </c>
      <c r="S219" s="14">
        <v>7</v>
      </c>
      <c r="T219" s="14">
        <v>3</v>
      </c>
      <c r="U219" s="14">
        <v>10</v>
      </c>
      <c r="V219" s="14">
        <v>10</v>
      </c>
      <c r="W219" s="14">
        <v>3</v>
      </c>
      <c r="X219" s="14">
        <v>1</v>
      </c>
      <c r="Y219" s="14" t="s">
        <v>19</v>
      </c>
    </row>
    <row r="220" spans="2:30" x14ac:dyDescent="0.3">
      <c r="B220" s="13">
        <v>0.59835302830958814</v>
      </c>
      <c r="C220" s="13">
        <v>0.48262723371478561</v>
      </c>
      <c r="D220" s="13">
        <v>0.36421183137361546</v>
      </c>
      <c r="E220" s="13">
        <v>83.174224343675419</v>
      </c>
      <c r="F220" s="13">
        <v>0.32359230220955099</v>
      </c>
      <c r="G220" s="13">
        <v>0.34490740740740738</v>
      </c>
      <c r="H220" s="13">
        <v>18025245</v>
      </c>
      <c r="I220" s="13">
        <v>0.20235783633841883</v>
      </c>
      <c r="J220" s="13">
        <v>3.8972659249993373E-2</v>
      </c>
      <c r="K220" s="13">
        <v>7.13179514316368E-2</v>
      </c>
      <c r="L220" s="13">
        <v>0.65641029483490942</v>
      </c>
      <c r="M220" s="13">
        <v>0.70435413296519511</v>
      </c>
      <c r="N220" s="13">
        <v>0.45872423578664351</v>
      </c>
      <c r="O220" s="13">
        <v>0.65861888010734682</v>
      </c>
      <c r="P220" s="13">
        <v>0.20735787313622289</v>
      </c>
      <c r="Q220" s="13">
        <v>0.1637028923122931</v>
      </c>
      <c r="R220" s="13">
        <v>8.8528806223175147E-2</v>
      </c>
      <c r="S220" s="14">
        <v>7</v>
      </c>
      <c r="T220" s="14">
        <v>3</v>
      </c>
      <c r="U220" s="14">
        <v>10</v>
      </c>
      <c r="V220" s="14">
        <v>10</v>
      </c>
      <c r="W220" s="14">
        <v>3</v>
      </c>
      <c r="X220" s="14">
        <v>1</v>
      </c>
      <c r="Y220" s="14" t="s">
        <v>19</v>
      </c>
    </row>
    <row r="221" spans="2:30" x14ac:dyDescent="0.3">
      <c r="B221" s="13">
        <v>0.53081397736838365</v>
      </c>
      <c r="C221" s="13">
        <v>0.43932581399568577</v>
      </c>
      <c r="D221" s="13">
        <v>0.35623374154318205</v>
      </c>
      <c r="E221" s="13">
        <v>84.051222351571596</v>
      </c>
      <c r="F221" s="13">
        <v>0.32695984703632885</v>
      </c>
      <c r="G221" s="13">
        <v>0.29475982532751094</v>
      </c>
      <c r="H221" s="13">
        <v>18025245</v>
      </c>
      <c r="I221" s="13">
        <v>0.20970873786407751</v>
      </c>
      <c r="J221" s="13">
        <v>4.0698024948194841E-2</v>
      </c>
      <c r="K221" s="13">
        <v>7.3290937689712676E-2</v>
      </c>
      <c r="L221" s="13">
        <v>0.5893778511656157</v>
      </c>
      <c r="M221" s="13">
        <v>0.63512627561127555</v>
      </c>
      <c r="N221" s="13">
        <v>0.4761441094193275</v>
      </c>
      <c r="O221" s="13">
        <v>0.66864964101397339</v>
      </c>
      <c r="P221" s="13">
        <v>0.2298903511928585</v>
      </c>
      <c r="Q221" s="13">
        <v>0.16494903075410822</v>
      </c>
      <c r="R221" s="13">
        <v>8.9069059307791951E-2</v>
      </c>
      <c r="S221" s="14">
        <v>7</v>
      </c>
      <c r="T221" s="14">
        <v>3</v>
      </c>
      <c r="U221" s="14">
        <v>10</v>
      </c>
      <c r="V221" s="14">
        <v>10</v>
      </c>
      <c r="W221" s="14">
        <v>3</v>
      </c>
      <c r="X221" s="14">
        <v>1</v>
      </c>
      <c r="Y221" s="14" t="s">
        <v>19</v>
      </c>
    </row>
    <row r="222" spans="2:30" x14ac:dyDescent="0.3">
      <c r="B222" s="13">
        <v>0.61047278831646534</v>
      </c>
      <c r="C222" s="13">
        <v>0.5722235695678225</v>
      </c>
      <c r="D222" s="13">
        <v>0.42880714580617885</v>
      </c>
      <c r="E222" s="13">
        <v>82.829457364341081</v>
      </c>
      <c r="F222" s="13">
        <v>0.33729806497425885</v>
      </c>
      <c r="G222" s="13">
        <v>0.26890756302521007</v>
      </c>
      <c r="H222" s="13">
        <v>18025245</v>
      </c>
      <c r="I222" s="13">
        <v>0.20540915395284304</v>
      </c>
      <c r="J222" s="13">
        <v>4.0415408995261984E-2</v>
      </c>
      <c r="K222" s="13">
        <v>7.2874502017175255E-2</v>
      </c>
      <c r="L222" s="13">
        <v>0.67719718111561222</v>
      </c>
      <c r="M222" s="13">
        <v>0.6189728005634626</v>
      </c>
      <c r="N222" s="13">
        <v>0.46023163407200512</v>
      </c>
      <c r="O222" s="13">
        <v>0.6517219663699183</v>
      </c>
      <c r="P222" s="13">
        <v>0.23179414436214138</v>
      </c>
      <c r="Q222" s="13">
        <v>0.16093692500089479</v>
      </c>
      <c r="R222" s="13">
        <v>8.8436585957131497E-2</v>
      </c>
      <c r="S222" s="14">
        <v>7</v>
      </c>
      <c r="T222" s="14">
        <v>3</v>
      </c>
      <c r="U222" s="14">
        <v>10</v>
      </c>
      <c r="V222" s="14">
        <v>10</v>
      </c>
      <c r="W222" s="14">
        <v>3</v>
      </c>
      <c r="X222" s="14">
        <v>1</v>
      </c>
      <c r="Y222" s="14" t="s">
        <v>19</v>
      </c>
    </row>
    <row r="223" spans="2:30" x14ac:dyDescent="0.3">
      <c r="B223">
        <v>0.56410775698208127</v>
      </c>
      <c r="C223">
        <v>0.4787603740945785</v>
      </c>
      <c r="D223">
        <v>0.32686352396139468</v>
      </c>
      <c r="E223">
        <v>84.411884411884415</v>
      </c>
      <c r="F223">
        <v>0.32748643761301988</v>
      </c>
      <c r="G223">
        <v>0.24168514412416853</v>
      </c>
      <c r="H223">
        <v>18025245</v>
      </c>
      <c r="I223">
        <v>0.20457697642163658</v>
      </c>
      <c r="J223">
        <v>4.0044038304815607E-2</v>
      </c>
      <c r="K223">
        <v>6.9789579621194683E-2</v>
      </c>
      <c r="L223">
        <v>0.64219216238261789</v>
      </c>
      <c r="M223">
        <v>0.56534444595043609</v>
      </c>
      <c r="N223">
        <v>0.45631445929898634</v>
      </c>
      <c r="O223">
        <v>0.66272156355913037</v>
      </c>
      <c r="P223">
        <v>0.2210814277643337</v>
      </c>
      <c r="Q223">
        <v>0.15784015494681655</v>
      </c>
      <c r="R223">
        <v>8.7089370765186774E-2</v>
      </c>
      <c r="S223">
        <v>7</v>
      </c>
      <c r="T223">
        <v>3</v>
      </c>
      <c r="U223">
        <v>10</v>
      </c>
      <c r="V223">
        <v>10</v>
      </c>
      <c r="W223">
        <v>3</v>
      </c>
      <c r="X223">
        <v>1</v>
      </c>
      <c r="Y223" t="s">
        <v>19</v>
      </c>
    </row>
    <row r="224" spans="2:30" x14ac:dyDescent="0.3">
      <c r="B224" s="13">
        <v>0.51863143493119701</v>
      </c>
      <c r="C224" s="13">
        <v>0.40274406199556739</v>
      </c>
      <c r="D224" s="13">
        <v>0.40643678047523496</v>
      </c>
      <c r="E224" s="13">
        <v>85.7421875</v>
      </c>
      <c r="F224" s="13">
        <v>0.31590181430096054</v>
      </c>
      <c r="G224" s="13">
        <v>0.23617021276595745</v>
      </c>
      <c r="H224" s="13">
        <v>18025245</v>
      </c>
      <c r="I224" s="13">
        <v>0.21595006934812772</v>
      </c>
      <c r="J224" s="13">
        <v>4.2523749113143827E-2</v>
      </c>
      <c r="K224" s="13">
        <v>7.4780923775561045E-2</v>
      </c>
      <c r="L224" s="13">
        <v>0.57269783328435508</v>
      </c>
      <c r="M224" s="13">
        <v>0.52505822430766591</v>
      </c>
      <c r="N224" s="13">
        <v>0.47125286945623301</v>
      </c>
      <c r="O224" s="13">
        <v>0.66473171299173284</v>
      </c>
      <c r="P224" s="13">
        <v>0.26226666276823346</v>
      </c>
      <c r="Q224" s="13">
        <v>0.16481243160350909</v>
      </c>
      <c r="R224" s="13">
        <v>8.9176341565720671E-2</v>
      </c>
      <c r="S224" s="14">
        <v>7</v>
      </c>
      <c r="T224" s="14">
        <v>3</v>
      </c>
      <c r="U224" s="14">
        <v>10</v>
      </c>
      <c r="V224" s="14">
        <v>10</v>
      </c>
      <c r="W224" s="14">
        <v>3</v>
      </c>
      <c r="X224" s="14">
        <v>1</v>
      </c>
      <c r="Y224" s="14" t="s">
        <v>19</v>
      </c>
    </row>
    <row r="225" spans="2:25" x14ac:dyDescent="0.3">
      <c r="B225" s="13">
        <v>0.45692828550118392</v>
      </c>
      <c r="C225" s="13">
        <v>0.39385901416169639</v>
      </c>
      <c r="D225" s="13">
        <v>0.36258287640150177</v>
      </c>
      <c r="E225" s="13">
        <v>87.589784517158819</v>
      </c>
      <c r="F225" s="13">
        <v>0.3125</v>
      </c>
      <c r="G225" s="13">
        <v>0.20624999999999999</v>
      </c>
      <c r="H225" s="13">
        <v>18025245</v>
      </c>
      <c r="I225" s="13">
        <v>0.21636615811373067</v>
      </c>
      <c r="J225" s="13">
        <v>4.2964334415764208E-2</v>
      </c>
      <c r="K225" s="13">
        <v>7.3808421724965739E-2</v>
      </c>
      <c r="L225" s="13">
        <v>0.52683680751384476</v>
      </c>
      <c r="M225" s="13">
        <v>0.48765840290994489</v>
      </c>
      <c r="N225" s="13">
        <v>0.46456039118833653</v>
      </c>
      <c r="O225" s="13">
        <v>0.66261988904368019</v>
      </c>
      <c r="P225" s="13">
        <v>0.21765257411832151</v>
      </c>
      <c r="Q225" s="13">
        <v>0.15999729217957828</v>
      </c>
      <c r="R225" s="13">
        <v>8.6442035187267702E-2</v>
      </c>
      <c r="S225" s="14">
        <v>7</v>
      </c>
      <c r="T225" s="14">
        <v>3</v>
      </c>
      <c r="U225" s="14">
        <v>10</v>
      </c>
      <c r="V225" s="14">
        <v>10</v>
      </c>
      <c r="W225" s="14">
        <v>3</v>
      </c>
      <c r="X225" s="14">
        <v>1</v>
      </c>
      <c r="Y225" s="14" t="s">
        <v>19</v>
      </c>
    </row>
    <row r="226" spans="2:25" x14ac:dyDescent="0.3">
      <c r="B226" s="13">
        <v>0.54871071650081849</v>
      </c>
      <c r="C226" s="13">
        <v>0.47563470726959922</v>
      </c>
      <c r="D226" s="13">
        <v>0.35356569056307507</v>
      </c>
      <c r="E226" s="13">
        <v>84.29133858267717</v>
      </c>
      <c r="F226" s="13">
        <v>0.3206705903335117</v>
      </c>
      <c r="G226" s="13">
        <v>0.21956521739130436</v>
      </c>
      <c r="H226" s="13">
        <v>18025245</v>
      </c>
      <c r="I226" s="13">
        <v>0.20998613037447986</v>
      </c>
      <c r="J226" s="13">
        <v>4.174218671701653E-2</v>
      </c>
      <c r="K226" s="13">
        <v>7.102052016702301E-2</v>
      </c>
      <c r="L226" s="13">
        <v>0.63157664539214708</v>
      </c>
      <c r="M226" s="13">
        <v>0.49383690914753808</v>
      </c>
      <c r="N226" s="13">
        <v>0.4701964388076772</v>
      </c>
      <c r="O226" s="13">
        <v>0.65314947845267612</v>
      </c>
      <c r="P226" s="13">
        <v>0.21790410412277039</v>
      </c>
      <c r="Q226" s="13">
        <v>0.16631740756994201</v>
      </c>
      <c r="R226" s="13">
        <v>9.0129554589839872E-2</v>
      </c>
      <c r="S226" s="14">
        <v>7</v>
      </c>
      <c r="T226" s="14">
        <v>3</v>
      </c>
      <c r="U226" s="14">
        <v>10</v>
      </c>
      <c r="V226" s="14">
        <v>10</v>
      </c>
      <c r="W226" s="14">
        <v>3</v>
      </c>
      <c r="X226" s="14">
        <v>1</v>
      </c>
      <c r="Y226" s="14" t="s">
        <v>19</v>
      </c>
    </row>
    <row r="227" spans="2:25" x14ac:dyDescent="0.3">
      <c r="B227" s="13">
        <v>0.44534872324023506</v>
      </c>
      <c r="C227" s="13">
        <v>0.45509707431312002</v>
      </c>
      <c r="D227" s="13">
        <v>0.36140749929662364</v>
      </c>
      <c r="E227" s="13">
        <v>84.672970843183606</v>
      </c>
      <c r="F227" s="13">
        <v>0.3200930398998032</v>
      </c>
      <c r="G227" s="13">
        <v>0.20915032679738563</v>
      </c>
      <c r="H227" s="13">
        <v>18025245</v>
      </c>
      <c r="I227" s="13">
        <v>0.21345353675450748</v>
      </c>
      <c r="J227" s="13">
        <v>4.2784665051326234E-2</v>
      </c>
      <c r="K227" s="13">
        <v>7.4570762699885523E-2</v>
      </c>
      <c r="L227" s="13">
        <v>0.5484998653649753</v>
      </c>
      <c r="M227" s="13">
        <v>0.43296952903878666</v>
      </c>
      <c r="N227" s="13">
        <v>0.46498486851065629</v>
      </c>
      <c r="O227" s="13">
        <v>0.6583061828225345</v>
      </c>
      <c r="P227" s="13">
        <v>0.22898459120850292</v>
      </c>
      <c r="Q227" s="13">
        <v>0.16284244160843664</v>
      </c>
      <c r="R227" s="13">
        <v>8.8414943539968566E-2</v>
      </c>
      <c r="S227" s="14">
        <v>7</v>
      </c>
      <c r="T227" s="14">
        <v>3</v>
      </c>
      <c r="U227" s="14">
        <v>10</v>
      </c>
      <c r="V227" s="14">
        <v>10</v>
      </c>
      <c r="W227" s="14">
        <v>3</v>
      </c>
      <c r="X227" s="14">
        <v>1</v>
      </c>
      <c r="Y227" s="14" t="s">
        <v>19</v>
      </c>
    </row>
    <row r="228" spans="2:25" x14ac:dyDescent="0.3">
      <c r="B228" s="13">
        <v>0.57669125692970102</v>
      </c>
      <c r="C228" s="13">
        <v>0.59171463335699481</v>
      </c>
      <c r="D228" s="13">
        <v>0.44036624135573638</v>
      </c>
      <c r="E228" s="13">
        <v>82.003069838833468</v>
      </c>
      <c r="F228" s="13">
        <v>0.3265777777777778</v>
      </c>
      <c r="G228" s="13">
        <v>0.2556237218813906</v>
      </c>
      <c r="H228" s="13">
        <v>18025245</v>
      </c>
      <c r="I228" s="13">
        <v>0.21151178918169203</v>
      </c>
      <c r="J228" s="13">
        <v>4.2072600235086653E-2</v>
      </c>
      <c r="K228" s="13">
        <v>7.3703927170942721E-2</v>
      </c>
      <c r="L228" s="13">
        <v>0.71330980765858065</v>
      </c>
      <c r="M228" s="13">
        <v>0.63718244823722348</v>
      </c>
      <c r="N228" s="13">
        <v>0.46729974897005705</v>
      </c>
      <c r="O228" s="13">
        <v>0.65688103803876552</v>
      </c>
      <c r="P228" s="13">
        <v>0.23796257062896606</v>
      </c>
      <c r="Q228" s="13">
        <v>0.1726885600896978</v>
      </c>
      <c r="R228" s="13">
        <v>9.4212164989056324E-2</v>
      </c>
      <c r="S228" s="14">
        <v>7</v>
      </c>
      <c r="T228" s="14">
        <v>3</v>
      </c>
      <c r="U228" s="14">
        <v>10</v>
      </c>
      <c r="V228" s="14">
        <v>10</v>
      </c>
      <c r="W228" s="14">
        <v>3</v>
      </c>
      <c r="X228" s="14">
        <v>1</v>
      </c>
      <c r="Y228" s="14" t="s">
        <v>19</v>
      </c>
    </row>
    <row r="229" spans="2:25" x14ac:dyDescent="0.3">
      <c r="B229" s="13">
        <v>0.54821116308143747</v>
      </c>
      <c r="C229" s="13">
        <v>0.44508634403342756</v>
      </c>
      <c r="D229" s="13">
        <v>0.40193110766827411</v>
      </c>
      <c r="E229" s="13">
        <v>84.929356357927787</v>
      </c>
      <c r="F229" s="13">
        <v>0.31203539823008852</v>
      </c>
      <c r="G229" s="13">
        <v>0.2671081677704194</v>
      </c>
      <c r="H229" s="13">
        <v>18025245</v>
      </c>
      <c r="I229" s="13">
        <v>0.21484049930651858</v>
      </c>
      <c r="J229" s="13">
        <v>4.1572821222773802E-2</v>
      </c>
      <c r="K229" s="13">
        <v>7.5447373692229466E-2</v>
      </c>
      <c r="L229" s="13">
        <v>0.59571931368523579</v>
      </c>
      <c r="M229" s="13">
        <v>0.59121960878300095</v>
      </c>
      <c r="N229" s="13">
        <v>0.46943523534470671</v>
      </c>
      <c r="O229" s="13">
        <v>0.66701863258694738</v>
      </c>
      <c r="P229" s="13">
        <v>0.23346655987180431</v>
      </c>
      <c r="Q229" s="13">
        <v>0.1671096444440128</v>
      </c>
      <c r="R229" s="13">
        <v>8.9730962177225995E-2</v>
      </c>
      <c r="S229" s="14">
        <v>7</v>
      </c>
      <c r="T229" s="14">
        <v>3</v>
      </c>
      <c r="U229" s="14">
        <v>10</v>
      </c>
      <c r="V229" s="14">
        <v>10</v>
      </c>
      <c r="W229" s="14">
        <v>3</v>
      </c>
      <c r="X229" s="14">
        <v>1</v>
      </c>
      <c r="Y229" s="14" t="s">
        <v>19</v>
      </c>
    </row>
    <row r="230" spans="2:25" x14ac:dyDescent="0.3">
      <c r="B230" s="13">
        <v>0.45567463085441384</v>
      </c>
      <c r="C230" s="13">
        <v>0.46911421313569435</v>
      </c>
      <c r="D230" s="13">
        <v>0.38227767662300471</v>
      </c>
      <c r="E230" s="13">
        <v>86.42829680891964</v>
      </c>
      <c r="F230" s="13">
        <v>0.32040562177548482</v>
      </c>
      <c r="G230" s="13">
        <v>0.17494600431965443</v>
      </c>
      <c r="H230" s="13">
        <v>18025245</v>
      </c>
      <c r="I230" s="13">
        <v>0.22233009708737822</v>
      </c>
      <c r="J230" s="13">
        <v>4.4145755333941016E-2</v>
      </c>
      <c r="K230" s="13">
        <v>7.656766150040191E-2</v>
      </c>
      <c r="L230" s="13">
        <v>0.53807988042933119</v>
      </c>
      <c r="M230" s="13">
        <v>0.4584493886466105</v>
      </c>
      <c r="N230" s="13">
        <v>0.46577140976440962</v>
      </c>
      <c r="O230" s="13">
        <v>0.67293223703971772</v>
      </c>
      <c r="P230" s="13">
        <v>0.22070908019187341</v>
      </c>
      <c r="Q230" s="13">
        <v>0.16289175309746121</v>
      </c>
      <c r="R230" s="13">
        <v>9.0769069197846663E-2</v>
      </c>
      <c r="S230" s="14">
        <v>7</v>
      </c>
      <c r="T230" s="14">
        <v>3</v>
      </c>
      <c r="U230" s="14">
        <v>10</v>
      </c>
      <c r="V230" s="14">
        <v>10</v>
      </c>
      <c r="W230" s="14">
        <v>3</v>
      </c>
      <c r="X230" s="14">
        <v>1</v>
      </c>
      <c r="Y230" s="14" t="s">
        <v>19</v>
      </c>
    </row>
    <row r="231" spans="2:25" x14ac:dyDescent="0.3">
      <c r="B231" s="13">
        <v>0.4533982221365811</v>
      </c>
      <c r="C231" s="13">
        <v>0.48356362063391406</v>
      </c>
      <c r="D231" s="13">
        <v>0.42384630986384375</v>
      </c>
      <c r="E231" s="13">
        <v>84.875935407640796</v>
      </c>
      <c r="F231" s="13">
        <v>0.32357092448835567</v>
      </c>
      <c r="G231" s="13">
        <v>0.26874999999999999</v>
      </c>
      <c r="H231" s="13">
        <v>18025245</v>
      </c>
      <c r="I231" s="13">
        <v>0.20984743411927881</v>
      </c>
      <c r="J231" s="13">
        <v>4.1908407843911387E-2</v>
      </c>
      <c r="K231" s="13">
        <v>7.2030645349209582E-2</v>
      </c>
      <c r="L231" s="13">
        <v>0.55993867228485239</v>
      </c>
      <c r="M231" s="13">
        <v>0.53337030574390631</v>
      </c>
      <c r="N231" s="13">
        <v>0.47640169335877086</v>
      </c>
      <c r="O231" s="13">
        <v>0.67135528689292345</v>
      </c>
      <c r="P231" s="13">
        <v>0.21922204833126455</v>
      </c>
      <c r="Q231" s="13">
        <v>0.15953341327553985</v>
      </c>
      <c r="R231" s="13">
        <v>8.902927587626383E-2</v>
      </c>
      <c r="S231" s="14">
        <v>7</v>
      </c>
      <c r="T231" s="14">
        <v>3</v>
      </c>
      <c r="U231" s="14">
        <v>10</v>
      </c>
      <c r="V231" s="14">
        <v>10</v>
      </c>
      <c r="W231" s="14">
        <v>3</v>
      </c>
      <c r="X231" s="14">
        <v>1</v>
      </c>
      <c r="Y231" s="14" t="s">
        <v>19</v>
      </c>
    </row>
    <row r="232" spans="2:25" x14ac:dyDescent="0.3">
      <c r="B232">
        <v>0.52004954217641763</v>
      </c>
      <c r="C232">
        <v>0.45678547890839094</v>
      </c>
      <c r="D232">
        <v>0.42609382948210101</v>
      </c>
      <c r="E232">
        <v>81.413087113608995</v>
      </c>
      <c r="F232">
        <v>0.32799856140981837</v>
      </c>
      <c r="G232">
        <v>0.355119825708061</v>
      </c>
      <c r="H232">
        <v>18025245</v>
      </c>
      <c r="I232">
        <v>0.19126213592232991</v>
      </c>
      <c r="J232">
        <v>3.8038232809331649E-2</v>
      </c>
      <c r="K232">
        <v>6.7452797292275657E-2</v>
      </c>
      <c r="L232">
        <v>0.61301805569146262</v>
      </c>
      <c r="M232">
        <v>0.65714621822156849</v>
      </c>
      <c r="N232">
        <v>0.45813292795241861</v>
      </c>
      <c r="O232">
        <v>0.68167006617066461</v>
      </c>
      <c r="P232">
        <v>0.21964605649694913</v>
      </c>
      <c r="Q232">
        <v>0.15108274184892359</v>
      </c>
      <c r="R232">
        <v>8.4975800656566708E-2</v>
      </c>
      <c r="S232">
        <v>7</v>
      </c>
      <c r="T232">
        <v>3</v>
      </c>
      <c r="U232">
        <v>10</v>
      </c>
      <c r="V232">
        <v>10</v>
      </c>
      <c r="W232">
        <v>3</v>
      </c>
      <c r="X232">
        <v>1</v>
      </c>
      <c r="Y232" t="s">
        <v>19</v>
      </c>
    </row>
    <row r="233" spans="2:25" x14ac:dyDescent="0.3">
      <c r="B233" s="5">
        <v>0.51082748840247849</v>
      </c>
      <c r="C233" s="5">
        <v>0.56045733375779605</v>
      </c>
      <c r="D233" s="5">
        <v>0.42431830001866411</v>
      </c>
      <c r="E233" s="5">
        <v>82.8538102643857</v>
      </c>
      <c r="F233" s="5">
        <v>0.32220248667850798</v>
      </c>
      <c r="G233" s="5">
        <v>0.23580786026200873</v>
      </c>
      <c r="H233" s="5">
        <v>18025245</v>
      </c>
      <c r="I233" s="5">
        <v>0.21331484049930646</v>
      </c>
      <c r="J233" s="5">
        <v>4.2002362092828871E-2</v>
      </c>
      <c r="K233" s="5">
        <v>7.4114971577505823E-2</v>
      </c>
      <c r="L233" s="13">
        <v>0.62770139328091468</v>
      </c>
      <c r="M233" s="13">
        <v>0.53626709710909992</v>
      </c>
      <c r="N233" s="13">
        <v>0.46967385377287824</v>
      </c>
      <c r="O233" s="13">
        <v>0.65514835731207366</v>
      </c>
      <c r="P233" s="13">
        <v>0.21510245106917067</v>
      </c>
      <c r="Q233" s="13">
        <v>0.1735242468840888</v>
      </c>
      <c r="R233" s="13">
        <v>9.2618585867656825E-2</v>
      </c>
      <c r="S233" s="14">
        <v>7</v>
      </c>
      <c r="T233" s="14">
        <v>3</v>
      </c>
      <c r="U233" s="14">
        <v>10</v>
      </c>
      <c r="V233" s="14">
        <v>10</v>
      </c>
      <c r="W233" s="14">
        <v>3</v>
      </c>
      <c r="X233" s="14">
        <v>1</v>
      </c>
      <c r="Y233" s="14" t="s">
        <v>19</v>
      </c>
    </row>
    <row r="234" spans="2:25" x14ac:dyDescent="0.3">
      <c r="B234" s="13">
        <v>0.49572299416347493</v>
      </c>
      <c r="C234" s="13">
        <v>0.48799475493265965</v>
      </c>
      <c r="D234" s="13">
        <v>0.47714333278362164</v>
      </c>
      <c r="E234" s="13">
        <v>83.075671277461353</v>
      </c>
      <c r="F234" s="13">
        <v>0.32281938325991189</v>
      </c>
      <c r="G234" s="13">
        <v>0.34945054945054943</v>
      </c>
      <c r="H234" s="13">
        <v>18025245</v>
      </c>
      <c r="I234" s="13">
        <v>0.19805825242718428</v>
      </c>
      <c r="J234" s="13">
        <v>3.8924337290078118E-2</v>
      </c>
      <c r="K234" s="13">
        <v>6.9615378911255729E-2</v>
      </c>
      <c r="L234" s="13">
        <v>0.62074875387454764</v>
      </c>
      <c r="M234" s="13">
        <v>0.69438692985795825</v>
      </c>
      <c r="N234" s="13">
        <v>0.47076328455270028</v>
      </c>
      <c r="O234" s="13">
        <v>0.6656852155550842</v>
      </c>
      <c r="P234" s="13">
        <v>0.18479977165255565</v>
      </c>
      <c r="Q234" s="13">
        <v>0.15756447302556464</v>
      </c>
      <c r="R234" s="13">
        <v>8.8255444551024881E-2</v>
      </c>
      <c r="S234" s="14">
        <v>7</v>
      </c>
      <c r="T234" s="14">
        <v>3</v>
      </c>
      <c r="U234" s="14">
        <v>10</v>
      </c>
      <c r="V234" s="14">
        <v>10</v>
      </c>
      <c r="W234" s="14">
        <v>3</v>
      </c>
      <c r="X234" s="14">
        <v>1</v>
      </c>
      <c r="Y234" s="14" t="s">
        <v>19</v>
      </c>
    </row>
    <row r="235" spans="2:25" x14ac:dyDescent="0.3">
      <c r="B235" s="13">
        <v>0.46181483710636251</v>
      </c>
      <c r="C235" s="13">
        <v>0.54292798809954246</v>
      </c>
      <c r="D235" s="13">
        <v>0.35565438796237836</v>
      </c>
      <c r="E235" s="13">
        <v>83.057684550221865</v>
      </c>
      <c r="F235" s="13">
        <v>0.3133790119004688</v>
      </c>
      <c r="G235" s="13">
        <v>0.42056074766355139</v>
      </c>
      <c r="H235" s="13">
        <v>18025245</v>
      </c>
      <c r="I235" s="13">
        <v>0.19764216366158119</v>
      </c>
      <c r="J235" s="13">
        <v>3.7433279153867079E-2</v>
      </c>
      <c r="K235" s="13">
        <v>7.0929334749639528E-2</v>
      </c>
      <c r="L235" s="13">
        <v>0.64248059949501557</v>
      </c>
      <c r="M235" s="13">
        <v>0.67583634237950252</v>
      </c>
      <c r="N235" s="13">
        <v>0.45803565042259781</v>
      </c>
      <c r="O235" s="13">
        <v>0.65469729719542835</v>
      </c>
      <c r="P235" s="13">
        <v>0.17934164552374923</v>
      </c>
      <c r="Q235" s="13">
        <v>0.15800581944976946</v>
      </c>
      <c r="R235" s="13">
        <v>8.580304329978565E-2</v>
      </c>
      <c r="S235" s="14">
        <v>7</v>
      </c>
      <c r="T235" s="14">
        <v>3</v>
      </c>
      <c r="U235" s="14">
        <v>10</v>
      </c>
      <c r="V235" s="14">
        <v>10</v>
      </c>
      <c r="W235" s="14">
        <v>3</v>
      </c>
      <c r="X235" s="14">
        <v>1</v>
      </c>
      <c r="Y235" s="14" t="s">
        <v>19</v>
      </c>
    </row>
    <row r="236" spans="2:25" x14ac:dyDescent="0.3">
      <c r="B236" s="13">
        <v>0.40734500757121322</v>
      </c>
      <c r="C236" s="13">
        <v>0.42028747808746553</v>
      </c>
      <c r="D236" s="13">
        <v>0.35884256332816283</v>
      </c>
      <c r="E236" s="13">
        <v>87.189751801441147</v>
      </c>
      <c r="F236" s="13">
        <v>0.31810883140053525</v>
      </c>
      <c r="G236" s="13">
        <v>0.13686534216335541</v>
      </c>
      <c r="H236" s="13">
        <v>18025245</v>
      </c>
      <c r="I236" s="13">
        <v>0.21525658807212181</v>
      </c>
      <c r="J236" s="13">
        <v>4.2083317382471487E-2</v>
      </c>
      <c r="K236" s="13">
        <v>7.2318519122392191E-2</v>
      </c>
      <c r="L236" s="13">
        <v>0.54937368176724377</v>
      </c>
      <c r="M236" s="13">
        <v>0.4682414899969905</v>
      </c>
      <c r="N236" s="13">
        <v>0.47161181520973677</v>
      </c>
      <c r="O236" s="13">
        <v>0.66015184991273834</v>
      </c>
      <c r="P236" s="13">
        <v>0.27008311974356758</v>
      </c>
      <c r="Q236" s="13">
        <v>0.15999736195406411</v>
      </c>
      <c r="R236" s="13">
        <v>8.8447773596260895E-2</v>
      </c>
      <c r="S236" s="14">
        <v>7</v>
      </c>
      <c r="T236" s="14">
        <v>3</v>
      </c>
      <c r="U236" s="14">
        <v>10</v>
      </c>
      <c r="V236" s="14">
        <v>10</v>
      </c>
      <c r="W236" s="14">
        <v>3</v>
      </c>
      <c r="X236" s="14">
        <v>1</v>
      </c>
      <c r="Y236" s="14" t="s">
        <v>19</v>
      </c>
    </row>
    <row r="237" spans="2:25" x14ac:dyDescent="0.3">
      <c r="B237" s="13">
        <v>0.69361164209558956</v>
      </c>
      <c r="C237" s="13">
        <v>0.52660688420758661</v>
      </c>
      <c r="D237" s="13">
        <v>0.48532871924767557</v>
      </c>
      <c r="E237" s="13">
        <v>81.540930979133236</v>
      </c>
      <c r="F237" s="13">
        <v>0.33204157125242206</v>
      </c>
      <c r="G237" s="13">
        <v>0.3861607142857143</v>
      </c>
      <c r="H237" s="13">
        <v>18025245</v>
      </c>
      <c r="I237" s="13">
        <v>0.19639389736477095</v>
      </c>
      <c r="J237" s="13">
        <v>3.783654912161373E-2</v>
      </c>
      <c r="K237" s="13">
        <v>7.111505646003527E-2</v>
      </c>
      <c r="L237" s="13">
        <v>0.68961985551678306</v>
      </c>
      <c r="M237" s="13">
        <v>0.71135615198306035</v>
      </c>
      <c r="N237" s="13">
        <v>0.46599211509263244</v>
      </c>
      <c r="O237" s="13">
        <v>0.64975720349187793</v>
      </c>
      <c r="P237" s="13">
        <v>0.19582921025297775</v>
      </c>
      <c r="Q237" s="13">
        <v>0.16402748574023041</v>
      </c>
      <c r="R237" s="13">
        <v>8.7564652220007783E-2</v>
      </c>
      <c r="S237" s="14">
        <v>7</v>
      </c>
      <c r="T237" s="14">
        <v>3</v>
      </c>
      <c r="U237" s="14">
        <v>10</v>
      </c>
      <c r="V237" s="14">
        <v>10</v>
      </c>
      <c r="W237" s="14">
        <v>3</v>
      </c>
      <c r="X237" s="14">
        <v>1</v>
      </c>
      <c r="Y237" s="14" t="s">
        <v>19</v>
      </c>
    </row>
    <row r="238" spans="2:25" x14ac:dyDescent="0.3">
      <c r="B238" s="13">
        <v>0.5872923100471148</v>
      </c>
      <c r="C238" s="13">
        <v>0.55076046154396896</v>
      </c>
      <c r="D238" s="13">
        <v>0.48421612352519822</v>
      </c>
      <c r="E238" s="13">
        <v>82.814347654710289</v>
      </c>
      <c r="F238" s="13">
        <v>0.33173843700159489</v>
      </c>
      <c r="G238" s="13">
        <v>0.25339366515837103</v>
      </c>
      <c r="H238" s="13">
        <v>18025245</v>
      </c>
      <c r="I238" s="13">
        <v>0.20554785020804447</v>
      </c>
      <c r="J238" s="13">
        <v>4.0875400646377007E-2</v>
      </c>
      <c r="K238" s="13">
        <v>7.0892786622427414E-2</v>
      </c>
      <c r="L238" s="13">
        <v>0.68332225544981073</v>
      </c>
      <c r="M238" s="13">
        <v>0.61217295072708666</v>
      </c>
      <c r="N238" s="13">
        <v>0.46922037763005736</v>
      </c>
      <c r="O238" s="13">
        <v>0.65966209278729859</v>
      </c>
      <c r="P238" s="13">
        <v>0.22564552173391142</v>
      </c>
      <c r="Q238" s="13">
        <v>0.16703485737692408</v>
      </c>
      <c r="R238" s="13">
        <v>9.1768331008933349E-2</v>
      </c>
      <c r="S238" s="14">
        <v>7</v>
      </c>
      <c r="T238" s="14">
        <v>3</v>
      </c>
      <c r="U238" s="14">
        <v>10</v>
      </c>
      <c r="V238" s="14">
        <v>10</v>
      </c>
      <c r="W238" s="14">
        <v>3</v>
      </c>
      <c r="X238" s="14">
        <v>1</v>
      </c>
      <c r="Y238" s="14" t="s">
        <v>19</v>
      </c>
    </row>
    <row r="239" spans="2:25" x14ac:dyDescent="0.3">
      <c r="B239" s="13">
        <v>0.40409465810993472</v>
      </c>
      <c r="C239" s="13">
        <v>0.61792328254026074</v>
      </c>
      <c r="D239" s="13">
        <v>0.38164602621264093</v>
      </c>
      <c r="E239" s="13">
        <v>86.133960047003526</v>
      </c>
      <c r="F239" s="13">
        <v>0.31300072833211945</v>
      </c>
      <c r="G239" s="13">
        <v>0.1965065502183406</v>
      </c>
      <c r="H239" s="13">
        <v>18025245</v>
      </c>
      <c r="I239" s="13">
        <v>0.2184466019417475</v>
      </c>
      <c r="J239" s="13">
        <v>4.3742631659265549E-2</v>
      </c>
      <c r="K239" s="13">
        <v>7.4326205119012556E-2</v>
      </c>
      <c r="L239" s="13">
        <v>0.55833224916656954</v>
      </c>
      <c r="M239" s="13">
        <v>0.51547177175108871</v>
      </c>
      <c r="N239" s="13">
        <v>0.456631537228956</v>
      </c>
      <c r="O239" s="13">
        <v>0.66586706706718868</v>
      </c>
      <c r="P239" s="13">
        <v>0.2564080251523172</v>
      </c>
      <c r="Q239" s="13">
        <v>0.16475980146013386</v>
      </c>
      <c r="R239" s="13">
        <v>8.999984332880942E-2</v>
      </c>
      <c r="S239" s="14">
        <v>7</v>
      </c>
      <c r="T239" s="14">
        <v>3</v>
      </c>
      <c r="U239" s="14">
        <v>10</v>
      </c>
      <c r="V239" s="14">
        <v>10</v>
      </c>
      <c r="W239" s="14">
        <v>3</v>
      </c>
      <c r="X239" s="14">
        <v>1</v>
      </c>
      <c r="Y239" s="14" t="s">
        <v>19</v>
      </c>
    </row>
    <row r="240" spans="2:25" x14ac:dyDescent="0.3">
      <c r="B240" s="5">
        <v>0.47304770194948331</v>
      </c>
      <c r="C240" s="5">
        <v>0.55876189021773914</v>
      </c>
      <c r="D240" s="5">
        <v>0.39341967652474824</v>
      </c>
      <c r="E240" s="5">
        <v>84.511517077045269</v>
      </c>
      <c r="F240" s="5">
        <v>0.33162453597313063</v>
      </c>
      <c r="G240" s="5">
        <v>0.25210084033613445</v>
      </c>
      <c r="H240" s="5">
        <v>18025245</v>
      </c>
      <c r="I240" s="5">
        <v>0.2094313453536755</v>
      </c>
      <c r="J240" s="5">
        <v>4.1385912249848569E-2</v>
      </c>
      <c r="K240" s="5">
        <v>7.164720868817992E-2</v>
      </c>
      <c r="L240" s="13">
        <v>0.63506700210428824</v>
      </c>
      <c r="M240" s="13">
        <v>0.6382273678200775</v>
      </c>
      <c r="N240" s="13">
        <v>0.45902432355921796</v>
      </c>
      <c r="O240" s="13">
        <v>0.66932388241892948</v>
      </c>
      <c r="P240" s="13">
        <v>0.2360345379171184</v>
      </c>
      <c r="Q240" s="13">
        <v>0.16024419264926426</v>
      </c>
      <c r="R240" s="13">
        <v>8.5280553764586153E-2</v>
      </c>
      <c r="S240" s="14">
        <v>7</v>
      </c>
      <c r="T240" s="14">
        <v>3</v>
      </c>
      <c r="U240" s="14">
        <v>10</v>
      </c>
      <c r="V240" s="14">
        <v>10</v>
      </c>
      <c r="W240" s="14">
        <v>3</v>
      </c>
      <c r="X240" s="14">
        <v>1</v>
      </c>
      <c r="Y240" s="14" t="s">
        <v>19</v>
      </c>
    </row>
    <row r="241" spans="2:30" x14ac:dyDescent="0.3">
      <c r="B241" s="13">
        <v>0.48677255830472277</v>
      </c>
      <c r="C241" s="13">
        <v>0.55629189315093086</v>
      </c>
      <c r="D241" s="13">
        <v>0.34953517613510626</v>
      </c>
      <c r="E241" s="13">
        <v>84.246837868915293</v>
      </c>
      <c r="F241" s="13">
        <v>0.31188639551192143</v>
      </c>
      <c r="G241" s="13">
        <v>0.28997867803837951</v>
      </c>
      <c r="H241" s="13">
        <v>18025245</v>
      </c>
      <c r="I241" s="13">
        <v>0.22122052704576961</v>
      </c>
      <c r="J241" s="13">
        <v>4.331874952262102E-2</v>
      </c>
      <c r="K241" s="13">
        <v>7.7890897942023404E-2</v>
      </c>
      <c r="L241" s="13">
        <v>0.61102826942370858</v>
      </c>
      <c r="M241" s="13">
        <v>0.62118029309480072</v>
      </c>
      <c r="N241" s="13">
        <v>0.47334143416825181</v>
      </c>
      <c r="O241" s="13">
        <v>0.67018960519214876</v>
      </c>
      <c r="P241" s="13">
        <v>0.25068047727638243</v>
      </c>
      <c r="Q241" s="13">
        <v>0.17523455609146191</v>
      </c>
      <c r="R241" s="13">
        <v>9.6560798579947871E-2</v>
      </c>
      <c r="S241" s="14">
        <v>7</v>
      </c>
      <c r="T241" s="14">
        <v>3</v>
      </c>
      <c r="U241" s="14">
        <v>10</v>
      </c>
      <c r="V241" s="14">
        <v>10</v>
      </c>
      <c r="W241" s="14">
        <v>3</v>
      </c>
      <c r="X241" s="14">
        <v>1</v>
      </c>
      <c r="Y241" s="14" t="s">
        <v>19</v>
      </c>
    </row>
    <row r="242" spans="2:30" x14ac:dyDescent="0.3">
      <c r="B242" s="13">
        <v>0.61392490190676763</v>
      </c>
      <c r="C242" s="13">
        <v>0.56859783117519302</v>
      </c>
      <c r="D242" s="13">
        <v>0.4685669868981866</v>
      </c>
      <c r="E242" s="13">
        <v>80.354391371340526</v>
      </c>
      <c r="F242" s="13">
        <v>0.33080985915492955</v>
      </c>
      <c r="G242" s="13">
        <v>0.41458333333333336</v>
      </c>
      <c r="H242" s="13">
        <v>18025245</v>
      </c>
      <c r="I242" s="13">
        <v>0.20166435506241318</v>
      </c>
      <c r="J242" s="13">
        <v>3.9109032498335361E-2</v>
      </c>
      <c r="K242" s="13">
        <v>7.1574422945108601E-2</v>
      </c>
      <c r="L242" s="13">
        <v>0.67696281573464945</v>
      </c>
      <c r="M242" s="13">
        <v>0.75044342996691782</v>
      </c>
      <c r="N242" s="13">
        <v>0.46559418074229858</v>
      </c>
      <c r="O242" s="13">
        <v>0.65962479607851376</v>
      </c>
      <c r="P242" s="13">
        <v>0.22073867056381077</v>
      </c>
      <c r="Q242" s="13">
        <v>0.16600056188561738</v>
      </c>
      <c r="R242" s="13">
        <v>9.0984906386419345E-2</v>
      </c>
      <c r="S242" s="14">
        <v>7</v>
      </c>
      <c r="T242" s="14">
        <v>3</v>
      </c>
      <c r="U242" s="14">
        <v>10</v>
      </c>
      <c r="V242" s="14">
        <v>10</v>
      </c>
      <c r="W242" s="14">
        <v>3</v>
      </c>
      <c r="X242" s="14">
        <v>1</v>
      </c>
      <c r="Y242" s="14" t="s">
        <v>19</v>
      </c>
    </row>
    <row r="243" spans="2:30" x14ac:dyDescent="0.3">
      <c r="B243" s="13">
        <v>0.50824194754631324</v>
      </c>
      <c r="C243" s="13">
        <v>0.54696913943635206</v>
      </c>
      <c r="D243" s="13">
        <v>0.47806073263779175</v>
      </c>
      <c r="E243" s="13">
        <v>84.992223950233281</v>
      </c>
      <c r="F243" s="13">
        <v>0.32336714717921339</v>
      </c>
      <c r="G243" s="13">
        <v>0.21576763485477179</v>
      </c>
      <c r="H243" s="13">
        <v>18025245</v>
      </c>
      <c r="I243" s="13">
        <v>0.22011095700416072</v>
      </c>
      <c r="J243" s="13">
        <v>4.3590751697020293E-2</v>
      </c>
      <c r="K243" s="13">
        <v>7.4768087338435402E-2</v>
      </c>
      <c r="L243" s="13">
        <v>0.6585214262813418</v>
      </c>
      <c r="M243" s="13">
        <v>0.57055128503678354</v>
      </c>
      <c r="N243" s="13">
        <v>0.46097565468751878</v>
      </c>
      <c r="O243" s="13">
        <v>0.66234729229751765</v>
      </c>
      <c r="P243" s="13">
        <v>0.22713543329237063</v>
      </c>
      <c r="Q243" s="13">
        <v>0.17016783294228907</v>
      </c>
      <c r="R243" s="13">
        <v>9.1703459065208423E-2</v>
      </c>
      <c r="S243" s="14">
        <v>7</v>
      </c>
      <c r="T243" s="14">
        <v>3</v>
      </c>
      <c r="U243" s="14">
        <v>10</v>
      </c>
      <c r="V243" s="14">
        <v>10</v>
      </c>
      <c r="W243" s="14">
        <v>3</v>
      </c>
      <c r="X243" s="14">
        <v>1</v>
      </c>
      <c r="Y243" s="14" t="s">
        <v>19</v>
      </c>
      <c r="AA243" s="5">
        <f>+AVERAGE(E214:E243)/100</f>
        <v>0.84182805214421408</v>
      </c>
      <c r="AB243" s="5">
        <f>+AVERAGE(G214:G243)</f>
        <v>0.27398943881153731</v>
      </c>
      <c r="AC243" s="5">
        <f>+AVERAGE(H214:H243)</f>
        <v>18025245</v>
      </c>
      <c r="AD243" s="17">
        <f t="shared" ref="AD243" si="5">($AF$4*AA243)+($AG$4-$AG$4*AB243)+($AJ$12+$AK$12*AC243)</f>
        <v>716.59955401093157</v>
      </c>
    </row>
    <row r="244" spans="2:30" x14ac:dyDescent="0.3">
      <c r="B244" s="13">
        <v>0.43911728239793463</v>
      </c>
      <c r="C244" s="13">
        <v>0.41888332060751027</v>
      </c>
      <c r="D244" s="13">
        <v>0.45405347054806666</v>
      </c>
      <c r="E244" s="13">
        <v>83.255813953488371</v>
      </c>
      <c r="F244" s="13">
        <v>0.31874557051736357</v>
      </c>
      <c r="G244" s="13">
        <v>0.3442982456140351</v>
      </c>
      <c r="H244" s="13">
        <v>18524695</v>
      </c>
      <c r="I244" s="13">
        <v>0.20721220527045747</v>
      </c>
      <c r="J244" s="13">
        <v>4.0234132689460432E-2</v>
      </c>
      <c r="K244" s="13">
        <v>7.3313414293463414E-2</v>
      </c>
      <c r="L244" s="13">
        <v>0.63161787480487619</v>
      </c>
      <c r="M244" s="13">
        <v>0.73157111691604637</v>
      </c>
      <c r="N244" s="13">
        <v>0.47272786073898304</v>
      </c>
      <c r="O244" s="13">
        <v>0.65062154311249831</v>
      </c>
      <c r="P244" s="13">
        <v>0.20649732029188783</v>
      </c>
      <c r="Q244" s="13">
        <v>0.16227654438005287</v>
      </c>
      <c r="R244" s="13">
        <v>8.9057162995043682E-2</v>
      </c>
      <c r="S244" s="14">
        <v>8</v>
      </c>
      <c r="T244" s="14">
        <v>3</v>
      </c>
      <c r="U244" s="14">
        <v>10</v>
      </c>
      <c r="V244" s="14">
        <v>10</v>
      </c>
      <c r="W244" s="14">
        <v>3</v>
      </c>
      <c r="X244" s="14">
        <v>1</v>
      </c>
      <c r="Y244" s="14" t="s">
        <v>19</v>
      </c>
    </row>
    <row r="245" spans="2:30" x14ac:dyDescent="0.3">
      <c r="B245" s="13">
        <v>0.38691369490954591</v>
      </c>
      <c r="C245" s="13">
        <v>0.41653528041714111</v>
      </c>
      <c r="D245" s="13">
        <v>0.41225935740010894</v>
      </c>
      <c r="E245" s="13">
        <v>85.279759669545626</v>
      </c>
      <c r="F245" s="13">
        <v>0.30827067669172931</v>
      </c>
      <c r="G245" s="13">
        <v>0.34099616858237547</v>
      </c>
      <c r="H245" s="13">
        <v>18524695</v>
      </c>
      <c r="I245" s="13">
        <v>0.22843273231622749</v>
      </c>
      <c r="J245" s="13">
        <v>4.4868534481812127E-2</v>
      </c>
      <c r="K245" s="13">
        <v>8.2067731396170768E-2</v>
      </c>
      <c r="L245" s="13">
        <v>0.54327608471341915</v>
      </c>
      <c r="M245" s="13">
        <v>0.63018378765195138</v>
      </c>
      <c r="N245" s="13">
        <v>0.45911285207801011</v>
      </c>
      <c r="O245" s="13">
        <v>0.66182947512464885</v>
      </c>
      <c r="P245" s="13">
        <v>0.22213319652098565</v>
      </c>
      <c r="Q245" s="13">
        <v>0.17431180718956171</v>
      </c>
      <c r="R245" s="13">
        <v>9.3579574374081265E-2</v>
      </c>
      <c r="S245" s="14">
        <v>8</v>
      </c>
      <c r="T245" s="14">
        <v>3</v>
      </c>
      <c r="U245" s="14">
        <v>10</v>
      </c>
      <c r="V245" s="14">
        <v>10</v>
      </c>
      <c r="W245" s="14">
        <v>3</v>
      </c>
      <c r="X245" s="14">
        <v>1</v>
      </c>
      <c r="Y245" s="14" t="s">
        <v>19</v>
      </c>
    </row>
    <row r="246" spans="2:30" x14ac:dyDescent="0.3">
      <c r="B246" s="13">
        <v>0.49020698155883163</v>
      </c>
      <c r="C246" s="13">
        <v>0.45284466692052777</v>
      </c>
      <c r="D246" s="13">
        <v>0.53342434949902351</v>
      </c>
      <c r="E246" s="13">
        <v>82.099961255327386</v>
      </c>
      <c r="F246" s="13">
        <v>0.31088082901554404</v>
      </c>
      <c r="G246" s="13">
        <v>0.41616161616161618</v>
      </c>
      <c r="H246" s="13">
        <v>18524695</v>
      </c>
      <c r="I246" s="13">
        <v>0.20540915395284326</v>
      </c>
      <c r="J246" s="13">
        <v>4.0207225291569754E-2</v>
      </c>
      <c r="K246" s="13">
        <v>7.3196640524914328E-2</v>
      </c>
      <c r="L246" s="13">
        <v>0.64443013670764715</v>
      </c>
      <c r="M246" s="13">
        <v>0.7759365507500714</v>
      </c>
      <c r="N246" s="13">
        <v>0.4704062781108746</v>
      </c>
      <c r="O246" s="13">
        <v>0.67446952093591461</v>
      </c>
      <c r="P246" s="13">
        <v>0.19800445671501024</v>
      </c>
      <c r="Q246" s="13">
        <v>0.16250022032464967</v>
      </c>
      <c r="R246" s="13">
        <v>9.0366099210708928E-2</v>
      </c>
      <c r="S246" s="14">
        <v>8</v>
      </c>
      <c r="T246" s="14">
        <v>3</v>
      </c>
      <c r="U246" s="14">
        <v>10</v>
      </c>
      <c r="V246" s="14">
        <v>10</v>
      </c>
      <c r="W246" s="14">
        <v>3</v>
      </c>
      <c r="X246" s="14">
        <v>1</v>
      </c>
      <c r="Y246" s="14" t="s">
        <v>19</v>
      </c>
    </row>
    <row r="247" spans="2:30" x14ac:dyDescent="0.3">
      <c r="B247" s="13">
        <v>0.40513404044310503</v>
      </c>
      <c r="C247" s="13">
        <v>0.47707144324236966</v>
      </c>
      <c r="D247" s="13">
        <v>0.3921644543194846</v>
      </c>
      <c r="E247" s="13">
        <v>84.121355397951149</v>
      </c>
      <c r="F247" s="13">
        <v>0.32016373020110339</v>
      </c>
      <c r="G247" s="13">
        <v>0.289760348583878</v>
      </c>
      <c r="H247" s="13">
        <v>18524695</v>
      </c>
      <c r="I247" s="13">
        <v>0.20929264909847423</v>
      </c>
      <c r="J247" s="13">
        <v>4.1062865607742222E-2</v>
      </c>
      <c r="K247" s="13">
        <v>7.3352092631338184E-2</v>
      </c>
      <c r="L247" s="13">
        <v>0.5755113867922248</v>
      </c>
      <c r="M247" s="13">
        <v>0.53728667383757067</v>
      </c>
      <c r="N247" s="13">
        <v>0.46468542567409199</v>
      </c>
      <c r="O247" s="13">
        <v>0.66061131721603117</v>
      </c>
      <c r="P247" s="13">
        <v>0.236913490976152</v>
      </c>
      <c r="Q247" s="13">
        <v>0.1632766790242986</v>
      </c>
      <c r="R247" s="13">
        <v>8.8175287303260685E-2</v>
      </c>
      <c r="S247" s="14">
        <v>8</v>
      </c>
      <c r="T247" s="14">
        <v>3</v>
      </c>
      <c r="U247" s="14">
        <v>10</v>
      </c>
      <c r="V247" s="14">
        <v>10</v>
      </c>
      <c r="W247" s="14">
        <v>3</v>
      </c>
      <c r="X247" s="14">
        <v>1</v>
      </c>
      <c r="Y247" s="14" t="s">
        <v>19</v>
      </c>
    </row>
    <row r="248" spans="2:30" x14ac:dyDescent="0.3">
      <c r="B248" s="13">
        <v>0.39226498801280862</v>
      </c>
      <c r="C248" s="13">
        <v>0.35903532908345276</v>
      </c>
      <c r="D248" s="13">
        <v>0.38066404035775414</v>
      </c>
      <c r="E248" s="13">
        <v>84.362469927826794</v>
      </c>
      <c r="F248" s="13">
        <v>0.3146324305311291</v>
      </c>
      <c r="G248" s="13">
        <v>0.38409090909090909</v>
      </c>
      <c r="H248" s="13">
        <v>18524695</v>
      </c>
      <c r="I248" s="13">
        <v>0.2073509015256586</v>
      </c>
      <c r="J248" s="13">
        <v>3.9289432720261704E-2</v>
      </c>
      <c r="K248" s="13">
        <v>7.320929591525871E-2</v>
      </c>
      <c r="L248" s="13">
        <v>0.50958849108319015</v>
      </c>
      <c r="M248" s="13">
        <v>0.53811696076478877</v>
      </c>
      <c r="N248" s="13">
        <v>0.46535508646959317</v>
      </c>
      <c r="O248" s="13">
        <v>0.67987983865692259</v>
      </c>
      <c r="P248" s="13">
        <v>0.22257612074320421</v>
      </c>
      <c r="Q248" s="13">
        <v>0.1632823001835885</v>
      </c>
      <c r="R248" s="13">
        <v>8.9120432687083181E-2</v>
      </c>
      <c r="S248" s="14">
        <v>8</v>
      </c>
      <c r="T248" s="14">
        <v>3</v>
      </c>
      <c r="U248" s="14">
        <v>10</v>
      </c>
      <c r="V248" s="14">
        <v>10</v>
      </c>
      <c r="W248" s="14">
        <v>3</v>
      </c>
      <c r="X248" s="14">
        <v>1</v>
      </c>
      <c r="Y248" s="14" t="s">
        <v>19</v>
      </c>
    </row>
    <row r="249" spans="2:30" x14ac:dyDescent="0.3">
      <c r="B249" s="13">
        <v>0.37533247175108697</v>
      </c>
      <c r="C249" s="13">
        <v>0.35742295987613737</v>
      </c>
      <c r="D249" s="13">
        <v>0.36972038975637611</v>
      </c>
      <c r="E249" s="13">
        <v>86.532258064516128</v>
      </c>
      <c r="F249" s="13">
        <v>0.31347620777333818</v>
      </c>
      <c r="G249" s="13">
        <v>0.25330396475770928</v>
      </c>
      <c r="H249" s="13">
        <v>18524695</v>
      </c>
      <c r="I249" s="13">
        <v>0.21692094313453517</v>
      </c>
      <c r="J249" s="13">
        <v>4.2852127801784712E-2</v>
      </c>
      <c r="K249" s="13">
        <v>7.6177880094889877E-2</v>
      </c>
      <c r="L249" s="13">
        <v>0.51267465136828516</v>
      </c>
      <c r="M249" s="13">
        <v>0.61119617682712135</v>
      </c>
      <c r="N249" s="13">
        <v>0.45974647230332771</v>
      </c>
      <c r="O249" s="13">
        <v>0.66434677853473001</v>
      </c>
      <c r="P249" s="13">
        <v>0.24415712020609806</v>
      </c>
      <c r="Q249" s="13">
        <v>0.16370464974109566</v>
      </c>
      <c r="R249" s="13">
        <v>9.0064299005909315E-2</v>
      </c>
      <c r="S249" s="14">
        <v>8</v>
      </c>
      <c r="T249" s="14">
        <v>3</v>
      </c>
      <c r="U249" s="14">
        <v>10</v>
      </c>
      <c r="V249" s="14">
        <v>10</v>
      </c>
      <c r="W249" s="14">
        <v>3</v>
      </c>
      <c r="X249" s="14">
        <v>1</v>
      </c>
      <c r="Y249" s="14" t="s">
        <v>19</v>
      </c>
    </row>
    <row r="250" spans="2:30" x14ac:dyDescent="0.3">
      <c r="B250" s="13">
        <v>0.41905409886876166</v>
      </c>
      <c r="C250" s="13">
        <v>0.52072219286934029</v>
      </c>
      <c r="D250" s="13">
        <v>0.39330322413002444</v>
      </c>
      <c r="E250" s="13">
        <v>82.452107279693493</v>
      </c>
      <c r="F250" s="13">
        <v>0.32559376107763205</v>
      </c>
      <c r="G250" s="13">
        <v>0.29372197309417042</v>
      </c>
      <c r="H250" s="13">
        <v>18524695</v>
      </c>
      <c r="I250" s="13">
        <v>0.20943134535367522</v>
      </c>
      <c r="J250" s="13">
        <v>4.0682736065314778E-2</v>
      </c>
      <c r="K250" s="13">
        <v>7.2648790788261447E-2</v>
      </c>
      <c r="L250" s="13">
        <v>0.64882825495674623</v>
      </c>
      <c r="M250" s="13">
        <v>0.60663644368453939</v>
      </c>
      <c r="N250" s="13">
        <v>0.45729324798618015</v>
      </c>
      <c r="O250" s="13">
        <v>0.6595130849334333</v>
      </c>
      <c r="P250" s="13">
        <v>0.22461974166161988</v>
      </c>
      <c r="Q250" s="13">
        <v>0.17198561479083049</v>
      </c>
      <c r="R250" s="13">
        <v>9.5710784652678529E-2</v>
      </c>
      <c r="S250" s="14">
        <v>8</v>
      </c>
      <c r="T250" s="14">
        <v>3</v>
      </c>
      <c r="U250" s="14">
        <v>10</v>
      </c>
      <c r="V250" s="14">
        <v>10</v>
      </c>
      <c r="W250" s="14">
        <v>3</v>
      </c>
      <c r="X250" s="14">
        <v>1</v>
      </c>
      <c r="Y250" s="14" t="s">
        <v>19</v>
      </c>
    </row>
    <row r="251" spans="2:30" x14ac:dyDescent="0.3">
      <c r="B251" s="13">
        <v>0.51092012962333355</v>
      </c>
      <c r="C251" s="13">
        <v>0.54152995917068492</v>
      </c>
      <c r="D251" s="13">
        <v>0.39908104048980575</v>
      </c>
      <c r="E251" s="13">
        <v>82.917316692667711</v>
      </c>
      <c r="F251" s="13">
        <v>0.33151504487066691</v>
      </c>
      <c r="G251" s="13">
        <v>0.23483365949119372</v>
      </c>
      <c r="H251" s="13">
        <v>18524695</v>
      </c>
      <c r="I251" s="13">
        <v>0.21067961165048532</v>
      </c>
      <c r="J251" s="13">
        <v>4.2248514072892915E-2</v>
      </c>
      <c r="K251" s="13">
        <v>7.1951260926627111E-2</v>
      </c>
      <c r="L251" s="13">
        <v>0.67637896629696226</v>
      </c>
      <c r="M251" s="13">
        <v>0.53185257678701492</v>
      </c>
      <c r="N251" s="13">
        <v>0.47328768646669334</v>
      </c>
      <c r="O251" s="13">
        <v>0.66100947874235116</v>
      </c>
      <c r="P251" s="13">
        <v>0.24276646132861546</v>
      </c>
      <c r="Q251" s="13">
        <v>0.16208190480729592</v>
      </c>
      <c r="R251" s="13">
        <v>8.8491710925700809E-2</v>
      </c>
      <c r="S251" s="14">
        <v>8</v>
      </c>
      <c r="T251" s="14">
        <v>3</v>
      </c>
      <c r="U251" s="14">
        <v>10</v>
      </c>
      <c r="V251" s="14">
        <v>10</v>
      </c>
      <c r="W251" s="14">
        <v>3</v>
      </c>
      <c r="X251" s="14">
        <v>1</v>
      </c>
      <c r="Y251" s="14" t="s">
        <v>19</v>
      </c>
    </row>
    <row r="252" spans="2:30" x14ac:dyDescent="0.3">
      <c r="B252" s="13">
        <v>0.49067330916255103</v>
      </c>
      <c r="C252" s="13">
        <v>0.54485164568311217</v>
      </c>
      <c r="D252" s="13">
        <v>0.39501684847256446</v>
      </c>
      <c r="E252" s="13">
        <v>85.497076023391813</v>
      </c>
      <c r="F252" s="13">
        <v>0.31202273130882613</v>
      </c>
      <c r="G252" s="13">
        <v>0.26849894291754756</v>
      </c>
      <c r="H252" s="13">
        <v>18524695</v>
      </c>
      <c r="I252" s="13">
        <v>0.22094313453536729</v>
      </c>
      <c r="J252" s="13">
        <v>4.3366956576926942E-2</v>
      </c>
      <c r="K252" s="13">
        <v>7.6913855287688265E-2</v>
      </c>
      <c r="L252" s="13">
        <v>0.65540928824303601</v>
      </c>
      <c r="M252" s="13">
        <v>0.64366124842937922</v>
      </c>
      <c r="N252" s="13">
        <v>0.4627219668417577</v>
      </c>
      <c r="O252" s="13">
        <v>0.66602696246014081</v>
      </c>
      <c r="P252" s="13">
        <v>0.23833488987155768</v>
      </c>
      <c r="Q252" s="13">
        <v>0.17283309897156746</v>
      </c>
      <c r="R252" s="13">
        <v>9.361085624843879E-2</v>
      </c>
      <c r="S252" s="14">
        <v>8</v>
      </c>
      <c r="T252" s="14">
        <v>3</v>
      </c>
      <c r="U252" s="14">
        <v>10</v>
      </c>
      <c r="V252" s="14">
        <v>10</v>
      </c>
      <c r="W252" s="14">
        <v>3</v>
      </c>
      <c r="X252" s="14">
        <v>1</v>
      </c>
      <c r="Y252" s="14" t="s">
        <v>19</v>
      </c>
    </row>
    <row r="253" spans="2:30" x14ac:dyDescent="0.3">
      <c r="B253" s="5">
        <v>0.42228302701124626</v>
      </c>
      <c r="C253" s="5">
        <v>0.36564716349351806</v>
      </c>
      <c r="D253" s="5">
        <v>0.42037069641194863</v>
      </c>
      <c r="E253" s="5">
        <v>85.751682872101725</v>
      </c>
      <c r="F253" s="5">
        <v>0.31160544921538197</v>
      </c>
      <c r="G253" s="5">
        <v>0.27078891257995735</v>
      </c>
      <c r="H253" s="5">
        <v>18524695</v>
      </c>
      <c r="I253" s="5">
        <v>0.2302357836338419</v>
      </c>
      <c r="J253" s="5">
        <v>4.4370484655808264E-2</v>
      </c>
      <c r="K253" s="5">
        <v>8.1778886511158083E-2</v>
      </c>
      <c r="L253" s="13">
        <v>0.5585664625187774</v>
      </c>
      <c r="M253" s="13">
        <v>0.67949483524124743</v>
      </c>
      <c r="N253" s="13">
        <v>0.47733994063495294</v>
      </c>
      <c r="O253" s="13">
        <v>0.66996903019373044</v>
      </c>
      <c r="P253" s="13">
        <v>0.23788093201293092</v>
      </c>
      <c r="Q253" s="13">
        <v>0.17556410052597493</v>
      </c>
      <c r="R253" s="13">
        <v>9.6272870676494079E-2</v>
      </c>
      <c r="S253" s="14">
        <v>8</v>
      </c>
      <c r="T253" s="14">
        <v>3</v>
      </c>
      <c r="U253" s="14">
        <v>10</v>
      </c>
      <c r="V253" s="14">
        <v>10</v>
      </c>
      <c r="W253" s="14">
        <v>3</v>
      </c>
      <c r="X253" s="14">
        <v>1</v>
      </c>
      <c r="Y253" s="14" t="s">
        <v>19</v>
      </c>
    </row>
    <row r="254" spans="2:30" x14ac:dyDescent="0.3">
      <c r="B254" s="13">
        <v>0.60414611543623753</v>
      </c>
      <c r="C254" s="13">
        <v>0.60187693317351909</v>
      </c>
      <c r="D254" s="13">
        <v>0.47489159274124326</v>
      </c>
      <c r="E254" s="13">
        <v>83.548261039468542</v>
      </c>
      <c r="F254" s="13">
        <v>0.32112375533428167</v>
      </c>
      <c r="G254" s="13">
        <v>0.23130841121495327</v>
      </c>
      <c r="H254" s="13">
        <v>18524695</v>
      </c>
      <c r="I254" s="13">
        <v>0.21054091539528419</v>
      </c>
      <c r="J254" s="13">
        <v>4.1026783090390484E-2</v>
      </c>
      <c r="K254" s="13">
        <v>7.3541967059563118E-2</v>
      </c>
      <c r="L254" s="13">
        <v>0.71693365554898258</v>
      </c>
      <c r="M254" s="13">
        <v>0.66271349302358284</v>
      </c>
      <c r="N254" s="13">
        <v>0.46610144269964698</v>
      </c>
      <c r="O254" s="13">
        <v>0.66057445384103741</v>
      </c>
      <c r="P254" s="13">
        <v>0.19312285051195702</v>
      </c>
      <c r="Q254" s="13">
        <v>0.17192324442163989</v>
      </c>
      <c r="R254" s="13">
        <v>9.3242377067007512E-2</v>
      </c>
      <c r="S254" s="14">
        <v>8</v>
      </c>
      <c r="T254" s="14">
        <v>3</v>
      </c>
      <c r="U254" s="14">
        <v>10</v>
      </c>
      <c r="V254" s="14">
        <v>10</v>
      </c>
      <c r="W254" s="14">
        <v>3</v>
      </c>
      <c r="X254" s="14">
        <v>1</v>
      </c>
      <c r="Y254" s="14" t="s">
        <v>19</v>
      </c>
    </row>
    <row r="255" spans="2:30" x14ac:dyDescent="0.3">
      <c r="B255" s="13">
        <v>0.47336064431118768</v>
      </c>
      <c r="C255" s="13">
        <v>0.50760177501021098</v>
      </c>
      <c r="D255" s="13">
        <v>0.44161913443218276</v>
      </c>
      <c r="E255" s="13">
        <v>84.672131147540981</v>
      </c>
      <c r="F255" s="13">
        <v>0.31040691393590203</v>
      </c>
      <c r="G255" s="13">
        <v>0.31724137931034485</v>
      </c>
      <c r="H255" s="13">
        <v>18524695</v>
      </c>
      <c r="I255" s="13">
        <v>0.20277392510402206</v>
      </c>
      <c r="J255" s="13">
        <v>3.9978577591322298E-2</v>
      </c>
      <c r="K255" s="13">
        <v>7.2569556258509721E-2</v>
      </c>
      <c r="L255" s="13">
        <v>0.61485553684944416</v>
      </c>
      <c r="M255" s="13">
        <v>0.59187589672684549</v>
      </c>
      <c r="N255" s="13">
        <v>0.47104260116263769</v>
      </c>
      <c r="O255" s="13">
        <v>0.65209845770467534</v>
      </c>
      <c r="P255" s="13">
        <v>0.18933396557783064</v>
      </c>
      <c r="Q255" s="13">
        <v>0.16155515232838744</v>
      </c>
      <c r="R255" s="13">
        <v>8.79230826522341E-2</v>
      </c>
      <c r="S255" s="14">
        <v>8</v>
      </c>
      <c r="T255" s="14">
        <v>3</v>
      </c>
      <c r="U255" s="14">
        <v>10</v>
      </c>
      <c r="V255" s="14">
        <v>10</v>
      </c>
      <c r="W255" s="14">
        <v>3</v>
      </c>
      <c r="X255" s="14">
        <v>1</v>
      </c>
      <c r="Y255" s="14" t="s">
        <v>19</v>
      </c>
    </row>
    <row r="256" spans="2:30" x14ac:dyDescent="0.3">
      <c r="B256" s="13">
        <v>0.40648593573932795</v>
      </c>
      <c r="C256" s="13">
        <v>0.35262968561209412</v>
      </c>
      <c r="D256" s="13">
        <v>0.39056955129406573</v>
      </c>
      <c r="E256" s="13">
        <v>87.110427087341279</v>
      </c>
      <c r="F256" s="13">
        <v>0.31535412717559885</v>
      </c>
      <c r="G256" s="13">
        <v>0.27415730337078653</v>
      </c>
      <c r="H256" s="13">
        <v>18524695</v>
      </c>
      <c r="I256" s="13">
        <v>0.22385575589459059</v>
      </c>
      <c r="J256" s="13">
        <v>4.3018106711495335E-2</v>
      </c>
      <c r="K256" s="13">
        <v>8.0349133358473518E-2</v>
      </c>
      <c r="L256" s="13">
        <v>0.54678760173107821</v>
      </c>
      <c r="M256" s="13">
        <v>0.67091482047904327</v>
      </c>
      <c r="N256" s="13">
        <v>0.48040968230616549</v>
      </c>
      <c r="O256" s="13">
        <v>0.67147227338305704</v>
      </c>
      <c r="P256" s="13">
        <v>0.23567824196914913</v>
      </c>
      <c r="Q256" s="13">
        <v>0.17036130952597811</v>
      </c>
      <c r="R256" s="13">
        <v>9.1492374595119885E-2</v>
      </c>
      <c r="S256" s="14">
        <v>8</v>
      </c>
      <c r="T256" s="14">
        <v>3</v>
      </c>
      <c r="U256" s="14">
        <v>10</v>
      </c>
      <c r="V256" s="14">
        <v>10</v>
      </c>
      <c r="W256" s="14">
        <v>3</v>
      </c>
      <c r="X256" s="14">
        <v>1</v>
      </c>
      <c r="Y256" s="14" t="s">
        <v>19</v>
      </c>
    </row>
    <row r="257" spans="2:25" x14ac:dyDescent="0.3">
      <c r="B257">
        <v>0.44334269609394411</v>
      </c>
      <c r="C257">
        <v>0.50810981647224196</v>
      </c>
      <c r="D257">
        <v>0.3805239226236749</v>
      </c>
      <c r="E257">
        <v>84.279475982532745</v>
      </c>
      <c r="F257">
        <v>0.32335649385355425</v>
      </c>
      <c r="G257">
        <v>0.26862302483069977</v>
      </c>
      <c r="H257">
        <v>18524695</v>
      </c>
      <c r="I257">
        <v>0.21026352288488201</v>
      </c>
      <c r="J257">
        <v>4.1472059658640079E-2</v>
      </c>
      <c r="K257">
        <v>7.3555985161820089E-2</v>
      </c>
      <c r="L257">
        <v>0.62760021990757298</v>
      </c>
      <c r="M257">
        <v>0.58752660835661696</v>
      </c>
      <c r="N257">
        <v>0.46604704296032845</v>
      </c>
      <c r="O257">
        <v>0.66982874405452497</v>
      </c>
      <c r="P257">
        <v>0.22207124154841984</v>
      </c>
      <c r="Q257">
        <v>0.16170652578845407</v>
      </c>
      <c r="R257">
        <v>9.0377948779490888E-2</v>
      </c>
      <c r="S257">
        <v>8</v>
      </c>
      <c r="T257">
        <v>3</v>
      </c>
      <c r="U257">
        <v>10</v>
      </c>
      <c r="V257">
        <v>10</v>
      </c>
      <c r="W257">
        <v>3</v>
      </c>
      <c r="X257">
        <v>1</v>
      </c>
      <c r="Y257" t="s">
        <v>19</v>
      </c>
    </row>
    <row r="258" spans="2:25" x14ac:dyDescent="0.3">
      <c r="B258" s="13">
        <v>0.38581576748360935</v>
      </c>
      <c r="C258" s="13">
        <v>0.35866020300548912</v>
      </c>
      <c r="D258" s="13">
        <v>0.48143226142894047</v>
      </c>
      <c r="E258" s="13">
        <v>85.035349567949723</v>
      </c>
      <c r="F258" s="13">
        <v>0.31487513572204123</v>
      </c>
      <c r="G258" s="13">
        <v>0.34381139489194501</v>
      </c>
      <c r="H258" s="13">
        <v>18524695</v>
      </c>
      <c r="I258" s="13">
        <v>0.21192787794729545</v>
      </c>
      <c r="J258" s="13">
        <v>4.1247782222289378E-2</v>
      </c>
      <c r="K258" s="13">
        <v>7.5438001284730688E-2</v>
      </c>
      <c r="L258" s="13">
        <v>0.54327603897125909</v>
      </c>
      <c r="M258" s="13">
        <v>0.66458584713160984</v>
      </c>
      <c r="N258" s="13">
        <v>0.45435059217578244</v>
      </c>
      <c r="O258" s="13">
        <v>0.66990451960476338</v>
      </c>
      <c r="P258" s="13">
        <v>0.21508563081901988</v>
      </c>
      <c r="Q258" s="13">
        <v>0.15967271852886999</v>
      </c>
      <c r="R258" s="13">
        <v>8.7237825313869935E-2</v>
      </c>
      <c r="S258" s="14">
        <v>8</v>
      </c>
      <c r="T258" s="14">
        <v>3</v>
      </c>
      <c r="U258" s="14">
        <v>10</v>
      </c>
      <c r="V258" s="14">
        <v>10</v>
      </c>
      <c r="W258" s="14">
        <v>3</v>
      </c>
      <c r="X258" s="14">
        <v>1</v>
      </c>
      <c r="Y258" s="14" t="s">
        <v>19</v>
      </c>
    </row>
    <row r="259" spans="2:25" x14ac:dyDescent="0.3">
      <c r="B259" s="13">
        <v>0.36781102445782821</v>
      </c>
      <c r="C259" s="13">
        <v>0.43391002320489974</v>
      </c>
      <c r="D259" s="13">
        <v>0.39325258495024928</v>
      </c>
      <c r="E259" s="13">
        <v>85.294117647058826</v>
      </c>
      <c r="F259" s="13">
        <v>0.32098765432098764</v>
      </c>
      <c r="G259" s="13">
        <v>0.2831858407079646</v>
      </c>
      <c r="H259" s="13">
        <v>18524695</v>
      </c>
      <c r="I259" s="13">
        <v>0.21581137309292647</v>
      </c>
      <c r="J259" s="13">
        <v>4.3130868688761988E-2</v>
      </c>
      <c r="K259" s="13">
        <v>7.4511501135541822E-2</v>
      </c>
      <c r="L259" s="13">
        <v>0.51769003529734625</v>
      </c>
      <c r="M259" s="13">
        <v>0.51442501265969298</v>
      </c>
      <c r="N259" s="13">
        <v>0.45286370865698294</v>
      </c>
      <c r="O259" s="13">
        <v>0.66830738939046885</v>
      </c>
      <c r="P259" s="13">
        <v>0.2108983432072665</v>
      </c>
      <c r="Q259" s="13">
        <v>0.16286632752132971</v>
      </c>
      <c r="R259" s="13">
        <v>8.8767574204294014E-2</v>
      </c>
      <c r="S259" s="14">
        <v>8</v>
      </c>
      <c r="T259" s="14">
        <v>3</v>
      </c>
      <c r="U259" s="14">
        <v>10</v>
      </c>
      <c r="V259" s="14">
        <v>10</v>
      </c>
      <c r="W259" s="14">
        <v>3</v>
      </c>
      <c r="X259" s="14">
        <v>1</v>
      </c>
      <c r="Y259" s="14" t="s">
        <v>19</v>
      </c>
    </row>
    <row r="260" spans="2:25" x14ac:dyDescent="0.3">
      <c r="B260" s="13">
        <v>0.44324436780758369</v>
      </c>
      <c r="C260" s="13">
        <v>0.42121107970949601</v>
      </c>
      <c r="D260" s="13">
        <v>0.50637875515887854</v>
      </c>
      <c r="E260" s="13">
        <v>83.696529459241319</v>
      </c>
      <c r="F260" s="13">
        <v>0.30569395017793594</v>
      </c>
      <c r="G260" s="13">
        <v>0.46103896103896103</v>
      </c>
      <c r="H260" s="13">
        <v>18524695</v>
      </c>
      <c r="I260" s="13">
        <v>0.20360610263522866</v>
      </c>
      <c r="J260" s="13">
        <v>3.9188477547261111E-2</v>
      </c>
      <c r="K260" s="13">
        <v>7.4057556832123603E-2</v>
      </c>
      <c r="L260" s="13">
        <v>0.62576707182091773</v>
      </c>
      <c r="M260" s="13">
        <v>0.79970239397524745</v>
      </c>
      <c r="N260" s="13">
        <v>0.46647633727174381</v>
      </c>
      <c r="O260" s="13">
        <v>0.66773728624093964</v>
      </c>
      <c r="P260" s="13">
        <v>0.21531548476619158</v>
      </c>
      <c r="Q260" s="13">
        <v>0.16098125481153114</v>
      </c>
      <c r="R260" s="13">
        <v>8.9370394094423114E-2</v>
      </c>
      <c r="S260" s="14">
        <v>8</v>
      </c>
      <c r="T260" s="14">
        <v>3</v>
      </c>
      <c r="U260" s="14">
        <v>10</v>
      </c>
      <c r="V260" s="14">
        <v>10</v>
      </c>
      <c r="W260" s="14">
        <v>3</v>
      </c>
      <c r="X260" s="14">
        <v>1</v>
      </c>
      <c r="Y260" s="14" t="s">
        <v>19</v>
      </c>
    </row>
    <row r="261" spans="2:25" x14ac:dyDescent="0.3">
      <c r="B261" s="13">
        <v>0.45331016477803759</v>
      </c>
      <c r="C261" s="13">
        <v>0.45154924919886291</v>
      </c>
      <c r="D261" s="13">
        <v>0.45212643433203953</v>
      </c>
      <c r="E261" s="13">
        <v>85.621414913957935</v>
      </c>
      <c r="F261" s="13">
        <v>0.31036944494021063</v>
      </c>
      <c r="G261" s="13">
        <v>0.22268907563025211</v>
      </c>
      <c r="H261" s="13">
        <v>18524695</v>
      </c>
      <c r="I261" s="13">
        <v>0.22052704576976398</v>
      </c>
      <c r="J261" s="13">
        <v>4.385561388505662E-2</v>
      </c>
      <c r="K261" s="13">
        <v>7.619542267960859E-2</v>
      </c>
      <c r="L261" s="13">
        <v>0.50248287210300313</v>
      </c>
      <c r="M261" s="13">
        <v>0.45712474293028199</v>
      </c>
      <c r="N261" s="13">
        <v>0.47115548163517323</v>
      </c>
      <c r="O261" s="13">
        <v>0.65708358079295082</v>
      </c>
      <c r="P261" s="13">
        <v>0.22044617535725031</v>
      </c>
      <c r="Q261" s="13">
        <v>0.1658608153109801</v>
      </c>
      <c r="R261" s="13">
        <v>9.1524143516374543E-2</v>
      </c>
      <c r="S261" s="14">
        <v>8</v>
      </c>
      <c r="T261" s="14">
        <v>3</v>
      </c>
      <c r="U261" s="14">
        <v>10</v>
      </c>
      <c r="V261" s="14">
        <v>10</v>
      </c>
      <c r="W261" s="14">
        <v>3</v>
      </c>
      <c r="X261" s="14">
        <v>1</v>
      </c>
      <c r="Y261" s="14" t="s">
        <v>19</v>
      </c>
    </row>
    <row r="262" spans="2:25" x14ac:dyDescent="0.3">
      <c r="B262" s="13">
        <v>0.41200885304504803</v>
      </c>
      <c r="C262" s="13">
        <v>0.46560485213211433</v>
      </c>
      <c r="D262" s="13">
        <v>0.41839644994814806</v>
      </c>
      <c r="E262" s="13">
        <v>84.143518518518519</v>
      </c>
      <c r="F262" s="13">
        <v>0.32432432432432434</v>
      </c>
      <c r="G262" s="13">
        <v>0.27720739219712526</v>
      </c>
      <c r="H262" s="13">
        <v>18524695</v>
      </c>
      <c r="I262" s="13">
        <v>0.21539528432732311</v>
      </c>
      <c r="J262" s="13">
        <v>4.2458113445120536E-2</v>
      </c>
      <c r="K262" s="13">
        <v>7.4597113078777672E-2</v>
      </c>
      <c r="L262" s="13">
        <v>0.57699091704633088</v>
      </c>
      <c r="M262" s="13">
        <v>0.48011199403203597</v>
      </c>
      <c r="N262" s="13">
        <v>0.46659055369283114</v>
      </c>
      <c r="O262" s="13">
        <v>0.66170116717400984</v>
      </c>
      <c r="P262" s="13">
        <v>0.22190313470546377</v>
      </c>
      <c r="Q262" s="13">
        <v>0.16560602561518839</v>
      </c>
      <c r="R262" s="13">
        <v>8.9122503167669814E-2</v>
      </c>
      <c r="S262" s="14">
        <v>8</v>
      </c>
      <c r="T262" s="14">
        <v>3</v>
      </c>
      <c r="U262" s="14">
        <v>10</v>
      </c>
      <c r="V262" s="14">
        <v>10</v>
      </c>
      <c r="W262" s="14">
        <v>3</v>
      </c>
      <c r="X262" s="14">
        <v>1</v>
      </c>
      <c r="Y262" s="14" t="s">
        <v>19</v>
      </c>
    </row>
    <row r="263" spans="2:25" x14ac:dyDescent="0.3">
      <c r="B263" s="13">
        <v>0.524012441400452</v>
      </c>
      <c r="C263" s="13">
        <v>0.39759844579605247</v>
      </c>
      <c r="D263" s="13">
        <v>0.35504369995389656</v>
      </c>
      <c r="E263" s="13">
        <v>86.935866983372918</v>
      </c>
      <c r="F263" s="13">
        <v>0.32396109637488946</v>
      </c>
      <c r="G263" s="13">
        <v>0.19305856832971802</v>
      </c>
      <c r="H263" s="13">
        <v>18524695</v>
      </c>
      <c r="I263" s="13">
        <v>0.21761442441054096</v>
      </c>
      <c r="J263" s="13">
        <v>4.3149151285563063E-2</v>
      </c>
      <c r="K263" s="13">
        <v>7.535636061542085E-2</v>
      </c>
      <c r="L263" s="13">
        <v>0.53967504866282612</v>
      </c>
      <c r="M263" s="13">
        <v>0.56790788259804792</v>
      </c>
      <c r="N263" s="13">
        <v>0.47412978401585115</v>
      </c>
      <c r="O263" s="13">
        <v>0.67952170271483259</v>
      </c>
      <c r="P263" s="13">
        <v>0.20961231487866797</v>
      </c>
      <c r="Q263" s="13">
        <v>0.1639814643284086</v>
      </c>
      <c r="R263" s="13">
        <v>8.9039950225177425E-2</v>
      </c>
      <c r="S263" s="14">
        <v>8</v>
      </c>
      <c r="T263" s="14">
        <v>3</v>
      </c>
      <c r="U263" s="14">
        <v>10</v>
      </c>
      <c r="V263" s="14">
        <v>10</v>
      </c>
      <c r="W263" s="14">
        <v>3</v>
      </c>
      <c r="X263" s="14">
        <v>1</v>
      </c>
      <c r="Y263" s="14" t="s">
        <v>19</v>
      </c>
    </row>
    <row r="264" spans="2:25" x14ac:dyDescent="0.3">
      <c r="B264" s="13">
        <v>0.43805215296326572</v>
      </c>
      <c r="C264" s="13">
        <v>0.40874045644524465</v>
      </c>
      <c r="D264" s="13">
        <v>0.44899191050436887</v>
      </c>
      <c r="E264" s="13">
        <v>86.437246963562757</v>
      </c>
      <c r="F264" s="13">
        <v>0.30741146403797004</v>
      </c>
      <c r="G264" s="13">
        <v>0.30786516853932583</v>
      </c>
      <c r="H264" s="13">
        <v>18524695</v>
      </c>
      <c r="I264" s="13">
        <v>0.20943134535367516</v>
      </c>
      <c r="J264" s="13">
        <v>4.1016400068693767E-2</v>
      </c>
      <c r="K264" s="13">
        <v>7.3999198702975694E-2</v>
      </c>
      <c r="L264" s="13">
        <v>0.60047563701963214</v>
      </c>
      <c r="M264" s="13">
        <v>0.71228111903182822</v>
      </c>
      <c r="N264" s="13">
        <v>0.45674551352090093</v>
      </c>
      <c r="O264" s="13">
        <v>0.65175625653756253</v>
      </c>
      <c r="P264" s="13">
        <v>0.22443300653164122</v>
      </c>
      <c r="Q264" s="13">
        <v>0.15821771728384038</v>
      </c>
      <c r="R264" s="13">
        <v>8.586731698811266E-2</v>
      </c>
      <c r="S264" s="14">
        <v>8</v>
      </c>
      <c r="T264" s="14">
        <v>3</v>
      </c>
      <c r="U264" s="14">
        <v>10</v>
      </c>
      <c r="V264" s="14">
        <v>10</v>
      </c>
      <c r="W264" s="14">
        <v>3</v>
      </c>
      <c r="X264" s="14">
        <v>1</v>
      </c>
      <c r="Y264" s="14" t="s">
        <v>19</v>
      </c>
    </row>
    <row r="265" spans="2:25" x14ac:dyDescent="0.3">
      <c r="B265" s="13">
        <v>0.42314829383357028</v>
      </c>
      <c r="C265" s="13">
        <v>0.4537086979140954</v>
      </c>
      <c r="D265" s="13">
        <v>0.30258663752839865</v>
      </c>
      <c r="E265" s="13">
        <v>86.218944099378874</v>
      </c>
      <c r="F265" s="13">
        <v>0.32386961093585698</v>
      </c>
      <c r="G265" s="13">
        <v>0.1956043956043956</v>
      </c>
      <c r="H265" s="13">
        <v>18524695</v>
      </c>
      <c r="I265" s="13">
        <v>0.22524271844660171</v>
      </c>
      <c r="J265" s="13">
        <v>4.4266320113900977E-2</v>
      </c>
      <c r="K265" s="13">
        <v>7.9103205680672195E-2</v>
      </c>
      <c r="L265" s="13">
        <v>0.5682050883908969</v>
      </c>
      <c r="M265" s="13">
        <v>0.56441335043638607</v>
      </c>
      <c r="N265" s="13">
        <v>0.46622735485052313</v>
      </c>
      <c r="O265" s="13">
        <v>0.67229786983042772</v>
      </c>
      <c r="P265" s="13">
        <v>0.20759913454842907</v>
      </c>
      <c r="Q265" s="13">
        <v>0.17007634551950138</v>
      </c>
      <c r="R265" s="13">
        <v>9.1573903536567455E-2</v>
      </c>
      <c r="S265" s="14">
        <v>8</v>
      </c>
      <c r="T265" s="14">
        <v>3</v>
      </c>
      <c r="U265" s="14">
        <v>10</v>
      </c>
      <c r="V265" s="14">
        <v>10</v>
      </c>
      <c r="W265" s="14">
        <v>3</v>
      </c>
      <c r="X265" s="14">
        <v>1</v>
      </c>
      <c r="Y265" s="14" t="s">
        <v>19</v>
      </c>
    </row>
    <row r="266" spans="2:25" x14ac:dyDescent="0.3">
      <c r="B266">
        <v>0.50023268440287116</v>
      </c>
      <c r="C266">
        <v>0.46501717224871369</v>
      </c>
      <c r="D266">
        <v>0.4439842587035111</v>
      </c>
      <c r="E266">
        <v>85.2734375</v>
      </c>
      <c r="F266">
        <v>0.31803571428571431</v>
      </c>
      <c r="G266">
        <v>0.24947589098532494</v>
      </c>
      <c r="H266">
        <v>18524695</v>
      </c>
      <c r="I266">
        <v>0.21428571428571416</v>
      </c>
      <c r="J266">
        <v>4.272258168527282E-2</v>
      </c>
      <c r="K266">
        <v>7.3720796920816276E-2</v>
      </c>
      <c r="L266">
        <v>0.61201298274177163</v>
      </c>
      <c r="M266">
        <v>0.57046533678383871</v>
      </c>
      <c r="N266">
        <v>0.46860133757604422</v>
      </c>
      <c r="O266">
        <v>0.66613899128635445</v>
      </c>
      <c r="P266">
        <v>0.23022598151024165</v>
      </c>
      <c r="Q266">
        <v>0.15849235163908479</v>
      </c>
      <c r="R266">
        <v>8.6337763015672933E-2</v>
      </c>
      <c r="S266">
        <v>8</v>
      </c>
      <c r="T266">
        <v>3</v>
      </c>
      <c r="U266">
        <v>10</v>
      </c>
      <c r="V266">
        <v>10</v>
      </c>
      <c r="W266">
        <v>3</v>
      </c>
      <c r="X266">
        <v>1</v>
      </c>
      <c r="Y266" t="s">
        <v>19</v>
      </c>
    </row>
    <row r="267" spans="2:25" x14ac:dyDescent="0.3">
      <c r="B267" s="13">
        <v>0.43925758235762624</v>
      </c>
      <c r="C267" s="13">
        <v>0.40867966310216608</v>
      </c>
      <c r="D267" s="13">
        <v>0.43124210192180318</v>
      </c>
      <c r="E267" s="13">
        <v>85.349301397205593</v>
      </c>
      <c r="F267" s="13">
        <v>0.31842985389896145</v>
      </c>
      <c r="G267" s="13">
        <v>0.31707317073170732</v>
      </c>
      <c r="H267" s="13">
        <v>18524695</v>
      </c>
      <c r="I267" s="13">
        <v>0.21442441054091535</v>
      </c>
      <c r="J267" s="13">
        <v>4.1468657406635842E-2</v>
      </c>
      <c r="K267" s="13">
        <v>7.5675516296302231E-2</v>
      </c>
      <c r="L267" s="13">
        <v>0.56662760517738187</v>
      </c>
      <c r="M267" s="13">
        <v>0.66203937728285145</v>
      </c>
      <c r="N267" s="13">
        <v>0.46386230389998623</v>
      </c>
      <c r="O267" s="13">
        <v>0.66682432305990091</v>
      </c>
      <c r="P267" s="13">
        <v>0.23878756301927317</v>
      </c>
      <c r="Q267" s="13">
        <v>0.16456737721259226</v>
      </c>
      <c r="R267" s="13">
        <v>8.9942018759396891E-2</v>
      </c>
      <c r="S267" s="14">
        <v>8</v>
      </c>
      <c r="T267" s="14">
        <v>3</v>
      </c>
      <c r="U267" s="14">
        <v>10</v>
      </c>
      <c r="V267" s="14">
        <v>10</v>
      </c>
      <c r="W267" s="14">
        <v>3</v>
      </c>
      <c r="X267" s="14">
        <v>1</v>
      </c>
      <c r="Y267" s="14" t="s">
        <v>19</v>
      </c>
    </row>
    <row r="268" spans="2:25" x14ac:dyDescent="0.3">
      <c r="B268" s="13">
        <v>0.50028751830369778</v>
      </c>
      <c r="C268" s="13">
        <v>0.40863139193684234</v>
      </c>
      <c r="D268" s="13">
        <v>0.38642851559183766</v>
      </c>
      <c r="E268" s="13">
        <v>82.238924050632917</v>
      </c>
      <c r="F268" s="13">
        <v>0.31724754244861486</v>
      </c>
      <c r="G268" s="13">
        <v>0.36708860759493672</v>
      </c>
      <c r="H268" s="13">
        <v>18524695</v>
      </c>
      <c r="I268" s="13">
        <v>0.20027739251040214</v>
      </c>
      <c r="J268" s="13">
        <v>3.9122044386198568E-2</v>
      </c>
      <c r="K268" s="13">
        <v>7.0713540697250263E-2</v>
      </c>
      <c r="L268" s="13">
        <v>0.6185811738511714</v>
      </c>
      <c r="M268" s="13">
        <v>0.65677135113846308</v>
      </c>
      <c r="N268" s="13">
        <v>0.47392954341247018</v>
      </c>
      <c r="O268" s="13">
        <v>0.65214332793051588</v>
      </c>
      <c r="P268" s="13">
        <v>0.18518039807808687</v>
      </c>
      <c r="Q268" s="13">
        <v>0.15740427306628216</v>
      </c>
      <c r="R268" s="13">
        <v>8.5330251501365487E-2</v>
      </c>
      <c r="S268" s="14">
        <v>8</v>
      </c>
      <c r="T268" s="14">
        <v>3</v>
      </c>
      <c r="U268" s="14">
        <v>10</v>
      </c>
      <c r="V268" s="14">
        <v>10</v>
      </c>
      <c r="W268" s="14">
        <v>3</v>
      </c>
      <c r="X268" s="14">
        <v>1</v>
      </c>
      <c r="Y268" s="14" t="s">
        <v>19</v>
      </c>
    </row>
    <row r="269" spans="2:25" x14ac:dyDescent="0.3">
      <c r="B269">
        <v>0.34916355125091697</v>
      </c>
      <c r="C269">
        <v>0.41005034969451887</v>
      </c>
      <c r="D269">
        <v>0.36710867498903843</v>
      </c>
      <c r="E269">
        <v>86.822612085769975</v>
      </c>
      <c r="F269">
        <v>0.31147832267235254</v>
      </c>
      <c r="G269">
        <v>0.25609756097560976</v>
      </c>
      <c r="H269">
        <v>18524695</v>
      </c>
      <c r="I269">
        <v>0.22246879334257968</v>
      </c>
      <c r="J269">
        <v>4.3826082257610935E-2</v>
      </c>
      <c r="K269">
        <v>7.7195339922554479E-2</v>
      </c>
      <c r="L269">
        <v>0.54389058154388115</v>
      </c>
      <c r="M269">
        <v>0.56717304232553911</v>
      </c>
      <c r="N269">
        <v>0.46540264760481942</v>
      </c>
      <c r="O269">
        <v>0.66357065647253588</v>
      </c>
      <c r="P269">
        <v>0.24355743733133695</v>
      </c>
      <c r="Q269">
        <v>0.16700680840254289</v>
      </c>
      <c r="R269">
        <v>8.9928056332115536E-2</v>
      </c>
      <c r="S269">
        <v>8</v>
      </c>
      <c r="T269">
        <v>3</v>
      </c>
      <c r="U269">
        <v>10</v>
      </c>
      <c r="V269">
        <v>10</v>
      </c>
      <c r="W269">
        <v>3</v>
      </c>
      <c r="X269">
        <v>1</v>
      </c>
      <c r="Y269" t="s">
        <v>19</v>
      </c>
    </row>
    <row r="270" spans="2:25" x14ac:dyDescent="0.3">
      <c r="B270" s="13">
        <v>0.38267110960157463</v>
      </c>
      <c r="C270" s="13">
        <v>0.39888607443296165</v>
      </c>
      <c r="D270" s="13">
        <v>0.35387447246995413</v>
      </c>
      <c r="E270" s="13">
        <v>87.641767696519352</v>
      </c>
      <c r="F270" s="13">
        <v>0.31781985489293929</v>
      </c>
      <c r="G270" s="13">
        <v>0.20046620046620048</v>
      </c>
      <c r="H270" s="13">
        <v>18524695</v>
      </c>
      <c r="I270" s="13">
        <v>0.22052704576976426</v>
      </c>
      <c r="J270" s="13">
        <v>4.324334278643005E-2</v>
      </c>
      <c r="K270" s="13">
        <v>7.8453388927440165E-2</v>
      </c>
      <c r="L270" s="13">
        <v>0.52215034001834981</v>
      </c>
      <c r="M270" s="13">
        <v>0.61387150070117447</v>
      </c>
      <c r="N270" s="13">
        <v>0.46438372274114698</v>
      </c>
      <c r="O270" s="13">
        <v>0.66898171847632182</v>
      </c>
      <c r="P270" s="13">
        <v>0.22371223515447267</v>
      </c>
      <c r="Q270" s="13">
        <v>0.16980342636293327</v>
      </c>
      <c r="R270" s="13">
        <v>9.0672875221131669E-2</v>
      </c>
      <c r="S270" s="14">
        <v>8</v>
      </c>
      <c r="T270" s="14">
        <v>3</v>
      </c>
      <c r="U270" s="14">
        <v>10</v>
      </c>
      <c r="V270" s="14">
        <v>10</v>
      </c>
      <c r="W270" s="14">
        <v>3</v>
      </c>
      <c r="X270" s="14">
        <v>1</v>
      </c>
      <c r="Y270" s="14" t="s">
        <v>19</v>
      </c>
    </row>
    <row r="271" spans="2:25" x14ac:dyDescent="0.3">
      <c r="B271" s="5">
        <v>0.45104400356774416</v>
      </c>
      <c r="C271" s="5">
        <v>0.33798795234995666</v>
      </c>
      <c r="D271" s="5">
        <v>0.30172495237011643</v>
      </c>
      <c r="E271" s="5">
        <v>87.310237446477217</v>
      </c>
      <c r="F271" s="5">
        <v>0.31778169014084506</v>
      </c>
      <c r="G271" s="5">
        <v>0.15056179775280898</v>
      </c>
      <c r="H271" s="5">
        <v>18524695</v>
      </c>
      <c r="I271" s="5">
        <v>0.22732316227461832</v>
      </c>
      <c r="J271" s="5">
        <v>4.5620535012848559E-2</v>
      </c>
      <c r="K271" s="5">
        <v>7.894856326740686E-2</v>
      </c>
      <c r="L271" s="13">
        <v>0.56446895062963043</v>
      </c>
      <c r="M271" s="13">
        <v>0.48557671326476076</v>
      </c>
      <c r="N271" s="13">
        <v>0.4689763388696005</v>
      </c>
      <c r="O271" s="13">
        <v>0.67635754865768061</v>
      </c>
      <c r="P271" s="13">
        <v>0.20497226037384608</v>
      </c>
      <c r="Q271" s="13">
        <v>0.17120877248268523</v>
      </c>
      <c r="R271" s="13">
        <v>9.2869251205036488E-2</v>
      </c>
      <c r="S271" s="14">
        <v>8</v>
      </c>
      <c r="T271" s="14">
        <v>3</v>
      </c>
      <c r="U271" s="14">
        <v>10</v>
      </c>
      <c r="V271" s="14">
        <v>10</v>
      </c>
      <c r="W271" s="14">
        <v>3</v>
      </c>
      <c r="X271" s="14">
        <v>1</v>
      </c>
      <c r="Y271" s="14" t="s">
        <v>19</v>
      </c>
    </row>
    <row r="272" spans="2:25" x14ac:dyDescent="0.3">
      <c r="B272" s="13">
        <v>0.45016237317811286</v>
      </c>
      <c r="C272" s="13">
        <v>0.42534710463154729</v>
      </c>
      <c r="D272" s="13">
        <v>0.38928103594889546</v>
      </c>
      <c r="E272" s="13">
        <v>88.02844725404978</v>
      </c>
      <c r="F272" s="13">
        <v>0.32271687489002288</v>
      </c>
      <c r="G272" s="13">
        <v>0.17659137577002054</v>
      </c>
      <c r="H272" s="13">
        <v>18524695</v>
      </c>
      <c r="I272" s="13">
        <v>0.22066574202496528</v>
      </c>
      <c r="J272" s="13">
        <v>4.3659423577882238E-2</v>
      </c>
      <c r="K272" s="13">
        <v>7.5934379544574188E-2</v>
      </c>
      <c r="L272" s="13">
        <v>0.51518886313768764</v>
      </c>
      <c r="M272" s="13">
        <v>0.52262874718447483</v>
      </c>
      <c r="N272" s="13">
        <v>0.46482055391444693</v>
      </c>
      <c r="O272" s="13">
        <v>0.68105524144304186</v>
      </c>
      <c r="P272" s="13">
        <v>0.22668084857771939</v>
      </c>
      <c r="Q272" s="13">
        <v>0.16136028504270369</v>
      </c>
      <c r="R272" s="13">
        <v>8.8528524740177639E-2</v>
      </c>
      <c r="S272" s="14">
        <v>8</v>
      </c>
      <c r="T272" s="14">
        <v>3</v>
      </c>
      <c r="U272" s="14">
        <v>10</v>
      </c>
      <c r="V272" s="14">
        <v>10</v>
      </c>
      <c r="W272" s="14">
        <v>3</v>
      </c>
      <c r="X272" s="14">
        <v>1</v>
      </c>
      <c r="Y272" s="14" t="s">
        <v>19</v>
      </c>
    </row>
    <row r="273" spans="2:30" x14ac:dyDescent="0.3">
      <c r="B273" s="13">
        <v>0.42610795468628271</v>
      </c>
      <c r="C273" s="13">
        <v>0.4091716595602401</v>
      </c>
      <c r="D273" s="13">
        <v>0.34345674524409814</v>
      </c>
      <c r="E273" s="13">
        <v>86.824971275373414</v>
      </c>
      <c r="F273" s="13">
        <v>0.31233456855479091</v>
      </c>
      <c r="G273" s="13">
        <v>0.22424242424242424</v>
      </c>
      <c r="H273" s="13">
        <v>18524695</v>
      </c>
      <c r="I273" s="13">
        <v>0.22760055478502064</v>
      </c>
      <c r="J273" s="13">
        <v>4.5060125552684495E-2</v>
      </c>
      <c r="K273" s="13">
        <v>7.9541798315407766E-2</v>
      </c>
      <c r="L273" s="13">
        <v>0.49812464909528714</v>
      </c>
      <c r="M273" s="13">
        <v>0.53202084317883103</v>
      </c>
      <c r="N273" s="13">
        <v>0.47934987264528645</v>
      </c>
      <c r="O273" s="13">
        <v>0.65980743289995447</v>
      </c>
      <c r="P273" s="13">
        <v>0.21924986432144333</v>
      </c>
      <c r="Q273" s="13">
        <v>0.16728625045061291</v>
      </c>
      <c r="R273" s="13">
        <v>9.1077101880695274E-2</v>
      </c>
      <c r="S273" s="14">
        <v>8</v>
      </c>
      <c r="T273" s="14">
        <v>3</v>
      </c>
      <c r="U273" s="14">
        <v>10</v>
      </c>
      <c r="V273" s="14">
        <v>10</v>
      </c>
      <c r="W273" s="14">
        <v>3</v>
      </c>
      <c r="X273" s="14">
        <v>1</v>
      </c>
      <c r="Y273" s="14" t="s">
        <v>19</v>
      </c>
      <c r="AA273" s="5">
        <f>+AVERAGE(E244:E273)/100</f>
        <v>0.85158426108415408</v>
      </c>
      <c r="AB273" s="5">
        <f>+AVERAGE(G244:G273)</f>
        <v>0.28046142283529657</v>
      </c>
      <c r="AC273" s="5">
        <f>+AVERAGE(H244:H273)</f>
        <v>18524695</v>
      </c>
      <c r="AD273" s="17">
        <f t="shared" ref="AD273" si="6">($AF$4*AA273)+($AG$4-$AG$4*AB273)+($AJ$12+$AK$12*AC273)</f>
        <v>707.87012566143949</v>
      </c>
    </row>
    <row r="274" spans="2:30" x14ac:dyDescent="0.3">
      <c r="B274" s="13">
        <v>0.90569044845767099</v>
      </c>
      <c r="C274" s="13">
        <v>0.91609094394403068</v>
      </c>
      <c r="D274" s="13">
        <v>0.46328883636657237</v>
      </c>
      <c r="E274" s="13">
        <v>67.19492868462757</v>
      </c>
      <c r="F274" s="13">
        <v>0.38412473423104182</v>
      </c>
      <c r="G274" s="13">
        <v>0.45243128964059198</v>
      </c>
      <c r="H274" s="13">
        <v>19135195</v>
      </c>
      <c r="I274" s="13">
        <v>0.15367545076282943</v>
      </c>
      <c r="J274" s="13">
        <v>3.1055812753993585E-2</v>
      </c>
      <c r="K274" s="13">
        <v>5.3641496767610555E-2</v>
      </c>
      <c r="L274" s="13">
        <v>0.84550674718956564</v>
      </c>
      <c r="M274" s="13">
        <v>0.81374790803284902</v>
      </c>
      <c r="N274" s="13">
        <v>0.44356224504271063</v>
      </c>
      <c r="O274" s="13">
        <v>0.6469218976335338</v>
      </c>
      <c r="P274" s="13">
        <v>0.18202206179522107</v>
      </c>
      <c r="Q274" s="13">
        <v>0.16249279696319449</v>
      </c>
      <c r="R274" s="13">
        <v>8.7328891681126911E-2</v>
      </c>
      <c r="S274" s="14">
        <v>6</v>
      </c>
      <c r="T274" s="14">
        <v>4</v>
      </c>
      <c r="U274" s="14">
        <v>10</v>
      </c>
      <c r="V274" s="14">
        <v>10</v>
      </c>
      <c r="W274" s="14">
        <v>3</v>
      </c>
      <c r="X274" s="14">
        <v>1</v>
      </c>
      <c r="Y274" s="14" t="s">
        <v>19</v>
      </c>
    </row>
    <row r="275" spans="2:30" x14ac:dyDescent="0.3">
      <c r="B275" s="13">
        <v>0.69389679321370534</v>
      </c>
      <c r="C275" s="13">
        <v>0.75537982498293332</v>
      </c>
      <c r="D275" s="13">
        <v>0.47707245509884205</v>
      </c>
      <c r="E275" s="13">
        <v>79.357429718875508</v>
      </c>
      <c r="F275" s="13">
        <v>0.35394265232974909</v>
      </c>
      <c r="G275" s="13">
        <v>0.19068736141906872</v>
      </c>
      <c r="H275" s="13">
        <v>19135195</v>
      </c>
      <c r="I275" s="13">
        <v>0.1886269070735089</v>
      </c>
      <c r="J275" s="13">
        <v>3.9066359507874231E-2</v>
      </c>
      <c r="K275" s="13">
        <v>6.3081126230969314E-2</v>
      </c>
      <c r="L275" s="13">
        <v>0.74670766723075277</v>
      </c>
      <c r="M275" s="13">
        <v>0.62083440874683349</v>
      </c>
      <c r="N275" s="13">
        <v>0.45513642999247467</v>
      </c>
      <c r="O275" s="13">
        <v>0.65876585087991379</v>
      </c>
      <c r="P275" s="13">
        <v>0.21969251102938855</v>
      </c>
      <c r="Q275" s="13">
        <v>0.16066521490789049</v>
      </c>
      <c r="R275" s="13">
        <v>8.7918613017183955E-2</v>
      </c>
      <c r="S275" s="14">
        <v>6</v>
      </c>
      <c r="T275" s="14">
        <v>4</v>
      </c>
      <c r="U275" s="14">
        <v>10</v>
      </c>
      <c r="V275" s="14">
        <v>10</v>
      </c>
      <c r="W275" s="14">
        <v>3</v>
      </c>
      <c r="X275" s="14">
        <v>1</v>
      </c>
      <c r="Y275" s="14" t="s">
        <v>19</v>
      </c>
    </row>
    <row r="276" spans="2:30" x14ac:dyDescent="0.3">
      <c r="B276" s="13">
        <v>0.75868707942815794</v>
      </c>
      <c r="C276" s="13">
        <v>0.67273741369422646</v>
      </c>
      <c r="D276" s="13">
        <v>0.47015135422487081</v>
      </c>
      <c r="E276" s="13">
        <v>74.203821656050948</v>
      </c>
      <c r="F276" s="13">
        <v>0.34958618207988484</v>
      </c>
      <c r="G276" s="13">
        <v>0.36008676789587851</v>
      </c>
      <c r="H276" s="13">
        <v>19135195</v>
      </c>
      <c r="I276" s="13">
        <v>0.17586685159500692</v>
      </c>
      <c r="J276" s="13">
        <v>3.5035315316613372E-2</v>
      </c>
      <c r="K276" s="13">
        <v>6.032276454316695E-2</v>
      </c>
      <c r="L276" s="13">
        <v>0.76956718619458364</v>
      </c>
      <c r="M276" s="13">
        <v>0.6836814408404136</v>
      </c>
      <c r="N276" s="13">
        <v>0.45276126639976932</v>
      </c>
      <c r="O276" s="13">
        <v>0.63806553337970318</v>
      </c>
      <c r="P276" s="13">
        <v>0.22969085227653754</v>
      </c>
      <c r="Q276" s="13">
        <v>0.16033893253552531</v>
      </c>
      <c r="R276" s="13">
        <v>8.5713972211767603E-2</v>
      </c>
      <c r="S276" s="14">
        <v>6</v>
      </c>
      <c r="T276" s="14">
        <v>4</v>
      </c>
      <c r="U276" s="14">
        <v>10</v>
      </c>
      <c r="V276" s="14">
        <v>10</v>
      </c>
      <c r="W276" s="14">
        <v>3</v>
      </c>
      <c r="X276" s="14">
        <v>1</v>
      </c>
      <c r="Y276" s="14" t="s">
        <v>19</v>
      </c>
    </row>
    <row r="277" spans="2:30" x14ac:dyDescent="0.3">
      <c r="B277" s="13">
        <v>0.73377494060528148</v>
      </c>
      <c r="C277" s="13">
        <v>0.65033841268528203</v>
      </c>
      <c r="D277" s="13">
        <v>0.45773162859299843</v>
      </c>
      <c r="E277" s="13">
        <v>80.151757188498408</v>
      </c>
      <c r="F277" s="13">
        <v>0.34548364153627309</v>
      </c>
      <c r="G277" s="13">
        <v>0.18791946308724833</v>
      </c>
      <c r="H277" s="13">
        <v>19135195</v>
      </c>
      <c r="I277" s="13">
        <v>0.19195561719833554</v>
      </c>
      <c r="J277" s="13">
        <v>3.9291389496562634E-2</v>
      </c>
      <c r="K277" s="13">
        <v>6.3567750006173124E-2</v>
      </c>
      <c r="L277" s="13">
        <v>0.72044334684955447</v>
      </c>
      <c r="M277" s="13">
        <v>0.59453423507814174</v>
      </c>
      <c r="N277" s="13">
        <v>0.45795152991910015</v>
      </c>
      <c r="O277" s="13">
        <v>0.66373181402661496</v>
      </c>
      <c r="P277" s="13">
        <v>0.23300079040425326</v>
      </c>
      <c r="Q277" s="13">
        <v>0.16174080736723476</v>
      </c>
      <c r="R277" s="13">
        <v>8.8309412553685851E-2</v>
      </c>
      <c r="S277" s="14">
        <v>6</v>
      </c>
      <c r="T277" s="14">
        <v>4</v>
      </c>
      <c r="U277" s="14">
        <v>10</v>
      </c>
      <c r="V277" s="14">
        <v>10</v>
      </c>
      <c r="W277" s="14">
        <v>3</v>
      </c>
      <c r="X277" s="14">
        <v>1</v>
      </c>
      <c r="Y277" s="14" t="s">
        <v>19</v>
      </c>
    </row>
    <row r="278" spans="2:30" x14ac:dyDescent="0.3">
      <c r="B278" s="13">
        <v>0.65532206157766992</v>
      </c>
      <c r="C278" s="13">
        <v>0.61800836646143986</v>
      </c>
      <c r="D278" s="13">
        <v>0.36687278091062214</v>
      </c>
      <c r="E278" s="13">
        <v>83.560046638165559</v>
      </c>
      <c r="F278" s="13">
        <v>0.33380782918149465</v>
      </c>
      <c r="G278" s="13">
        <v>0.10262008733624454</v>
      </c>
      <c r="H278" s="13">
        <v>19135195</v>
      </c>
      <c r="I278" s="13">
        <v>0.21026352288488198</v>
      </c>
      <c r="J278" s="13">
        <v>4.2786081076901933E-2</v>
      </c>
      <c r="K278" s="13">
        <v>6.9622420691396153E-2</v>
      </c>
      <c r="L278" s="13">
        <v>0.65378953239355686</v>
      </c>
      <c r="M278" s="13">
        <v>0.42013491912098722</v>
      </c>
      <c r="N278" s="13">
        <v>0.46771954213341882</v>
      </c>
      <c r="O278" s="13">
        <v>0.67092486857541322</v>
      </c>
      <c r="P278" s="13">
        <v>0.25933298935293764</v>
      </c>
      <c r="Q278" s="13">
        <v>0.16257755936709739</v>
      </c>
      <c r="R278" s="13">
        <v>8.9321784114103006E-2</v>
      </c>
      <c r="S278" s="14">
        <v>6</v>
      </c>
      <c r="T278" s="14">
        <v>4</v>
      </c>
      <c r="U278" s="14">
        <v>10</v>
      </c>
      <c r="V278" s="14">
        <v>10</v>
      </c>
      <c r="W278" s="14">
        <v>3</v>
      </c>
      <c r="X278" s="14">
        <v>1</v>
      </c>
      <c r="Y278" s="14" t="s">
        <v>19</v>
      </c>
    </row>
    <row r="279" spans="2:30" x14ac:dyDescent="0.3">
      <c r="B279" s="13">
        <v>0.60156060506794384</v>
      </c>
      <c r="C279" s="13">
        <v>0.57619548394425701</v>
      </c>
      <c r="D279" s="13">
        <v>0.38424290743636919</v>
      </c>
      <c r="E279" s="13">
        <v>83.694779116465867</v>
      </c>
      <c r="F279" s="13">
        <v>0.32640029191753328</v>
      </c>
      <c r="G279" s="13">
        <v>0.15258215962441316</v>
      </c>
      <c r="H279" s="13">
        <v>19135195</v>
      </c>
      <c r="I279" s="13">
        <v>0.20291262135922339</v>
      </c>
      <c r="J279" s="13">
        <v>4.0624748057195362E-2</v>
      </c>
      <c r="K279" s="13">
        <v>6.9315992315807456E-2</v>
      </c>
      <c r="L279" s="13">
        <v>0.69252453972642503</v>
      </c>
      <c r="M279" s="13">
        <v>0.45891078380930395</v>
      </c>
      <c r="N279" s="13">
        <v>0.44959141722289386</v>
      </c>
      <c r="O279" s="13">
        <v>0.659808253298103</v>
      </c>
      <c r="P279" s="13">
        <v>0.22688075585318246</v>
      </c>
      <c r="Q279" s="13">
        <v>0.16945975133445598</v>
      </c>
      <c r="R279" s="13">
        <v>9.1676740570467083E-2</v>
      </c>
      <c r="S279" s="14">
        <v>6</v>
      </c>
      <c r="T279" s="14">
        <v>4</v>
      </c>
      <c r="U279" s="14">
        <v>10</v>
      </c>
      <c r="V279" s="14">
        <v>10</v>
      </c>
      <c r="W279" s="14">
        <v>3</v>
      </c>
      <c r="X279" s="14">
        <v>1</v>
      </c>
      <c r="Y279" s="14" t="s">
        <v>19</v>
      </c>
    </row>
    <row r="280" spans="2:30" x14ac:dyDescent="0.3">
      <c r="B280" s="13">
        <v>0.52596470072628454</v>
      </c>
      <c r="C280" s="13">
        <v>0.56816233682597372</v>
      </c>
      <c r="D280" s="13">
        <v>0.29593396389289689</v>
      </c>
      <c r="E280" s="13">
        <v>87.331749802058596</v>
      </c>
      <c r="F280" s="13">
        <v>0.31714285714285712</v>
      </c>
      <c r="G280" s="13">
        <v>6.1085972850678731E-2</v>
      </c>
      <c r="H280" s="13">
        <v>19135195</v>
      </c>
      <c r="I280" s="13">
        <v>0.2219140083217751</v>
      </c>
      <c r="J280" s="13">
        <v>4.4913234233463772E-2</v>
      </c>
      <c r="K280" s="13">
        <v>7.5703241824132711E-2</v>
      </c>
      <c r="L280" s="13">
        <v>0.61629182094913659</v>
      </c>
      <c r="M280" s="13">
        <v>0.4299206498566529</v>
      </c>
      <c r="N280" s="13">
        <v>0.47189411840720924</v>
      </c>
      <c r="O280" s="13">
        <v>0.67704579078178873</v>
      </c>
      <c r="P280" s="13">
        <v>0.24647347045802573</v>
      </c>
      <c r="Q280" s="13">
        <v>0.1690615223211282</v>
      </c>
      <c r="R280" s="13">
        <v>9.0188834350466859E-2</v>
      </c>
      <c r="S280" s="14">
        <v>6</v>
      </c>
      <c r="T280" s="14">
        <v>4</v>
      </c>
      <c r="U280" s="14">
        <v>10</v>
      </c>
      <c r="V280" s="14">
        <v>10</v>
      </c>
      <c r="W280" s="14">
        <v>3</v>
      </c>
      <c r="X280" s="14">
        <v>1</v>
      </c>
      <c r="Y280" s="14" t="s">
        <v>19</v>
      </c>
    </row>
    <row r="281" spans="2:30" x14ac:dyDescent="0.3">
      <c r="B281" s="13">
        <v>0.69361928509284354</v>
      </c>
      <c r="C281" s="13">
        <v>0.5578617067829349</v>
      </c>
      <c r="D281" s="13">
        <v>0.40452923443238081</v>
      </c>
      <c r="E281" s="13">
        <v>81.259484066767826</v>
      </c>
      <c r="F281" s="13">
        <v>0.34684126703238366</v>
      </c>
      <c r="G281" s="13">
        <v>0.15068493150684931</v>
      </c>
      <c r="H281" s="13">
        <v>19135195</v>
      </c>
      <c r="I281" s="13">
        <v>0.21137309292649079</v>
      </c>
      <c r="J281" s="13">
        <v>4.3084712406700712E-2</v>
      </c>
      <c r="K281" s="13">
        <v>7.0651202289714013E-2</v>
      </c>
      <c r="L281" s="13">
        <v>0.69037571456644375</v>
      </c>
      <c r="M281" s="13">
        <v>0.47759614003076289</v>
      </c>
      <c r="N281" s="13">
        <v>0.46355174035066721</v>
      </c>
      <c r="O281" s="13">
        <v>0.66590861309153015</v>
      </c>
      <c r="P281" s="13">
        <v>0.24097754492964552</v>
      </c>
      <c r="Q281" s="13">
        <v>0.17279220628283387</v>
      </c>
      <c r="R281" s="13">
        <v>9.3915416320098533E-2</v>
      </c>
      <c r="S281" s="14">
        <v>6</v>
      </c>
      <c r="T281" s="14">
        <v>4</v>
      </c>
      <c r="U281" s="14">
        <v>10</v>
      </c>
      <c r="V281" s="14">
        <v>10</v>
      </c>
      <c r="W281" s="14">
        <v>3</v>
      </c>
      <c r="X281" s="14">
        <v>1</v>
      </c>
      <c r="Y281" s="14" t="s">
        <v>19</v>
      </c>
    </row>
    <row r="282" spans="2:30" x14ac:dyDescent="0.3">
      <c r="B282" s="13">
        <v>0.42686094939037927</v>
      </c>
      <c r="C282" s="13">
        <v>0.53947396705103623</v>
      </c>
      <c r="D282" s="13">
        <v>0.28637754539531374</v>
      </c>
      <c r="E282" s="13">
        <v>85.859820700896492</v>
      </c>
      <c r="F282" s="13">
        <v>0.32053811659192827</v>
      </c>
      <c r="G282" s="13">
        <v>8.1264108352144468E-2</v>
      </c>
      <c r="H282" s="13">
        <v>19135195</v>
      </c>
      <c r="I282" s="13">
        <v>0.20499306518724</v>
      </c>
      <c r="J282" s="13">
        <v>4.1560619068365647E-2</v>
      </c>
      <c r="K282" s="13">
        <v>6.6979526001868184E-2</v>
      </c>
      <c r="L282" s="13">
        <v>0.57938463066052848</v>
      </c>
      <c r="M282" s="13">
        <v>0.39592595499548622</v>
      </c>
      <c r="N282" s="13">
        <v>0.48079901725309848</v>
      </c>
      <c r="O282" s="13">
        <v>0.65963750567378276</v>
      </c>
      <c r="P282" s="13">
        <v>0.23311564572781637</v>
      </c>
      <c r="Q282" s="13">
        <v>0.15391003152995267</v>
      </c>
      <c r="R282" s="13">
        <v>8.4256431667434073E-2</v>
      </c>
      <c r="S282" s="14">
        <v>6</v>
      </c>
      <c r="T282" s="14">
        <v>4</v>
      </c>
      <c r="U282" s="14">
        <v>10</v>
      </c>
      <c r="V282" s="14">
        <v>10</v>
      </c>
      <c r="W282" s="14">
        <v>3</v>
      </c>
      <c r="X282" s="14">
        <v>1</v>
      </c>
      <c r="Y282" s="14" t="s">
        <v>19</v>
      </c>
    </row>
    <row r="283" spans="2:30" x14ac:dyDescent="0.3">
      <c r="B283" s="13">
        <v>0.98000376729379013</v>
      </c>
      <c r="C283" s="13">
        <v>0.78695932852346395</v>
      </c>
      <c r="D283" s="13">
        <v>0.46744725378515295</v>
      </c>
      <c r="E283" s="13">
        <v>77.44728915662651</v>
      </c>
      <c r="F283" s="13">
        <v>0.36137667304015297</v>
      </c>
      <c r="G283" s="13">
        <v>0.1393939393939394</v>
      </c>
      <c r="H283" s="13">
        <v>19135195</v>
      </c>
      <c r="I283" s="13">
        <v>0.19708737864077666</v>
      </c>
      <c r="J283" s="13">
        <v>4.1132555862993428E-2</v>
      </c>
      <c r="K283" s="13">
        <v>6.479149155871862E-2</v>
      </c>
      <c r="L283" s="13">
        <v>0.81087931616595121</v>
      </c>
      <c r="M283" s="13">
        <v>0.54166721498069537</v>
      </c>
      <c r="N283" s="13">
        <v>0.4579079209816892</v>
      </c>
      <c r="O283" s="13">
        <v>0.66931560898609288</v>
      </c>
      <c r="P283" s="13">
        <v>0.24063096583709431</v>
      </c>
      <c r="Q283" s="13">
        <v>0.17302641398476135</v>
      </c>
      <c r="R283" s="13">
        <v>9.5363192461286217E-2</v>
      </c>
      <c r="S283" s="14">
        <v>6</v>
      </c>
      <c r="T283" s="14">
        <v>4</v>
      </c>
      <c r="U283" s="14">
        <v>10</v>
      </c>
      <c r="V283" s="14">
        <v>10</v>
      </c>
      <c r="W283" s="14">
        <v>3</v>
      </c>
      <c r="X283" s="14">
        <v>1</v>
      </c>
      <c r="Y283" s="14" t="s">
        <v>19</v>
      </c>
    </row>
    <row r="284" spans="2:30" x14ac:dyDescent="0.3">
      <c r="B284" s="5">
        <v>0.58065748855004795</v>
      </c>
      <c r="C284" s="5">
        <v>0.55224379944949009</v>
      </c>
      <c r="D284" s="5">
        <v>0.38471270520116163</v>
      </c>
      <c r="E284" s="5">
        <v>83.146067415730343</v>
      </c>
      <c r="F284" s="5">
        <v>0.34040656205420827</v>
      </c>
      <c r="G284" s="5">
        <v>0.14065934065934066</v>
      </c>
      <c r="H284" s="5">
        <v>19135195</v>
      </c>
      <c r="I284" s="5">
        <v>0.20596393897364748</v>
      </c>
      <c r="J284" s="5">
        <v>4.1895377864291136E-2</v>
      </c>
      <c r="K284" s="5">
        <v>6.9696415909480738E-2</v>
      </c>
      <c r="L284" s="13">
        <v>0.67086055124161714</v>
      </c>
      <c r="M284" s="13">
        <v>0.51090069388220272</v>
      </c>
      <c r="N284" s="13">
        <v>0.45906038838903157</v>
      </c>
      <c r="O284" s="13">
        <v>0.66182364429557738</v>
      </c>
      <c r="P284" s="13">
        <v>0.25381605060853435</v>
      </c>
      <c r="Q284" s="13">
        <v>0.16340028129942491</v>
      </c>
      <c r="R284" s="13">
        <v>8.9924920168405892E-2</v>
      </c>
      <c r="S284" s="14">
        <v>6</v>
      </c>
      <c r="T284" s="14">
        <v>4</v>
      </c>
      <c r="U284" s="14">
        <v>10</v>
      </c>
      <c r="V284" s="14">
        <v>10</v>
      </c>
      <c r="W284" s="14">
        <v>3</v>
      </c>
      <c r="X284" s="14">
        <v>1</v>
      </c>
      <c r="Y284" s="14" t="s">
        <v>19</v>
      </c>
    </row>
    <row r="285" spans="2:30" x14ac:dyDescent="0.3">
      <c r="B285" s="13">
        <v>0.95379994783385813</v>
      </c>
      <c r="C285" s="13">
        <v>0.80276426833376247</v>
      </c>
      <c r="D285" s="13">
        <v>0.46755338211423592</v>
      </c>
      <c r="E285" s="13">
        <v>73.500967117988395</v>
      </c>
      <c r="F285" s="13">
        <v>0.36037304240717932</v>
      </c>
      <c r="G285" s="13">
        <v>0.3515151515151515</v>
      </c>
      <c r="H285" s="13">
        <v>19135195</v>
      </c>
      <c r="I285" s="13">
        <v>0.1739251040221913</v>
      </c>
      <c r="J285" s="13">
        <v>3.5218889022879854E-2</v>
      </c>
      <c r="K285" s="13">
        <v>5.849568173325459E-2</v>
      </c>
      <c r="L285" s="13">
        <v>0.80616310356250798</v>
      </c>
      <c r="M285" s="13">
        <v>0.72650876241972817</v>
      </c>
      <c r="N285" s="13">
        <v>0.46230253670900856</v>
      </c>
      <c r="O285" s="13">
        <v>0.6556872825382899</v>
      </c>
      <c r="P285" s="13">
        <v>0.21152850419011862</v>
      </c>
      <c r="Q285" s="13">
        <v>0.16315232063731513</v>
      </c>
      <c r="R285" s="13">
        <v>8.9050857600710007E-2</v>
      </c>
      <c r="S285" s="14">
        <v>6</v>
      </c>
      <c r="T285" s="14">
        <v>4</v>
      </c>
      <c r="U285" s="14">
        <v>10</v>
      </c>
      <c r="V285" s="14">
        <v>10</v>
      </c>
      <c r="W285" s="14">
        <v>3</v>
      </c>
      <c r="X285" s="14">
        <v>1</v>
      </c>
      <c r="Y285" s="14" t="s">
        <v>19</v>
      </c>
    </row>
    <row r="286" spans="2:30" x14ac:dyDescent="0.3">
      <c r="B286" s="13">
        <v>0.49052566431824923</v>
      </c>
      <c r="C286" s="13">
        <v>0.57297600483519828</v>
      </c>
      <c r="D286" s="13">
        <v>0.39373544965428464</v>
      </c>
      <c r="E286" s="13">
        <v>83.916938110749186</v>
      </c>
      <c r="F286" s="13">
        <v>0.32636596993032635</v>
      </c>
      <c r="G286" s="13">
        <v>0.15106382978723404</v>
      </c>
      <c r="H286" s="13">
        <v>19135195</v>
      </c>
      <c r="I286" s="13">
        <v>0.20221914008321742</v>
      </c>
      <c r="J286" s="13">
        <v>4.1141772705291187E-2</v>
      </c>
      <c r="K286" s="13">
        <v>6.8693529816818102E-2</v>
      </c>
      <c r="L286" s="13">
        <v>0.64426241927536565</v>
      </c>
      <c r="M286" s="13">
        <v>0.46727203895479713</v>
      </c>
      <c r="N286" s="13">
        <v>0.45327264528423844</v>
      </c>
      <c r="O286" s="13">
        <v>0.65393780751118713</v>
      </c>
      <c r="P286" s="13">
        <v>0.23696630525825724</v>
      </c>
      <c r="Q286" s="13">
        <v>0.15668770359361497</v>
      </c>
      <c r="R286" s="13">
        <v>8.7111230805072423E-2</v>
      </c>
      <c r="S286" s="14">
        <v>6</v>
      </c>
      <c r="T286" s="14">
        <v>4</v>
      </c>
      <c r="U286" s="14">
        <v>10</v>
      </c>
      <c r="V286" s="14">
        <v>10</v>
      </c>
      <c r="W286" s="14">
        <v>3</v>
      </c>
      <c r="X286" s="14">
        <v>1</v>
      </c>
      <c r="Y286" s="14" t="s">
        <v>19</v>
      </c>
    </row>
    <row r="287" spans="2:30" x14ac:dyDescent="0.3">
      <c r="B287" s="13">
        <v>0.72860129796455131</v>
      </c>
      <c r="C287" s="13">
        <v>0.64616614542790818</v>
      </c>
      <c r="D287" s="13">
        <v>0.47031487458844146</v>
      </c>
      <c r="E287" s="13">
        <v>72.323972323972313</v>
      </c>
      <c r="F287" s="13">
        <v>0.3759772565742715</v>
      </c>
      <c r="G287" s="13">
        <v>0.25865580448065173</v>
      </c>
      <c r="H287" s="13">
        <v>19135195</v>
      </c>
      <c r="I287" s="13">
        <v>0.16560332871012479</v>
      </c>
      <c r="J287" s="13">
        <v>3.4247059387907605E-2</v>
      </c>
      <c r="K287" s="13">
        <v>5.4089175086244209E-2</v>
      </c>
      <c r="L287" s="13">
        <v>0.77914474889252727</v>
      </c>
      <c r="M287" s="13">
        <v>0.64180625673785396</v>
      </c>
      <c r="N287" s="13">
        <v>0.44672362810877136</v>
      </c>
      <c r="O287" s="13">
        <v>0.65809180457999017</v>
      </c>
      <c r="P287" s="13">
        <v>0.23085352312036722</v>
      </c>
      <c r="Q287" s="13">
        <v>0.16035583813361906</v>
      </c>
      <c r="R287" s="13">
        <v>8.7451884133189231E-2</v>
      </c>
      <c r="S287" s="14">
        <v>6</v>
      </c>
      <c r="T287" s="14">
        <v>4</v>
      </c>
      <c r="U287" s="14">
        <v>10</v>
      </c>
      <c r="V287" s="14">
        <v>10</v>
      </c>
      <c r="W287" s="14">
        <v>3</v>
      </c>
      <c r="X287" s="14">
        <v>1</v>
      </c>
      <c r="Y287" s="14" t="s">
        <v>19</v>
      </c>
    </row>
    <row r="288" spans="2:30" x14ac:dyDescent="0.3">
      <c r="B288" s="13">
        <v>0.6435754521110425</v>
      </c>
      <c r="C288" s="13">
        <v>0.63048643400525939</v>
      </c>
      <c r="D288" s="13">
        <v>0.42289771159271333</v>
      </c>
      <c r="E288" s="13">
        <v>81.750392464678185</v>
      </c>
      <c r="F288" s="13">
        <v>0.33949067431850788</v>
      </c>
      <c r="G288" s="13">
        <v>0.17307692307692307</v>
      </c>
      <c r="H288" s="13">
        <v>19135195</v>
      </c>
      <c r="I288" s="13">
        <v>0.19847434119278762</v>
      </c>
      <c r="J288" s="13">
        <v>3.9518436302609004E-2</v>
      </c>
      <c r="K288" s="13">
        <v>6.6457026600625774E-2</v>
      </c>
      <c r="L288" s="13">
        <v>0.6854182740499386</v>
      </c>
      <c r="M288" s="13">
        <v>0.56824153336875971</v>
      </c>
      <c r="N288" s="13">
        <v>0.4600232801519839</v>
      </c>
      <c r="O288" s="13">
        <v>0.66080589723357852</v>
      </c>
      <c r="P288" s="13">
        <v>0.21836090709594255</v>
      </c>
      <c r="Q288" s="13">
        <v>0.16268288509643702</v>
      </c>
      <c r="R288" s="13">
        <v>8.7543979681817666E-2</v>
      </c>
      <c r="S288" s="14">
        <v>6</v>
      </c>
      <c r="T288" s="14">
        <v>4</v>
      </c>
      <c r="U288" s="14">
        <v>10</v>
      </c>
      <c r="V288" s="14">
        <v>10</v>
      </c>
      <c r="W288" s="14">
        <v>3</v>
      </c>
      <c r="X288" s="14">
        <v>1</v>
      </c>
      <c r="Y288" s="14" t="s">
        <v>19</v>
      </c>
    </row>
    <row r="289" spans="2:30" x14ac:dyDescent="0.3">
      <c r="B289" s="13">
        <v>0.97389283529751081</v>
      </c>
      <c r="C289" s="13">
        <v>0.80426724012206463</v>
      </c>
      <c r="D289" s="13">
        <v>0.51459255723290465</v>
      </c>
      <c r="E289" s="13">
        <v>72.618602913709367</v>
      </c>
      <c r="F289" s="13">
        <v>0.35379503322840156</v>
      </c>
      <c r="G289" s="13">
        <v>0.35053763440860214</v>
      </c>
      <c r="H289" s="13">
        <v>19135195</v>
      </c>
      <c r="I289" s="13">
        <v>0.18030513176144217</v>
      </c>
      <c r="J289" s="13">
        <v>3.6438053342806878E-2</v>
      </c>
      <c r="K289" s="13">
        <v>6.1275186542340876E-2</v>
      </c>
      <c r="L289" s="13">
        <v>0.8400198615101</v>
      </c>
      <c r="M289" s="13">
        <v>0.77167297566189563</v>
      </c>
      <c r="N289" s="13">
        <v>0.4649736355860617</v>
      </c>
      <c r="O289" s="13">
        <v>0.65391773043009416</v>
      </c>
      <c r="P289" s="13">
        <v>0.21307017108659768</v>
      </c>
      <c r="Q289" s="13">
        <v>0.17933758688929055</v>
      </c>
      <c r="R289" s="13">
        <v>9.7371694723028188E-2</v>
      </c>
      <c r="S289" s="14">
        <v>6</v>
      </c>
      <c r="T289" s="14">
        <v>4</v>
      </c>
      <c r="U289" s="14">
        <v>10</v>
      </c>
      <c r="V289" s="14">
        <v>10</v>
      </c>
      <c r="W289" s="14">
        <v>3</v>
      </c>
      <c r="X289" s="14">
        <v>1</v>
      </c>
      <c r="Y289" s="14" t="s">
        <v>19</v>
      </c>
    </row>
    <row r="290" spans="2:30" x14ac:dyDescent="0.3">
      <c r="B290" s="13">
        <v>0.58421935916986878</v>
      </c>
      <c r="C290" s="13">
        <v>0.59253435681618016</v>
      </c>
      <c r="D290" s="13">
        <v>0.38172906163963199</v>
      </c>
      <c r="E290" s="13">
        <v>84.192307692307693</v>
      </c>
      <c r="F290" s="13">
        <v>0.33676855895196506</v>
      </c>
      <c r="G290" s="13">
        <v>0.10367170626349892</v>
      </c>
      <c r="H290" s="13">
        <v>19135195</v>
      </c>
      <c r="I290" s="13">
        <v>0.21428571428571408</v>
      </c>
      <c r="J290" s="13">
        <v>4.3373883627674512E-2</v>
      </c>
      <c r="K290" s="13">
        <v>7.2812075207584454E-2</v>
      </c>
      <c r="L290" s="13">
        <v>0.61106741405932585</v>
      </c>
      <c r="M290" s="13">
        <v>0.4240253365086924</v>
      </c>
      <c r="N290" s="13">
        <v>0.47600172021783843</v>
      </c>
      <c r="O290" s="13">
        <v>0.67343361501030563</v>
      </c>
      <c r="P290" s="13">
        <v>0.25603921909399835</v>
      </c>
      <c r="Q290" s="13">
        <v>0.16278464842866203</v>
      </c>
      <c r="R290" s="13">
        <v>8.9433279986650446E-2</v>
      </c>
      <c r="S290" s="14">
        <v>6</v>
      </c>
      <c r="T290" s="14">
        <v>4</v>
      </c>
      <c r="U290" s="14">
        <v>10</v>
      </c>
      <c r="V290" s="14">
        <v>10</v>
      </c>
      <c r="W290" s="14">
        <v>3</v>
      </c>
      <c r="X290" s="14">
        <v>1</v>
      </c>
      <c r="Y290" s="14" t="s">
        <v>19</v>
      </c>
    </row>
    <row r="291" spans="2:30" x14ac:dyDescent="0.3">
      <c r="B291" s="13">
        <v>0.57400891958318845</v>
      </c>
      <c r="C291" s="13">
        <v>0.60536510282113487</v>
      </c>
      <c r="D291" s="13">
        <v>0.39341150826210158</v>
      </c>
      <c r="E291" s="13">
        <v>84.923817161186847</v>
      </c>
      <c r="F291" s="13">
        <v>0.32534430334466108</v>
      </c>
      <c r="G291" s="13">
        <v>0.15151515151515152</v>
      </c>
      <c r="H291" s="13">
        <v>19135195</v>
      </c>
      <c r="I291" s="13">
        <v>0.20776699029126203</v>
      </c>
      <c r="J291" s="13">
        <v>4.216740879924856E-2</v>
      </c>
      <c r="K291" s="13">
        <v>7.1203028679716868E-2</v>
      </c>
      <c r="L291" s="13">
        <v>0.64368333465097705</v>
      </c>
      <c r="M291" s="13">
        <v>0.47427146268007814</v>
      </c>
      <c r="N291" s="13">
        <v>0.47310500109108339</v>
      </c>
      <c r="O291" s="13">
        <v>0.66040598340013779</v>
      </c>
      <c r="P291" s="13">
        <v>0.201485680011802</v>
      </c>
      <c r="Q291" s="13">
        <v>0.16155935617531178</v>
      </c>
      <c r="R291" s="13">
        <v>8.8346345640151785E-2</v>
      </c>
      <c r="S291" s="14">
        <v>6</v>
      </c>
      <c r="T291" s="14">
        <v>4</v>
      </c>
      <c r="U291" s="14">
        <v>10</v>
      </c>
      <c r="V291" s="14">
        <v>10</v>
      </c>
      <c r="W291" s="14">
        <v>3</v>
      </c>
      <c r="X291" s="14">
        <v>1</v>
      </c>
      <c r="Y291" s="14" t="s">
        <v>19</v>
      </c>
    </row>
    <row r="292" spans="2:30" x14ac:dyDescent="0.3">
      <c r="B292" s="13">
        <v>0.59785731573910239</v>
      </c>
      <c r="C292" s="13">
        <v>0.5534810236442238</v>
      </c>
      <c r="D292" s="13">
        <v>0.32621155665241008</v>
      </c>
      <c r="E292" s="13">
        <v>85.112248916896419</v>
      </c>
      <c r="F292" s="13">
        <v>0.3307937632884479</v>
      </c>
      <c r="G292" s="13">
        <v>0.15869565217391304</v>
      </c>
      <c r="H292" s="13">
        <v>19135195</v>
      </c>
      <c r="I292" s="13">
        <v>0.21040221914008309</v>
      </c>
      <c r="J292" s="13">
        <v>4.2481638697756334E-2</v>
      </c>
      <c r="K292" s="13">
        <v>7.2376833447750588E-2</v>
      </c>
      <c r="L292" s="13">
        <v>0.64852983931581865</v>
      </c>
      <c r="M292" s="13">
        <v>0.42655957222196539</v>
      </c>
      <c r="N292" s="13">
        <v>0.47085497343043176</v>
      </c>
      <c r="O292" s="13">
        <v>0.66574291699365251</v>
      </c>
      <c r="P292" s="13">
        <v>0.22885971096489421</v>
      </c>
      <c r="Q292" s="13">
        <v>0.16070129290740434</v>
      </c>
      <c r="R292" s="13">
        <v>8.6805616691754406E-2</v>
      </c>
      <c r="S292" s="14">
        <v>6</v>
      </c>
      <c r="T292" s="14">
        <v>4</v>
      </c>
      <c r="U292" s="14">
        <v>10</v>
      </c>
      <c r="V292" s="14">
        <v>10</v>
      </c>
      <c r="W292" s="14">
        <v>3</v>
      </c>
      <c r="X292" s="14">
        <v>1</v>
      </c>
      <c r="Y292" s="14" t="s">
        <v>19</v>
      </c>
    </row>
    <row r="293" spans="2:30" x14ac:dyDescent="0.3">
      <c r="B293" s="13">
        <v>0.80272064918576957</v>
      </c>
      <c r="C293" s="13">
        <v>0.7095687264102658</v>
      </c>
      <c r="D293" s="13">
        <v>0.49569007204966964</v>
      </c>
      <c r="E293" s="13">
        <v>77.964163171940527</v>
      </c>
      <c r="F293" s="13">
        <v>0.35822176450394783</v>
      </c>
      <c r="G293" s="13">
        <v>0.21271929824561403</v>
      </c>
      <c r="H293" s="13">
        <v>19135195</v>
      </c>
      <c r="I293" s="13">
        <v>0.1940360610263521</v>
      </c>
      <c r="J293" s="13">
        <v>3.927722308673872E-2</v>
      </c>
      <c r="K293" s="13">
        <v>6.5094979999683805E-2</v>
      </c>
      <c r="L293" s="13">
        <v>0.7287831217644517</v>
      </c>
      <c r="M293" s="13">
        <v>0.56206338400965905</v>
      </c>
      <c r="N293" s="13">
        <v>0.46892839450641616</v>
      </c>
      <c r="O293" s="13">
        <v>0.66193313087375116</v>
      </c>
      <c r="P293" s="13">
        <v>0.21898602063813308</v>
      </c>
      <c r="Q293" s="13">
        <v>0.16524384750748763</v>
      </c>
      <c r="R293" s="13">
        <v>8.930450293306201E-2</v>
      </c>
      <c r="S293" s="14">
        <v>6</v>
      </c>
      <c r="T293" s="14">
        <v>4</v>
      </c>
      <c r="U293" s="14">
        <v>10</v>
      </c>
      <c r="V293" s="14">
        <v>10</v>
      </c>
      <c r="W293" s="14">
        <v>3</v>
      </c>
      <c r="X293" s="14">
        <v>1</v>
      </c>
      <c r="Y293" s="14" t="s">
        <v>19</v>
      </c>
    </row>
    <row r="294" spans="2:30" x14ac:dyDescent="0.3">
      <c r="B294" s="13">
        <v>0.63091307881914849</v>
      </c>
      <c r="C294" s="13">
        <v>0.4831769315218159</v>
      </c>
      <c r="D294" s="13">
        <v>0.36503421025085248</v>
      </c>
      <c r="E294" s="13">
        <v>86.146682188591384</v>
      </c>
      <c r="F294" s="13">
        <v>0.33519066689883337</v>
      </c>
      <c r="G294" s="13">
        <v>9.7826086956521743E-2</v>
      </c>
      <c r="H294" s="13">
        <v>19135195</v>
      </c>
      <c r="I294" s="13">
        <v>0.21830790568654626</v>
      </c>
      <c r="J294" s="13">
        <v>4.3801857174658704E-2</v>
      </c>
      <c r="K294" s="13">
        <v>7.1087654216062238E-2</v>
      </c>
      <c r="L294" s="13">
        <v>0.65182580436833737</v>
      </c>
      <c r="M294" s="13">
        <v>0.39216908529344147</v>
      </c>
      <c r="N294" s="13">
        <v>0.48095054353294758</v>
      </c>
      <c r="O294" s="13">
        <v>0.6707135244820428</v>
      </c>
      <c r="P294" s="13">
        <v>0.25938612478734951</v>
      </c>
      <c r="Q294" s="13">
        <v>0.16755585057913569</v>
      </c>
      <c r="R294" s="13">
        <v>9.1864340505153005E-2</v>
      </c>
      <c r="S294" s="14">
        <v>6</v>
      </c>
      <c r="T294" s="14">
        <v>4</v>
      </c>
      <c r="U294" s="14">
        <v>10</v>
      </c>
      <c r="V294" s="14">
        <v>10</v>
      </c>
      <c r="W294" s="14">
        <v>3</v>
      </c>
      <c r="X294" s="14">
        <v>1</v>
      </c>
      <c r="Y294" s="14" t="s">
        <v>19</v>
      </c>
    </row>
    <row r="295" spans="2:30" x14ac:dyDescent="0.3">
      <c r="B295" s="13">
        <v>0.67479829072573849</v>
      </c>
      <c r="C295" s="13">
        <v>0.7468543964814387</v>
      </c>
      <c r="D295" s="13">
        <v>0.35761656367611921</v>
      </c>
      <c r="E295" s="13">
        <v>81.482904341144831</v>
      </c>
      <c r="F295" s="13">
        <v>0.3472271282232427</v>
      </c>
      <c r="G295" s="13">
        <v>0.18008474576271186</v>
      </c>
      <c r="H295" s="13">
        <v>19135195</v>
      </c>
      <c r="I295" s="13">
        <v>0.20263522884882104</v>
      </c>
      <c r="J295" s="13">
        <v>4.1854422144537086E-2</v>
      </c>
      <c r="K295" s="13">
        <v>6.8615921970585581E-2</v>
      </c>
      <c r="L295" s="13">
        <v>0.71114473355735675</v>
      </c>
      <c r="M295" s="13">
        <v>0.55998720511100697</v>
      </c>
      <c r="N295" s="13">
        <v>0.45577775530372122</v>
      </c>
      <c r="O295" s="13">
        <v>0.66524481550262915</v>
      </c>
      <c r="P295" s="13">
        <v>0.25192502881566875</v>
      </c>
      <c r="Q295" s="13">
        <v>0.16768668485346946</v>
      </c>
      <c r="R295" s="13">
        <v>9.1109092836032593E-2</v>
      </c>
      <c r="S295" s="14">
        <v>6</v>
      </c>
      <c r="T295" s="14">
        <v>4</v>
      </c>
      <c r="U295" s="14">
        <v>10</v>
      </c>
      <c r="V295" s="14">
        <v>10</v>
      </c>
      <c r="W295" s="14">
        <v>3</v>
      </c>
      <c r="X295" s="14">
        <v>1</v>
      </c>
      <c r="Y295" s="14" t="s">
        <v>19</v>
      </c>
    </row>
    <row r="296" spans="2:30" x14ac:dyDescent="0.3">
      <c r="B296" s="13">
        <v>0.61023449346442626</v>
      </c>
      <c r="C296" s="13">
        <v>0.58338125637105154</v>
      </c>
      <c r="D296" s="13">
        <v>0.43441849498014223</v>
      </c>
      <c r="E296" s="13">
        <v>83.405768470960098</v>
      </c>
      <c r="F296" s="13">
        <v>0.34049079754601225</v>
      </c>
      <c r="G296" s="13">
        <v>0.10572687224669604</v>
      </c>
      <c r="H296" s="13">
        <v>19135195</v>
      </c>
      <c r="I296" s="13">
        <v>0.20610263522884881</v>
      </c>
      <c r="J296" s="13">
        <v>4.2361027939040771E-2</v>
      </c>
      <c r="K296" s="13">
        <v>6.8019536819961673E-2</v>
      </c>
      <c r="L296" s="13">
        <v>0.66801159864695092</v>
      </c>
      <c r="M296" s="13">
        <v>0.53562381814111748</v>
      </c>
      <c r="N296" s="13">
        <v>0.46334541611536856</v>
      </c>
      <c r="O296" s="13">
        <v>0.66257457573872036</v>
      </c>
      <c r="P296" s="13">
        <v>0.27240323770923042</v>
      </c>
      <c r="Q296" s="13">
        <v>0.16158367040004071</v>
      </c>
      <c r="R296" s="13">
        <v>8.9730302893992808E-2</v>
      </c>
      <c r="S296" s="14">
        <v>6</v>
      </c>
      <c r="T296" s="14">
        <v>4</v>
      </c>
      <c r="U296" s="14">
        <v>10</v>
      </c>
      <c r="V296" s="14">
        <v>10</v>
      </c>
      <c r="W296" s="14">
        <v>3</v>
      </c>
      <c r="X296" s="14">
        <v>1</v>
      </c>
      <c r="Y296" s="14" t="s">
        <v>19</v>
      </c>
    </row>
    <row r="297" spans="2:30" x14ac:dyDescent="0.3">
      <c r="B297" s="13">
        <v>0.62542994465958213</v>
      </c>
      <c r="C297" s="13">
        <v>0.51438488121229387</v>
      </c>
      <c r="D297" s="13">
        <v>0.31243948598317395</v>
      </c>
      <c r="E297" s="13">
        <v>85.992976980101446</v>
      </c>
      <c r="F297" s="13">
        <v>0.3289543759985798</v>
      </c>
      <c r="G297" s="13">
        <v>0.10222222222222223</v>
      </c>
      <c r="H297" s="13">
        <v>19135195</v>
      </c>
      <c r="I297" s="13">
        <v>0.22233009708737847</v>
      </c>
      <c r="J297" s="13">
        <v>4.5051468594532088E-2</v>
      </c>
      <c r="K297" s="13">
        <v>7.5250172889040984E-2</v>
      </c>
      <c r="L297" s="13">
        <v>0.65274363787142076</v>
      </c>
      <c r="M297" s="13">
        <v>0.4032853337480708</v>
      </c>
      <c r="N297" s="13">
        <v>0.46482342330616716</v>
      </c>
      <c r="O297" s="13">
        <v>0.65761132953337331</v>
      </c>
      <c r="P297" s="13">
        <v>0.24062590227182853</v>
      </c>
      <c r="Q297" s="13">
        <v>0.17308117757840863</v>
      </c>
      <c r="R297" s="13">
        <v>9.335876770263897E-2</v>
      </c>
      <c r="S297" s="14">
        <v>6</v>
      </c>
      <c r="T297" s="14">
        <v>4</v>
      </c>
      <c r="U297" s="14">
        <v>10</v>
      </c>
      <c r="V297" s="14">
        <v>10</v>
      </c>
      <c r="W297" s="14">
        <v>3</v>
      </c>
      <c r="X297" s="14">
        <v>1</v>
      </c>
      <c r="Y297" s="14" t="s">
        <v>19</v>
      </c>
    </row>
    <row r="298" spans="2:30" x14ac:dyDescent="0.3">
      <c r="B298" s="13">
        <v>0.74710001997270148</v>
      </c>
      <c r="C298" s="13">
        <v>0.56062028309723588</v>
      </c>
      <c r="D298" s="13">
        <v>0.4022186745679191</v>
      </c>
      <c r="E298" s="13">
        <v>82.747729964469002</v>
      </c>
      <c r="F298" s="13">
        <v>0.33119999999999999</v>
      </c>
      <c r="G298" s="13">
        <v>0.1447661469933185</v>
      </c>
      <c r="H298" s="13">
        <v>19135195</v>
      </c>
      <c r="I298" s="13">
        <v>0.20554785020804442</v>
      </c>
      <c r="J298" s="13">
        <v>4.1701432229632407E-2</v>
      </c>
      <c r="K298" s="13">
        <v>6.9610597738708882E-2</v>
      </c>
      <c r="L298" s="13">
        <v>0.67395311085589371</v>
      </c>
      <c r="M298" s="13">
        <v>0.47178577973579788</v>
      </c>
      <c r="N298" s="13">
        <v>0.47374399294630537</v>
      </c>
      <c r="O298" s="13">
        <v>0.65297407606150959</v>
      </c>
      <c r="P298" s="13">
        <v>0.25638382229084428</v>
      </c>
      <c r="Q298" s="13">
        <v>0.16593669004125317</v>
      </c>
      <c r="R298" s="13">
        <v>8.9081295932766758E-2</v>
      </c>
      <c r="S298" s="14">
        <v>6</v>
      </c>
      <c r="T298" s="14">
        <v>4</v>
      </c>
      <c r="U298" s="14">
        <v>10</v>
      </c>
      <c r="V298" s="14">
        <v>10</v>
      </c>
      <c r="W298" s="14">
        <v>3</v>
      </c>
      <c r="X298" s="14">
        <v>1</v>
      </c>
      <c r="Y298" s="14" t="s">
        <v>19</v>
      </c>
    </row>
    <row r="299" spans="2:30" x14ac:dyDescent="0.3">
      <c r="B299" s="13">
        <v>0.73088535123248077</v>
      </c>
      <c r="C299" s="13">
        <v>0.669504529364776</v>
      </c>
      <c r="D299" s="13">
        <v>0.42599508004389652</v>
      </c>
      <c r="E299" s="13">
        <v>76.422447388932184</v>
      </c>
      <c r="F299" s="13">
        <v>0.36077396657871591</v>
      </c>
      <c r="G299" s="13">
        <v>0.28716904276985744</v>
      </c>
      <c r="H299" s="13">
        <v>19135195</v>
      </c>
      <c r="I299" s="13">
        <v>0.18737864077669886</v>
      </c>
      <c r="J299" s="13">
        <v>3.7789018280971712E-2</v>
      </c>
      <c r="K299" s="13">
        <v>6.2522923813321002E-2</v>
      </c>
      <c r="L299" s="13">
        <v>0.7175600035605908</v>
      </c>
      <c r="M299" s="13">
        <v>0.63167221231043835</v>
      </c>
      <c r="N299" s="13">
        <v>0.4658969041493195</v>
      </c>
      <c r="O299" s="13">
        <v>0.64785435385926549</v>
      </c>
      <c r="P299" s="13">
        <v>0.21052519884731402</v>
      </c>
      <c r="Q299" s="13">
        <v>0.16554673565465822</v>
      </c>
      <c r="R299" s="13">
        <v>9.1010021276229272E-2</v>
      </c>
      <c r="S299" s="14">
        <v>6</v>
      </c>
      <c r="T299" s="14">
        <v>4</v>
      </c>
      <c r="U299" s="14">
        <v>10</v>
      </c>
      <c r="V299" s="14">
        <v>10</v>
      </c>
      <c r="W299" s="14">
        <v>3</v>
      </c>
      <c r="X299" s="14">
        <v>1</v>
      </c>
      <c r="Y299" s="14" t="s">
        <v>19</v>
      </c>
    </row>
    <row r="300" spans="2:30" x14ac:dyDescent="0.3">
      <c r="B300" s="13">
        <v>0.81840175400314963</v>
      </c>
      <c r="C300" s="13">
        <v>0.86483687290128941</v>
      </c>
      <c r="D300" s="13">
        <v>0.45635472590570686</v>
      </c>
      <c r="E300" s="13">
        <v>77.272727272727266</v>
      </c>
      <c r="F300" s="13">
        <v>0.35259072034663297</v>
      </c>
      <c r="G300" s="13">
        <v>0.23809523809523808</v>
      </c>
      <c r="H300" s="13">
        <v>19135195</v>
      </c>
      <c r="I300" s="13">
        <v>0.18016643550624123</v>
      </c>
      <c r="J300" s="13">
        <v>3.6649668661620685E-2</v>
      </c>
      <c r="K300" s="13">
        <v>6.0678990145843381E-2</v>
      </c>
      <c r="L300" s="13">
        <v>0.79622025371434491</v>
      </c>
      <c r="M300" s="13">
        <v>0.66007239037543308</v>
      </c>
      <c r="N300" s="13">
        <v>0.45453788568638115</v>
      </c>
      <c r="O300" s="13">
        <v>0.65595348035071122</v>
      </c>
      <c r="P300" s="13">
        <v>0.22538405241486345</v>
      </c>
      <c r="Q300" s="13">
        <v>0.16009624915876894</v>
      </c>
      <c r="R300" s="13">
        <v>8.7726726473802655E-2</v>
      </c>
      <c r="S300" s="14">
        <v>6</v>
      </c>
      <c r="T300" s="14">
        <v>4</v>
      </c>
      <c r="U300" s="14">
        <v>10</v>
      </c>
      <c r="V300" s="14">
        <v>10</v>
      </c>
      <c r="W300" s="14">
        <v>3</v>
      </c>
      <c r="X300" s="14">
        <v>1</v>
      </c>
      <c r="Y300" s="14" t="s">
        <v>19</v>
      </c>
    </row>
    <row r="301" spans="2:30" x14ac:dyDescent="0.3">
      <c r="B301" s="13">
        <v>0.5297877189775384</v>
      </c>
      <c r="C301" s="13">
        <v>0.56849088882776344</v>
      </c>
      <c r="D301" s="13">
        <v>0.32917937505833056</v>
      </c>
      <c r="E301" s="13">
        <v>85.52215189873418</v>
      </c>
      <c r="F301" s="13">
        <v>0.32690922190201727</v>
      </c>
      <c r="G301" s="13">
        <v>0.10549450549450549</v>
      </c>
      <c r="H301" s="13">
        <v>19135195</v>
      </c>
      <c r="I301" s="13">
        <v>0.21567267683772517</v>
      </c>
      <c r="J301" s="13">
        <v>4.3800104371311314E-2</v>
      </c>
      <c r="K301" s="13">
        <v>7.2167508201925926E-2</v>
      </c>
      <c r="L301" s="13">
        <v>0.64447369420227452</v>
      </c>
      <c r="M301" s="13">
        <v>0.44725418646736209</v>
      </c>
      <c r="N301" s="13">
        <v>0.46280626658950758</v>
      </c>
      <c r="O301" s="13">
        <v>0.66925294636120747</v>
      </c>
      <c r="P301" s="13">
        <v>0.2509284611760127</v>
      </c>
      <c r="Q301" s="13">
        <v>0.16385880638694886</v>
      </c>
      <c r="R301" s="13">
        <v>8.9318220279495195E-2</v>
      </c>
      <c r="S301" s="14">
        <v>6</v>
      </c>
      <c r="T301" s="14">
        <v>4</v>
      </c>
      <c r="U301" s="14">
        <v>10</v>
      </c>
      <c r="V301" s="14">
        <v>10</v>
      </c>
      <c r="W301" s="14">
        <v>3</v>
      </c>
      <c r="X301" s="14">
        <v>1</v>
      </c>
      <c r="Y301" s="14" t="s">
        <v>19</v>
      </c>
    </row>
    <row r="302" spans="2:30" x14ac:dyDescent="0.3">
      <c r="B302" s="13">
        <v>0.78342466247513376</v>
      </c>
      <c r="C302" s="13">
        <v>0.58649621953163822</v>
      </c>
      <c r="D302" s="13">
        <v>0.35984757422190589</v>
      </c>
      <c r="E302" s="13">
        <v>84.201887566680341</v>
      </c>
      <c r="F302" s="13">
        <v>0.34190915542938255</v>
      </c>
      <c r="G302" s="13">
        <v>0.10368663594470046</v>
      </c>
      <c r="H302" s="13">
        <v>19135195</v>
      </c>
      <c r="I302" s="13">
        <v>0.19986130374479857</v>
      </c>
      <c r="J302" s="13">
        <v>4.0323710255140713E-2</v>
      </c>
      <c r="K302" s="13">
        <v>6.6422622495552058E-2</v>
      </c>
      <c r="L302" s="13">
        <v>0.73784624253253439</v>
      </c>
      <c r="M302" s="13">
        <v>0.49130645002446738</v>
      </c>
      <c r="N302" s="13">
        <v>0.4597960312624092</v>
      </c>
      <c r="O302" s="13">
        <v>0.67541474551453984</v>
      </c>
      <c r="P302" s="13">
        <v>0.22281929996138536</v>
      </c>
      <c r="Q302" s="13">
        <v>0.15970451010361433</v>
      </c>
      <c r="R302" s="13">
        <v>8.745077149475905E-2</v>
      </c>
      <c r="S302" s="14">
        <v>6</v>
      </c>
      <c r="T302" s="14">
        <v>4</v>
      </c>
      <c r="U302" s="14">
        <v>10</v>
      </c>
      <c r="V302" s="14">
        <v>10</v>
      </c>
      <c r="W302" s="14">
        <v>3</v>
      </c>
      <c r="X302" s="14">
        <v>1</v>
      </c>
      <c r="Y302" s="14" t="s">
        <v>19</v>
      </c>
    </row>
    <row r="303" spans="2:30" x14ac:dyDescent="0.3">
      <c r="B303" s="13">
        <v>0.748797655687789</v>
      </c>
      <c r="C303" s="13">
        <v>0.87886774626226194</v>
      </c>
      <c r="D303" s="13">
        <v>0.49291291393125913</v>
      </c>
      <c r="E303" s="13">
        <v>73.533891850723535</v>
      </c>
      <c r="F303" s="13">
        <v>0.3512101689012711</v>
      </c>
      <c r="G303" s="13">
        <v>0.35760171306209848</v>
      </c>
      <c r="H303" s="13">
        <v>19135195</v>
      </c>
      <c r="I303" s="13">
        <v>0.18196948682385561</v>
      </c>
      <c r="J303" s="13">
        <v>3.6206701688775808E-2</v>
      </c>
      <c r="K303" s="13">
        <v>6.3853484654291651E-2</v>
      </c>
      <c r="L303" s="13">
        <v>0.75394542512481788</v>
      </c>
      <c r="M303" s="13">
        <v>0.66391436047176611</v>
      </c>
      <c r="N303" s="13">
        <v>0.46026191938144051</v>
      </c>
      <c r="O303" s="13">
        <v>0.6611468716696558</v>
      </c>
      <c r="P303" s="13">
        <v>0.19382920897814729</v>
      </c>
      <c r="Q303" s="13">
        <v>0.17484513591251494</v>
      </c>
      <c r="R303" s="13">
        <v>9.5040149761466464E-2</v>
      </c>
      <c r="S303" s="14">
        <v>6</v>
      </c>
      <c r="T303" s="14">
        <v>4</v>
      </c>
      <c r="U303" s="14">
        <v>10</v>
      </c>
      <c r="V303" s="14">
        <v>10</v>
      </c>
      <c r="W303" s="14">
        <v>3</v>
      </c>
      <c r="X303" s="14">
        <v>1</v>
      </c>
      <c r="Y303" s="14" t="s">
        <v>19</v>
      </c>
      <c r="AA303" s="5">
        <f>+AVERAGE(E274:E303)/100</f>
        <v>0.80541325064708591</v>
      </c>
      <c r="AB303" s="5">
        <f>+AVERAGE(G274:G303)</f>
        <v>0.18845132609270021</v>
      </c>
      <c r="AC303" s="5">
        <f>+AVERAGE(H274:H303)</f>
        <v>19135195</v>
      </c>
      <c r="AD303" s="17">
        <f t="shared" ref="AD303" si="7">($AF$4*AA303)+($AG$4-$AG$4*AB303)+($AJ$12+$AK$12*AC303)</f>
        <v>720.43624480219341</v>
      </c>
    </row>
    <row r="304" spans="2:30" x14ac:dyDescent="0.3">
      <c r="B304" s="13">
        <v>0.47213813961006013</v>
      </c>
      <c r="C304" s="13">
        <v>0.48492555906864432</v>
      </c>
      <c r="D304" s="13">
        <v>0.32499458955641186</v>
      </c>
      <c r="E304" s="13">
        <v>87.306624355414513</v>
      </c>
      <c r="F304" s="13">
        <v>0.3324977618621307</v>
      </c>
      <c r="G304" s="13">
        <v>0.10105263157894737</v>
      </c>
      <c r="H304" s="13">
        <v>19634645</v>
      </c>
      <c r="I304" s="13">
        <v>0.22135922330097071</v>
      </c>
      <c r="J304" s="13">
        <v>4.5103201103186927E-2</v>
      </c>
      <c r="K304" s="13">
        <v>7.3376743437204281E-2</v>
      </c>
      <c r="L304" s="13">
        <v>0.56190979176958844</v>
      </c>
      <c r="M304" s="13">
        <v>0.41813829317573337</v>
      </c>
      <c r="N304" s="13">
        <v>0.46138755445372587</v>
      </c>
      <c r="O304" s="13">
        <v>0.67367534661617146</v>
      </c>
      <c r="P304" s="13">
        <v>0.23831219147758217</v>
      </c>
      <c r="Q304" s="13">
        <v>0.16486207816718448</v>
      </c>
      <c r="R304" s="13">
        <v>8.9518526311378743E-2</v>
      </c>
      <c r="S304" s="14">
        <v>7</v>
      </c>
      <c r="T304" s="14">
        <v>4</v>
      </c>
      <c r="U304" s="14">
        <v>10</v>
      </c>
      <c r="V304" s="14">
        <v>10</v>
      </c>
      <c r="W304" s="14">
        <v>3</v>
      </c>
      <c r="X304" s="14">
        <v>1</v>
      </c>
      <c r="Y304" s="14" t="s">
        <v>19</v>
      </c>
    </row>
    <row r="305" spans="2:25" x14ac:dyDescent="0.3">
      <c r="B305" s="13">
        <v>0.45763391979225265</v>
      </c>
      <c r="C305" s="13">
        <v>0.45733862621945126</v>
      </c>
      <c r="D305" s="13">
        <v>0.33915428371187356</v>
      </c>
      <c r="E305" s="13">
        <v>84.421305566680019</v>
      </c>
      <c r="F305" s="13">
        <v>0.33747375787263822</v>
      </c>
      <c r="G305" s="13">
        <v>0.15180722891566265</v>
      </c>
      <c r="H305" s="13">
        <v>19634645</v>
      </c>
      <c r="I305" s="13">
        <v>0.20762829403606092</v>
      </c>
      <c r="J305" s="13">
        <v>4.1171249050897613E-2</v>
      </c>
      <c r="K305" s="13">
        <v>7.2981394342344505E-2</v>
      </c>
      <c r="L305" s="13">
        <v>0.57885099212702806</v>
      </c>
      <c r="M305" s="13">
        <v>0.43231368978723561</v>
      </c>
      <c r="N305" s="13">
        <v>0.4652922915807382</v>
      </c>
      <c r="O305" s="13">
        <v>0.66729996483831933</v>
      </c>
      <c r="P305" s="13">
        <v>0.24086854115982667</v>
      </c>
      <c r="Q305" s="13">
        <v>0.16902770548299939</v>
      </c>
      <c r="R305" s="13">
        <v>9.0723005512680241E-2</v>
      </c>
      <c r="S305" s="14">
        <v>7</v>
      </c>
      <c r="T305" s="14">
        <v>4</v>
      </c>
      <c r="U305" s="14">
        <v>10</v>
      </c>
      <c r="V305" s="14">
        <v>10</v>
      </c>
      <c r="W305" s="14">
        <v>3</v>
      </c>
      <c r="X305" s="14">
        <v>1</v>
      </c>
      <c r="Y305" s="14" t="s">
        <v>19</v>
      </c>
    </row>
    <row r="306" spans="2:25" x14ac:dyDescent="0.3">
      <c r="B306" s="5">
        <v>0.48391613191010951</v>
      </c>
      <c r="C306" s="5">
        <v>0.54054418038023222</v>
      </c>
      <c r="D306" s="5">
        <v>0.2842293370348204</v>
      </c>
      <c r="E306" s="5">
        <v>84.250703093611889</v>
      </c>
      <c r="F306" s="5">
        <v>0.33770375620127568</v>
      </c>
      <c r="G306" s="5">
        <v>0.12751677852348994</v>
      </c>
      <c r="H306" s="5">
        <v>19634645</v>
      </c>
      <c r="I306" s="5">
        <v>0.2047156726768378</v>
      </c>
      <c r="J306" s="5">
        <v>4.1312841259997894E-2</v>
      </c>
      <c r="K306" s="5">
        <v>6.8770779046002511E-2</v>
      </c>
      <c r="L306" s="13">
        <v>0.59755996599636585</v>
      </c>
      <c r="M306" s="13">
        <v>0.48484476618900751</v>
      </c>
      <c r="N306" s="13">
        <v>0.46502671669740342</v>
      </c>
      <c r="O306" s="13">
        <v>0.67554577107604796</v>
      </c>
      <c r="P306" s="13">
        <v>0.23498059531251528</v>
      </c>
      <c r="Q306" s="13">
        <v>0.15654962424661059</v>
      </c>
      <c r="R306" s="13">
        <v>8.6506637075646764E-2</v>
      </c>
      <c r="S306" s="14">
        <v>7</v>
      </c>
      <c r="T306" s="14">
        <v>4</v>
      </c>
      <c r="U306" s="14">
        <v>10</v>
      </c>
      <c r="V306" s="14">
        <v>10</v>
      </c>
      <c r="W306" s="14">
        <v>3</v>
      </c>
      <c r="X306" s="14">
        <v>1</v>
      </c>
      <c r="Y306" s="14" t="s">
        <v>19</v>
      </c>
    </row>
    <row r="307" spans="2:25" x14ac:dyDescent="0.3">
      <c r="B307" s="13">
        <v>0.50606849427859724</v>
      </c>
      <c r="C307" s="13">
        <v>0.44931717123328413</v>
      </c>
      <c r="D307" s="13">
        <v>0.32741766279234463</v>
      </c>
      <c r="E307" s="13">
        <v>86.128284389489949</v>
      </c>
      <c r="F307" s="13">
        <v>0.3205421580707622</v>
      </c>
      <c r="G307" s="13">
        <v>0.12304250559284116</v>
      </c>
      <c r="H307" s="13">
        <v>19634645</v>
      </c>
      <c r="I307" s="13">
        <v>0.22080443828016627</v>
      </c>
      <c r="J307" s="13">
        <v>4.4923801377788737E-2</v>
      </c>
      <c r="K307" s="13">
        <v>7.6396862782694641E-2</v>
      </c>
      <c r="L307" s="13">
        <v>0.62950324327568674</v>
      </c>
      <c r="M307" s="13">
        <v>0.45064671645485477</v>
      </c>
      <c r="N307" s="13">
        <v>0.48702991705429471</v>
      </c>
      <c r="O307" s="13">
        <v>0.66591551337209243</v>
      </c>
      <c r="P307" s="13">
        <v>0.22588095733300032</v>
      </c>
      <c r="Q307" s="13">
        <v>0.16270058665283163</v>
      </c>
      <c r="R307" s="13">
        <v>8.9302134682458151E-2</v>
      </c>
      <c r="S307" s="14">
        <v>7</v>
      </c>
      <c r="T307" s="14">
        <v>4</v>
      </c>
      <c r="U307" s="14">
        <v>10</v>
      </c>
      <c r="V307" s="14">
        <v>10</v>
      </c>
      <c r="W307" s="14">
        <v>3</v>
      </c>
      <c r="X307" s="14">
        <v>1</v>
      </c>
      <c r="Y307" s="14" t="s">
        <v>19</v>
      </c>
    </row>
    <row r="308" spans="2:25" x14ac:dyDescent="0.3">
      <c r="B308" s="13">
        <v>0.50521619616533697</v>
      </c>
      <c r="C308" s="13">
        <v>0.50390883175698842</v>
      </c>
      <c r="D308" s="13">
        <v>0.33796865968051393</v>
      </c>
      <c r="E308" s="13">
        <v>85.469107551487411</v>
      </c>
      <c r="F308" s="13">
        <v>0.33115506888025431</v>
      </c>
      <c r="G308" s="13">
        <v>8.1318681318681321E-2</v>
      </c>
      <c r="H308" s="13">
        <v>19634645</v>
      </c>
      <c r="I308" s="13">
        <v>0.22343966712898738</v>
      </c>
      <c r="J308" s="13">
        <v>4.4746828741513242E-2</v>
      </c>
      <c r="K308" s="13">
        <v>7.4698710251806202E-2</v>
      </c>
      <c r="L308" s="13">
        <v>0.6225761943042798</v>
      </c>
      <c r="M308" s="13">
        <v>0.43317588865639761</v>
      </c>
      <c r="N308" s="13">
        <v>0.47131047458725472</v>
      </c>
      <c r="O308" s="13">
        <v>0.65828333991865617</v>
      </c>
      <c r="P308" s="13">
        <v>0.26396008502436424</v>
      </c>
      <c r="Q308" s="13">
        <v>0.17366399814619812</v>
      </c>
      <c r="R308" s="13">
        <v>9.4545242455479558E-2</v>
      </c>
      <c r="S308" s="14">
        <v>7</v>
      </c>
      <c r="T308" s="14">
        <v>4</v>
      </c>
      <c r="U308" s="14">
        <v>10</v>
      </c>
      <c r="V308" s="14">
        <v>10</v>
      </c>
      <c r="W308" s="14">
        <v>3</v>
      </c>
      <c r="X308" s="14">
        <v>1</v>
      </c>
      <c r="Y308" s="14" t="s">
        <v>19</v>
      </c>
    </row>
    <row r="309" spans="2:25" x14ac:dyDescent="0.3">
      <c r="B309" s="13">
        <v>0.53969333653841078</v>
      </c>
      <c r="C309" s="13">
        <v>0.68697060498888918</v>
      </c>
      <c r="D309" s="13">
        <v>0.3931902869149953</v>
      </c>
      <c r="E309" s="13">
        <v>81.159984429739197</v>
      </c>
      <c r="F309" s="13">
        <v>0.33559928443649373</v>
      </c>
      <c r="G309" s="13">
        <v>0.18181818181818182</v>
      </c>
      <c r="H309" s="13">
        <v>19634645</v>
      </c>
      <c r="I309" s="13">
        <v>0.20346740638002778</v>
      </c>
      <c r="J309" s="13">
        <v>4.2154801446372278E-2</v>
      </c>
      <c r="K309" s="13">
        <v>6.7425364248483249E-2</v>
      </c>
      <c r="L309" s="13">
        <v>0.61732607266632955</v>
      </c>
      <c r="M309" s="13">
        <v>0.43673455401809652</v>
      </c>
      <c r="N309" s="13">
        <v>0.46432147453357819</v>
      </c>
      <c r="O309" s="13">
        <v>0.67233601861045411</v>
      </c>
      <c r="P309" s="13">
        <v>0.22758795918576449</v>
      </c>
      <c r="Q309" s="13">
        <v>0.16372582812645303</v>
      </c>
      <c r="R309" s="13">
        <v>9.0773852544422093E-2</v>
      </c>
      <c r="S309" s="14">
        <v>7</v>
      </c>
      <c r="T309" s="14">
        <v>4</v>
      </c>
      <c r="U309" s="14">
        <v>10</v>
      </c>
      <c r="V309" s="14">
        <v>10</v>
      </c>
      <c r="W309" s="14">
        <v>3</v>
      </c>
      <c r="X309" s="14">
        <v>1</v>
      </c>
      <c r="Y309" s="14" t="s">
        <v>19</v>
      </c>
    </row>
    <row r="310" spans="2:25" x14ac:dyDescent="0.3">
      <c r="B310" s="13">
        <v>0.44795799526102215</v>
      </c>
      <c r="C310" s="13">
        <v>0.40630319014897442</v>
      </c>
      <c r="D310" s="13">
        <v>0.32624002535394397</v>
      </c>
      <c r="E310" s="13">
        <v>88.724151385095595</v>
      </c>
      <c r="F310" s="13">
        <v>0.3099840397233552</v>
      </c>
      <c r="G310" s="13">
        <v>0.11300639658848614</v>
      </c>
      <c r="H310" s="13">
        <v>19634645</v>
      </c>
      <c r="I310" s="13">
        <v>0.22732316227461855</v>
      </c>
      <c r="J310" s="13">
        <v>4.6040298729260645E-2</v>
      </c>
      <c r="K310" s="13">
        <v>7.678793103616291E-2</v>
      </c>
      <c r="L310" s="13">
        <v>0.52688246025222607</v>
      </c>
      <c r="M310" s="13">
        <v>0.42724287273765654</v>
      </c>
      <c r="N310" s="13">
        <v>0.48055839087950253</v>
      </c>
      <c r="O310" s="13">
        <v>0.67908216206391925</v>
      </c>
      <c r="P310" s="13">
        <v>0.24887417786427954</v>
      </c>
      <c r="Q310" s="13">
        <v>0.16057629777327564</v>
      </c>
      <c r="R310" s="13">
        <v>8.8777043167177327E-2</v>
      </c>
      <c r="S310" s="14">
        <v>7</v>
      </c>
      <c r="T310" s="14">
        <v>4</v>
      </c>
      <c r="U310" s="14">
        <v>10</v>
      </c>
      <c r="V310" s="14">
        <v>10</v>
      </c>
      <c r="W310" s="14">
        <v>3</v>
      </c>
      <c r="X310" s="14">
        <v>1</v>
      </c>
      <c r="Y310" s="14" t="s">
        <v>19</v>
      </c>
    </row>
    <row r="311" spans="2:25" x14ac:dyDescent="0.3">
      <c r="B311" s="5">
        <v>0.57652304678222099</v>
      </c>
      <c r="C311" s="5">
        <v>0.61939870448127821</v>
      </c>
      <c r="D311" s="5">
        <v>0.4541711433001005</v>
      </c>
      <c r="E311" s="5">
        <v>84.073208722741427</v>
      </c>
      <c r="F311" s="5">
        <v>0.32262118491921005</v>
      </c>
      <c r="G311" s="5">
        <v>0.21794871794871795</v>
      </c>
      <c r="H311" s="5">
        <v>19634645</v>
      </c>
      <c r="I311" s="5">
        <v>0.20804438280166443</v>
      </c>
      <c r="J311" s="5">
        <v>4.1570254328079738E-2</v>
      </c>
      <c r="K311" s="5">
        <v>7.0593299532719325E-2</v>
      </c>
      <c r="L311" s="13">
        <v>0.65351106087065536</v>
      </c>
      <c r="M311" s="13">
        <v>0.61035407985041223</v>
      </c>
      <c r="N311" s="13">
        <v>0.46938631356291455</v>
      </c>
      <c r="O311" s="13">
        <v>0.64524386765962394</v>
      </c>
      <c r="P311" s="13">
        <v>0.22796717152482071</v>
      </c>
      <c r="Q311" s="13">
        <v>0.1631464470363338</v>
      </c>
      <c r="R311" s="13">
        <v>8.8586891480878102E-2</v>
      </c>
      <c r="S311" s="14">
        <v>7</v>
      </c>
      <c r="T311" s="14">
        <v>4</v>
      </c>
      <c r="U311" s="14">
        <v>10</v>
      </c>
      <c r="V311" s="14">
        <v>10</v>
      </c>
      <c r="W311" s="14">
        <v>3</v>
      </c>
      <c r="X311" s="14">
        <v>1</v>
      </c>
      <c r="Y311" s="14" t="s">
        <v>19</v>
      </c>
    </row>
    <row r="312" spans="2:25" x14ac:dyDescent="0.3">
      <c r="B312">
        <v>0.71326047693301797</v>
      </c>
      <c r="C312">
        <v>0.66873762536771131</v>
      </c>
      <c r="D312">
        <v>0.43248340505590582</v>
      </c>
      <c r="E312">
        <v>80.309824704443528</v>
      </c>
      <c r="F312">
        <v>0.32843576419996418</v>
      </c>
      <c r="G312">
        <v>0.35514018691588783</v>
      </c>
      <c r="H312">
        <v>19634645</v>
      </c>
      <c r="I312">
        <v>0.18710124826629673</v>
      </c>
      <c r="J312">
        <v>3.6646641732731536E-2</v>
      </c>
      <c r="K312">
        <v>6.6218977235481882E-2</v>
      </c>
      <c r="L312">
        <v>0.75715654522731801</v>
      </c>
      <c r="M312">
        <v>0.78845307443302981</v>
      </c>
      <c r="N312">
        <v>0.46528249452503362</v>
      </c>
      <c r="O312">
        <v>0.63752532847384558</v>
      </c>
      <c r="P312">
        <v>0.19320017052386038</v>
      </c>
      <c r="Q312">
        <v>0.15902091458315692</v>
      </c>
      <c r="R312">
        <v>8.5515545577337412E-2</v>
      </c>
      <c r="S312">
        <v>7</v>
      </c>
      <c r="T312">
        <v>4</v>
      </c>
      <c r="U312">
        <v>10</v>
      </c>
      <c r="V312">
        <v>10</v>
      </c>
      <c r="W312">
        <v>3</v>
      </c>
      <c r="X312">
        <v>1</v>
      </c>
      <c r="Y312" t="s">
        <v>19</v>
      </c>
    </row>
    <row r="313" spans="2:25" x14ac:dyDescent="0.3">
      <c r="B313" s="13">
        <v>0.53160509734846895</v>
      </c>
      <c r="C313" s="13">
        <v>0.52606496654727142</v>
      </c>
      <c r="D313" s="13">
        <v>0.41234944295229148</v>
      </c>
      <c r="E313" s="13">
        <v>84.325165305328667</v>
      </c>
      <c r="F313" s="13">
        <v>0.32160894660894662</v>
      </c>
      <c r="G313" s="13">
        <v>0.19189765458422176</v>
      </c>
      <c r="H313" s="13">
        <v>19634645</v>
      </c>
      <c r="I313" s="13">
        <v>0.21400832177531195</v>
      </c>
      <c r="J313" s="13">
        <v>4.2374983146344039E-2</v>
      </c>
      <c r="K313" s="13">
        <v>7.3495100244731298E-2</v>
      </c>
      <c r="L313" s="13">
        <v>0.63290128428450299</v>
      </c>
      <c r="M313" s="13">
        <v>0.54809028363901957</v>
      </c>
      <c r="N313" s="13">
        <v>0.46296454502162865</v>
      </c>
      <c r="O313" s="13">
        <v>0.65653209971385607</v>
      </c>
      <c r="P313" s="13">
        <v>0.24525770121151122</v>
      </c>
      <c r="Q313" s="13">
        <v>0.1652360691163357</v>
      </c>
      <c r="R313" s="13">
        <v>9.0905807786924531E-2</v>
      </c>
      <c r="S313" s="14">
        <v>7</v>
      </c>
      <c r="T313" s="14">
        <v>4</v>
      </c>
      <c r="U313" s="14">
        <v>10</v>
      </c>
      <c r="V313" s="14">
        <v>10</v>
      </c>
      <c r="W313" s="14">
        <v>3</v>
      </c>
      <c r="X313" s="14">
        <v>1</v>
      </c>
      <c r="Y313" s="14" t="s">
        <v>19</v>
      </c>
    </row>
    <row r="314" spans="2:25" x14ac:dyDescent="0.3">
      <c r="B314" s="13">
        <v>0.38652266984156586</v>
      </c>
      <c r="C314" s="13">
        <v>0.42982917924863134</v>
      </c>
      <c r="D314" s="13">
        <v>0.26917813287455733</v>
      </c>
      <c r="E314" s="13">
        <v>88.012872083668555</v>
      </c>
      <c r="F314" s="13">
        <v>0.332735104091888</v>
      </c>
      <c r="G314" s="13">
        <v>8.1775700934579434E-2</v>
      </c>
      <c r="H314" s="13">
        <v>19634645</v>
      </c>
      <c r="I314" s="13">
        <v>0.2199722607489597</v>
      </c>
      <c r="J314" s="13">
        <v>4.402997413531072E-2</v>
      </c>
      <c r="K314" s="13">
        <v>7.5980640209373076E-2</v>
      </c>
      <c r="L314" s="13">
        <v>0.49350023025628859</v>
      </c>
      <c r="M314" s="13">
        <v>0.34665013148153745</v>
      </c>
      <c r="N314" s="13">
        <v>0.44892774523112061</v>
      </c>
      <c r="O314" s="13">
        <v>0.66844421883156924</v>
      </c>
      <c r="P314" s="13">
        <v>0.23003247131294388</v>
      </c>
      <c r="Q314" s="13">
        <v>0.16030364210933684</v>
      </c>
      <c r="R314" s="13">
        <v>8.8606122747511451E-2</v>
      </c>
      <c r="S314" s="14">
        <v>7</v>
      </c>
      <c r="T314" s="14">
        <v>4</v>
      </c>
      <c r="U314" s="14">
        <v>10</v>
      </c>
      <c r="V314" s="14">
        <v>10</v>
      </c>
      <c r="W314" s="14">
        <v>3</v>
      </c>
      <c r="X314" s="14">
        <v>1</v>
      </c>
      <c r="Y314" s="14" t="s">
        <v>19</v>
      </c>
    </row>
    <row r="315" spans="2:25" x14ac:dyDescent="0.3">
      <c r="B315" s="13">
        <v>0.79424888180810249</v>
      </c>
      <c r="C315" s="13">
        <v>0.65615604905389713</v>
      </c>
      <c r="D315" s="13">
        <v>0.45383661516954743</v>
      </c>
      <c r="E315" s="13">
        <v>81.509584664536732</v>
      </c>
      <c r="F315" s="13">
        <v>0.33034272384712005</v>
      </c>
      <c r="G315" s="13">
        <v>0.32808988764044944</v>
      </c>
      <c r="H315" s="13">
        <v>19634645</v>
      </c>
      <c r="I315" s="13">
        <v>0.19764216366158094</v>
      </c>
      <c r="J315" s="13">
        <v>3.8572845376498591E-2</v>
      </c>
      <c r="K315" s="13">
        <v>6.9830954445501886E-2</v>
      </c>
      <c r="L315" s="13">
        <v>0.73583089725512685</v>
      </c>
      <c r="M315" s="13">
        <v>0.71451442499539009</v>
      </c>
      <c r="N315" s="13">
        <v>0.45813352295615967</v>
      </c>
      <c r="O315" s="13">
        <v>0.64370221876926925</v>
      </c>
      <c r="P315" s="13">
        <v>0.21148913289206281</v>
      </c>
      <c r="Q315" s="13">
        <v>0.16360609388187575</v>
      </c>
      <c r="R315" s="13">
        <v>8.9355241470002802E-2</v>
      </c>
      <c r="S315" s="14">
        <v>7</v>
      </c>
      <c r="T315" s="14">
        <v>4</v>
      </c>
      <c r="U315" s="14">
        <v>10</v>
      </c>
      <c r="V315" s="14">
        <v>10</v>
      </c>
      <c r="W315" s="14">
        <v>3</v>
      </c>
      <c r="X315" s="14">
        <v>1</v>
      </c>
      <c r="Y315" s="14" t="s">
        <v>19</v>
      </c>
    </row>
    <row r="316" spans="2:25" x14ac:dyDescent="0.3">
      <c r="B316" s="13">
        <v>0.4747188532151162</v>
      </c>
      <c r="C316" s="13">
        <v>0.51701731407299178</v>
      </c>
      <c r="D316" s="13">
        <v>0.35899521107645954</v>
      </c>
      <c r="E316" s="13">
        <v>83.650039588281871</v>
      </c>
      <c r="F316" s="13">
        <v>0.3285075960679178</v>
      </c>
      <c r="G316" s="13">
        <v>0.16458333333333333</v>
      </c>
      <c r="H316" s="13">
        <v>19634645</v>
      </c>
      <c r="I316" s="13">
        <v>0.20998613037447983</v>
      </c>
      <c r="J316" s="13">
        <v>4.2330815082087039E-2</v>
      </c>
      <c r="K316" s="13">
        <v>7.0842264437761635E-2</v>
      </c>
      <c r="L316" s="13">
        <v>0.60459735915002732</v>
      </c>
      <c r="M316" s="13">
        <v>0.40200942902905634</v>
      </c>
      <c r="N316" s="13">
        <v>0.46370139973706198</v>
      </c>
      <c r="O316" s="13">
        <v>0.68609602173383399</v>
      </c>
      <c r="P316" s="13">
        <v>0.25437067405962166</v>
      </c>
      <c r="Q316" s="13">
        <v>0.16126577532547859</v>
      </c>
      <c r="R316" s="13">
        <v>8.7853343513584592E-2</v>
      </c>
      <c r="S316" s="14">
        <v>7</v>
      </c>
      <c r="T316" s="14">
        <v>4</v>
      </c>
      <c r="U316" s="14">
        <v>10</v>
      </c>
      <c r="V316" s="14">
        <v>10</v>
      </c>
      <c r="W316" s="14">
        <v>3</v>
      </c>
      <c r="X316" s="14">
        <v>1</v>
      </c>
      <c r="Y316" s="14" t="s">
        <v>19</v>
      </c>
    </row>
    <row r="317" spans="2:25" x14ac:dyDescent="0.3">
      <c r="B317" s="13">
        <v>0.51248338091558854</v>
      </c>
      <c r="C317" s="13">
        <v>0.53451641864329325</v>
      </c>
      <c r="D317" s="13">
        <v>0.4068409834065797</v>
      </c>
      <c r="E317" s="13">
        <v>85.27679623085983</v>
      </c>
      <c r="F317" s="13">
        <v>0.32030129124820661</v>
      </c>
      <c r="G317" s="13">
        <v>0.2</v>
      </c>
      <c r="H317" s="13">
        <v>19634645</v>
      </c>
      <c r="I317" s="13">
        <v>0.21289875173370318</v>
      </c>
      <c r="J317" s="13">
        <v>4.2790976730799693E-2</v>
      </c>
      <c r="K317" s="13">
        <v>7.2136573193030712E-2</v>
      </c>
      <c r="L317" s="13">
        <v>0.6142246543967339</v>
      </c>
      <c r="M317" s="13">
        <v>0.51218872025535822</v>
      </c>
      <c r="N317" s="13">
        <v>0.46698809397772867</v>
      </c>
      <c r="O317" s="13">
        <v>0.67713626353454448</v>
      </c>
      <c r="P317" s="13">
        <v>0.25542245830974891</v>
      </c>
      <c r="Q317" s="13">
        <v>0.16360656547636263</v>
      </c>
      <c r="R317" s="13">
        <v>8.909329129170443E-2</v>
      </c>
      <c r="S317" s="14">
        <v>7</v>
      </c>
      <c r="T317" s="14">
        <v>4</v>
      </c>
      <c r="U317" s="14">
        <v>10</v>
      </c>
      <c r="V317" s="14">
        <v>10</v>
      </c>
      <c r="W317" s="14">
        <v>3</v>
      </c>
      <c r="X317" s="14">
        <v>1</v>
      </c>
      <c r="Y317" s="14" t="s">
        <v>19</v>
      </c>
    </row>
    <row r="318" spans="2:25" x14ac:dyDescent="0.3">
      <c r="B318" s="13">
        <v>0.56418452332273261</v>
      </c>
      <c r="C318" s="13">
        <v>0.60826739479391667</v>
      </c>
      <c r="D318" s="13">
        <v>0.35523625102551853</v>
      </c>
      <c r="E318" s="13">
        <v>86.005597760895654</v>
      </c>
      <c r="F318" s="13">
        <v>0.32778374507697816</v>
      </c>
      <c r="G318" s="13">
        <v>9.4420600858369105E-2</v>
      </c>
      <c r="H318" s="13">
        <v>19634645</v>
      </c>
      <c r="I318" s="13">
        <v>0.21484049930651858</v>
      </c>
      <c r="J318" s="13">
        <v>4.4197994325727095E-2</v>
      </c>
      <c r="K318" s="13">
        <v>7.1538786408083532E-2</v>
      </c>
      <c r="L318" s="13">
        <v>0.6273770397654701</v>
      </c>
      <c r="M318" s="13">
        <v>0.42388009218045986</v>
      </c>
      <c r="N318" s="13">
        <v>0.47031981121760086</v>
      </c>
      <c r="O318" s="13">
        <v>0.66228131917056965</v>
      </c>
      <c r="P318" s="13">
        <v>0.22968718957717485</v>
      </c>
      <c r="Q318" s="13">
        <v>0.16509505172578331</v>
      </c>
      <c r="R318" s="13">
        <v>9.0379086860789895E-2</v>
      </c>
      <c r="S318" s="14">
        <v>7</v>
      </c>
      <c r="T318" s="14">
        <v>4</v>
      </c>
      <c r="U318" s="14">
        <v>10</v>
      </c>
      <c r="V318" s="14">
        <v>10</v>
      </c>
      <c r="W318" s="14">
        <v>3</v>
      </c>
      <c r="X318" s="14">
        <v>1</v>
      </c>
      <c r="Y318" s="14" t="s">
        <v>19</v>
      </c>
    </row>
    <row r="319" spans="2:25" x14ac:dyDescent="0.3">
      <c r="B319" s="13">
        <v>0.53874246828156425</v>
      </c>
      <c r="C319" s="13">
        <v>0.53429792051181368</v>
      </c>
      <c r="D319" s="13">
        <v>0.40650094888019783</v>
      </c>
      <c r="E319" s="13">
        <v>83.244789538210057</v>
      </c>
      <c r="F319" s="13">
        <v>0.32105931434790497</v>
      </c>
      <c r="G319" s="13">
        <v>0.23648648648648649</v>
      </c>
      <c r="H319" s="13">
        <v>19634645</v>
      </c>
      <c r="I319" s="13">
        <v>0.19944521497919551</v>
      </c>
      <c r="J319" s="13">
        <v>3.9830460145397782E-2</v>
      </c>
      <c r="K319" s="13">
        <v>6.8178819754492553E-2</v>
      </c>
      <c r="L319" s="13">
        <v>0.63993145695526299</v>
      </c>
      <c r="M319" s="13">
        <v>0.62414518925848572</v>
      </c>
      <c r="N319" s="13">
        <v>0.46256355379134573</v>
      </c>
      <c r="O319" s="13">
        <v>0.63685034590094014</v>
      </c>
      <c r="P319" s="13">
        <v>0.24449257366921798</v>
      </c>
      <c r="Q319" s="13">
        <v>0.15870090290924369</v>
      </c>
      <c r="R319" s="13">
        <v>8.5985544312890544E-2</v>
      </c>
      <c r="S319" s="14">
        <v>7</v>
      </c>
      <c r="T319" s="14">
        <v>4</v>
      </c>
      <c r="U319" s="14">
        <v>10</v>
      </c>
      <c r="V319" s="14">
        <v>10</v>
      </c>
      <c r="W319" s="14">
        <v>3</v>
      </c>
      <c r="X319" s="14">
        <v>1</v>
      </c>
      <c r="Y319" s="14" t="s">
        <v>19</v>
      </c>
    </row>
    <row r="320" spans="2:25" x14ac:dyDescent="0.3">
      <c r="B320" s="13">
        <v>0.66342709646681874</v>
      </c>
      <c r="C320" s="13">
        <v>0.68494830330739853</v>
      </c>
      <c r="D320" s="13">
        <v>0.48626139254344564</v>
      </c>
      <c r="E320" s="13">
        <v>78.70261821023837</v>
      </c>
      <c r="F320" s="13">
        <v>0.3324845398326664</v>
      </c>
      <c r="G320" s="13">
        <v>0.28045977011494255</v>
      </c>
      <c r="H320" s="13">
        <v>19634645</v>
      </c>
      <c r="I320" s="13">
        <v>0.19348127600554768</v>
      </c>
      <c r="J320" s="13">
        <v>3.7982860172628551E-2</v>
      </c>
      <c r="K320" s="13">
        <v>6.6787853965097607E-2</v>
      </c>
      <c r="L320" s="13">
        <v>0.71770258197938497</v>
      </c>
      <c r="M320" s="13">
        <v>0.64943427520273977</v>
      </c>
      <c r="N320" s="13">
        <v>0.44813192602407564</v>
      </c>
      <c r="O320" s="13">
        <v>0.65175413077573507</v>
      </c>
      <c r="P320" s="13">
        <v>0.21075357715215737</v>
      </c>
      <c r="Q320" s="13">
        <v>0.16729104236405098</v>
      </c>
      <c r="R320" s="13">
        <v>9.2315837726196878E-2</v>
      </c>
      <c r="S320" s="14">
        <v>7</v>
      </c>
      <c r="T320" s="14">
        <v>4</v>
      </c>
      <c r="U320" s="14">
        <v>10</v>
      </c>
      <c r="V320" s="14">
        <v>10</v>
      </c>
      <c r="W320" s="14">
        <v>3</v>
      </c>
      <c r="X320" s="14">
        <v>1</v>
      </c>
      <c r="Y320" s="14" t="s">
        <v>19</v>
      </c>
    </row>
    <row r="321" spans="2:30" x14ac:dyDescent="0.3">
      <c r="B321" s="13">
        <v>0.59360117583356009</v>
      </c>
      <c r="C321" s="13">
        <v>0.48963670284056571</v>
      </c>
      <c r="D321" s="13">
        <v>0.33369799783854442</v>
      </c>
      <c r="E321" s="13">
        <v>84.865515857085512</v>
      </c>
      <c r="F321" s="13">
        <v>0.33024691358024694</v>
      </c>
      <c r="G321" s="13">
        <v>0.1797752808988764</v>
      </c>
      <c r="H321" s="13">
        <v>19634645</v>
      </c>
      <c r="I321" s="13">
        <v>0.20332871012482662</v>
      </c>
      <c r="J321" s="13">
        <v>4.0491402418616332E-2</v>
      </c>
      <c r="K321" s="13">
        <v>6.9996399372642348E-2</v>
      </c>
      <c r="L321" s="13">
        <v>0.65505838709643116</v>
      </c>
      <c r="M321" s="13">
        <v>0.59804583769482145</v>
      </c>
      <c r="N321" s="13">
        <v>0.45661818638734131</v>
      </c>
      <c r="O321" s="13">
        <v>0.66083864715656238</v>
      </c>
      <c r="P321" s="13">
        <v>0.20858558436448649</v>
      </c>
      <c r="Q321" s="13">
        <v>0.15724273154007296</v>
      </c>
      <c r="R321" s="13">
        <v>8.7505324497749962E-2</v>
      </c>
      <c r="S321" s="14">
        <v>7</v>
      </c>
      <c r="T321" s="14">
        <v>4</v>
      </c>
      <c r="U321" s="14">
        <v>10</v>
      </c>
      <c r="V321" s="14">
        <v>10</v>
      </c>
      <c r="W321" s="14">
        <v>3</v>
      </c>
      <c r="X321" s="14">
        <v>1</v>
      </c>
      <c r="Y321" s="14" t="s">
        <v>19</v>
      </c>
    </row>
    <row r="322" spans="2:30" x14ac:dyDescent="0.3">
      <c r="B322" s="13">
        <v>0.57166254101417047</v>
      </c>
      <c r="C322" s="13">
        <v>0.59207627003768626</v>
      </c>
      <c r="D322" s="13">
        <v>0.36821363251597072</v>
      </c>
      <c r="E322" s="13">
        <v>85.124298315958299</v>
      </c>
      <c r="F322" s="13">
        <v>0.33214030064423766</v>
      </c>
      <c r="G322" s="13">
        <v>0.18850574712643678</v>
      </c>
      <c r="H322" s="13">
        <v>19634645</v>
      </c>
      <c r="I322" s="13">
        <v>0.2061026352288487</v>
      </c>
      <c r="J322" s="13">
        <v>4.1287220614467435E-2</v>
      </c>
      <c r="K322" s="13">
        <v>6.9681105854405734E-2</v>
      </c>
      <c r="L322" s="13">
        <v>0.66879790297179365</v>
      </c>
      <c r="M322" s="13">
        <v>0.47249924992094949</v>
      </c>
      <c r="N322" s="13">
        <v>0.45754753988788882</v>
      </c>
      <c r="O322" s="13">
        <v>0.65765675077313179</v>
      </c>
      <c r="P322" s="13">
        <v>0.21821818149146263</v>
      </c>
      <c r="Q322" s="13">
        <v>0.16310799066918555</v>
      </c>
      <c r="R322" s="13">
        <v>8.9652278669252378E-2</v>
      </c>
      <c r="S322" s="14">
        <v>7</v>
      </c>
      <c r="T322" s="14">
        <v>4</v>
      </c>
      <c r="U322" s="14">
        <v>10</v>
      </c>
      <c r="V322" s="14">
        <v>10</v>
      </c>
      <c r="W322" s="14">
        <v>3</v>
      </c>
      <c r="X322" s="14">
        <v>1</v>
      </c>
      <c r="Y322" s="14" t="s">
        <v>19</v>
      </c>
    </row>
    <row r="323" spans="2:30" x14ac:dyDescent="0.3">
      <c r="B323">
        <v>0.51741760549274141</v>
      </c>
      <c r="C323">
        <v>0.45239091703574974</v>
      </c>
      <c r="D323">
        <v>0.36771779628361123</v>
      </c>
      <c r="E323">
        <v>86.516409648082245</v>
      </c>
      <c r="F323">
        <v>0.32622750305783682</v>
      </c>
      <c r="G323">
        <v>0.1479028697571744</v>
      </c>
      <c r="H323">
        <v>19634645</v>
      </c>
      <c r="I323">
        <v>0.21914008321775308</v>
      </c>
      <c r="J323">
        <v>4.3491158793819984E-2</v>
      </c>
      <c r="K323">
        <v>7.6033229986341239E-2</v>
      </c>
      <c r="L323">
        <v>0.57674557275661864</v>
      </c>
      <c r="M323">
        <v>0.47656693818332818</v>
      </c>
      <c r="N323">
        <v>0.47306598520695858</v>
      </c>
      <c r="O323">
        <v>0.6805352551410514</v>
      </c>
      <c r="P323">
        <v>0.22835482154818817</v>
      </c>
      <c r="Q323">
        <v>0.16431560096363135</v>
      </c>
      <c r="R323">
        <v>8.9653828885570011E-2</v>
      </c>
      <c r="S323">
        <v>7</v>
      </c>
      <c r="T323">
        <v>4</v>
      </c>
      <c r="U323">
        <v>10</v>
      </c>
      <c r="V323">
        <v>10</v>
      </c>
      <c r="W323">
        <v>3</v>
      </c>
      <c r="X323">
        <v>1</v>
      </c>
      <c r="Y323" t="s">
        <v>19</v>
      </c>
    </row>
    <row r="324" spans="2:30" x14ac:dyDescent="0.3">
      <c r="B324" s="13">
        <v>0.61828581851378817</v>
      </c>
      <c r="C324" s="13">
        <v>0.5913913347475952</v>
      </c>
      <c r="D324" s="13">
        <v>0.41178112292724478</v>
      </c>
      <c r="E324" s="13">
        <v>84.119010819165368</v>
      </c>
      <c r="F324" s="13">
        <v>0.33409330059628201</v>
      </c>
      <c r="G324" s="13">
        <v>0.20281124497991967</v>
      </c>
      <c r="H324" s="13">
        <v>19634645</v>
      </c>
      <c r="I324" s="13">
        <v>0.21456310679611634</v>
      </c>
      <c r="J324" s="13">
        <v>4.2832146171888172E-2</v>
      </c>
      <c r="K324" s="13">
        <v>7.276442745990476E-2</v>
      </c>
      <c r="L324" s="13">
        <v>0.64346509419976738</v>
      </c>
      <c r="M324" s="13">
        <v>0.55366650859964206</v>
      </c>
      <c r="N324" s="13">
        <v>0.47176725884887821</v>
      </c>
      <c r="O324" s="13">
        <v>0.65154001228072966</v>
      </c>
      <c r="P324" s="13">
        <v>0.22325369025207351</v>
      </c>
      <c r="Q324" s="13">
        <v>0.17025668598511864</v>
      </c>
      <c r="R324" s="13">
        <v>9.194161765262289E-2</v>
      </c>
      <c r="S324" s="14">
        <v>7</v>
      </c>
      <c r="T324" s="14">
        <v>4</v>
      </c>
      <c r="U324" s="14">
        <v>10</v>
      </c>
      <c r="V324" s="14">
        <v>10</v>
      </c>
      <c r="W324" s="14">
        <v>3</v>
      </c>
      <c r="X324" s="14">
        <v>1</v>
      </c>
      <c r="Y324" s="14" t="s">
        <v>19</v>
      </c>
    </row>
    <row r="325" spans="2:30" x14ac:dyDescent="0.3">
      <c r="B325" s="5">
        <v>0.47715337845036032</v>
      </c>
      <c r="C325" s="5">
        <v>0.45411849815328353</v>
      </c>
      <c r="D325" s="5">
        <v>0.30428147616283491</v>
      </c>
      <c r="E325" s="5">
        <v>84.630274874177317</v>
      </c>
      <c r="F325" s="5">
        <v>0.33420411006617901</v>
      </c>
      <c r="G325" s="5">
        <v>0.12155963302752294</v>
      </c>
      <c r="H325" s="5">
        <v>19634645</v>
      </c>
      <c r="I325" s="5">
        <v>0.21719833564493754</v>
      </c>
      <c r="J325" s="5">
        <v>4.355328357576814E-2</v>
      </c>
      <c r="K325" s="5">
        <v>7.2504199889629348E-2</v>
      </c>
      <c r="L325" s="13">
        <v>0.61485074604650103</v>
      </c>
      <c r="M325" s="13">
        <v>0.44840058312077363</v>
      </c>
      <c r="N325" s="13">
        <v>0.47404230674254677</v>
      </c>
      <c r="O325" s="13">
        <v>0.66761589491324891</v>
      </c>
      <c r="P325" s="13">
        <v>0.23339611108183456</v>
      </c>
      <c r="Q325" s="13">
        <v>0.16993169533698424</v>
      </c>
      <c r="R325" s="13">
        <v>9.2413693029957042E-2</v>
      </c>
      <c r="S325" s="14">
        <v>7</v>
      </c>
      <c r="T325" s="14">
        <v>4</v>
      </c>
      <c r="U325" s="14">
        <v>10</v>
      </c>
      <c r="V325" s="14">
        <v>10</v>
      </c>
      <c r="W325" s="14">
        <v>3</v>
      </c>
      <c r="X325" s="14">
        <v>1</v>
      </c>
      <c r="Y325" s="14" t="s">
        <v>19</v>
      </c>
    </row>
    <row r="326" spans="2:30" x14ac:dyDescent="0.3">
      <c r="B326" s="13">
        <v>0.58927817599649135</v>
      </c>
      <c r="C326" s="13">
        <v>0.58674784570482652</v>
      </c>
      <c r="D326" s="13">
        <v>0.38808375424074842</v>
      </c>
      <c r="E326" s="13">
        <v>84.831460674157299</v>
      </c>
      <c r="F326" s="13">
        <v>0.33487874465049927</v>
      </c>
      <c r="G326" s="13">
        <v>0.13968957871396895</v>
      </c>
      <c r="H326" s="13">
        <v>19634645</v>
      </c>
      <c r="I326" s="13">
        <v>0.20762829403606101</v>
      </c>
      <c r="J326" s="13">
        <v>4.149016626734793E-2</v>
      </c>
      <c r="K326" s="13">
        <v>6.9816681508251072E-2</v>
      </c>
      <c r="L326" s="13">
        <v>0.69702233289840387</v>
      </c>
      <c r="M326" s="13">
        <v>0.60054386751186073</v>
      </c>
      <c r="N326" s="13">
        <v>0.46162222460154956</v>
      </c>
      <c r="O326" s="13">
        <v>0.65955470595846599</v>
      </c>
      <c r="P326" s="13">
        <v>0.21427884719782961</v>
      </c>
      <c r="Q326" s="13">
        <v>0.16169651564517662</v>
      </c>
      <c r="R326" s="13">
        <v>8.8501449338122637E-2</v>
      </c>
      <c r="S326" s="14">
        <v>7</v>
      </c>
      <c r="T326" s="14">
        <v>4</v>
      </c>
      <c r="U326" s="14">
        <v>10</v>
      </c>
      <c r="V326" s="14">
        <v>10</v>
      </c>
      <c r="W326" s="14">
        <v>3</v>
      </c>
      <c r="X326" s="14">
        <v>1</v>
      </c>
      <c r="Y326" s="14" t="s">
        <v>19</v>
      </c>
    </row>
    <row r="327" spans="2:30" x14ac:dyDescent="0.3">
      <c r="B327" s="13">
        <v>0.40973600162853802</v>
      </c>
      <c r="C327" s="13">
        <v>0.35083634292897981</v>
      </c>
      <c r="D327" s="13">
        <v>0.24094205797722618</v>
      </c>
      <c r="E327" s="13">
        <v>89.629930866205783</v>
      </c>
      <c r="F327" s="13">
        <v>0.31119648737650935</v>
      </c>
      <c r="G327" s="13">
        <v>6.8181818181818177E-2</v>
      </c>
      <c r="H327" s="13">
        <v>19634645</v>
      </c>
      <c r="I327" s="13">
        <v>0.22330097087378606</v>
      </c>
      <c r="J327" s="13">
        <v>4.4804807594763449E-2</v>
      </c>
      <c r="K327" s="13">
        <v>7.5106179451493865E-2</v>
      </c>
      <c r="L327" s="13">
        <v>0.53140933918243694</v>
      </c>
      <c r="M327" s="13">
        <v>0.37014746446592062</v>
      </c>
      <c r="N327" s="13">
        <v>0.46514444772707009</v>
      </c>
      <c r="O327" s="13">
        <v>0.67139347335856814</v>
      </c>
      <c r="P327" s="13">
        <v>0.24575696263312907</v>
      </c>
      <c r="Q327" s="13">
        <v>0.16083691157560931</v>
      </c>
      <c r="R327" s="13">
        <v>8.7454052299279647E-2</v>
      </c>
      <c r="S327" s="14">
        <v>7</v>
      </c>
      <c r="T327" s="14">
        <v>4</v>
      </c>
      <c r="U327" s="14">
        <v>10</v>
      </c>
      <c r="V327" s="14">
        <v>10</v>
      </c>
      <c r="W327" s="14">
        <v>3</v>
      </c>
      <c r="X327" s="14">
        <v>1</v>
      </c>
      <c r="Y327" s="14" t="s">
        <v>19</v>
      </c>
    </row>
    <row r="328" spans="2:30" x14ac:dyDescent="0.3">
      <c r="B328" s="13">
        <v>0.5888366895992807</v>
      </c>
      <c r="C328" s="13">
        <v>0.64184764174417608</v>
      </c>
      <c r="D328" s="13">
        <v>0.38600513391073243</v>
      </c>
      <c r="E328" s="13">
        <v>84.835423197492162</v>
      </c>
      <c r="F328" s="13">
        <v>0.33213965980304389</v>
      </c>
      <c r="G328" s="13">
        <v>0.12923728813559321</v>
      </c>
      <c r="H328" s="13">
        <v>19634645</v>
      </c>
      <c r="I328" s="13">
        <v>0.21206657420249639</v>
      </c>
      <c r="J328" s="13">
        <v>4.3446701518031795E-2</v>
      </c>
      <c r="K328" s="13">
        <v>6.873530642054379E-2</v>
      </c>
      <c r="L328" s="13">
        <v>0.69193423662426434</v>
      </c>
      <c r="M328" s="13">
        <v>0.56069096742782853</v>
      </c>
      <c r="N328" s="13">
        <v>0.46671281633167433</v>
      </c>
      <c r="O328" s="13">
        <v>0.66943876217761544</v>
      </c>
      <c r="P328" s="13">
        <v>0.26179944975029973</v>
      </c>
      <c r="Q328" s="13">
        <v>0.16509142261263929</v>
      </c>
      <c r="R328" s="13">
        <v>9.0794256535448134E-2</v>
      </c>
      <c r="S328" s="14">
        <v>7</v>
      </c>
      <c r="T328" s="14">
        <v>4</v>
      </c>
      <c r="U328" s="14">
        <v>10</v>
      </c>
      <c r="V328" s="14">
        <v>10</v>
      </c>
      <c r="W328" s="14">
        <v>3</v>
      </c>
      <c r="X328" s="14">
        <v>1</v>
      </c>
      <c r="Y328" s="14" t="s">
        <v>19</v>
      </c>
    </row>
    <row r="329" spans="2:30" x14ac:dyDescent="0.3">
      <c r="B329" s="13">
        <v>0.78013365420269343</v>
      </c>
      <c r="C329" s="13">
        <v>0.7243060479654333</v>
      </c>
      <c r="D329" s="13">
        <v>0.4290758409692208</v>
      </c>
      <c r="E329" s="13">
        <v>75.152439024390233</v>
      </c>
      <c r="F329" s="13">
        <v>0.36688368819285588</v>
      </c>
      <c r="G329" s="13">
        <v>0.15367483296213807</v>
      </c>
      <c r="H329" s="13">
        <v>19634645</v>
      </c>
      <c r="I329" s="13">
        <v>0.18696255201109577</v>
      </c>
      <c r="J329" s="13">
        <v>3.9090952137912881E-2</v>
      </c>
      <c r="K329" s="13">
        <v>6.1766474285563831E-2</v>
      </c>
      <c r="L329" s="13">
        <v>0.77778878406418683</v>
      </c>
      <c r="M329" s="13">
        <v>0.51941577033628172</v>
      </c>
      <c r="N329" s="13">
        <v>0.45924980656739117</v>
      </c>
      <c r="O329" s="13">
        <v>0.65862154603284762</v>
      </c>
      <c r="P329" s="13">
        <v>0.23260393800346635</v>
      </c>
      <c r="Q329" s="13">
        <v>0.17466912455667263</v>
      </c>
      <c r="R329" s="13">
        <v>9.4493485589350487E-2</v>
      </c>
      <c r="S329" s="14">
        <v>7</v>
      </c>
      <c r="T329" s="14">
        <v>4</v>
      </c>
      <c r="U329" s="14">
        <v>10</v>
      </c>
      <c r="V329" s="14">
        <v>10</v>
      </c>
      <c r="W329" s="14">
        <v>3</v>
      </c>
      <c r="X329" s="14">
        <v>1</v>
      </c>
      <c r="Y329" s="14" t="s">
        <v>19</v>
      </c>
    </row>
    <row r="330" spans="2:30" x14ac:dyDescent="0.3">
      <c r="B330" s="13">
        <v>0.47748954692092377</v>
      </c>
      <c r="C330" s="13">
        <v>0.46900903259976306</v>
      </c>
      <c r="D330" s="13">
        <v>0.39252134820119461</v>
      </c>
      <c r="E330" s="13">
        <v>84.793325748957145</v>
      </c>
      <c r="F330" s="13">
        <v>0.33502983502983502</v>
      </c>
      <c r="G330" s="13">
        <v>0.1540041067761807</v>
      </c>
      <c r="H330" s="13">
        <v>19634645</v>
      </c>
      <c r="I330" s="13">
        <v>0.21900138696255178</v>
      </c>
      <c r="J330" s="13">
        <v>4.4359420335700207E-2</v>
      </c>
      <c r="K330" s="13">
        <v>7.4906557802952162E-2</v>
      </c>
      <c r="L330" s="13">
        <v>0.57575590609299332</v>
      </c>
      <c r="M330" s="13">
        <v>0.45007812262884661</v>
      </c>
      <c r="N330" s="13">
        <v>0.47524771465858878</v>
      </c>
      <c r="O330" s="13">
        <v>0.66701566900002485</v>
      </c>
      <c r="P330" s="13">
        <v>0.28179586368656473</v>
      </c>
      <c r="Q330" s="13">
        <v>0.16953459754969366</v>
      </c>
      <c r="R330" s="13">
        <v>9.2101254178442782E-2</v>
      </c>
      <c r="S330" s="14">
        <v>7</v>
      </c>
      <c r="T330" s="14">
        <v>4</v>
      </c>
      <c r="U330" s="14">
        <v>10</v>
      </c>
      <c r="V330" s="14">
        <v>10</v>
      </c>
      <c r="W330" s="14">
        <v>3</v>
      </c>
      <c r="X330" s="14">
        <v>1</v>
      </c>
      <c r="Y330" s="14" t="s">
        <v>19</v>
      </c>
    </row>
    <row r="331" spans="2:30" x14ac:dyDescent="0.3">
      <c r="B331">
        <v>0.51520841967937536</v>
      </c>
      <c r="C331">
        <v>0.37979288886233908</v>
      </c>
      <c r="D331">
        <v>0.28419587166597948</v>
      </c>
      <c r="E331">
        <v>89.505672609400321</v>
      </c>
      <c r="F331">
        <v>0.32566912160948447</v>
      </c>
      <c r="G331">
        <v>4.8837209302325581E-2</v>
      </c>
      <c r="H331">
        <v>19634645</v>
      </c>
      <c r="I331">
        <v>0.21927877947295407</v>
      </c>
      <c r="J331">
        <v>4.4035589780413754E-2</v>
      </c>
      <c r="K331">
        <v>7.4869726464611083E-2</v>
      </c>
      <c r="L331">
        <v>0.57025533815224472</v>
      </c>
      <c r="M331">
        <v>0.43473976807454823</v>
      </c>
      <c r="N331">
        <v>0.45979192036902222</v>
      </c>
      <c r="O331">
        <v>0.68152436935375482</v>
      </c>
      <c r="P331">
        <v>0.23694039537296366</v>
      </c>
      <c r="Q331">
        <v>0.1594555342777276</v>
      </c>
      <c r="R331">
        <v>8.6496774271810711E-2</v>
      </c>
      <c r="S331">
        <v>7</v>
      </c>
      <c r="T331">
        <v>4</v>
      </c>
      <c r="U331">
        <v>10</v>
      </c>
      <c r="V331">
        <v>10</v>
      </c>
      <c r="W331">
        <v>3</v>
      </c>
      <c r="X331">
        <v>1</v>
      </c>
      <c r="Y331" t="s">
        <v>19</v>
      </c>
    </row>
    <row r="332" spans="2:30" x14ac:dyDescent="0.3">
      <c r="B332" s="13">
        <v>0.58878032165448702</v>
      </c>
      <c r="C332" s="13">
        <v>0.74423182943471655</v>
      </c>
      <c r="D332" s="13">
        <v>0.40601692852445226</v>
      </c>
      <c r="E332" s="13">
        <v>76.203740549144456</v>
      </c>
      <c r="F332" s="13">
        <v>0.34732480634119978</v>
      </c>
      <c r="G332" s="13">
        <v>0.31868131868131866</v>
      </c>
      <c r="H332" s="13">
        <v>19634645</v>
      </c>
      <c r="I332" s="13">
        <v>0.17864077669902903</v>
      </c>
      <c r="J332" s="13">
        <v>3.5967122268523374E-2</v>
      </c>
      <c r="K332" s="13">
        <v>6.0242013369402492E-2</v>
      </c>
      <c r="L332" s="13">
        <v>0.73626871660316329</v>
      </c>
      <c r="M332" s="13">
        <v>0.68791890451666216</v>
      </c>
      <c r="N332" s="13">
        <v>0.45550400588828471</v>
      </c>
      <c r="O332" s="13">
        <v>0.64152581835240885</v>
      </c>
      <c r="P332" s="13">
        <v>0.20013580258664687</v>
      </c>
      <c r="Q332" s="13">
        <v>0.16275275852990431</v>
      </c>
      <c r="R332" s="13">
        <v>8.9604437227237849E-2</v>
      </c>
      <c r="S332" s="14">
        <v>7</v>
      </c>
      <c r="T332" s="14">
        <v>4</v>
      </c>
      <c r="U332" s="14">
        <v>10</v>
      </c>
      <c r="V332" s="14">
        <v>10</v>
      </c>
      <c r="W332" s="14">
        <v>3</v>
      </c>
      <c r="X332" s="14">
        <v>1</v>
      </c>
      <c r="Y332" s="14" t="s">
        <v>19</v>
      </c>
    </row>
    <row r="333" spans="2:30" x14ac:dyDescent="0.3">
      <c r="B333" s="13">
        <v>0.51958182660933128</v>
      </c>
      <c r="C333" s="13">
        <v>0.51893298363361351</v>
      </c>
      <c r="D333" s="13">
        <v>0.35827621954089167</v>
      </c>
      <c r="E333" s="13">
        <v>84.22330097087378</v>
      </c>
      <c r="F333" s="13">
        <v>0.33327383077472333</v>
      </c>
      <c r="G333" s="13">
        <v>0.18471337579617833</v>
      </c>
      <c r="H333" s="13">
        <v>19634645</v>
      </c>
      <c r="I333" s="13">
        <v>0.20735090152565888</v>
      </c>
      <c r="J333" s="13">
        <v>4.1950384958901098E-2</v>
      </c>
      <c r="K333" s="13">
        <v>7.1337647622913572E-2</v>
      </c>
      <c r="L333" s="13">
        <v>0.64296513689718682</v>
      </c>
      <c r="M333" s="13">
        <v>0.6173779993883235</v>
      </c>
      <c r="N333" s="13">
        <v>0.46004537135059609</v>
      </c>
      <c r="O333" s="13">
        <v>0.66974043000924144</v>
      </c>
      <c r="P333" s="13">
        <v>0.24323538226253227</v>
      </c>
      <c r="Q333" s="13">
        <v>0.15892282698697155</v>
      </c>
      <c r="R333" s="13">
        <v>8.5829510912514478E-2</v>
      </c>
      <c r="S333" s="14">
        <v>7</v>
      </c>
      <c r="T333" s="14">
        <v>4</v>
      </c>
      <c r="U333" s="14">
        <v>10</v>
      </c>
      <c r="V333" s="14">
        <v>10</v>
      </c>
      <c r="W333" s="14">
        <v>3</v>
      </c>
      <c r="X333" s="14">
        <v>1</v>
      </c>
      <c r="Y333" s="14" t="s">
        <v>19</v>
      </c>
      <c r="AA333" s="5">
        <f>+AVERAGE(E304:E333)/100</f>
        <v>0.84233382024527126</v>
      </c>
      <c r="AB333" s="5">
        <f>+AVERAGE(G304:G333)</f>
        <v>0.168931301583091</v>
      </c>
      <c r="AC333" s="5">
        <f>+AVERAGE(H304:H333)</f>
        <v>19634645</v>
      </c>
      <c r="AD333" s="17">
        <f t="shared" ref="AD333" si="8">($AF$4*AA333)+($AG$4-$AG$4*AB333)+($AJ$12+$AK$12*AC333)</f>
        <v>732.45616300051211</v>
      </c>
    </row>
    <row r="334" spans="2:30" x14ac:dyDescent="0.3">
      <c r="B334" s="13">
        <v>0.41085324594436584</v>
      </c>
      <c r="C334" s="13">
        <v>0.3940965374944238</v>
      </c>
      <c r="D334" s="13">
        <v>0.28620808051530822</v>
      </c>
      <c r="E334" s="13">
        <v>87.008821170809952</v>
      </c>
      <c r="F334" s="13">
        <v>0.31084208652305501</v>
      </c>
      <c r="G334" s="13">
        <v>0.23076923076923078</v>
      </c>
      <c r="H334" s="13">
        <v>20134095</v>
      </c>
      <c r="I334" s="13">
        <v>0.21733703190013876</v>
      </c>
      <c r="J334" s="13">
        <v>4.2608210517993482E-2</v>
      </c>
      <c r="K334" s="13">
        <v>7.758176915716733E-2</v>
      </c>
      <c r="L334" s="13">
        <v>0.56867107384941795</v>
      </c>
      <c r="M334" s="13">
        <v>0.57803914564770431</v>
      </c>
      <c r="N334" s="13">
        <v>0.47500974347878083</v>
      </c>
      <c r="O334" s="13">
        <v>0.673705164382151</v>
      </c>
      <c r="P334" s="13">
        <v>0.21628911761985761</v>
      </c>
      <c r="Q334" s="13">
        <v>0.16618946641895388</v>
      </c>
      <c r="R334" s="13">
        <v>9.1980169781149285E-2</v>
      </c>
      <c r="S334" s="14">
        <v>8</v>
      </c>
      <c r="T334" s="14">
        <v>4</v>
      </c>
      <c r="U334" s="14">
        <v>10</v>
      </c>
      <c r="V334" s="14">
        <v>10</v>
      </c>
      <c r="W334" s="14">
        <v>3</v>
      </c>
      <c r="X334" s="14">
        <v>1</v>
      </c>
      <c r="Y334" s="14" t="s">
        <v>19</v>
      </c>
    </row>
    <row r="335" spans="2:30" x14ac:dyDescent="0.3">
      <c r="B335" s="13">
        <v>0.404613712977616</v>
      </c>
      <c r="C335" s="13">
        <v>0.40551204528263401</v>
      </c>
      <c r="D335" s="13">
        <v>0.3167192140709929</v>
      </c>
      <c r="E335" s="13">
        <v>89.61191689533517</v>
      </c>
      <c r="F335" s="13">
        <v>0.3225863284002819</v>
      </c>
      <c r="G335" s="13">
        <v>8.1589958158995821E-2</v>
      </c>
      <c r="H335" s="13">
        <v>20134095</v>
      </c>
      <c r="I335" s="13">
        <v>0.23190013869625495</v>
      </c>
      <c r="J335" s="13">
        <v>4.6350199915886195E-2</v>
      </c>
      <c r="K335" s="13">
        <v>7.73825387898633E-2</v>
      </c>
      <c r="L335" s="13">
        <v>0.5463431302253281</v>
      </c>
      <c r="M335" s="13">
        <v>0.40056120962379643</v>
      </c>
      <c r="N335" s="13">
        <v>0.47148999954688997</v>
      </c>
      <c r="O335" s="13">
        <v>0.68412213035224656</v>
      </c>
      <c r="P335" s="13">
        <v>0.23555062035826138</v>
      </c>
      <c r="Q335" s="13">
        <v>0.16593552814379306</v>
      </c>
      <c r="R335" s="13">
        <v>8.8534893454274843E-2</v>
      </c>
      <c r="S335" s="14">
        <v>8</v>
      </c>
      <c r="T335" s="14">
        <v>4</v>
      </c>
      <c r="U335" s="14">
        <v>10</v>
      </c>
      <c r="V335" s="14">
        <v>10</v>
      </c>
      <c r="W335" s="14">
        <v>3</v>
      </c>
      <c r="X335" s="14">
        <v>1</v>
      </c>
      <c r="Y335" s="14" t="s">
        <v>19</v>
      </c>
    </row>
    <row r="336" spans="2:30" x14ac:dyDescent="0.3">
      <c r="B336" s="13">
        <v>0.48993847751123037</v>
      </c>
      <c r="C336" s="13">
        <v>0.59500696298599265</v>
      </c>
      <c r="D336" s="13">
        <v>0.39444452138331471</v>
      </c>
      <c r="E336" s="13">
        <v>84.912959381044487</v>
      </c>
      <c r="F336" s="13">
        <v>0.33321623045845777</v>
      </c>
      <c r="G336" s="13">
        <v>0.17316017316017315</v>
      </c>
      <c r="H336" s="13">
        <v>20134095</v>
      </c>
      <c r="I336" s="13">
        <v>0.21456310679611645</v>
      </c>
      <c r="J336" s="13">
        <v>4.3106970782107207E-2</v>
      </c>
      <c r="K336" s="13">
        <v>7.2501943806886099E-2</v>
      </c>
      <c r="L336" s="13">
        <v>0.67690117899877622</v>
      </c>
      <c r="M336" s="13">
        <v>0.59341653229962388</v>
      </c>
      <c r="N336" s="13">
        <v>0.46648989730421975</v>
      </c>
      <c r="O336" s="13">
        <v>0.67452303186788753</v>
      </c>
      <c r="P336" s="13">
        <v>0.26139926161774513</v>
      </c>
      <c r="Q336" s="13">
        <v>0.1623034123370678</v>
      </c>
      <c r="R336" s="13">
        <v>8.8340197479821858E-2</v>
      </c>
      <c r="S336" s="14">
        <v>8</v>
      </c>
      <c r="T336" s="14">
        <v>4</v>
      </c>
      <c r="U336" s="14">
        <v>10</v>
      </c>
      <c r="V336" s="14">
        <v>10</v>
      </c>
      <c r="W336" s="14">
        <v>3</v>
      </c>
      <c r="X336" s="14">
        <v>1</v>
      </c>
      <c r="Y336" s="14" t="s">
        <v>19</v>
      </c>
    </row>
    <row r="337" spans="2:25" x14ac:dyDescent="0.3">
      <c r="B337">
        <v>0.41828201937475173</v>
      </c>
      <c r="C337">
        <v>0.40518408398650557</v>
      </c>
      <c r="D337">
        <v>0.3936199800710351</v>
      </c>
      <c r="E337">
        <v>87.677165354330711</v>
      </c>
      <c r="F337">
        <v>0.31491416309012876</v>
      </c>
      <c r="G337">
        <v>0.18200836820083682</v>
      </c>
      <c r="H337">
        <v>20134095</v>
      </c>
      <c r="I337">
        <v>0.22898751733703168</v>
      </c>
      <c r="J337">
        <v>4.5689572403201317E-2</v>
      </c>
      <c r="K337">
        <v>7.8577428081318929E-2</v>
      </c>
      <c r="L337">
        <v>0.61922966957954428</v>
      </c>
      <c r="M337">
        <v>0.6388796347553064</v>
      </c>
      <c r="N337">
        <v>0.46723991998395942</v>
      </c>
      <c r="O337">
        <v>0.67000460100786374</v>
      </c>
      <c r="P337">
        <v>0.22563157027429162</v>
      </c>
      <c r="Q337">
        <v>0.16918027634873864</v>
      </c>
      <c r="R337">
        <v>9.1940485681940992E-2</v>
      </c>
      <c r="S337">
        <v>8</v>
      </c>
      <c r="T337">
        <v>4</v>
      </c>
      <c r="U337">
        <v>10</v>
      </c>
      <c r="V337">
        <v>10</v>
      </c>
      <c r="W337">
        <v>3</v>
      </c>
      <c r="X337">
        <v>1</v>
      </c>
      <c r="Y337" t="s">
        <v>19</v>
      </c>
    </row>
    <row r="338" spans="2:25" x14ac:dyDescent="0.3">
      <c r="B338" s="13">
        <v>0.3965497019348434</v>
      </c>
      <c r="C338" s="13">
        <v>0.3505350272944277</v>
      </c>
      <c r="D338" s="13">
        <v>0.29856809598027079</v>
      </c>
      <c r="E338" s="13">
        <v>89.852177387135441</v>
      </c>
      <c r="F338" s="13">
        <v>0.31707317073170732</v>
      </c>
      <c r="G338" s="13">
        <v>0.12808988764044943</v>
      </c>
      <c r="H338" s="13">
        <v>20134095</v>
      </c>
      <c r="I338" s="13">
        <v>0.22676837725381419</v>
      </c>
      <c r="J338" s="13">
        <v>4.5386676816312158E-2</v>
      </c>
      <c r="K338" s="13">
        <v>7.8297619931278067E-2</v>
      </c>
      <c r="L338" s="13">
        <v>0.4908642915753525</v>
      </c>
      <c r="M338" s="13">
        <v>0.42388495124818737</v>
      </c>
      <c r="N338" s="13">
        <v>0.48439557924272486</v>
      </c>
      <c r="O338" s="13">
        <v>0.6756566287714566</v>
      </c>
      <c r="P338" s="13">
        <v>0.20922316060317306</v>
      </c>
      <c r="Q338" s="13">
        <v>0.16249829281094233</v>
      </c>
      <c r="R338" s="13">
        <v>8.8874850210041836E-2</v>
      </c>
      <c r="S338" s="14">
        <v>8</v>
      </c>
      <c r="T338" s="14">
        <v>4</v>
      </c>
      <c r="U338" s="14">
        <v>10</v>
      </c>
      <c r="V338" s="14">
        <v>10</v>
      </c>
      <c r="W338" s="14">
        <v>3</v>
      </c>
      <c r="X338" s="14">
        <v>1</v>
      </c>
      <c r="Y338" s="14" t="s">
        <v>19</v>
      </c>
    </row>
    <row r="339" spans="2:25" x14ac:dyDescent="0.3">
      <c r="B339" s="13">
        <v>0.40860215199438288</v>
      </c>
      <c r="C339" s="13">
        <v>0.33949708050089006</v>
      </c>
      <c r="D339" s="13">
        <v>0.29699053401171521</v>
      </c>
      <c r="E339" s="13">
        <v>89.921259842519689</v>
      </c>
      <c r="F339" s="13">
        <v>0.3126912691269127</v>
      </c>
      <c r="G339" s="13">
        <v>8.3150984682713341E-2</v>
      </c>
      <c r="H339" s="13">
        <v>20134095</v>
      </c>
      <c r="I339" s="13">
        <v>0.23231622746185837</v>
      </c>
      <c r="J339" s="13">
        <v>4.6567938886984579E-2</v>
      </c>
      <c r="K339" s="13">
        <v>7.9932203018059006E-2</v>
      </c>
      <c r="L339" s="13">
        <v>0.50490872379918206</v>
      </c>
      <c r="M339" s="13">
        <v>0.42631132390174448</v>
      </c>
      <c r="N339" s="13">
        <v>0.45901632137609644</v>
      </c>
      <c r="O339" s="13">
        <v>0.6799394214203055</v>
      </c>
      <c r="P339" s="13">
        <v>0.23715231794492944</v>
      </c>
      <c r="Q339" s="13">
        <v>0.16849704955598849</v>
      </c>
      <c r="R339" s="13">
        <v>9.1508593729794918E-2</v>
      </c>
      <c r="S339" s="14">
        <v>8</v>
      </c>
      <c r="T339" s="14">
        <v>4</v>
      </c>
      <c r="U339" s="14">
        <v>10</v>
      </c>
      <c r="V339" s="14">
        <v>10</v>
      </c>
      <c r="W339" s="14">
        <v>3</v>
      </c>
      <c r="X339" s="14">
        <v>1</v>
      </c>
      <c r="Y339" s="14" t="s">
        <v>19</v>
      </c>
    </row>
    <row r="340" spans="2:25" x14ac:dyDescent="0.3">
      <c r="B340" s="13">
        <v>0.41584509217776161</v>
      </c>
      <c r="C340" s="13">
        <v>0.40814656603436456</v>
      </c>
      <c r="D340" s="13">
        <v>0.35059785792011017</v>
      </c>
      <c r="E340" s="13">
        <v>86.02584814216479</v>
      </c>
      <c r="F340" s="13">
        <v>0.32331233123312331</v>
      </c>
      <c r="G340" s="13">
        <v>0.17419354838709677</v>
      </c>
      <c r="H340" s="13">
        <v>20134095</v>
      </c>
      <c r="I340" s="13">
        <v>0.21151178918169194</v>
      </c>
      <c r="J340" s="13">
        <v>4.3244504391359524E-2</v>
      </c>
      <c r="K340" s="13">
        <v>7.1167033893326556E-2</v>
      </c>
      <c r="L340" s="13">
        <v>0.58955036639584812</v>
      </c>
      <c r="M340" s="13">
        <v>0.52275680587849938</v>
      </c>
      <c r="N340" s="13">
        <v>0.47145794341068853</v>
      </c>
      <c r="O340" s="13">
        <v>0.65320983779626429</v>
      </c>
      <c r="P340" s="13">
        <v>0.22735475992409229</v>
      </c>
      <c r="Q340" s="13">
        <v>0.15745262029954474</v>
      </c>
      <c r="R340" s="13">
        <v>8.6347297865427802E-2</v>
      </c>
      <c r="S340" s="14">
        <v>8</v>
      </c>
      <c r="T340" s="14">
        <v>4</v>
      </c>
      <c r="U340" s="14">
        <v>10</v>
      </c>
      <c r="V340" s="14">
        <v>10</v>
      </c>
      <c r="W340" s="14">
        <v>3</v>
      </c>
      <c r="X340" s="14">
        <v>1</v>
      </c>
      <c r="Y340" s="14" t="s">
        <v>19</v>
      </c>
    </row>
    <row r="341" spans="2:25" x14ac:dyDescent="0.3">
      <c r="B341" s="13">
        <v>0.39044813236630288</v>
      </c>
      <c r="C341" s="13">
        <v>0.43353089135827544</v>
      </c>
      <c r="D341" s="13">
        <v>0.38642954700860432</v>
      </c>
      <c r="E341" s="13">
        <v>88.03556992724333</v>
      </c>
      <c r="F341" s="13">
        <v>0.32519303286047763</v>
      </c>
      <c r="G341" s="13">
        <v>8.899297423887588E-2</v>
      </c>
      <c r="H341" s="13">
        <v>20134095</v>
      </c>
      <c r="I341" s="13">
        <v>0.21539528432732299</v>
      </c>
      <c r="J341" s="13">
        <v>4.3359306797877667E-2</v>
      </c>
      <c r="K341" s="13">
        <v>7.4777871169151938E-2</v>
      </c>
      <c r="L341" s="13">
        <v>0.57526637952247295</v>
      </c>
      <c r="M341" s="13">
        <v>0.44242576326661176</v>
      </c>
      <c r="N341" s="13">
        <v>0.46414452466744122</v>
      </c>
      <c r="O341" s="13">
        <v>0.65517499947013902</v>
      </c>
      <c r="P341" s="13">
        <v>0.2364867472494695</v>
      </c>
      <c r="Q341" s="13">
        <v>0.16388490780940215</v>
      </c>
      <c r="R341" s="13">
        <v>8.7815665176311383E-2</v>
      </c>
      <c r="S341" s="14">
        <v>8</v>
      </c>
      <c r="T341" s="14">
        <v>4</v>
      </c>
      <c r="U341" s="14">
        <v>10</v>
      </c>
      <c r="V341" s="14">
        <v>10</v>
      </c>
      <c r="W341" s="14">
        <v>3</v>
      </c>
      <c r="X341" s="14">
        <v>1</v>
      </c>
      <c r="Y341" s="14" t="s">
        <v>19</v>
      </c>
    </row>
    <row r="342" spans="2:25" x14ac:dyDescent="0.3">
      <c r="B342" s="13">
        <v>0.48092899007432238</v>
      </c>
      <c r="C342" s="13">
        <v>0.42781575577908942</v>
      </c>
      <c r="D342" s="13">
        <v>0.36056980534132982</v>
      </c>
      <c r="E342" s="13">
        <v>87.665016501650157</v>
      </c>
      <c r="F342" s="13">
        <v>0.31192161132280893</v>
      </c>
      <c r="G342" s="13">
        <v>0.17499999999999999</v>
      </c>
      <c r="H342" s="13">
        <v>20134095</v>
      </c>
      <c r="I342" s="13">
        <v>0.21220527045769763</v>
      </c>
      <c r="J342" s="13">
        <v>4.2034822378029982E-2</v>
      </c>
      <c r="K342" s="13">
        <v>7.2060544098923943E-2</v>
      </c>
      <c r="L342" s="13">
        <v>0.6176055521583429</v>
      </c>
      <c r="M342" s="13">
        <v>0.62208532497770674</v>
      </c>
      <c r="N342" s="13">
        <v>0.46877838909749237</v>
      </c>
      <c r="O342" s="13">
        <v>0.66036375696264271</v>
      </c>
      <c r="P342" s="13">
        <v>0.25372748420948649</v>
      </c>
      <c r="Q342" s="13">
        <v>0.15887211144793226</v>
      </c>
      <c r="R342" s="13">
        <v>8.6774712282818509E-2</v>
      </c>
      <c r="S342" s="14">
        <v>8</v>
      </c>
      <c r="T342" s="14">
        <v>4</v>
      </c>
      <c r="U342" s="14">
        <v>10</v>
      </c>
      <c r="V342" s="14">
        <v>10</v>
      </c>
      <c r="W342" s="14">
        <v>3</v>
      </c>
      <c r="X342" s="14">
        <v>1</v>
      </c>
      <c r="Y342" s="14" t="s">
        <v>19</v>
      </c>
    </row>
    <row r="343" spans="2:25" x14ac:dyDescent="0.3">
      <c r="B343">
        <v>0.67573930488187617</v>
      </c>
      <c r="C343">
        <v>0.59898068081230593</v>
      </c>
      <c r="D343">
        <v>0.40592960314502746</v>
      </c>
      <c r="E343">
        <v>83.543804262036303</v>
      </c>
      <c r="F343">
        <v>0.33509420672653634</v>
      </c>
      <c r="G343">
        <v>0.18336886993603413</v>
      </c>
      <c r="H343">
        <v>20134095</v>
      </c>
      <c r="I343">
        <v>0.20332871012482645</v>
      </c>
      <c r="J343">
        <v>4.1652059946671767E-2</v>
      </c>
      <c r="K343">
        <v>6.9000212852520754E-2</v>
      </c>
      <c r="L343">
        <v>0.72178873023194445</v>
      </c>
      <c r="M343">
        <v>0.65938506906927996</v>
      </c>
      <c r="N343">
        <v>0.47317112919795984</v>
      </c>
      <c r="O343">
        <v>0.6804714367491469</v>
      </c>
      <c r="P343">
        <v>0.2476760998669881</v>
      </c>
      <c r="Q343">
        <v>0.15689781045636014</v>
      </c>
      <c r="R343">
        <v>8.701905232105292E-2</v>
      </c>
      <c r="S343">
        <v>8</v>
      </c>
      <c r="T343">
        <v>4</v>
      </c>
      <c r="U343">
        <v>10</v>
      </c>
      <c r="V343">
        <v>10</v>
      </c>
      <c r="W343">
        <v>3</v>
      </c>
      <c r="X343">
        <v>1</v>
      </c>
      <c r="Y343" t="s">
        <v>19</v>
      </c>
    </row>
    <row r="344" spans="2:25" x14ac:dyDescent="0.3">
      <c r="B344" s="13">
        <v>0.44032414898915256</v>
      </c>
      <c r="C344" s="13">
        <v>0.37207504242365652</v>
      </c>
      <c r="D344" s="13">
        <v>0.32558482182583409</v>
      </c>
      <c r="E344" s="13">
        <v>88.400488400488399</v>
      </c>
      <c r="F344" s="13">
        <v>0.31666362474904181</v>
      </c>
      <c r="G344" s="13">
        <v>0.15876288659793814</v>
      </c>
      <c r="H344" s="13">
        <v>20134095</v>
      </c>
      <c r="I344" s="13">
        <v>0.21886269070735051</v>
      </c>
      <c r="J344" s="13">
        <v>4.3767831169467773E-2</v>
      </c>
      <c r="K344" s="13">
        <v>7.4019580859684228E-2</v>
      </c>
      <c r="L344" s="13">
        <v>0.52812501312838267</v>
      </c>
      <c r="M344" s="13">
        <v>0.53462225801606855</v>
      </c>
      <c r="N344" s="13">
        <v>0.45136218221935581</v>
      </c>
      <c r="O344" s="13">
        <v>0.68329073234684967</v>
      </c>
      <c r="P344" s="13">
        <v>0.23387572544246726</v>
      </c>
      <c r="Q344" s="13">
        <v>0.1574776675822635</v>
      </c>
      <c r="R344" s="13">
        <v>8.7364648475192139E-2</v>
      </c>
      <c r="S344" s="14">
        <v>8</v>
      </c>
      <c r="T344" s="14">
        <v>4</v>
      </c>
      <c r="U344" s="14">
        <v>10</v>
      </c>
      <c r="V344" s="14">
        <v>10</v>
      </c>
      <c r="W344" s="14">
        <v>3</v>
      </c>
      <c r="X344" s="14">
        <v>1</v>
      </c>
      <c r="Y344" s="14" t="s">
        <v>19</v>
      </c>
    </row>
    <row r="345" spans="2:25" x14ac:dyDescent="0.3">
      <c r="B345" s="13">
        <v>0.4203879857811067</v>
      </c>
      <c r="C345" s="13">
        <v>0.39139377396404118</v>
      </c>
      <c r="D345" s="13">
        <v>0.37980166174929614</v>
      </c>
      <c r="E345" s="13">
        <v>87.557077625570784</v>
      </c>
      <c r="F345" s="13">
        <v>0.31524873828406635</v>
      </c>
      <c r="G345" s="13">
        <v>0.16155419222903886</v>
      </c>
      <c r="H345" s="13">
        <v>20134095</v>
      </c>
      <c r="I345" s="13">
        <v>0.22815533980582531</v>
      </c>
      <c r="J345" s="13">
        <v>4.5349498422037518E-2</v>
      </c>
      <c r="K345" s="13">
        <v>7.7223302618097331E-2</v>
      </c>
      <c r="L345" s="13">
        <v>0.52106530221348579</v>
      </c>
      <c r="M345" s="13">
        <v>0.42522645913879015</v>
      </c>
      <c r="N345" s="13">
        <v>0.47203622764244341</v>
      </c>
      <c r="O345" s="13">
        <v>0.66985743706712964</v>
      </c>
      <c r="P345" s="13">
        <v>0.27753056485806066</v>
      </c>
      <c r="Q345" s="13">
        <v>0.16625585147138275</v>
      </c>
      <c r="R345" s="13">
        <v>8.9246295320270425E-2</v>
      </c>
      <c r="S345" s="14">
        <v>8</v>
      </c>
      <c r="T345" s="14">
        <v>4</v>
      </c>
      <c r="U345" s="14">
        <v>10</v>
      </c>
      <c r="V345" s="14">
        <v>10</v>
      </c>
      <c r="W345" s="14">
        <v>3</v>
      </c>
      <c r="X345" s="14">
        <v>1</v>
      </c>
      <c r="Y345" s="14" t="s">
        <v>19</v>
      </c>
    </row>
    <row r="346" spans="2:25" x14ac:dyDescent="0.3">
      <c r="B346">
        <v>0.39456992612767305</v>
      </c>
      <c r="C346">
        <v>0.45100514545403725</v>
      </c>
      <c r="D346">
        <v>0.36165431479312915</v>
      </c>
      <c r="E346">
        <v>86.813627254509015</v>
      </c>
      <c r="F346">
        <v>0.32436793975255512</v>
      </c>
      <c r="G346">
        <v>0.21179039301310043</v>
      </c>
      <c r="H346">
        <v>20134095</v>
      </c>
      <c r="I346">
        <v>0.21622746185852962</v>
      </c>
      <c r="J346">
        <v>4.3160052915699618E-2</v>
      </c>
      <c r="K346">
        <v>7.5378226457721853E-2</v>
      </c>
      <c r="L346">
        <v>0.58065248182842932</v>
      </c>
      <c r="M346">
        <v>0.56550460526576707</v>
      </c>
      <c r="N346">
        <v>0.45587630511300342</v>
      </c>
      <c r="O346">
        <v>0.66273452278254696</v>
      </c>
      <c r="P346">
        <v>0.20238235844735944</v>
      </c>
      <c r="Q346">
        <v>0.16205563726152727</v>
      </c>
      <c r="R346">
        <v>8.7844751853666247E-2</v>
      </c>
      <c r="S346">
        <v>8</v>
      </c>
      <c r="T346">
        <v>4</v>
      </c>
      <c r="U346">
        <v>10</v>
      </c>
      <c r="V346">
        <v>10</v>
      </c>
      <c r="W346">
        <v>3</v>
      </c>
      <c r="X346">
        <v>1</v>
      </c>
      <c r="Y346" t="s">
        <v>19</v>
      </c>
    </row>
    <row r="347" spans="2:25" x14ac:dyDescent="0.3">
      <c r="B347" s="13">
        <v>0.39009028837428833</v>
      </c>
      <c r="C347" s="13">
        <v>0.33119722488875741</v>
      </c>
      <c r="D347" s="13">
        <v>0.23068262703303788</v>
      </c>
      <c r="E347" s="13">
        <v>89.816621147093244</v>
      </c>
      <c r="F347" s="13">
        <v>0.31827842720510097</v>
      </c>
      <c r="G347" s="13">
        <v>6.0185185185185182E-2</v>
      </c>
      <c r="H347" s="13">
        <v>20134095</v>
      </c>
      <c r="I347" s="13">
        <v>0.2342579750346741</v>
      </c>
      <c r="J347" s="13">
        <v>4.7254594442668843E-2</v>
      </c>
      <c r="K347" s="13">
        <v>7.9651598519507566E-2</v>
      </c>
      <c r="L347" s="13">
        <v>0.49052034669052474</v>
      </c>
      <c r="M347" s="13">
        <v>0.40024169275790755</v>
      </c>
      <c r="N347" s="13">
        <v>0.47073947043753822</v>
      </c>
      <c r="O347" s="13">
        <v>0.66938582941332936</v>
      </c>
      <c r="P347" s="13">
        <v>0.25793386073867902</v>
      </c>
      <c r="Q347" s="13">
        <v>0.1688874084422429</v>
      </c>
      <c r="R347" s="13">
        <v>9.2963686507564008E-2</v>
      </c>
      <c r="S347" s="14">
        <v>8</v>
      </c>
      <c r="T347" s="14">
        <v>4</v>
      </c>
      <c r="U347" s="14">
        <v>10</v>
      </c>
      <c r="V347" s="14">
        <v>10</v>
      </c>
      <c r="W347" s="14">
        <v>3</v>
      </c>
      <c r="X347" s="14">
        <v>1</v>
      </c>
      <c r="Y347" s="14" t="s">
        <v>19</v>
      </c>
    </row>
    <row r="348" spans="2:25" x14ac:dyDescent="0.3">
      <c r="B348" s="13">
        <v>0.44032081669906498</v>
      </c>
      <c r="C348" s="13">
        <v>0.48803962412347235</v>
      </c>
      <c r="D348" s="13">
        <v>0.31462871350933036</v>
      </c>
      <c r="E348" s="13">
        <v>87.558139534883722</v>
      </c>
      <c r="F348" s="13">
        <v>0.32369024519315576</v>
      </c>
      <c r="G348" s="13">
        <v>0.15942028985507245</v>
      </c>
      <c r="H348" s="13">
        <v>20134095</v>
      </c>
      <c r="I348" s="13">
        <v>0.22441054091539522</v>
      </c>
      <c r="J348" s="13">
        <v>4.5162759028924172E-2</v>
      </c>
      <c r="K348" s="13">
        <v>7.6226695007587775E-2</v>
      </c>
      <c r="L348" s="13">
        <v>0.55971179058220022</v>
      </c>
      <c r="M348" s="13">
        <v>0.51962231666190295</v>
      </c>
      <c r="N348" s="13">
        <v>0.47204104913836664</v>
      </c>
      <c r="O348" s="13">
        <v>0.68330819370203555</v>
      </c>
      <c r="P348" s="13">
        <v>0.25081788608791666</v>
      </c>
      <c r="Q348" s="13">
        <v>0.16544666521638379</v>
      </c>
      <c r="R348" s="13">
        <v>9.0404452370235186E-2</v>
      </c>
      <c r="S348" s="14">
        <v>8</v>
      </c>
      <c r="T348" s="14">
        <v>4</v>
      </c>
      <c r="U348" s="14">
        <v>10</v>
      </c>
      <c r="V348" s="14">
        <v>10</v>
      </c>
      <c r="W348" s="14">
        <v>3</v>
      </c>
      <c r="X348" s="14">
        <v>1</v>
      </c>
      <c r="Y348" s="14" t="s">
        <v>19</v>
      </c>
    </row>
    <row r="349" spans="2:25" x14ac:dyDescent="0.3">
      <c r="B349" s="13">
        <v>0.34706496805345954</v>
      </c>
      <c r="C349" s="13">
        <v>0.37999429074335817</v>
      </c>
      <c r="D349" s="13">
        <v>0.29376974132349659</v>
      </c>
      <c r="E349" s="13">
        <v>87.470071827613722</v>
      </c>
      <c r="F349" s="13">
        <v>0.3202227011494253</v>
      </c>
      <c r="G349" s="13">
        <v>0.14193548387096774</v>
      </c>
      <c r="H349" s="13">
        <v>20134095</v>
      </c>
      <c r="I349" s="13">
        <v>0.21886269070735076</v>
      </c>
      <c r="J349" s="13">
        <v>4.3485161235755618E-2</v>
      </c>
      <c r="K349" s="13">
        <v>7.3538028632501556E-2</v>
      </c>
      <c r="L349" s="13">
        <v>0.49244638024589094</v>
      </c>
      <c r="M349" s="13">
        <v>0.44332792331165261</v>
      </c>
      <c r="N349" s="13">
        <v>0.46375047472445302</v>
      </c>
      <c r="O349" s="13">
        <v>0.66420181278316337</v>
      </c>
      <c r="P349" s="13">
        <v>0.25000217839413774</v>
      </c>
      <c r="Q349" s="13">
        <v>0.15859617581499777</v>
      </c>
      <c r="R349" s="13">
        <v>8.5142252026965334E-2</v>
      </c>
      <c r="S349" s="14">
        <v>8</v>
      </c>
      <c r="T349" s="14">
        <v>4</v>
      </c>
      <c r="U349" s="14">
        <v>10</v>
      </c>
      <c r="V349" s="14">
        <v>10</v>
      </c>
      <c r="W349" s="14">
        <v>3</v>
      </c>
      <c r="X349" s="14">
        <v>1</v>
      </c>
      <c r="Y349" s="14" t="s">
        <v>19</v>
      </c>
    </row>
    <row r="350" spans="2:25" x14ac:dyDescent="0.3">
      <c r="B350" s="13">
        <v>0.53862452722998222</v>
      </c>
      <c r="C350" s="13">
        <v>0.50778649823042388</v>
      </c>
      <c r="D350" s="13">
        <v>0.39145732796582211</v>
      </c>
      <c r="E350" s="13">
        <v>83.853006681514472</v>
      </c>
      <c r="F350" s="13">
        <v>0.32588194201886134</v>
      </c>
      <c r="G350" s="13">
        <v>0.23518518518518519</v>
      </c>
      <c r="H350" s="13">
        <v>20134095</v>
      </c>
      <c r="I350" s="13">
        <v>0.22552011095700403</v>
      </c>
      <c r="J350" s="13">
        <v>4.5490812011141392E-2</v>
      </c>
      <c r="K350" s="13">
        <v>7.6388332536556719E-2</v>
      </c>
      <c r="L350" s="13">
        <v>0.63583915269292501</v>
      </c>
      <c r="M350" s="13">
        <v>0.61468859320249436</v>
      </c>
      <c r="N350" s="13">
        <v>0.47884997602381923</v>
      </c>
      <c r="O350" s="13">
        <v>0.67077221144594235</v>
      </c>
      <c r="P350" s="13">
        <v>0.26009603333117254</v>
      </c>
      <c r="Q350" s="13">
        <v>0.16893596105781489</v>
      </c>
      <c r="R350" s="13">
        <v>9.3567376370678759E-2</v>
      </c>
      <c r="S350" s="14">
        <v>8</v>
      </c>
      <c r="T350" s="14">
        <v>4</v>
      </c>
      <c r="U350" s="14">
        <v>10</v>
      </c>
      <c r="V350" s="14">
        <v>10</v>
      </c>
      <c r="W350" s="14">
        <v>3</v>
      </c>
      <c r="X350" s="14">
        <v>1</v>
      </c>
      <c r="Y350" s="14" t="s">
        <v>19</v>
      </c>
    </row>
    <row r="351" spans="2:25" x14ac:dyDescent="0.3">
      <c r="B351">
        <v>0.36311991215616685</v>
      </c>
      <c r="C351">
        <v>0.33946847598906343</v>
      </c>
      <c r="D351">
        <v>0.29615344272259475</v>
      </c>
      <c r="E351">
        <v>88.34688346883469</v>
      </c>
      <c r="F351">
        <v>0.31554273350162282</v>
      </c>
      <c r="G351">
        <v>0.12715517241379309</v>
      </c>
      <c r="H351">
        <v>20134095</v>
      </c>
      <c r="I351">
        <v>0.22746185852981937</v>
      </c>
      <c r="J351">
        <v>4.526864501831427E-2</v>
      </c>
      <c r="K351">
        <v>7.7847982210885791E-2</v>
      </c>
      <c r="L351">
        <v>0.52923544816298296</v>
      </c>
      <c r="M351">
        <v>0.52888277397852757</v>
      </c>
      <c r="N351">
        <v>0.45856299049379928</v>
      </c>
      <c r="O351">
        <v>0.66866769958392436</v>
      </c>
      <c r="P351">
        <v>0.26232959919624643</v>
      </c>
      <c r="Q351">
        <v>0.16270181143323884</v>
      </c>
      <c r="R351">
        <v>8.9616512535448598E-2</v>
      </c>
      <c r="S351">
        <v>8</v>
      </c>
      <c r="T351">
        <v>4</v>
      </c>
      <c r="U351">
        <v>10</v>
      </c>
      <c r="V351">
        <v>10</v>
      </c>
      <c r="W351">
        <v>3</v>
      </c>
      <c r="X351">
        <v>1</v>
      </c>
      <c r="Y351" t="s">
        <v>19</v>
      </c>
    </row>
    <row r="352" spans="2:25" x14ac:dyDescent="0.3">
      <c r="B352" s="13">
        <v>0.45551438449942966</v>
      </c>
      <c r="C352" s="13">
        <v>0.4033753380482048</v>
      </c>
      <c r="D352" s="13">
        <v>0.32427459532672848</v>
      </c>
      <c r="E352" s="13">
        <v>87.339743589743591</v>
      </c>
      <c r="F352" s="13">
        <v>0.31499460625674219</v>
      </c>
      <c r="G352" s="13">
        <v>0.19162995594713655</v>
      </c>
      <c r="H352" s="13">
        <v>20134095</v>
      </c>
      <c r="I352" s="13">
        <v>0.21747572815533958</v>
      </c>
      <c r="J352" s="13">
        <v>4.3306213965840765E-2</v>
      </c>
      <c r="K352" s="13">
        <v>7.4762824964817037E-2</v>
      </c>
      <c r="L352" s="13">
        <v>0.53501507664926495</v>
      </c>
      <c r="M352" s="13">
        <v>0.52918929116121161</v>
      </c>
      <c r="N352" s="13">
        <v>0.46217649225195795</v>
      </c>
      <c r="O352" s="13">
        <v>0.66798687473550822</v>
      </c>
      <c r="P352" s="13">
        <v>0.22403944489200159</v>
      </c>
      <c r="Q352" s="13">
        <v>0.16066869617549692</v>
      </c>
      <c r="R352" s="13">
        <v>8.8686351433232585E-2</v>
      </c>
      <c r="S352" s="14">
        <v>8</v>
      </c>
      <c r="T352" s="14">
        <v>4</v>
      </c>
      <c r="U352" s="14">
        <v>10</v>
      </c>
      <c r="V352" s="14">
        <v>10</v>
      </c>
      <c r="W352" s="14">
        <v>3</v>
      </c>
      <c r="X352" s="14">
        <v>1</v>
      </c>
      <c r="Y352" s="14" t="s">
        <v>19</v>
      </c>
    </row>
    <row r="353" spans="2:30" x14ac:dyDescent="0.3">
      <c r="B353" s="13">
        <v>0.36695398815371094</v>
      </c>
      <c r="C353" s="13">
        <v>0.37875434948658937</v>
      </c>
      <c r="D353" s="13">
        <v>0.29529407365528704</v>
      </c>
      <c r="E353" s="13">
        <v>89.509923045767508</v>
      </c>
      <c r="F353" s="13">
        <v>0.32095490716180369</v>
      </c>
      <c r="G353" s="13">
        <v>0.10909090909090909</v>
      </c>
      <c r="H353" s="13">
        <v>20134095</v>
      </c>
      <c r="I353" s="13">
        <v>0.22108183079056848</v>
      </c>
      <c r="J353" s="13">
        <v>4.4930135426202208E-2</v>
      </c>
      <c r="K353" s="13">
        <v>7.5754114221772306E-2</v>
      </c>
      <c r="L353" s="13">
        <v>0.48467686121130943</v>
      </c>
      <c r="M353" s="13">
        <v>0.41802593799355353</v>
      </c>
      <c r="N353" s="13">
        <v>0.48207756445012384</v>
      </c>
      <c r="O353" s="13">
        <v>0.66268472941655332</v>
      </c>
      <c r="P353" s="13">
        <v>0.21530396444602559</v>
      </c>
      <c r="Q353" s="13">
        <v>0.15805890649709747</v>
      </c>
      <c r="R353" s="13">
        <v>8.7613201276004402E-2</v>
      </c>
      <c r="S353" s="14">
        <v>8</v>
      </c>
      <c r="T353" s="14">
        <v>4</v>
      </c>
      <c r="U353" s="14">
        <v>10</v>
      </c>
      <c r="V353" s="14">
        <v>10</v>
      </c>
      <c r="W353" s="14">
        <v>3</v>
      </c>
      <c r="X353" s="14">
        <v>1</v>
      </c>
      <c r="Y353" s="14" t="s">
        <v>19</v>
      </c>
    </row>
    <row r="354" spans="2:30" x14ac:dyDescent="0.3">
      <c r="B354" s="13">
        <v>0.45371805870373327</v>
      </c>
      <c r="C354" s="13">
        <v>0.36639881335303248</v>
      </c>
      <c r="D354" s="13">
        <v>0.25904026981332556</v>
      </c>
      <c r="E354" s="13">
        <v>89.229559748427675</v>
      </c>
      <c r="F354" s="13">
        <v>0.32057245080500896</v>
      </c>
      <c r="G354" s="13">
        <v>0.10408163265306122</v>
      </c>
      <c r="H354" s="13">
        <v>20134095</v>
      </c>
      <c r="I354" s="13">
        <v>0.22815533980582511</v>
      </c>
      <c r="J354" s="13">
        <v>4.5515183927208498E-2</v>
      </c>
      <c r="K354" s="13">
        <v>7.7675332099153893E-2</v>
      </c>
      <c r="L354" s="13">
        <v>0.58568208154774715</v>
      </c>
      <c r="M354" s="13">
        <v>0.54238416856482552</v>
      </c>
      <c r="N354" s="13">
        <v>0.46564779743607693</v>
      </c>
      <c r="O354" s="13">
        <v>0.67740394906628743</v>
      </c>
      <c r="P354" s="13">
        <v>0.27239172282241653</v>
      </c>
      <c r="Q354" s="13">
        <v>0.16307619051071659</v>
      </c>
      <c r="R354" s="13">
        <v>8.8582044247442496E-2</v>
      </c>
      <c r="S354" s="14">
        <v>8</v>
      </c>
      <c r="T354" s="14">
        <v>4</v>
      </c>
      <c r="U354" s="14">
        <v>10</v>
      </c>
      <c r="V354" s="14">
        <v>10</v>
      </c>
      <c r="W354" s="14">
        <v>3</v>
      </c>
      <c r="X354" s="14">
        <v>1</v>
      </c>
      <c r="Y354" s="14" t="s">
        <v>19</v>
      </c>
    </row>
    <row r="355" spans="2:30" x14ac:dyDescent="0.3">
      <c r="B355" s="13">
        <v>0.49354796251859429</v>
      </c>
      <c r="C355" s="13">
        <v>0.38966788751033293</v>
      </c>
      <c r="D355" s="13">
        <v>0.31008941682655933</v>
      </c>
      <c r="E355" s="13">
        <v>85.896923691570109</v>
      </c>
      <c r="F355" s="13">
        <v>0.31039478449837016</v>
      </c>
      <c r="G355" s="13">
        <v>0.19821826280623608</v>
      </c>
      <c r="H355" s="13">
        <v>20134095</v>
      </c>
      <c r="I355" s="13">
        <v>0.21220527045769758</v>
      </c>
      <c r="J355" s="13">
        <v>4.1479990876585326E-2</v>
      </c>
      <c r="K355" s="13">
        <v>7.3819423001427478E-2</v>
      </c>
      <c r="L355" s="13">
        <v>0.60962545097550525</v>
      </c>
      <c r="M355" s="13">
        <v>0.56222851819870756</v>
      </c>
      <c r="N355" s="13">
        <v>0.46780423312858072</v>
      </c>
      <c r="O355" s="13">
        <v>0.65498658264206167</v>
      </c>
      <c r="P355" s="13">
        <v>0.21294280389521633</v>
      </c>
      <c r="Q355" s="13">
        <v>0.16154332788520309</v>
      </c>
      <c r="R355" s="13">
        <v>8.6766060489269617E-2</v>
      </c>
      <c r="S355" s="14">
        <v>8</v>
      </c>
      <c r="T355" s="14">
        <v>4</v>
      </c>
      <c r="U355" s="14">
        <v>10</v>
      </c>
      <c r="V355" s="14">
        <v>10</v>
      </c>
      <c r="W355" s="14">
        <v>3</v>
      </c>
      <c r="X355" s="14">
        <v>1</v>
      </c>
      <c r="Y355" s="14" t="s">
        <v>19</v>
      </c>
    </row>
    <row r="356" spans="2:30" x14ac:dyDescent="0.3">
      <c r="B356" s="13">
        <v>0.45213561177756834</v>
      </c>
      <c r="C356" s="13">
        <v>0.42363769783436844</v>
      </c>
      <c r="D356" s="13">
        <v>0.35365439638796847</v>
      </c>
      <c r="E356" s="13">
        <v>87.169364390051314</v>
      </c>
      <c r="F356" s="13">
        <v>0.33321579689703806</v>
      </c>
      <c r="G356" s="13">
        <v>0.13470319634703196</v>
      </c>
      <c r="H356" s="13">
        <v>20134095</v>
      </c>
      <c r="I356" s="13">
        <v>0.21816920943134532</v>
      </c>
      <c r="J356" s="13">
        <v>4.3436860538988639E-2</v>
      </c>
      <c r="K356" s="13">
        <v>7.6467348263052307E-2</v>
      </c>
      <c r="L356" s="13">
        <v>0.49748850627809293</v>
      </c>
      <c r="M356" s="13">
        <v>0.45407861683275119</v>
      </c>
      <c r="N356" s="13">
        <v>0.46001365437941716</v>
      </c>
      <c r="O356" s="13">
        <v>0.66132294771048694</v>
      </c>
      <c r="P356" s="13">
        <v>0.20296914480586201</v>
      </c>
      <c r="Q356" s="13">
        <v>0.16293686623236217</v>
      </c>
      <c r="R356" s="13">
        <v>8.9976004175172389E-2</v>
      </c>
      <c r="S356" s="14">
        <v>8</v>
      </c>
      <c r="T356" s="14">
        <v>4</v>
      </c>
      <c r="U356" s="14">
        <v>10</v>
      </c>
      <c r="V356" s="14">
        <v>10</v>
      </c>
      <c r="W356" s="14">
        <v>3</v>
      </c>
      <c r="X356" s="14">
        <v>1</v>
      </c>
      <c r="Y356" s="14" t="s">
        <v>19</v>
      </c>
    </row>
    <row r="357" spans="2:30" x14ac:dyDescent="0.3">
      <c r="B357" s="13">
        <v>0.43836229742241895</v>
      </c>
      <c r="C357" s="13">
        <v>0.4561644461775296</v>
      </c>
      <c r="D357" s="13">
        <v>0.35898000932860941</v>
      </c>
      <c r="E357" s="13">
        <v>87.993742667188116</v>
      </c>
      <c r="F357" s="13">
        <v>0.32228915662650603</v>
      </c>
      <c r="G357" s="13">
        <v>0.1210762331838565</v>
      </c>
      <c r="H357" s="13">
        <v>20134095</v>
      </c>
      <c r="I357" s="13">
        <v>0.22288488210818277</v>
      </c>
      <c r="J357" s="13">
        <v>4.4393692410050624E-2</v>
      </c>
      <c r="K357" s="13">
        <v>7.8071664349486911E-2</v>
      </c>
      <c r="L357" s="13">
        <v>0.49524981009196684</v>
      </c>
      <c r="M357" s="13">
        <v>0.41379242963858981</v>
      </c>
      <c r="N357" s="13">
        <v>0.45676533926971202</v>
      </c>
      <c r="O357" s="13">
        <v>0.68143898577532269</v>
      </c>
      <c r="P357" s="13">
        <v>0.23855147167988192</v>
      </c>
      <c r="Q357" s="13">
        <v>0.16302419649484398</v>
      </c>
      <c r="R357" s="13">
        <v>8.9581089183671386E-2</v>
      </c>
      <c r="S357" s="14">
        <v>8</v>
      </c>
      <c r="T357" s="14">
        <v>4</v>
      </c>
      <c r="U357" s="14">
        <v>10</v>
      </c>
      <c r="V357" s="14">
        <v>10</v>
      </c>
      <c r="W357" s="14">
        <v>3</v>
      </c>
      <c r="X357" s="14">
        <v>1</v>
      </c>
      <c r="Y357" s="14" t="s">
        <v>19</v>
      </c>
    </row>
    <row r="358" spans="2:30" x14ac:dyDescent="0.3">
      <c r="B358" s="13">
        <v>0.38873080848083547</v>
      </c>
      <c r="C358" s="13">
        <v>0.37321985145123543</v>
      </c>
      <c r="D358" s="13">
        <v>0.27067245885261182</v>
      </c>
      <c r="E358" s="13">
        <v>86.314954383181274</v>
      </c>
      <c r="F358" s="13">
        <v>0.33058431303737495</v>
      </c>
      <c r="G358" s="13">
        <v>0.18021978021978022</v>
      </c>
      <c r="H358" s="13">
        <v>20134095</v>
      </c>
      <c r="I358" s="13">
        <v>0.21442441054091527</v>
      </c>
      <c r="J358" s="13">
        <v>4.2620920929216599E-2</v>
      </c>
      <c r="K358" s="13">
        <v>7.2474614264909865E-2</v>
      </c>
      <c r="L358" s="13">
        <v>0.51819912815015567</v>
      </c>
      <c r="M358" s="13">
        <v>0.43365225904592425</v>
      </c>
      <c r="N358" s="13">
        <v>0.47842556646888168</v>
      </c>
      <c r="O358" s="13">
        <v>0.66951717316158088</v>
      </c>
      <c r="P358" s="13">
        <v>0.24515779806876256</v>
      </c>
      <c r="Q358" s="13">
        <v>0.15960583407085846</v>
      </c>
      <c r="R358" s="13">
        <v>8.5895443739325381E-2</v>
      </c>
      <c r="S358" s="14">
        <v>8</v>
      </c>
      <c r="T358" s="14">
        <v>4</v>
      </c>
      <c r="U358" s="14">
        <v>10</v>
      </c>
      <c r="V358" s="14">
        <v>10</v>
      </c>
      <c r="W358" s="14">
        <v>3</v>
      </c>
      <c r="X358" s="14">
        <v>1</v>
      </c>
      <c r="Y358" s="14" t="s">
        <v>19</v>
      </c>
    </row>
    <row r="359" spans="2:30" x14ac:dyDescent="0.3">
      <c r="B359" s="13">
        <v>0.42522559055732351</v>
      </c>
      <c r="C359" s="13">
        <v>0.43135598935023378</v>
      </c>
      <c r="D359" s="13">
        <v>0.30239885573097619</v>
      </c>
      <c r="E359" s="13">
        <v>87.010954616588421</v>
      </c>
      <c r="F359" s="13">
        <v>0.32445776758949041</v>
      </c>
      <c r="G359" s="13">
        <v>0.14012738853503184</v>
      </c>
      <c r="H359" s="13">
        <v>20134095</v>
      </c>
      <c r="I359" s="13">
        <v>0.22441054091539506</v>
      </c>
      <c r="J359" s="13">
        <v>4.5023592686735323E-2</v>
      </c>
      <c r="K359" s="13">
        <v>7.6316205654416394E-2</v>
      </c>
      <c r="L359" s="13">
        <v>0.55151042773879899</v>
      </c>
      <c r="M359" s="13">
        <v>0.43633780675069156</v>
      </c>
      <c r="N359" s="13">
        <v>0.48303253819364178</v>
      </c>
      <c r="O359" s="13">
        <v>0.66204646553563096</v>
      </c>
      <c r="P359" s="13">
        <v>0.23626260703988056</v>
      </c>
      <c r="Q359" s="13">
        <v>0.16422746497237359</v>
      </c>
      <c r="R359" s="13">
        <v>8.9584816477805834E-2</v>
      </c>
      <c r="S359" s="14">
        <v>8</v>
      </c>
      <c r="T359" s="14">
        <v>4</v>
      </c>
      <c r="U359" s="14">
        <v>10</v>
      </c>
      <c r="V359" s="14">
        <v>10</v>
      </c>
      <c r="W359" s="14">
        <v>3</v>
      </c>
      <c r="X359" s="14">
        <v>1</v>
      </c>
      <c r="Y359" s="14" t="s">
        <v>19</v>
      </c>
    </row>
    <row r="360" spans="2:30" x14ac:dyDescent="0.3">
      <c r="B360" s="13">
        <v>0.42993884021591039</v>
      </c>
      <c r="C360" s="13">
        <v>0.4908871791933056</v>
      </c>
      <c r="D360" s="13">
        <v>0.33506444008079056</v>
      </c>
      <c r="E360" s="13">
        <v>87.91297340854149</v>
      </c>
      <c r="F360" s="13">
        <v>0.31878423749779111</v>
      </c>
      <c r="G360" s="13">
        <v>0.14583333333333334</v>
      </c>
      <c r="H360" s="13">
        <v>20134095</v>
      </c>
      <c r="I360" s="13">
        <v>0.21747572815533975</v>
      </c>
      <c r="J360" s="13">
        <v>4.3295341025930731E-2</v>
      </c>
      <c r="K360" s="13">
        <v>7.4288526070387259E-2</v>
      </c>
      <c r="L360" s="13">
        <v>0.5504155697312203</v>
      </c>
      <c r="M360" s="13">
        <v>0.38831044314956303</v>
      </c>
      <c r="N360" s="13">
        <v>0.47386433824339291</v>
      </c>
      <c r="O360" s="13">
        <v>0.67175174972239615</v>
      </c>
      <c r="P360" s="13">
        <v>0.22583843554480174</v>
      </c>
      <c r="Q360" s="13">
        <v>0.16353640033344047</v>
      </c>
      <c r="R360" s="13">
        <v>8.8964202294733577E-2</v>
      </c>
      <c r="S360" s="14">
        <v>8</v>
      </c>
      <c r="T360" s="14">
        <v>4</v>
      </c>
      <c r="U360" s="14">
        <v>10</v>
      </c>
      <c r="V360" s="14">
        <v>10</v>
      </c>
      <c r="W360" s="14">
        <v>3</v>
      </c>
      <c r="X360" s="14">
        <v>1</v>
      </c>
      <c r="Y360" s="14" t="s">
        <v>19</v>
      </c>
    </row>
    <row r="361" spans="2:30" x14ac:dyDescent="0.3">
      <c r="B361" s="13">
        <v>0.34204631346363079</v>
      </c>
      <c r="C361" s="13">
        <v>0.36602548559909948</v>
      </c>
      <c r="D361" s="13">
        <v>0.2880182600151272</v>
      </c>
      <c r="E361" s="13">
        <v>88.961838325810433</v>
      </c>
      <c r="F361" s="13">
        <v>0.31693989071038253</v>
      </c>
      <c r="G361" s="13">
        <v>0.11264367816091954</v>
      </c>
      <c r="H361" s="13">
        <v>20134095</v>
      </c>
      <c r="I361" s="13">
        <v>0.2165048543689318</v>
      </c>
      <c r="J361" s="13">
        <v>4.349590919758773E-2</v>
      </c>
      <c r="K361" s="13">
        <v>7.4007720114525957E-2</v>
      </c>
      <c r="L361" s="13">
        <v>0.52134166331049803</v>
      </c>
      <c r="M361" s="13">
        <v>0.40170816596850617</v>
      </c>
      <c r="N361" s="13">
        <v>0.46455252997715829</v>
      </c>
      <c r="O361" s="13">
        <v>0.6724372321201153</v>
      </c>
      <c r="P361" s="13">
        <v>0.25379172983409626</v>
      </c>
      <c r="Q361" s="13">
        <v>0.16148443304979476</v>
      </c>
      <c r="R361" s="13">
        <v>8.6945990004194201E-2</v>
      </c>
      <c r="S361" s="14">
        <v>8</v>
      </c>
      <c r="T361" s="14">
        <v>4</v>
      </c>
      <c r="U361" s="14">
        <v>10</v>
      </c>
      <c r="V361" s="14">
        <v>10</v>
      </c>
      <c r="W361" s="14">
        <v>3</v>
      </c>
      <c r="X361" s="14">
        <v>1</v>
      </c>
      <c r="Y361" s="14" t="s">
        <v>19</v>
      </c>
    </row>
    <row r="362" spans="2:30" x14ac:dyDescent="0.3">
      <c r="B362" s="13">
        <v>0.41886365298688921</v>
      </c>
      <c r="C362" s="13">
        <v>0.411937810174685</v>
      </c>
      <c r="D362" s="13">
        <v>0.35145519925958951</v>
      </c>
      <c r="E362" s="13">
        <v>88.120359515435723</v>
      </c>
      <c r="F362" s="13">
        <v>0.32370766488413549</v>
      </c>
      <c r="G362" s="13">
        <v>9.4623655913978491E-2</v>
      </c>
      <c r="H362" s="13">
        <v>20134095</v>
      </c>
      <c r="I362" s="13">
        <v>0.22718446601941761</v>
      </c>
      <c r="J362" s="13">
        <v>4.4886810321224803E-2</v>
      </c>
      <c r="K362" s="13">
        <v>7.6795448362846769E-2</v>
      </c>
      <c r="L362" s="13">
        <v>0.558231906866967</v>
      </c>
      <c r="M362" s="13">
        <v>0.43320286700178201</v>
      </c>
      <c r="N362" s="13">
        <v>0.46315637773956952</v>
      </c>
      <c r="O362" s="13">
        <v>0.67614597763167894</v>
      </c>
      <c r="P362" s="13">
        <v>0.23924498213465692</v>
      </c>
      <c r="Q362" s="13">
        <v>0.17025775280004013</v>
      </c>
      <c r="R362" s="13">
        <v>9.0716010751926784E-2</v>
      </c>
      <c r="S362" s="14">
        <v>8</v>
      </c>
      <c r="T362" s="14">
        <v>4</v>
      </c>
      <c r="U362" s="14">
        <v>10</v>
      </c>
      <c r="V362" s="14">
        <v>10</v>
      </c>
      <c r="W362" s="14">
        <v>3</v>
      </c>
      <c r="X362" s="14">
        <v>1</v>
      </c>
      <c r="Y362" s="14" t="s">
        <v>19</v>
      </c>
    </row>
    <row r="363" spans="2:30" x14ac:dyDescent="0.3">
      <c r="B363">
        <v>0.45026209663902167</v>
      </c>
      <c r="C363">
        <v>0.42321599672833926</v>
      </c>
      <c r="D363">
        <v>0.39418112521910548</v>
      </c>
      <c r="E363">
        <v>85.680659081992943</v>
      </c>
      <c r="F363">
        <v>0.32012905538626996</v>
      </c>
      <c r="G363">
        <v>0.23214285714285715</v>
      </c>
      <c r="H363">
        <v>20134095</v>
      </c>
      <c r="I363">
        <v>0.21636615811373097</v>
      </c>
      <c r="J363">
        <v>4.3414960740102107E-2</v>
      </c>
      <c r="K363">
        <v>7.3473347618461832E-2</v>
      </c>
      <c r="L363">
        <v>0.58290370492403276</v>
      </c>
      <c r="M363">
        <v>0.6341198849853088</v>
      </c>
      <c r="N363">
        <v>0.46272464365749416</v>
      </c>
      <c r="O363">
        <v>0.65838875654915086</v>
      </c>
      <c r="P363">
        <v>0.24533026730429894</v>
      </c>
      <c r="Q363">
        <v>0.15968352703619093</v>
      </c>
      <c r="R363">
        <v>8.7673189975342458E-2</v>
      </c>
      <c r="S363">
        <v>8</v>
      </c>
      <c r="T363">
        <v>4</v>
      </c>
      <c r="U363">
        <v>10</v>
      </c>
      <c r="V363">
        <v>10</v>
      </c>
      <c r="W363">
        <v>3</v>
      </c>
      <c r="X363">
        <v>1</v>
      </c>
      <c r="Y363" t="s">
        <v>19</v>
      </c>
      <c r="AA363" s="5">
        <f>+AVERAGE(E334:E363)/100</f>
        <v>0.87507048375635865</v>
      </c>
      <c r="AB363" s="5">
        <f>+AVERAGE(G334:G363)</f>
        <v>0.15069012222862729</v>
      </c>
      <c r="AC363" s="5">
        <f>+AVERAGE(H334:H363)</f>
        <v>20134095</v>
      </c>
      <c r="AD363" s="17">
        <f t="shared" ref="AD363" si="9">($AF$4*AA363)+($AG$4-$AG$4*AB363)+($AJ$12+$AK$12*AC363)</f>
        <v>742.46478988368995</v>
      </c>
    </row>
    <row r="364" spans="2:30" x14ac:dyDescent="0.3">
      <c r="B364" s="13">
        <v>0.56016691628691495</v>
      </c>
      <c r="C364" s="13">
        <v>0.57327944396088504</v>
      </c>
      <c r="D364" s="13">
        <v>0.39147417809225554</v>
      </c>
      <c r="E364" s="13">
        <v>89.516129032258064</v>
      </c>
      <c r="F364" s="13">
        <v>0.264961915125136</v>
      </c>
      <c r="G364" s="13">
        <v>0.15973741794310722</v>
      </c>
      <c r="H364" s="13">
        <v>19653065</v>
      </c>
      <c r="I364" s="13">
        <v>0.2055478502080442</v>
      </c>
      <c r="J364" s="13">
        <v>4.2005284112526173E-2</v>
      </c>
      <c r="K364" s="13">
        <v>6.9414775710676377E-2</v>
      </c>
      <c r="L364" s="13">
        <v>0.61768972595526328</v>
      </c>
      <c r="M364" s="13">
        <v>0.45463045658464135</v>
      </c>
      <c r="N364" s="13">
        <v>0.31948458611395775</v>
      </c>
      <c r="O364" s="13">
        <v>0.66480997195283986</v>
      </c>
      <c r="P364" s="13">
        <v>0.22585198491690583</v>
      </c>
      <c r="Q364" s="13">
        <v>0.16043921254239929</v>
      </c>
      <c r="R364" s="13">
        <v>8.7857828678553268E-2</v>
      </c>
      <c r="S364" s="14">
        <v>6</v>
      </c>
      <c r="T364" s="14">
        <v>3</v>
      </c>
      <c r="U364" s="14">
        <v>10</v>
      </c>
      <c r="V364" s="14">
        <v>10</v>
      </c>
      <c r="W364" s="14">
        <v>5</v>
      </c>
      <c r="X364" s="14">
        <v>1</v>
      </c>
      <c r="Y364" s="14" t="s">
        <v>19</v>
      </c>
    </row>
    <row r="365" spans="2:30" x14ac:dyDescent="0.3">
      <c r="B365" s="13">
        <v>0.58202246495877763</v>
      </c>
      <c r="C365" s="13">
        <v>0.57899157660698208</v>
      </c>
      <c r="D365" s="13">
        <v>0.41003167170069205</v>
      </c>
      <c r="E365" s="13">
        <v>88.990461049284576</v>
      </c>
      <c r="F365" s="13">
        <v>0.27606279767154701</v>
      </c>
      <c r="G365" s="13">
        <v>0.19612590799031476</v>
      </c>
      <c r="H365" s="13">
        <v>19653065</v>
      </c>
      <c r="I365" s="13">
        <v>0.20443828016643537</v>
      </c>
      <c r="J365" s="13">
        <v>4.0967669072576762E-2</v>
      </c>
      <c r="K365" s="13">
        <v>7.2294146350975488E-2</v>
      </c>
      <c r="L365" s="13">
        <v>0.63759370320621767</v>
      </c>
      <c r="M365" s="13">
        <v>0.5629944580466385</v>
      </c>
      <c r="N365" s="13">
        <v>0.31774792018320902</v>
      </c>
      <c r="O365" s="13">
        <v>0.6764949482407252</v>
      </c>
      <c r="P365" s="13">
        <v>0.21290249358973012</v>
      </c>
      <c r="Q365" s="13">
        <v>0.16376944478558395</v>
      </c>
      <c r="R365" s="13">
        <v>9.0981865253066035E-2</v>
      </c>
      <c r="S365" s="14">
        <v>6</v>
      </c>
      <c r="T365" s="14">
        <v>3</v>
      </c>
      <c r="U365" s="14">
        <v>10</v>
      </c>
      <c r="V365" s="14">
        <v>10</v>
      </c>
      <c r="W365" s="14">
        <v>5</v>
      </c>
      <c r="X365" s="14">
        <v>1</v>
      </c>
      <c r="Y365" s="14" t="s">
        <v>19</v>
      </c>
    </row>
    <row r="366" spans="2:30" x14ac:dyDescent="0.3">
      <c r="B366" s="13">
        <v>0.70205848408036642</v>
      </c>
      <c r="C366" s="13">
        <v>0.65781531165953444</v>
      </c>
      <c r="D366" s="13">
        <v>0.47592286292933594</v>
      </c>
      <c r="E366" s="13">
        <v>85.636434410276379</v>
      </c>
      <c r="F366" s="13">
        <v>0.27287434837317992</v>
      </c>
      <c r="G366" s="13">
        <v>0.28657314629258518</v>
      </c>
      <c r="H366" s="13">
        <v>19653065</v>
      </c>
      <c r="I366" s="13">
        <v>0.19999999999999987</v>
      </c>
      <c r="J366" s="13">
        <v>4.0601674130200625E-2</v>
      </c>
      <c r="K366" s="13">
        <v>6.8039334366368581E-2</v>
      </c>
      <c r="L366" s="13">
        <v>0.68115921619960795</v>
      </c>
      <c r="M366" s="13">
        <v>0.55730337667334429</v>
      </c>
      <c r="N366" s="13">
        <v>0.32225922376224869</v>
      </c>
      <c r="O366" s="13">
        <v>0.65941912411435299</v>
      </c>
      <c r="P366" s="13">
        <v>0.21137155748575873</v>
      </c>
      <c r="Q366" s="13">
        <v>0.16272141753098712</v>
      </c>
      <c r="R366" s="13">
        <v>8.9462592317975376E-2</v>
      </c>
      <c r="S366" s="14">
        <v>6</v>
      </c>
      <c r="T366" s="14">
        <v>3</v>
      </c>
      <c r="U366" s="14">
        <v>10</v>
      </c>
      <c r="V366" s="14">
        <v>10</v>
      </c>
      <c r="W366" s="14">
        <v>5</v>
      </c>
      <c r="X366" s="14">
        <v>1</v>
      </c>
      <c r="Y366" s="14" t="s">
        <v>19</v>
      </c>
    </row>
    <row r="367" spans="2:30" x14ac:dyDescent="0.3">
      <c r="B367">
        <v>0.50050387128454898</v>
      </c>
      <c r="C367">
        <v>0.58669521176755801</v>
      </c>
      <c r="D367">
        <v>0.453936308128989</v>
      </c>
      <c r="E367">
        <v>87.519623233908945</v>
      </c>
      <c r="F367">
        <v>0.2687140115163148</v>
      </c>
      <c r="G367">
        <v>0.2549800796812749</v>
      </c>
      <c r="H367">
        <v>19653065</v>
      </c>
      <c r="I367">
        <v>0.20069348127600525</v>
      </c>
      <c r="J367">
        <v>4.0505721068727893E-2</v>
      </c>
      <c r="K367">
        <v>6.8350793394767101E-2</v>
      </c>
      <c r="L367">
        <v>0.60056979773099661</v>
      </c>
      <c r="M367">
        <v>0.51817740945930979</v>
      </c>
      <c r="N367">
        <v>0.33601833626844047</v>
      </c>
      <c r="O367">
        <v>0.6787969938159224</v>
      </c>
      <c r="P367">
        <v>0.20815420785323471</v>
      </c>
      <c r="Q367">
        <v>0.15717223305554895</v>
      </c>
      <c r="R367">
        <v>8.5304415453974741E-2</v>
      </c>
      <c r="S367">
        <v>6</v>
      </c>
      <c r="T367">
        <v>3</v>
      </c>
      <c r="U367">
        <v>10</v>
      </c>
      <c r="V367">
        <v>10</v>
      </c>
      <c r="W367">
        <v>5</v>
      </c>
      <c r="X367">
        <v>1</v>
      </c>
      <c r="Y367" t="s">
        <v>19</v>
      </c>
    </row>
    <row r="368" spans="2:30" x14ac:dyDescent="0.3">
      <c r="B368" s="13">
        <v>0.45747023884717286</v>
      </c>
      <c r="C368" s="13">
        <v>0.51811082479689352</v>
      </c>
      <c r="D368" s="13">
        <v>0.35999888010098136</v>
      </c>
      <c r="E368" s="13">
        <v>90.748189863234103</v>
      </c>
      <c r="F368" s="13">
        <v>0.25773938084953202</v>
      </c>
      <c r="G368" s="13">
        <v>0.16904761904761906</v>
      </c>
      <c r="H368" s="13">
        <v>19653065</v>
      </c>
      <c r="I368" s="13">
        <v>0.20665742024965342</v>
      </c>
      <c r="J368" s="13">
        <v>4.0552002413357865E-2</v>
      </c>
      <c r="K368" s="13">
        <v>7.2320552199975019E-2</v>
      </c>
      <c r="L368" s="13">
        <v>0.55665294216214456</v>
      </c>
      <c r="M368" s="13">
        <v>0.4383940902024796</v>
      </c>
      <c r="N368" s="13">
        <v>0.32355847212237088</v>
      </c>
      <c r="O368" s="13">
        <v>0.66748631718676354</v>
      </c>
      <c r="P368" s="13">
        <v>0.20873190761134194</v>
      </c>
      <c r="Q368" s="13">
        <v>0.16358258130756886</v>
      </c>
      <c r="R368" s="13">
        <v>8.8998954932813346E-2</v>
      </c>
      <c r="S368" s="14">
        <v>6</v>
      </c>
      <c r="T368" s="14">
        <v>3</v>
      </c>
      <c r="U368" s="14">
        <v>10</v>
      </c>
      <c r="V368" s="14">
        <v>10</v>
      </c>
      <c r="W368" s="14">
        <v>5</v>
      </c>
      <c r="X368" s="14">
        <v>1</v>
      </c>
      <c r="Y368" s="14" t="s">
        <v>19</v>
      </c>
    </row>
    <row r="369" spans="2:25" x14ac:dyDescent="0.3">
      <c r="B369">
        <v>0.56114977575512726</v>
      </c>
      <c r="C369">
        <v>0.59658719583421849</v>
      </c>
      <c r="D369">
        <v>0.392799697647498</v>
      </c>
      <c r="E369">
        <v>87.718584790565274</v>
      </c>
      <c r="F369">
        <v>0.27254901960784311</v>
      </c>
      <c r="G369">
        <v>0.28879310344827586</v>
      </c>
      <c r="H369">
        <v>19653065</v>
      </c>
      <c r="I369">
        <v>0.19445214979195549</v>
      </c>
      <c r="J369">
        <v>3.8529682748654162E-2</v>
      </c>
      <c r="K369">
        <v>6.5729410479969108E-2</v>
      </c>
      <c r="L369">
        <v>0.61487468395140654</v>
      </c>
      <c r="M369">
        <v>0.55997669756795387</v>
      </c>
      <c r="N369">
        <v>0.3196723648887233</v>
      </c>
      <c r="O369">
        <v>0.67361558879876071</v>
      </c>
      <c r="P369">
        <v>0.21290532389156866</v>
      </c>
      <c r="Q369">
        <v>0.15381637866504611</v>
      </c>
      <c r="R369">
        <v>8.2968316824716046E-2</v>
      </c>
      <c r="S369">
        <v>6</v>
      </c>
      <c r="T369">
        <v>3</v>
      </c>
      <c r="U369">
        <v>10</v>
      </c>
      <c r="V369">
        <v>10</v>
      </c>
      <c r="W369">
        <v>5</v>
      </c>
      <c r="X369">
        <v>1</v>
      </c>
      <c r="Y369" t="s">
        <v>19</v>
      </c>
    </row>
    <row r="370" spans="2:25" x14ac:dyDescent="0.3">
      <c r="B370" s="13">
        <v>0.60566029132516208</v>
      </c>
      <c r="C370" s="13">
        <v>0.51214195723721523</v>
      </c>
      <c r="D370" s="13">
        <v>0.36971489031324833</v>
      </c>
      <c r="E370" s="13">
        <v>90.204918032786878</v>
      </c>
      <c r="F370" s="13">
        <v>0.25476889214966986</v>
      </c>
      <c r="G370" s="13">
        <v>0.20179372197309417</v>
      </c>
      <c r="H370" s="13">
        <v>19653065</v>
      </c>
      <c r="I370" s="13">
        <v>0.20319001386962551</v>
      </c>
      <c r="J370" s="13">
        <v>4.0334328686194736E-2</v>
      </c>
      <c r="K370" s="13">
        <v>7.0321408901250521E-2</v>
      </c>
      <c r="L370" s="13">
        <v>0.62091360856653544</v>
      </c>
      <c r="M370" s="13">
        <v>0.55466891102326954</v>
      </c>
      <c r="N370" s="13">
        <v>0.31189906588318661</v>
      </c>
      <c r="O370" s="13">
        <v>0.66992417811268001</v>
      </c>
      <c r="P370" s="13">
        <v>0.22412861543901449</v>
      </c>
      <c r="Q370" s="13">
        <v>0.15629952625421162</v>
      </c>
      <c r="R370" s="13">
        <v>8.382238088300753E-2</v>
      </c>
      <c r="S370" s="14">
        <v>6</v>
      </c>
      <c r="T370" s="14">
        <v>3</v>
      </c>
      <c r="U370" s="14">
        <v>10</v>
      </c>
      <c r="V370" s="14">
        <v>10</v>
      </c>
      <c r="W370" s="14">
        <v>5</v>
      </c>
      <c r="X370" s="14">
        <v>1</v>
      </c>
      <c r="Y370" s="14" t="s">
        <v>19</v>
      </c>
    </row>
    <row r="371" spans="2:25" x14ac:dyDescent="0.3">
      <c r="B371" s="13">
        <v>0.68958059195329402</v>
      </c>
      <c r="C371" s="13">
        <v>0.63380935902396562</v>
      </c>
      <c r="D371" s="13">
        <v>0.42112496473764266</v>
      </c>
      <c r="E371" s="13">
        <v>85.149253731343293</v>
      </c>
      <c r="F371" s="13">
        <v>0.26624293785310732</v>
      </c>
      <c r="G371" s="13">
        <v>0.30581613508442779</v>
      </c>
      <c r="H371" s="13">
        <v>19653065</v>
      </c>
      <c r="I371" s="13">
        <v>0.20374479889042976</v>
      </c>
      <c r="J371" s="13">
        <v>4.0966803193306381E-2</v>
      </c>
      <c r="K371" s="13">
        <v>6.8013157951714406E-2</v>
      </c>
      <c r="L371" s="13">
        <v>0.70091048491776187</v>
      </c>
      <c r="M371" s="13">
        <v>0.70088921255865255</v>
      </c>
      <c r="N371" s="13">
        <v>0.33125310973205357</v>
      </c>
      <c r="O371" s="13">
        <v>0.64913221525524867</v>
      </c>
      <c r="P371" s="13">
        <v>0.22264208001775007</v>
      </c>
      <c r="Q371" s="13">
        <v>0.16808120499524934</v>
      </c>
      <c r="R371" s="13">
        <v>9.0955403661343706E-2</v>
      </c>
      <c r="S371" s="14">
        <v>6</v>
      </c>
      <c r="T371" s="14">
        <v>3</v>
      </c>
      <c r="U371" s="14">
        <v>10</v>
      </c>
      <c r="V371" s="14">
        <v>10</v>
      </c>
      <c r="W371" s="14">
        <v>5</v>
      </c>
      <c r="X371" s="14">
        <v>1</v>
      </c>
      <c r="Y371" s="14" t="s">
        <v>19</v>
      </c>
    </row>
    <row r="372" spans="2:25" x14ac:dyDescent="0.3">
      <c r="B372">
        <v>0.55272586223295983</v>
      </c>
      <c r="C372">
        <v>0.55157912843296952</v>
      </c>
      <c r="D372">
        <v>0.47105593296343928</v>
      </c>
      <c r="E372">
        <v>87.763210170838306</v>
      </c>
      <c r="F372">
        <v>0.25880217785843918</v>
      </c>
      <c r="G372">
        <v>0.28157349896480333</v>
      </c>
      <c r="H372">
        <v>19653065</v>
      </c>
      <c r="I372">
        <v>0.19708737864077661</v>
      </c>
      <c r="J372">
        <v>3.9388860745728033E-2</v>
      </c>
      <c r="K372">
        <v>6.9837326586134507E-2</v>
      </c>
      <c r="L372">
        <v>0.62990958216609838</v>
      </c>
      <c r="M372">
        <v>0.57411694549272874</v>
      </c>
      <c r="N372">
        <v>0.32042526751846567</v>
      </c>
      <c r="O372">
        <v>0.67191925288928711</v>
      </c>
      <c r="P372">
        <v>0.21447834589600348</v>
      </c>
      <c r="Q372">
        <v>0.15587943726094433</v>
      </c>
      <c r="R372">
        <v>8.6722600689618276E-2</v>
      </c>
      <c r="S372">
        <v>6</v>
      </c>
      <c r="T372">
        <v>3</v>
      </c>
      <c r="U372">
        <v>10</v>
      </c>
      <c r="V372">
        <v>10</v>
      </c>
      <c r="W372">
        <v>5</v>
      </c>
      <c r="X372">
        <v>1</v>
      </c>
      <c r="Y372" t="s">
        <v>19</v>
      </c>
    </row>
    <row r="373" spans="2:25" x14ac:dyDescent="0.3">
      <c r="B373" s="13">
        <v>0.65145796431603653</v>
      </c>
      <c r="C373" s="13">
        <v>0.55273501733938046</v>
      </c>
      <c r="D373" s="13">
        <v>0.46088629525864905</v>
      </c>
      <c r="E373" s="13">
        <v>90.073387408265731</v>
      </c>
      <c r="F373" s="13">
        <v>0.25671111111111111</v>
      </c>
      <c r="G373" s="13">
        <v>0.17752808988764046</v>
      </c>
      <c r="H373" s="13">
        <v>19653065</v>
      </c>
      <c r="I373" s="13">
        <v>0.21997226074895945</v>
      </c>
      <c r="J373" s="13">
        <v>4.3284291953294682E-2</v>
      </c>
      <c r="K373" s="13">
        <v>7.6004800592289506E-2</v>
      </c>
      <c r="L373" s="13">
        <v>0.68527185294966608</v>
      </c>
      <c r="M373" s="13">
        <v>0.5895372922186578</v>
      </c>
      <c r="N373" s="13">
        <v>0.32615405794109104</v>
      </c>
      <c r="O373" s="13">
        <v>0.66122110292045588</v>
      </c>
      <c r="P373" s="13">
        <v>0.24882523822525945</v>
      </c>
      <c r="Q373" s="13">
        <v>0.17317422796063811</v>
      </c>
      <c r="R373" s="13">
        <v>9.3247520053283878E-2</v>
      </c>
      <c r="S373" s="14">
        <v>6</v>
      </c>
      <c r="T373" s="14">
        <v>3</v>
      </c>
      <c r="U373" s="14">
        <v>10</v>
      </c>
      <c r="V373" s="14">
        <v>10</v>
      </c>
      <c r="W373" s="14">
        <v>5</v>
      </c>
      <c r="X373" s="14">
        <v>1</v>
      </c>
      <c r="Y373" s="14" t="s">
        <v>19</v>
      </c>
    </row>
    <row r="374" spans="2:25" x14ac:dyDescent="0.3">
      <c r="B374" s="13">
        <v>0.6836905499826772</v>
      </c>
      <c r="C374" s="13">
        <v>0.58642014591021541</v>
      </c>
      <c r="D374" s="13">
        <v>0.40921923105939884</v>
      </c>
      <c r="E374" s="13">
        <v>86.709886547812005</v>
      </c>
      <c r="F374" s="13">
        <v>0.2700982175336486</v>
      </c>
      <c r="G374" s="13">
        <v>0.28448275862068967</v>
      </c>
      <c r="H374" s="13">
        <v>19653065</v>
      </c>
      <c r="I374" s="13">
        <v>0.19805825242718433</v>
      </c>
      <c r="J374" s="13">
        <v>4.0161231171549752E-2</v>
      </c>
      <c r="K374" s="13">
        <v>6.7729519954539921E-2</v>
      </c>
      <c r="L374" s="13">
        <v>0.69518597707913965</v>
      </c>
      <c r="M374" s="13">
        <v>0.57708591433651935</v>
      </c>
      <c r="N374" s="13">
        <v>0.31486074275465875</v>
      </c>
      <c r="O374" s="13">
        <v>0.65043375032345851</v>
      </c>
      <c r="P374" s="13">
        <v>0.21941295687463899</v>
      </c>
      <c r="Q374" s="13">
        <v>0.16387528832411855</v>
      </c>
      <c r="R374" s="13">
        <v>9.0245626086971217E-2</v>
      </c>
      <c r="S374" s="14">
        <v>6</v>
      </c>
      <c r="T374" s="14">
        <v>3</v>
      </c>
      <c r="U374" s="14">
        <v>10</v>
      </c>
      <c r="V374" s="14">
        <v>10</v>
      </c>
      <c r="W374" s="14">
        <v>5</v>
      </c>
      <c r="X374" s="14">
        <v>1</v>
      </c>
      <c r="Y374" s="14" t="s">
        <v>19</v>
      </c>
    </row>
    <row r="375" spans="2:25" x14ac:dyDescent="0.3">
      <c r="B375" s="13">
        <v>0.66193918241919192</v>
      </c>
      <c r="C375" s="13">
        <v>0.5842929791074214</v>
      </c>
      <c r="D375" s="13">
        <v>0.41465085793782075</v>
      </c>
      <c r="E375" s="13">
        <v>86.791715513872603</v>
      </c>
      <c r="F375" s="13">
        <v>0.27520631503408682</v>
      </c>
      <c r="G375" s="13">
        <v>0.2536082474226804</v>
      </c>
      <c r="H375" s="13">
        <v>19653065</v>
      </c>
      <c r="I375" s="13">
        <v>0.19999999999999987</v>
      </c>
      <c r="J375" s="13">
        <v>3.9978774308016697E-2</v>
      </c>
      <c r="K375" s="13">
        <v>6.7437182625495945E-2</v>
      </c>
      <c r="L375" s="13">
        <v>0.65373691818404356</v>
      </c>
      <c r="M375" s="13">
        <v>0.51908224813636694</v>
      </c>
      <c r="N375" s="13">
        <v>0.3170618718822662</v>
      </c>
      <c r="O375" s="13">
        <v>0.66161467203881463</v>
      </c>
      <c r="P375" s="13">
        <v>0.23095773664313302</v>
      </c>
      <c r="Q375" s="13">
        <v>0.16294807239160392</v>
      </c>
      <c r="R375" s="13">
        <v>8.9218762748906014E-2</v>
      </c>
      <c r="S375" s="14">
        <v>6</v>
      </c>
      <c r="T375" s="14">
        <v>3</v>
      </c>
      <c r="U375" s="14">
        <v>10</v>
      </c>
      <c r="V375" s="14">
        <v>10</v>
      </c>
      <c r="W375" s="14">
        <v>5</v>
      </c>
      <c r="X375" s="14">
        <v>1</v>
      </c>
      <c r="Y375" s="14" t="s">
        <v>19</v>
      </c>
    </row>
    <row r="376" spans="2:25" x14ac:dyDescent="0.3">
      <c r="B376" s="13">
        <v>0.60227235517231303</v>
      </c>
      <c r="C376" s="13">
        <v>0.54383713209793683</v>
      </c>
      <c r="D376" s="13">
        <v>0.40424821088875451</v>
      </c>
      <c r="E376" s="13">
        <v>90.467001157854114</v>
      </c>
      <c r="F376" s="13">
        <v>0.2579002808988764</v>
      </c>
      <c r="G376" s="13">
        <v>0.15753424657534246</v>
      </c>
      <c r="H376" s="13">
        <v>19653065</v>
      </c>
      <c r="I376" s="13">
        <v>0.21761442441054069</v>
      </c>
      <c r="J376" s="13">
        <v>4.3806469498083637E-2</v>
      </c>
      <c r="K376" s="13">
        <v>7.4520129839663191E-2</v>
      </c>
      <c r="L376" s="13">
        <v>0.61129179513905452</v>
      </c>
      <c r="M376" s="13">
        <v>0.4695224297130513</v>
      </c>
      <c r="N376" s="13">
        <v>0.3320787231344951</v>
      </c>
      <c r="O376" s="13">
        <v>0.66490663920075821</v>
      </c>
      <c r="P376" s="13">
        <v>0.24122243793524403</v>
      </c>
      <c r="Q376" s="13">
        <v>0.17030341125586529</v>
      </c>
      <c r="R376" s="13">
        <v>9.3852337388917295E-2</v>
      </c>
      <c r="S376" s="14">
        <v>6</v>
      </c>
      <c r="T376" s="14">
        <v>3</v>
      </c>
      <c r="U376" s="14">
        <v>10</v>
      </c>
      <c r="V376" s="14">
        <v>10</v>
      </c>
      <c r="W376" s="14">
        <v>5</v>
      </c>
      <c r="X376" s="14">
        <v>1</v>
      </c>
      <c r="Y376" s="14" t="s">
        <v>19</v>
      </c>
    </row>
    <row r="377" spans="2:25" x14ac:dyDescent="0.3">
      <c r="B377" s="13">
        <v>0.76342125435407804</v>
      </c>
      <c r="C377" s="13">
        <v>0.8747841687640765</v>
      </c>
      <c r="D377" s="13">
        <v>0.46822492691088602</v>
      </c>
      <c r="E377" s="13">
        <v>77.527646129541864</v>
      </c>
      <c r="F377" s="13">
        <v>0.29866244280183035</v>
      </c>
      <c r="G377" s="13">
        <v>0.51091703056768556</v>
      </c>
      <c r="H377" s="13">
        <v>19653065</v>
      </c>
      <c r="I377" s="13">
        <v>0.16948682385575592</v>
      </c>
      <c r="J377" s="13">
        <v>3.2686216723731593E-2</v>
      </c>
      <c r="K377" s="13">
        <v>5.9859519904418526E-2</v>
      </c>
      <c r="L377" s="13">
        <v>0.82688209085412667</v>
      </c>
      <c r="M377" s="13">
        <v>0.8456344862909897</v>
      </c>
      <c r="N377" s="13">
        <v>0.30915220462298987</v>
      </c>
      <c r="O377" s="13">
        <v>0.66326396866194004</v>
      </c>
      <c r="P377" s="13">
        <v>0.19966386009309525</v>
      </c>
      <c r="Q377" s="13">
        <v>0.16371989791753103</v>
      </c>
      <c r="R377" s="13">
        <v>9.240706498476832E-2</v>
      </c>
      <c r="S377" s="14">
        <v>6</v>
      </c>
      <c r="T377" s="14">
        <v>3</v>
      </c>
      <c r="U377" s="14">
        <v>10</v>
      </c>
      <c r="V377" s="14">
        <v>10</v>
      </c>
      <c r="W377" s="14">
        <v>5</v>
      </c>
      <c r="X377" s="14">
        <v>1</v>
      </c>
      <c r="Y377" s="14" t="s">
        <v>19</v>
      </c>
    </row>
    <row r="378" spans="2:25" x14ac:dyDescent="0.3">
      <c r="B378" s="5">
        <v>0.62217305013124369</v>
      </c>
      <c r="C378" s="5">
        <v>0.65478296122324919</v>
      </c>
      <c r="D378" s="5">
        <v>0.4100418397759576</v>
      </c>
      <c r="E378" s="5">
        <v>85.99757183326588</v>
      </c>
      <c r="F378" s="5">
        <v>0.27279305354558608</v>
      </c>
      <c r="G378" s="5">
        <v>0.28297872340425534</v>
      </c>
      <c r="H378" s="5">
        <v>19653065</v>
      </c>
      <c r="I378" s="5">
        <v>0.19251040221913987</v>
      </c>
      <c r="J378" s="5">
        <v>3.7654494645910058E-2</v>
      </c>
      <c r="K378" s="5">
        <v>6.5446127062555148E-2</v>
      </c>
      <c r="L378" s="13">
        <v>0.64250033288760089</v>
      </c>
      <c r="M378" s="13">
        <v>0.60028147730674841</v>
      </c>
      <c r="N378" s="13">
        <v>0.31618919749771524</v>
      </c>
      <c r="O378" s="13">
        <v>0.65745996570987519</v>
      </c>
      <c r="P378" s="13">
        <v>0.20205949487976768</v>
      </c>
      <c r="Q378" s="13">
        <v>0.15840675750198235</v>
      </c>
      <c r="R378" s="13">
        <v>8.5808388185097242E-2</v>
      </c>
      <c r="S378" s="14">
        <v>6</v>
      </c>
      <c r="T378" s="14">
        <v>3</v>
      </c>
      <c r="U378" s="14">
        <v>10</v>
      </c>
      <c r="V378" s="14">
        <v>10</v>
      </c>
      <c r="W378" s="14">
        <v>5</v>
      </c>
      <c r="X378" s="14">
        <v>1</v>
      </c>
      <c r="Y378" s="14" t="s">
        <v>19</v>
      </c>
    </row>
    <row r="379" spans="2:25" x14ac:dyDescent="0.3">
      <c r="B379" s="13">
        <v>0.68347344287265988</v>
      </c>
      <c r="C379" s="13">
        <v>0.61856778544762236</v>
      </c>
      <c r="D379" s="13">
        <v>0.39824848901585386</v>
      </c>
      <c r="E379" s="13">
        <v>84.071484071484065</v>
      </c>
      <c r="F379" s="13">
        <v>0.28039353478566409</v>
      </c>
      <c r="G379" s="13">
        <v>0.26548672566371684</v>
      </c>
      <c r="H379" s="13">
        <v>19653065</v>
      </c>
      <c r="I379" s="13">
        <v>0.19237170596393888</v>
      </c>
      <c r="J379" s="13">
        <v>3.8307305028012009E-2</v>
      </c>
      <c r="K379" s="13">
        <v>6.5558574720534085E-2</v>
      </c>
      <c r="L379" s="13">
        <v>0.7047988867246805</v>
      </c>
      <c r="M379" s="13">
        <v>0.57703808138409174</v>
      </c>
      <c r="N379" s="13">
        <v>0.32570392095676459</v>
      </c>
      <c r="O379" s="13">
        <v>0.67078128250613278</v>
      </c>
      <c r="P379" s="13">
        <v>0.22258411920717577</v>
      </c>
      <c r="Q379" s="13">
        <v>0.17005525703687083</v>
      </c>
      <c r="R379" s="13">
        <v>9.1670680153455752E-2</v>
      </c>
      <c r="S379" s="14">
        <v>6</v>
      </c>
      <c r="T379" s="14">
        <v>3</v>
      </c>
      <c r="U379" s="14">
        <v>10</v>
      </c>
      <c r="V379" s="14">
        <v>10</v>
      </c>
      <c r="W379" s="14">
        <v>5</v>
      </c>
      <c r="X379" s="14">
        <v>1</v>
      </c>
      <c r="Y379" s="14" t="s">
        <v>19</v>
      </c>
    </row>
    <row r="380" spans="2:25" x14ac:dyDescent="0.3">
      <c r="B380" s="13">
        <v>0.64274551645236544</v>
      </c>
      <c r="C380" s="13">
        <v>0.79228187308419351</v>
      </c>
      <c r="D380" s="13">
        <v>0.46733477457227851</v>
      </c>
      <c r="E380" s="13">
        <v>79.325058184639246</v>
      </c>
      <c r="F380" s="13">
        <v>0.28902654867256639</v>
      </c>
      <c r="G380" s="13">
        <v>0.36325678496868474</v>
      </c>
      <c r="H380" s="13">
        <v>19653065</v>
      </c>
      <c r="I380" s="13">
        <v>0.1780859916782245</v>
      </c>
      <c r="J380" s="13">
        <v>3.5679666085034659E-2</v>
      </c>
      <c r="K380" s="13">
        <v>6.2386352696040537E-2</v>
      </c>
      <c r="L380" s="13">
        <v>0.75712039039911705</v>
      </c>
      <c r="M380" s="13">
        <v>0.68615229806493705</v>
      </c>
      <c r="N380" s="13">
        <v>0.3181352807679898</v>
      </c>
      <c r="O380" s="13">
        <v>0.65004435900127633</v>
      </c>
      <c r="P380" s="13">
        <v>0.1941758219427395</v>
      </c>
      <c r="Q380" s="13">
        <v>0.17051327951160872</v>
      </c>
      <c r="R380" s="13">
        <v>9.1188861109384428E-2</v>
      </c>
      <c r="S380" s="14">
        <v>6</v>
      </c>
      <c r="T380" s="14">
        <v>3</v>
      </c>
      <c r="U380" s="14">
        <v>10</v>
      </c>
      <c r="V380" s="14">
        <v>10</v>
      </c>
      <c r="W380" s="14">
        <v>5</v>
      </c>
      <c r="X380" s="14">
        <v>1</v>
      </c>
      <c r="Y380" s="14" t="s">
        <v>19</v>
      </c>
    </row>
    <row r="381" spans="2:25" x14ac:dyDescent="0.3">
      <c r="B381">
        <v>0.50917385670802939</v>
      </c>
      <c r="C381">
        <v>0.60884668931920516</v>
      </c>
      <c r="D381">
        <v>0.39979231765389073</v>
      </c>
      <c r="E381">
        <v>87.589784517158819</v>
      </c>
      <c r="F381">
        <v>0.26390130520293226</v>
      </c>
      <c r="G381">
        <v>0.26997840172786175</v>
      </c>
      <c r="H381">
        <v>19653065</v>
      </c>
      <c r="I381">
        <v>0.19320388349514542</v>
      </c>
      <c r="J381">
        <v>3.9332407168791064E-2</v>
      </c>
      <c r="K381">
        <v>6.6589691565128908E-2</v>
      </c>
      <c r="L381">
        <v>0.59027990838933608</v>
      </c>
      <c r="M381">
        <v>0.47652759577453668</v>
      </c>
      <c r="N381">
        <v>0.33301349716825174</v>
      </c>
      <c r="O381">
        <v>0.65360917530086859</v>
      </c>
      <c r="P381">
        <v>0.21886088471164999</v>
      </c>
      <c r="Q381">
        <v>0.15526087529754529</v>
      </c>
      <c r="R381">
        <v>8.2909163905219463E-2</v>
      </c>
      <c r="S381">
        <v>6</v>
      </c>
      <c r="T381">
        <v>3</v>
      </c>
      <c r="U381">
        <v>10</v>
      </c>
      <c r="V381">
        <v>10</v>
      </c>
      <c r="W381">
        <v>5</v>
      </c>
      <c r="X381">
        <v>1</v>
      </c>
      <c r="Y381" t="s">
        <v>19</v>
      </c>
    </row>
    <row r="382" spans="2:25" x14ac:dyDescent="0.3">
      <c r="B382" s="13">
        <v>0.59107985969586507</v>
      </c>
      <c r="C382" s="13">
        <v>0.54418373161427191</v>
      </c>
      <c r="D382" s="13">
        <v>0.39287493297698589</v>
      </c>
      <c r="E382" s="13">
        <v>90.416498180347759</v>
      </c>
      <c r="F382" s="13">
        <v>0.27313769751693001</v>
      </c>
      <c r="G382" s="13">
        <v>0.19339622641509435</v>
      </c>
      <c r="H382" s="13">
        <v>19653065</v>
      </c>
      <c r="I382" s="13">
        <v>0.20707350901525676</v>
      </c>
      <c r="J382" s="13">
        <v>4.100513646891206E-2</v>
      </c>
      <c r="K382" s="13">
        <v>7.1993448383210715E-2</v>
      </c>
      <c r="L382" s="13">
        <v>0.63123543335881616</v>
      </c>
      <c r="M382" s="13">
        <v>0.55218410674132334</v>
      </c>
      <c r="N382" s="13">
        <v>0.32953652456810195</v>
      </c>
      <c r="O382" s="13">
        <v>0.66256022493314215</v>
      </c>
      <c r="P382" s="13">
        <v>0.20752686528631947</v>
      </c>
      <c r="Q382" s="13">
        <v>0.16277727840563977</v>
      </c>
      <c r="R382" s="13">
        <v>8.928393231670971E-2</v>
      </c>
      <c r="S382" s="14">
        <v>6</v>
      </c>
      <c r="T382" s="14">
        <v>3</v>
      </c>
      <c r="U382" s="14">
        <v>10</v>
      </c>
      <c r="V382" s="14">
        <v>10</v>
      </c>
      <c r="W382" s="14">
        <v>5</v>
      </c>
      <c r="X382" s="14">
        <v>1</v>
      </c>
      <c r="Y382" s="14" t="s">
        <v>19</v>
      </c>
    </row>
    <row r="383" spans="2:25" x14ac:dyDescent="0.3">
      <c r="B383" s="13">
        <v>0.58804486263954103</v>
      </c>
      <c r="C383" s="13">
        <v>0.59835228889110681</v>
      </c>
      <c r="D383" s="13">
        <v>0.44714142089462267</v>
      </c>
      <c r="E383" s="13">
        <v>86.157517899761331</v>
      </c>
      <c r="F383" s="13">
        <v>0.27493309545049066</v>
      </c>
      <c r="G383" s="13">
        <v>0.2708757637474542</v>
      </c>
      <c r="H383" s="13">
        <v>19653065</v>
      </c>
      <c r="I383" s="13">
        <v>0.19292649098474343</v>
      </c>
      <c r="J383" s="13">
        <v>3.8706827886624787E-2</v>
      </c>
      <c r="K383" s="13">
        <v>6.6941102597949442E-2</v>
      </c>
      <c r="L383" s="13">
        <v>0.67722205886101527</v>
      </c>
      <c r="M383" s="13">
        <v>0.64306813838803878</v>
      </c>
      <c r="N383" s="13">
        <v>0.32789805556386337</v>
      </c>
      <c r="O383" s="13">
        <v>0.64770359733579297</v>
      </c>
      <c r="P383" s="13">
        <v>0.20114171965711258</v>
      </c>
      <c r="Q383" s="13">
        <v>0.1571826547626296</v>
      </c>
      <c r="R383" s="13">
        <v>8.563917343069645E-2</v>
      </c>
      <c r="S383" s="14">
        <v>6</v>
      </c>
      <c r="T383" s="14">
        <v>3</v>
      </c>
      <c r="U383" s="14">
        <v>10</v>
      </c>
      <c r="V383" s="14">
        <v>10</v>
      </c>
      <c r="W383" s="14">
        <v>5</v>
      </c>
      <c r="X383" s="14">
        <v>1</v>
      </c>
      <c r="Y383" s="14" t="s">
        <v>19</v>
      </c>
    </row>
    <row r="384" spans="2:25" x14ac:dyDescent="0.3">
      <c r="B384" s="13">
        <v>0.68414048716641052</v>
      </c>
      <c r="C384" s="13">
        <v>0.72386506837551112</v>
      </c>
      <c r="D384" s="13">
        <v>0.47187677361384706</v>
      </c>
      <c r="E384" s="13">
        <v>82.562695924764895</v>
      </c>
      <c r="F384" s="13">
        <v>0.28424778761061947</v>
      </c>
      <c r="G384" s="13">
        <v>0.34193548387096773</v>
      </c>
      <c r="H384" s="13">
        <v>19653065</v>
      </c>
      <c r="I384" s="13">
        <v>0.1839112343966712</v>
      </c>
      <c r="J384" s="13">
        <v>3.6559775931815107E-2</v>
      </c>
      <c r="K384" s="13">
        <v>6.4351735386071543E-2</v>
      </c>
      <c r="L384" s="13">
        <v>0.69457253722758727</v>
      </c>
      <c r="M384" s="13">
        <v>0.64487349458277399</v>
      </c>
      <c r="N384" s="13">
        <v>0.32117935220082539</v>
      </c>
      <c r="O384" s="13">
        <v>0.67382622715444174</v>
      </c>
      <c r="P384" s="13">
        <v>0.21502848629956317</v>
      </c>
      <c r="Q384" s="13">
        <v>0.15880325870955816</v>
      </c>
      <c r="R384" s="13">
        <v>8.7748639723442712E-2</v>
      </c>
      <c r="S384" s="14">
        <v>6</v>
      </c>
      <c r="T384" s="14">
        <v>3</v>
      </c>
      <c r="U384" s="14">
        <v>10</v>
      </c>
      <c r="V384" s="14">
        <v>10</v>
      </c>
      <c r="W384" s="14">
        <v>5</v>
      </c>
      <c r="X384" s="14">
        <v>1</v>
      </c>
      <c r="Y384" s="14" t="s">
        <v>19</v>
      </c>
    </row>
    <row r="385" spans="2:30" x14ac:dyDescent="0.3">
      <c r="B385" s="13">
        <v>0.76985904792195925</v>
      </c>
      <c r="C385" s="13">
        <v>0.58082352496998391</v>
      </c>
      <c r="D385" s="13">
        <v>0.37523040989776446</v>
      </c>
      <c r="E385" s="13">
        <v>87.884542347132538</v>
      </c>
      <c r="F385" s="13">
        <v>0.26523109243697479</v>
      </c>
      <c r="G385" s="13">
        <v>0.21719457013574661</v>
      </c>
      <c r="H385" s="13">
        <v>19653065</v>
      </c>
      <c r="I385" s="13">
        <v>0.21692094313453542</v>
      </c>
      <c r="J385" s="13">
        <v>4.2372763424916443E-2</v>
      </c>
      <c r="K385" s="13">
        <v>7.7326169689758736E-2</v>
      </c>
      <c r="L385" s="13">
        <v>0.71357825212142068</v>
      </c>
      <c r="M385" s="13">
        <v>0.58375945706880328</v>
      </c>
      <c r="N385" s="13">
        <v>0.31844272316536509</v>
      </c>
      <c r="O385" s="13">
        <v>0.66997954530393511</v>
      </c>
      <c r="P385" s="13">
        <v>0.22095751463428481</v>
      </c>
      <c r="Q385" s="13">
        <v>0.18183967678291396</v>
      </c>
      <c r="R385" s="13">
        <v>9.8724665419565052E-2</v>
      </c>
      <c r="S385" s="14">
        <v>6</v>
      </c>
      <c r="T385" s="14">
        <v>3</v>
      </c>
      <c r="U385" s="14">
        <v>10</v>
      </c>
      <c r="V385" s="14">
        <v>10</v>
      </c>
      <c r="W385" s="14">
        <v>5</v>
      </c>
      <c r="X385" s="14">
        <v>1</v>
      </c>
      <c r="Y385" s="14" t="s">
        <v>19</v>
      </c>
    </row>
    <row r="386" spans="2:30" x14ac:dyDescent="0.3">
      <c r="B386" s="13">
        <v>0.54209653452550599</v>
      </c>
      <c r="C386" s="13">
        <v>0.58427566909425477</v>
      </c>
      <c r="D386" s="13">
        <v>0.4284663061320565</v>
      </c>
      <c r="E386" s="13">
        <v>87.61523046092185</v>
      </c>
      <c r="F386" s="13">
        <v>0.27109291562833748</v>
      </c>
      <c r="G386" s="13">
        <v>0.23555555555555555</v>
      </c>
      <c r="H386" s="13">
        <v>19653065</v>
      </c>
      <c r="I386" s="13">
        <v>0.19819694868238535</v>
      </c>
      <c r="J386" s="13">
        <v>3.9291917893227543E-2</v>
      </c>
      <c r="K386" s="13">
        <v>6.8755857865396869E-2</v>
      </c>
      <c r="L386" s="13">
        <v>0.64973585037195181</v>
      </c>
      <c r="M386" s="13">
        <v>0.4789266163219284</v>
      </c>
      <c r="N386" s="13">
        <v>0.32173932353912771</v>
      </c>
      <c r="O386" s="13">
        <v>0.67008589834465881</v>
      </c>
      <c r="P386" s="13">
        <v>0.22309732829640297</v>
      </c>
      <c r="Q386" s="13">
        <v>0.15891325095137684</v>
      </c>
      <c r="R386" s="13">
        <v>8.7578966830931998E-2</v>
      </c>
      <c r="S386" s="14">
        <v>6</v>
      </c>
      <c r="T386" s="14">
        <v>3</v>
      </c>
      <c r="U386" s="14">
        <v>10</v>
      </c>
      <c r="V386" s="14">
        <v>10</v>
      </c>
      <c r="W386" s="14">
        <v>5</v>
      </c>
      <c r="X386" s="14">
        <v>1</v>
      </c>
      <c r="Y386" s="14" t="s">
        <v>19</v>
      </c>
    </row>
    <row r="387" spans="2:30" x14ac:dyDescent="0.3">
      <c r="B387" s="13">
        <v>0.82377159278707957</v>
      </c>
      <c r="C387" s="13">
        <v>0.73446212000887368</v>
      </c>
      <c r="D387" s="13">
        <v>0.43522411845679382</v>
      </c>
      <c r="E387" s="13">
        <v>81.366459627329192</v>
      </c>
      <c r="F387" s="13">
        <v>0.27369731460074692</v>
      </c>
      <c r="G387" s="13">
        <v>0.45132743362831856</v>
      </c>
      <c r="H387" s="13">
        <v>19653065</v>
      </c>
      <c r="I387" s="13">
        <v>0.18515950069348125</v>
      </c>
      <c r="J387" s="13">
        <v>3.5713934849237815E-2</v>
      </c>
      <c r="K387" s="13">
        <v>6.5136008397636641E-2</v>
      </c>
      <c r="L387" s="13">
        <v>0.74877584536892794</v>
      </c>
      <c r="M387" s="13">
        <v>0.7211930546384594</v>
      </c>
      <c r="N387" s="13">
        <v>0.31107557574941369</v>
      </c>
      <c r="O387" s="13">
        <v>0.6699756388852004</v>
      </c>
      <c r="P387" s="13">
        <v>0.20841139468931016</v>
      </c>
      <c r="Q387" s="13">
        <v>0.17242114923521068</v>
      </c>
      <c r="R387" s="13">
        <v>9.5044884440542987E-2</v>
      </c>
      <c r="S387" s="14">
        <v>6</v>
      </c>
      <c r="T387" s="14">
        <v>3</v>
      </c>
      <c r="U387" s="14">
        <v>10</v>
      </c>
      <c r="V387" s="14">
        <v>10</v>
      </c>
      <c r="W387" s="14">
        <v>5</v>
      </c>
      <c r="X387" s="14">
        <v>1</v>
      </c>
      <c r="Y387" s="14" t="s">
        <v>19</v>
      </c>
    </row>
    <row r="388" spans="2:30" x14ac:dyDescent="0.3">
      <c r="B388">
        <v>0.67916298933411223</v>
      </c>
      <c r="C388">
        <v>0.77201182932768864</v>
      </c>
      <c r="D388">
        <v>0.4066248806397238</v>
      </c>
      <c r="E388">
        <v>82.355154251316776</v>
      </c>
      <c r="F388">
        <v>0.27556264398369662</v>
      </c>
      <c r="G388">
        <v>0.36776859504132231</v>
      </c>
      <c r="H388">
        <v>19653065</v>
      </c>
      <c r="I388">
        <v>0.1943134535367543</v>
      </c>
      <c r="J388">
        <v>3.8192837416558129E-2</v>
      </c>
      <c r="K388">
        <v>6.6576532437178676E-2</v>
      </c>
      <c r="L388">
        <v>0.70608053034404883</v>
      </c>
      <c r="M388">
        <v>0.64718576747671142</v>
      </c>
      <c r="N388">
        <v>0.32398404251620816</v>
      </c>
      <c r="O388">
        <v>0.6369132481305313</v>
      </c>
      <c r="P388">
        <v>0.22192071094063856</v>
      </c>
      <c r="Q388">
        <v>0.17199900623016914</v>
      </c>
      <c r="R388">
        <v>9.3648367700787313E-2</v>
      </c>
      <c r="S388">
        <v>6</v>
      </c>
      <c r="T388">
        <v>3</v>
      </c>
      <c r="U388">
        <v>10</v>
      </c>
      <c r="V388">
        <v>10</v>
      </c>
      <c r="W388">
        <v>5</v>
      </c>
      <c r="X388">
        <v>1</v>
      </c>
      <c r="Y388" t="s">
        <v>19</v>
      </c>
    </row>
    <row r="389" spans="2:30" x14ac:dyDescent="0.3">
      <c r="B389" s="13">
        <v>0.64784339130996604</v>
      </c>
      <c r="C389" s="13">
        <v>0.53213695999041188</v>
      </c>
      <c r="D389" s="13">
        <v>0.39313334371282427</v>
      </c>
      <c r="E389" s="13">
        <v>89.835059455312617</v>
      </c>
      <c r="F389" s="13">
        <v>0.26375779162956364</v>
      </c>
      <c r="G389" s="13">
        <v>0.20773930753564154</v>
      </c>
      <c r="H389" s="13">
        <v>19653065</v>
      </c>
      <c r="I389" s="13">
        <v>0.21816920943134518</v>
      </c>
      <c r="J389" s="13">
        <v>4.3864604467858101E-2</v>
      </c>
      <c r="K389" s="13">
        <v>7.4758794751548924E-2</v>
      </c>
      <c r="L389" s="13">
        <v>0.60825902034416535</v>
      </c>
      <c r="M389" s="13">
        <v>0.51351826224609975</v>
      </c>
      <c r="N389" s="13">
        <v>0.3200789839119535</v>
      </c>
      <c r="O389" s="13">
        <v>0.66696844479921658</v>
      </c>
      <c r="P389" s="13">
        <v>0.24885289616606779</v>
      </c>
      <c r="Q389" s="13">
        <v>0.16811425924656712</v>
      </c>
      <c r="R389" s="13">
        <v>9.1573986999863369E-2</v>
      </c>
      <c r="S389" s="14">
        <v>6</v>
      </c>
      <c r="T389" s="14">
        <v>3</v>
      </c>
      <c r="U389" s="14">
        <v>10</v>
      </c>
      <c r="V389" s="14">
        <v>10</v>
      </c>
      <c r="W389" s="14">
        <v>5</v>
      </c>
      <c r="X389" s="14">
        <v>1</v>
      </c>
      <c r="Y389" s="14" t="s">
        <v>19</v>
      </c>
    </row>
    <row r="390" spans="2:30" x14ac:dyDescent="0.3">
      <c r="B390" s="13">
        <v>0.58884555431719732</v>
      </c>
      <c r="C390" s="13">
        <v>0.65503008961769349</v>
      </c>
      <c r="D390" s="13">
        <v>0.43338480457437495</v>
      </c>
      <c r="E390" s="13">
        <v>88.984088127294982</v>
      </c>
      <c r="F390" s="13">
        <v>0.27168157750593391</v>
      </c>
      <c r="G390" s="13">
        <v>0.23870967741935484</v>
      </c>
      <c r="H390" s="13">
        <v>19653065</v>
      </c>
      <c r="I390" s="13">
        <v>0.20180305131761431</v>
      </c>
      <c r="J390" s="13">
        <v>4.027721098943806E-2</v>
      </c>
      <c r="K390" s="13">
        <v>6.9660062964929478E-2</v>
      </c>
      <c r="L390" s="13">
        <v>0.64003540633202993</v>
      </c>
      <c r="M390" s="13">
        <v>0.55439094489899043</v>
      </c>
      <c r="N390" s="13">
        <v>0.31267895517173477</v>
      </c>
      <c r="O390" s="13">
        <v>0.65655125084149812</v>
      </c>
      <c r="P390" s="13">
        <v>0.21098952226226686</v>
      </c>
      <c r="Q390" s="13">
        <v>0.15722797859822712</v>
      </c>
      <c r="R390" s="13">
        <v>8.6522946129825237E-2</v>
      </c>
      <c r="S390" s="14">
        <v>6</v>
      </c>
      <c r="T390" s="14">
        <v>3</v>
      </c>
      <c r="U390" s="14">
        <v>10</v>
      </c>
      <c r="V390" s="14">
        <v>10</v>
      </c>
      <c r="W390" s="14">
        <v>5</v>
      </c>
      <c r="X390" s="14">
        <v>1</v>
      </c>
      <c r="Y390" s="14" t="s">
        <v>19</v>
      </c>
    </row>
    <row r="391" spans="2:30" x14ac:dyDescent="0.3">
      <c r="B391" s="13">
        <v>0.80183823007309207</v>
      </c>
      <c r="C391" s="13">
        <v>0.65320474570312304</v>
      </c>
      <c r="D391" s="13">
        <v>0.49241444063413731</v>
      </c>
      <c r="E391" s="13">
        <v>85.880465302847981</v>
      </c>
      <c r="F391" s="13">
        <v>0.26898280802292263</v>
      </c>
      <c r="G391" s="13">
        <v>0.34047109207708781</v>
      </c>
      <c r="H391" s="13">
        <v>19653065</v>
      </c>
      <c r="I391" s="13">
        <v>0.19195561719833557</v>
      </c>
      <c r="J391" s="13">
        <v>3.7739604675364871E-2</v>
      </c>
      <c r="K391" s="13">
        <v>6.7740145837327653E-2</v>
      </c>
      <c r="L391" s="13">
        <v>0.75585477165168113</v>
      </c>
      <c r="M391" s="13">
        <v>0.7353651101661457</v>
      </c>
      <c r="N391" s="13">
        <v>0.31907952752545232</v>
      </c>
      <c r="O391" s="13">
        <v>0.66243924163898849</v>
      </c>
      <c r="P391" s="13">
        <v>0.20234592969147033</v>
      </c>
      <c r="Q391" s="13">
        <v>0.16025239947595896</v>
      </c>
      <c r="R391" s="13">
        <v>9.0864010251525171E-2</v>
      </c>
      <c r="S391" s="14">
        <v>6</v>
      </c>
      <c r="T391" s="14">
        <v>3</v>
      </c>
      <c r="U391" s="14">
        <v>10</v>
      </c>
      <c r="V391" s="14">
        <v>10</v>
      </c>
      <c r="W391" s="14">
        <v>5</v>
      </c>
      <c r="X391" s="14">
        <v>1</v>
      </c>
      <c r="Y391" s="14" t="s">
        <v>19</v>
      </c>
    </row>
    <row r="392" spans="2:30" x14ac:dyDescent="0.3">
      <c r="B392" s="13">
        <v>0.68643703064007</v>
      </c>
      <c r="C392" s="13">
        <v>0.64245605964171359</v>
      </c>
      <c r="D392" s="13">
        <v>0.3892358447832362</v>
      </c>
      <c r="E392" s="13">
        <v>87.48486071861123</v>
      </c>
      <c r="F392" s="13">
        <v>0.27243066884176181</v>
      </c>
      <c r="G392" s="13">
        <v>0.18483412322274881</v>
      </c>
      <c r="H392" s="13">
        <v>19653065</v>
      </c>
      <c r="I392" s="13">
        <v>0.20041608876560332</v>
      </c>
      <c r="J392" s="13">
        <v>4.0001655314365843E-2</v>
      </c>
      <c r="K392" s="13">
        <v>6.8395214245967853E-2</v>
      </c>
      <c r="L392" s="13">
        <v>0.69520065058779545</v>
      </c>
      <c r="M392" s="13">
        <v>0.51534487170874377</v>
      </c>
      <c r="N392" s="13">
        <v>0.31501072051524914</v>
      </c>
      <c r="O392" s="13">
        <v>0.65417650187139831</v>
      </c>
      <c r="P392" s="13">
        <v>0.21812678113632988</v>
      </c>
      <c r="Q392" s="13">
        <v>0.16459450099577114</v>
      </c>
      <c r="R392" s="13">
        <v>8.9842479975134962E-2</v>
      </c>
      <c r="S392" s="14">
        <v>6</v>
      </c>
      <c r="T392" s="14">
        <v>3</v>
      </c>
      <c r="U392" s="14">
        <v>10</v>
      </c>
      <c r="V392" s="14">
        <v>10</v>
      </c>
      <c r="W392" s="14">
        <v>5</v>
      </c>
      <c r="X392" s="14">
        <v>1</v>
      </c>
      <c r="Y392" s="14" t="s">
        <v>19</v>
      </c>
    </row>
    <row r="393" spans="2:30" x14ac:dyDescent="0.3">
      <c r="B393" s="13">
        <v>0.76179916932076297</v>
      </c>
      <c r="C393" s="13">
        <v>0.69364925041849701</v>
      </c>
      <c r="D393" s="13">
        <v>0.44906979547200238</v>
      </c>
      <c r="E393" s="13">
        <v>86.57001144601297</v>
      </c>
      <c r="F393" s="13">
        <v>0.26606460576589092</v>
      </c>
      <c r="G393" s="13">
        <v>0.35542168674698793</v>
      </c>
      <c r="H393" s="13">
        <v>19653065</v>
      </c>
      <c r="I393" s="13">
        <v>0.20235783633841878</v>
      </c>
      <c r="J393" s="13">
        <v>4.0013718522129843E-2</v>
      </c>
      <c r="K393" s="13">
        <v>7.0191287427719573E-2</v>
      </c>
      <c r="L393" s="13">
        <v>0.71909653867067191</v>
      </c>
      <c r="M393" s="13">
        <v>0.73428634294059014</v>
      </c>
      <c r="N393" s="13">
        <v>0.33353692439683058</v>
      </c>
      <c r="O393" s="13">
        <v>0.67171257124584272</v>
      </c>
      <c r="P393" s="13">
        <v>0.20129717664861979</v>
      </c>
      <c r="Q393" s="13">
        <v>0.16541167617237462</v>
      </c>
      <c r="R393" s="13">
        <v>8.9754098561335344E-2</v>
      </c>
      <c r="S393" s="14">
        <v>6</v>
      </c>
      <c r="T393" s="14">
        <v>3</v>
      </c>
      <c r="U393" s="14">
        <v>10</v>
      </c>
      <c r="V393" s="14">
        <v>10</v>
      </c>
      <c r="W393" s="14">
        <v>5</v>
      </c>
      <c r="X393" s="14">
        <v>1</v>
      </c>
      <c r="Y393" s="14" t="s">
        <v>19</v>
      </c>
      <c r="AA393" s="5">
        <f>+AVERAGE(E364:E393)/100</f>
        <v>0.86630430780668133</v>
      </c>
      <c r="AB393" s="5">
        <f>+AVERAGE(G364:G393)</f>
        <v>0.27051470515534459</v>
      </c>
      <c r="AC393" s="5">
        <f>+AVERAGE(H364:H393)</f>
        <v>19653065</v>
      </c>
      <c r="AD393" s="17">
        <f t="shared" ref="AD393" si="10">($AF$4*AA393)+($AG$4-$AG$4*AB393)+($AJ$12+$AK$12*AC393)</f>
        <v>696.28370598057199</v>
      </c>
    </row>
    <row r="394" spans="2:30" x14ac:dyDescent="0.3">
      <c r="B394" s="13">
        <v>0.43918174333232285</v>
      </c>
      <c r="C394" s="13">
        <v>0.40025882423814085</v>
      </c>
      <c r="D394" s="13">
        <v>0.33862060332660182</v>
      </c>
      <c r="E394" s="13">
        <v>93.004769475357705</v>
      </c>
      <c r="F394" s="13">
        <v>0.24408047000178032</v>
      </c>
      <c r="G394" s="13">
        <v>0.20289855072463769</v>
      </c>
      <c r="H394" s="13">
        <v>20152515</v>
      </c>
      <c r="I394" s="13">
        <v>0.21761442441054071</v>
      </c>
      <c r="J394" s="13">
        <v>4.2911910486231768E-2</v>
      </c>
      <c r="K394" s="13">
        <v>7.6736996311962041E-2</v>
      </c>
      <c r="L394" s="13">
        <v>0.52906966020450297</v>
      </c>
      <c r="M394" s="13">
        <v>0.41390514550527641</v>
      </c>
      <c r="N394" s="13">
        <v>0.32754968956981068</v>
      </c>
      <c r="O394" s="13">
        <v>0.66312184823052178</v>
      </c>
      <c r="P394" s="13">
        <v>0.23613313348535137</v>
      </c>
      <c r="Q394" s="13">
        <v>0.16768956847262181</v>
      </c>
      <c r="R394" s="13">
        <v>9.1822479525069375E-2</v>
      </c>
      <c r="S394" s="14">
        <v>7</v>
      </c>
      <c r="T394" s="14">
        <v>3</v>
      </c>
      <c r="U394" s="14">
        <v>10</v>
      </c>
      <c r="V394" s="14">
        <v>10</v>
      </c>
      <c r="W394" s="14">
        <v>5</v>
      </c>
      <c r="X394" s="14">
        <v>1</v>
      </c>
      <c r="Y394" s="14" t="s">
        <v>19</v>
      </c>
    </row>
    <row r="395" spans="2:30" x14ac:dyDescent="0.3">
      <c r="B395">
        <v>0.5653848391921128</v>
      </c>
      <c r="C395">
        <v>0.47967185386971761</v>
      </c>
      <c r="D395">
        <v>0.39537518035996821</v>
      </c>
      <c r="E395">
        <v>88.810086682427098</v>
      </c>
      <c r="F395">
        <v>0.27340031729243786</v>
      </c>
      <c r="G395">
        <v>0.2671081677704194</v>
      </c>
      <c r="H395">
        <v>20152515</v>
      </c>
      <c r="I395">
        <v>0.20554785020804436</v>
      </c>
      <c r="J395">
        <v>4.0700564516936141E-2</v>
      </c>
      <c r="K395">
        <v>7.1627960804707597E-2</v>
      </c>
      <c r="L395">
        <v>0.67849690862441059</v>
      </c>
      <c r="M395">
        <v>0.57184372370997305</v>
      </c>
      <c r="N395">
        <v>0.32135905871092002</v>
      </c>
      <c r="O395">
        <v>0.67220347982756257</v>
      </c>
      <c r="P395">
        <v>0.23435436803020279</v>
      </c>
      <c r="Q395">
        <v>0.15967405919318281</v>
      </c>
      <c r="R395">
        <v>8.7965504699000094E-2</v>
      </c>
      <c r="S395">
        <v>7</v>
      </c>
      <c r="T395">
        <v>3</v>
      </c>
      <c r="U395">
        <v>10</v>
      </c>
      <c r="V395">
        <v>10</v>
      </c>
      <c r="W395">
        <v>5</v>
      </c>
      <c r="X395">
        <v>1</v>
      </c>
      <c r="Y395" t="s">
        <v>19</v>
      </c>
    </row>
    <row r="396" spans="2:30" x14ac:dyDescent="0.3">
      <c r="B396" s="13">
        <v>0.54127836178930111</v>
      </c>
      <c r="C396" s="13">
        <v>0.5261303996231137</v>
      </c>
      <c r="D396" s="13">
        <v>0.48810232859666669</v>
      </c>
      <c r="E396" s="13">
        <v>87.839937839937846</v>
      </c>
      <c r="F396" s="13">
        <v>0.26101515685583365</v>
      </c>
      <c r="G396" s="13">
        <v>0.39732142857142855</v>
      </c>
      <c r="H396" s="13">
        <v>20152515</v>
      </c>
      <c r="I396" s="13">
        <v>0.20457697642163641</v>
      </c>
      <c r="J396" s="13">
        <v>3.8909728655134243E-2</v>
      </c>
      <c r="K396" s="13">
        <v>7.3092534185585284E-2</v>
      </c>
      <c r="L396" s="13">
        <v>0.65670697385467669</v>
      </c>
      <c r="M396" s="13">
        <v>0.76931980028147395</v>
      </c>
      <c r="N396" s="13">
        <v>0.32223372244168047</v>
      </c>
      <c r="O396" s="13">
        <v>0.66781412985414912</v>
      </c>
      <c r="P396" s="13">
        <v>0.18606253579049334</v>
      </c>
      <c r="Q396" s="13">
        <v>0.16473378661941826</v>
      </c>
      <c r="R396" s="13">
        <v>8.8829436003653506E-2</v>
      </c>
      <c r="S396" s="14">
        <v>7</v>
      </c>
      <c r="T396" s="14">
        <v>3</v>
      </c>
      <c r="U396" s="14">
        <v>10</v>
      </c>
      <c r="V396" s="14">
        <v>10</v>
      </c>
      <c r="W396" s="14">
        <v>5</v>
      </c>
      <c r="X396" s="14">
        <v>1</v>
      </c>
      <c r="Y396" s="14" t="s">
        <v>19</v>
      </c>
    </row>
    <row r="397" spans="2:30" x14ac:dyDescent="0.3">
      <c r="B397" s="13">
        <v>0.42986283698572708</v>
      </c>
      <c r="C397" s="13">
        <v>0.46848223416344853</v>
      </c>
      <c r="D397" s="13">
        <v>0.3495942989172941</v>
      </c>
      <c r="E397" s="13">
        <v>89.154704944178633</v>
      </c>
      <c r="F397" s="13">
        <v>0.25808189655172414</v>
      </c>
      <c r="G397" s="13">
        <v>0.2606837606837607</v>
      </c>
      <c r="H397" s="13">
        <v>20152515</v>
      </c>
      <c r="I397" s="13">
        <v>0.20665742024965306</v>
      </c>
      <c r="J397" s="13">
        <v>4.0608635877671294E-2</v>
      </c>
      <c r="K397" s="13">
        <v>7.0306765517094721E-2</v>
      </c>
      <c r="L397" s="13">
        <v>0.58026880586647189</v>
      </c>
      <c r="M397" s="13">
        <v>0.48724354094004069</v>
      </c>
      <c r="N397" s="13">
        <v>0.32053019329009219</v>
      </c>
      <c r="O397" s="13">
        <v>0.6756280002699816</v>
      </c>
      <c r="P397" s="13">
        <v>0.23792831322410804</v>
      </c>
      <c r="Q397" s="13">
        <v>0.16002999972532833</v>
      </c>
      <c r="R397" s="13">
        <v>8.7187354020793292E-2</v>
      </c>
      <c r="S397" s="14">
        <v>7</v>
      </c>
      <c r="T397" s="14">
        <v>3</v>
      </c>
      <c r="U397" s="14">
        <v>10</v>
      </c>
      <c r="V397" s="14">
        <v>10</v>
      </c>
      <c r="W397" s="14">
        <v>5</v>
      </c>
      <c r="X397" s="14">
        <v>1</v>
      </c>
      <c r="Y397" s="14" t="s">
        <v>19</v>
      </c>
    </row>
    <row r="398" spans="2:30" x14ac:dyDescent="0.3">
      <c r="B398" s="13">
        <v>0.46005135115757745</v>
      </c>
      <c r="C398" s="13">
        <v>0.43890278576010489</v>
      </c>
      <c r="D398" s="13">
        <v>0.43103110897271008</v>
      </c>
      <c r="E398" s="13">
        <v>90.631364562118122</v>
      </c>
      <c r="F398" s="13">
        <v>0.26507313592579379</v>
      </c>
      <c r="G398" s="13">
        <v>0.25791855203619912</v>
      </c>
      <c r="H398" s="13">
        <v>20152515</v>
      </c>
      <c r="I398" s="13">
        <v>0.20457697642163633</v>
      </c>
      <c r="J398" s="13">
        <v>4.057803418392341E-2</v>
      </c>
      <c r="K398" s="13">
        <v>7.1700616031218481E-2</v>
      </c>
      <c r="L398" s="13">
        <v>0.56520804133708424</v>
      </c>
      <c r="M398" s="13">
        <v>0.58128427635493074</v>
      </c>
      <c r="N398" s="13">
        <v>0.31989750108186832</v>
      </c>
      <c r="O398" s="13">
        <v>0.66337166758308863</v>
      </c>
      <c r="P398" s="13">
        <v>0.24445951526734536</v>
      </c>
      <c r="Q398" s="13">
        <v>0.159805815644741</v>
      </c>
      <c r="R398" s="13">
        <v>8.7150778185999533E-2</v>
      </c>
      <c r="S398" s="14">
        <v>7</v>
      </c>
      <c r="T398" s="14">
        <v>3</v>
      </c>
      <c r="U398" s="14">
        <v>10</v>
      </c>
      <c r="V398" s="14">
        <v>10</v>
      </c>
      <c r="W398" s="14">
        <v>5</v>
      </c>
      <c r="X398" s="14">
        <v>1</v>
      </c>
      <c r="Y398" s="14" t="s">
        <v>19</v>
      </c>
    </row>
    <row r="399" spans="2:30" x14ac:dyDescent="0.3">
      <c r="B399" s="13">
        <v>0.49673186659058161</v>
      </c>
      <c r="C399" s="13">
        <v>0.42152113998162677</v>
      </c>
      <c r="D399" s="13">
        <v>0.38293409088795988</v>
      </c>
      <c r="E399" s="13">
        <v>94.340374651255473</v>
      </c>
      <c r="F399" s="13">
        <v>0.25089221984296933</v>
      </c>
      <c r="G399" s="13">
        <v>0.13785557986870897</v>
      </c>
      <c r="H399" s="13">
        <v>20152515</v>
      </c>
      <c r="I399" s="13">
        <v>0.22524271844660199</v>
      </c>
      <c r="J399" s="13">
        <v>4.4784332272680645E-2</v>
      </c>
      <c r="K399" s="13">
        <v>7.7544105482911491E-2</v>
      </c>
      <c r="L399" s="13">
        <v>0.55236854123821799</v>
      </c>
      <c r="M399" s="13">
        <v>0.45874028811000273</v>
      </c>
      <c r="N399" s="13">
        <v>0.32217187247712697</v>
      </c>
      <c r="O399" s="13">
        <v>0.68529813529747863</v>
      </c>
      <c r="P399" s="13">
        <v>0.24877275077735458</v>
      </c>
      <c r="Q399" s="13">
        <v>0.16638698683888101</v>
      </c>
      <c r="R399" s="13">
        <v>9.0631346513270539E-2</v>
      </c>
      <c r="S399" s="14">
        <v>7</v>
      </c>
      <c r="T399" s="14">
        <v>3</v>
      </c>
      <c r="U399" s="14">
        <v>10</v>
      </c>
      <c r="V399" s="14">
        <v>10</v>
      </c>
      <c r="W399" s="14">
        <v>5</v>
      </c>
      <c r="X399" s="14">
        <v>1</v>
      </c>
      <c r="Y399" s="14" t="s">
        <v>19</v>
      </c>
    </row>
    <row r="400" spans="2:30" x14ac:dyDescent="0.3">
      <c r="B400">
        <v>0.56806787262932079</v>
      </c>
      <c r="C400">
        <v>0.61231759962331545</v>
      </c>
      <c r="D400">
        <v>0.43718443886487135</v>
      </c>
      <c r="E400">
        <v>88.285825849277614</v>
      </c>
      <c r="F400">
        <v>0.27492877492877493</v>
      </c>
      <c r="G400">
        <v>0.2320675105485232</v>
      </c>
      <c r="H400">
        <v>20152515</v>
      </c>
      <c r="I400">
        <v>0.20818307905686531</v>
      </c>
      <c r="J400">
        <v>4.1203562094271215E-2</v>
      </c>
      <c r="K400">
        <v>7.1536174731745977E-2</v>
      </c>
      <c r="L400">
        <v>0.68541050784788504</v>
      </c>
      <c r="M400">
        <v>0.59737815740658473</v>
      </c>
      <c r="N400">
        <v>0.31380156827528211</v>
      </c>
      <c r="O400">
        <v>0.67680089373367802</v>
      </c>
      <c r="P400">
        <v>0.23044576622540203</v>
      </c>
      <c r="Q400">
        <v>0.16832813145614808</v>
      </c>
      <c r="R400">
        <v>9.2140100449190188E-2</v>
      </c>
      <c r="S400">
        <v>7</v>
      </c>
      <c r="T400">
        <v>3</v>
      </c>
      <c r="U400">
        <v>10</v>
      </c>
      <c r="V400">
        <v>10</v>
      </c>
      <c r="W400">
        <v>5</v>
      </c>
      <c r="X400">
        <v>1</v>
      </c>
      <c r="Y400" t="s">
        <v>19</v>
      </c>
    </row>
    <row r="401" spans="2:25" x14ac:dyDescent="0.3">
      <c r="B401">
        <v>0.46961689424039932</v>
      </c>
      <c r="C401">
        <v>0.42598697346783965</v>
      </c>
      <c r="D401">
        <v>0.40919229781679234</v>
      </c>
      <c r="E401">
        <v>89.888567891044161</v>
      </c>
      <c r="F401">
        <v>0.25455885061705658</v>
      </c>
      <c r="G401">
        <v>0.29054054054054052</v>
      </c>
      <c r="H401">
        <v>20152515</v>
      </c>
      <c r="I401">
        <v>0.19722607489597779</v>
      </c>
      <c r="J401">
        <v>3.8662048391486722E-2</v>
      </c>
      <c r="K401">
        <v>6.8233449493564566E-2</v>
      </c>
      <c r="L401">
        <v>0.57976009552459107</v>
      </c>
      <c r="M401">
        <v>0.60219292009512104</v>
      </c>
      <c r="N401">
        <v>0.31532492565871612</v>
      </c>
      <c r="O401">
        <v>0.64204735414209646</v>
      </c>
      <c r="P401">
        <v>0.21130060791563196</v>
      </c>
      <c r="Q401">
        <v>0.15159536285328698</v>
      </c>
      <c r="R401">
        <v>8.5349785043602633E-2</v>
      </c>
      <c r="S401">
        <v>7</v>
      </c>
      <c r="T401">
        <v>3</v>
      </c>
      <c r="U401">
        <v>10</v>
      </c>
      <c r="V401">
        <v>10</v>
      </c>
      <c r="W401">
        <v>5</v>
      </c>
      <c r="X401">
        <v>1</v>
      </c>
      <c r="Y401" t="s">
        <v>19</v>
      </c>
    </row>
    <row r="402" spans="2:25" x14ac:dyDescent="0.3">
      <c r="B402">
        <v>0.46208806906917888</v>
      </c>
      <c r="C402">
        <v>0.49067106003244199</v>
      </c>
      <c r="D402">
        <v>0.37074229124928954</v>
      </c>
      <c r="E402">
        <v>91.653290529695013</v>
      </c>
      <c r="F402">
        <v>0.26665479159244743</v>
      </c>
      <c r="G402">
        <v>0.19817767653758542</v>
      </c>
      <c r="H402">
        <v>20152515</v>
      </c>
      <c r="I402">
        <v>0.21650485436893191</v>
      </c>
      <c r="J402">
        <v>4.2628262339569525E-2</v>
      </c>
      <c r="K402">
        <v>7.5203272369015889E-2</v>
      </c>
      <c r="L402">
        <v>0.55210024880379183</v>
      </c>
      <c r="M402">
        <v>0.4704079796296694</v>
      </c>
      <c r="N402">
        <v>0.31923079290118572</v>
      </c>
      <c r="O402">
        <v>0.67041482404303521</v>
      </c>
      <c r="P402">
        <v>0.22503277603193697</v>
      </c>
      <c r="Q402">
        <v>0.16468925454673955</v>
      </c>
      <c r="R402">
        <v>9.0174686059511941E-2</v>
      </c>
      <c r="S402">
        <v>7</v>
      </c>
      <c r="T402">
        <v>3</v>
      </c>
      <c r="U402">
        <v>10</v>
      </c>
      <c r="V402">
        <v>10</v>
      </c>
      <c r="W402">
        <v>5</v>
      </c>
      <c r="X402">
        <v>1</v>
      </c>
      <c r="Y402" t="s">
        <v>19</v>
      </c>
    </row>
    <row r="403" spans="2:25" x14ac:dyDescent="0.3">
      <c r="B403" s="5">
        <v>0.43530325321742541</v>
      </c>
      <c r="C403" s="5">
        <v>0.48282590386152058</v>
      </c>
      <c r="D403" s="5">
        <v>0.43478578425853132</v>
      </c>
      <c r="E403" s="5">
        <v>89.846897663174857</v>
      </c>
      <c r="F403" s="5">
        <v>0.25743109349666726</v>
      </c>
      <c r="G403" s="5">
        <v>0.20985010706638116</v>
      </c>
      <c r="H403" s="5">
        <v>20152515</v>
      </c>
      <c r="I403" s="5">
        <v>0.20568654646324527</v>
      </c>
      <c r="J403" s="5">
        <v>4.1135499857082362E-2</v>
      </c>
      <c r="K403" s="5">
        <v>7.0852318876028705E-2</v>
      </c>
      <c r="L403" s="13">
        <v>0.6169498180415941</v>
      </c>
      <c r="M403" s="13">
        <v>0.55369708816085772</v>
      </c>
      <c r="N403" s="13">
        <v>0.32382014812463145</v>
      </c>
      <c r="O403" s="13">
        <v>0.66408852187890421</v>
      </c>
      <c r="P403" s="13">
        <v>0.21111581237855803</v>
      </c>
      <c r="Q403" s="13">
        <v>0.15691536516053858</v>
      </c>
      <c r="R403" s="13">
        <v>8.6532549874307849E-2</v>
      </c>
      <c r="S403" s="14">
        <v>7</v>
      </c>
      <c r="T403" s="14">
        <v>3</v>
      </c>
      <c r="U403" s="14">
        <v>10</v>
      </c>
      <c r="V403" s="14">
        <v>10</v>
      </c>
      <c r="W403" s="14">
        <v>5</v>
      </c>
      <c r="X403" s="14">
        <v>1</v>
      </c>
      <c r="Y403" s="14" t="s">
        <v>19</v>
      </c>
    </row>
    <row r="404" spans="2:25" x14ac:dyDescent="0.3">
      <c r="B404" s="13">
        <v>0.53526396834268741</v>
      </c>
      <c r="C404" s="13">
        <v>0.57835807212959045</v>
      </c>
      <c r="D404" s="13">
        <v>0.4219457878067483</v>
      </c>
      <c r="E404" s="13">
        <v>89.14373088685015</v>
      </c>
      <c r="F404" s="13">
        <v>0.26064200976971391</v>
      </c>
      <c r="G404" s="13">
        <v>0.33105022831050229</v>
      </c>
      <c r="H404" s="13">
        <v>20152515</v>
      </c>
      <c r="I404" s="13">
        <v>0.22024965325936186</v>
      </c>
      <c r="J404" s="13">
        <v>4.248131971057955E-2</v>
      </c>
      <c r="K404" s="13">
        <v>7.8159512657032637E-2</v>
      </c>
      <c r="L404" s="13">
        <v>0.64911747289100352</v>
      </c>
      <c r="M404" s="13">
        <v>0.60453120970048235</v>
      </c>
      <c r="N404" s="13">
        <v>0.31995615923299614</v>
      </c>
      <c r="O404" s="13">
        <v>0.67412136656636223</v>
      </c>
      <c r="P404" s="13">
        <v>0.2140273020546761</v>
      </c>
      <c r="Q404" s="13">
        <v>0.18005811817004444</v>
      </c>
      <c r="R404" s="13">
        <v>9.8352611542295104E-2</v>
      </c>
      <c r="S404" s="14">
        <v>7</v>
      </c>
      <c r="T404" s="14">
        <v>3</v>
      </c>
      <c r="U404" s="14">
        <v>10</v>
      </c>
      <c r="V404" s="14">
        <v>10</v>
      </c>
      <c r="W404" s="14">
        <v>5</v>
      </c>
      <c r="X404" s="14">
        <v>1</v>
      </c>
      <c r="Y404" s="14" t="s">
        <v>19</v>
      </c>
    </row>
    <row r="405" spans="2:25" x14ac:dyDescent="0.3">
      <c r="B405" s="13">
        <v>0.48977975966468656</v>
      </c>
      <c r="C405" s="13">
        <v>0.51327196844787792</v>
      </c>
      <c r="D405" s="13">
        <v>0.42747334609666543</v>
      </c>
      <c r="E405" s="13">
        <v>89.987740089906012</v>
      </c>
      <c r="F405" s="13">
        <v>0.25500910746812389</v>
      </c>
      <c r="G405" s="13">
        <v>0.3325892857142857</v>
      </c>
      <c r="H405" s="13">
        <v>20152515</v>
      </c>
      <c r="I405" s="13">
        <v>0.20332871012482642</v>
      </c>
      <c r="J405" s="13">
        <v>3.9765395937032294E-2</v>
      </c>
      <c r="K405" s="13">
        <v>7.2638607479918238E-2</v>
      </c>
      <c r="L405" s="13">
        <v>0.61229424537280075</v>
      </c>
      <c r="M405" s="13">
        <v>0.68116157540549394</v>
      </c>
      <c r="N405" s="13">
        <v>0.31846747444335877</v>
      </c>
      <c r="O405" s="13">
        <v>0.65738394945347844</v>
      </c>
      <c r="P405" s="13">
        <v>0.21012154953814047</v>
      </c>
      <c r="Q405" s="13">
        <v>0.1609119364257677</v>
      </c>
      <c r="R405" s="13">
        <v>8.8398399659235655E-2</v>
      </c>
      <c r="S405" s="14">
        <v>7</v>
      </c>
      <c r="T405" s="14">
        <v>3</v>
      </c>
      <c r="U405" s="14">
        <v>10</v>
      </c>
      <c r="V405" s="14">
        <v>10</v>
      </c>
      <c r="W405" s="14">
        <v>5</v>
      </c>
      <c r="X405" s="14">
        <v>1</v>
      </c>
      <c r="Y405" s="14" t="s">
        <v>19</v>
      </c>
    </row>
    <row r="406" spans="2:25" x14ac:dyDescent="0.3">
      <c r="B406" s="13">
        <v>0.52815204210045752</v>
      </c>
      <c r="C406" s="13">
        <v>0.48905439557886232</v>
      </c>
      <c r="D406" s="13">
        <v>0.41006391130762576</v>
      </c>
      <c r="E406" s="13">
        <v>90.531625921614278</v>
      </c>
      <c r="F406" s="13">
        <v>0.24772408963585435</v>
      </c>
      <c r="G406" s="13">
        <v>0.30957683741648107</v>
      </c>
      <c r="H406" s="13">
        <v>20152515</v>
      </c>
      <c r="I406" s="13">
        <v>0.21386962552011091</v>
      </c>
      <c r="J406" s="13">
        <v>4.1788642909469917E-2</v>
      </c>
      <c r="K406" s="13">
        <v>7.5191922714293175E-2</v>
      </c>
      <c r="L406" s="13">
        <v>0.62310309889387105</v>
      </c>
      <c r="M406" s="13">
        <v>0.63067639626139627</v>
      </c>
      <c r="N406" s="13">
        <v>0.3286727011343028</v>
      </c>
      <c r="O406" s="13">
        <v>0.67017585183832795</v>
      </c>
      <c r="P406" s="13">
        <v>0.20240824089096895</v>
      </c>
      <c r="Q406" s="13">
        <v>0.17077401809146098</v>
      </c>
      <c r="R406" s="13">
        <v>9.1479004043811374E-2</v>
      </c>
      <c r="S406" s="14">
        <v>7</v>
      </c>
      <c r="T406" s="14">
        <v>3</v>
      </c>
      <c r="U406" s="14">
        <v>10</v>
      </c>
      <c r="V406" s="14">
        <v>10</v>
      </c>
      <c r="W406" s="14">
        <v>5</v>
      </c>
      <c r="X406" s="14">
        <v>1</v>
      </c>
      <c r="Y406" s="14" t="s">
        <v>19</v>
      </c>
    </row>
    <row r="407" spans="2:25" x14ac:dyDescent="0.3">
      <c r="B407" s="13">
        <v>0.44715861835520099</v>
      </c>
      <c r="C407" s="13">
        <v>0.47741445287341439</v>
      </c>
      <c r="D407" s="13">
        <v>0.41095706922137898</v>
      </c>
      <c r="E407" s="13">
        <v>90.187094310805648</v>
      </c>
      <c r="F407" s="13">
        <v>0.26349094744243279</v>
      </c>
      <c r="G407" s="13">
        <v>0.25303643724696356</v>
      </c>
      <c r="H407" s="13">
        <v>20152515</v>
      </c>
      <c r="I407" s="13">
        <v>0.2160887656033286</v>
      </c>
      <c r="J407" s="13">
        <v>4.3400204850636274E-2</v>
      </c>
      <c r="K407" s="13">
        <v>7.4957397588682639E-2</v>
      </c>
      <c r="L407" s="13">
        <v>0.58933114849861923</v>
      </c>
      <c r="M407" s="13">
        <v>0.53416331263316774</v>
      </c>
      <c r="N407" s="13">
        <v>0.32880432495333556</v>
      </c>
      <c r="O407" s="13">
        <v>0.6582748838287994</v>
      </c>
      <c r="P407" s="13">
        <v>0.22340405472925284</v>
      </c>
      <c r="Q407" s="13">
        <v>0.16525389914353528</v>
      </c>
      <c r="R407" s="13">
        <v>9.077643634592987E-2</v>
      </c>
      <c r="S407" s="14">
        <v>7</v>
      </c>
      <c r="T407" s="14">
        <v>3</v>
      </c>
      <c r="U407" s="14">
        <v>10</v>
      </c>
      <c r="V407" s="14">
        <v>10</v>
      </c>
      <c r="W407" s="14">
        <v>5</v>
      </c>
      <c r="X407" s="14">
        <v>1</v>
      </c>
      <c r="Y407" s="14" t="s">
        <v>19</v>
      </c>
    </row>
    <row r="408" spans="2:25" x14ac:dyDescent="0.3">
      <c r="B408" s="13">
        <v>0.43321282343401646</v>
      </c>
      <c r="C408" s="13">
        <v>0.44049377726845379</v>
      </c>
      <c r="D408" s="13">
        <v>0.37731182383896716</v>
      </c>
      <c r="E408" s="13">
        <v>92.042440318302383</v>
      </c>
      <c r="F408" s="13">
        <v>0.25753569539925963</v>
      </c>
      <c r="G408" s="13">
        <v>0.16804979253112035</v>
      </c>
      <c r="H408" s="13">
        <v>20152515</v>
      </c>
      <c r="I408" s="13">
        <v>0.2296809986130374</v>
      </c>
      <c r="J408" s="13">
        <v>4.5239607608659103E-2</v>
      </c>
      <c r="K408" s="13">
        <v>7.9202757126713014E-2</v>
      </c>
      <c r="L408" s="13">
        <v>0.56171504351435453</v>
      </c>
      <c r="M408" s="13">
        <v>0.49128342383479368</v>
      </c>
      <c r="N408" s="13">
        <v>0.32695254518302919</v>
      </c>
      <c r="O408" s="13">
        <v>0.68412735821807724</v>
      </c>
      <c r="P408" s="13">
        <v>0.25328845622297519</v>
      </c>
      <c r="Q408" s="13">
        <v>0.17002298378368144</v>
      </c>
      <c r="R408" s="13">
        <v>9.3068721072200017E-2</v>
      </c>
      <c r="S408" s="14">
        <v>7</v>
      </c>
      <c r="T408" s="14">
        <v>3</v>
      </c>
      <c r="U408" s="14">
        <v>10</v>
      </c>
      <c r="V408" s="14">
        <v>10</v>
      </c>
      <c r="W408" s="14">
        <v>5</v>
      </c>
      <c r="X408" s="14">
        <v>1</v>
      </c>
      <c r="Y408" s="14" t="s">
        <v>19</v>
      </c>
    </row>
    <row r="409" spans="2:25" x14ac:dyDescent="0.3">
      <c r="B409" s="13">
        <v>0.6323188045306094</v>
      </c>
      <c r="C409" s="13">
        <v>0.55527420879377454</v>
      </c>
      <c r="D409" s="13">
        <v>0.40106452183350599</v>
      </c>
      <c r="E409" s="13">
        <v>89.014413712504876</v>
      </c>
      <c r="F409" s="13">
        <v>0.26880948105584485</v>
      </c>
      <c r="G409" s="13">
        <v>0.26359832635983266</v>
      </c>
      <c r="H409" s="13">
        <v>20152515</v>
      </c>
      <c r="I409" s="13">
        <v>0.20651872399445201</v>
      </c>
      <c r="J409" s="13">
        <v>4.0486473705504886E-2</v>
      </c>
      <c r="K409" s="13">
        <v>7.135215901455505E-2</v>
      </c>
      <c r="L409" s="13">
        <v>0.60503723628491557</v>
      </c>
      <c r="M409" s="13">
        <v>0.61620543853830811</v>
      </c>
      <c r="N409" s="13">
        <v>0.31726284085769774</v>
      </c>
      <c r="O409" s="13">
        <v>0.66102402823635564</v>
      </c>
      <c r="P409" s="13">
        <v>0.21671494319458251</v>
      </c>
      <c r="Q409" s="13">
        <v>0.16289569244224869</v>
      </c>
      <c r="R409" s="13">
        <v>8.7277433070084245E-2</v>
      </c>
      <c r="S409" s="14">
        <v>7</v>
      </c>
      <c r="T409" s="14">
        <v>3</v>
      </c>
      <c r="U409" s="14">
        <v>10</v>
      </c>
      <c r="V409" s="14">
        <v>10</v>
      </c>
      <c r="W409" s="14">
        <v>5</v>
      </c>
      <c r="X409" s="14">
        <v>1</v>
      </c>
      <c r="Y409" s="14" t="s">
        <v>19</v>
      </c>
    </row>
    <row r="410" spans="2:25" x14ac:dyDescent="0.3">
      <c r="B410" s="13">
        <v>0.41752279914883944</v>
      </c>
      <c r="C410" s="13">
        <v>0.43580535096024753</v>
      </c>
      <c r="D410" s="13">
        <v>0.41057663415442897</v>
      </c>
      <c r="E410" s="13">
        <v>92.316878980891715</v>
      </c>
      <c r="F410" s="13">
        <v>0.25204553539665597</v>
      </c>
      <c r="G410" s="13">
        <v>0.19825708061002179</v>
      </c>
      <c r="H410" s="13">
        <v>20152515</v>
      </c>
      <c r="I410" s="13">
        <v>0.21816920943134518</v>
      </c>
      <c r="J410" s="13">
        <v>4.3533469845154639E-2</v>
      </c>
      <c r="K410" s="13">
        <v>7.4634157441008361E-2</v>
      </c>
      <c r="L410" s="13">
        <v>0.53331544347552362</v>
      </c>
      <c r="M410" s="13">
        <v>0.52252381412343973</v>
      </c>
      <c r="N410" s="13">
        <v>0.32759696983245157</v>
      </c>
      <c r="O410" s="13">
        <v>0.67008227598298054</v>
      </c>
      <c r="P410" s="13">
        <v>0.2394931692917496</v>
      </c>
      <c r="Q410" s="13">
        <v>0.16427659407667558</v>
      </c>
      <c r="R410" s="13">
        <v>8.9767348340914155E-2</v>
      </c>
      <c r="S410" s="14">
        <v>7</v>
      </c>
      <c r="T410" s="14">
        <v>3</v>
      </c>
      <c r="U410" s="14">
        <v>10</v>
      </c>
      <c r="V410" s="14">
        <v>10</v>
      </c>
      <c r="W410" s="14">
        <v>5</v>
      </c>
      <c r="X410" s="14">
        <v>1</v>
      </c>
      <c r="Y410" s="14" t="s">
        <v>19</v>
      </c>
    </row>
    <row r="411" spans="2:25" x14ac:dyDescent="0.3">
      <c r="B411" s="13">
        <v>0.46809833358976632</v>
      </c>
      <c r="C411" s="13">
        <v>0.44438443985696718</v>
      </c>
      <c r="D411" s="13">
        <v>0.41193840010806221</v>
      </c>
      <c r="E411" s="13">
        <v>88.1335952848723</v>
      </c>
      <c r="F411" s="13">
        <v>0.26404394825447458</v>
      </c>
      <c r="G411" s="13">
        <v>0.37677725118483413</v>
      </c>
      <c r="H411" s="13">
        <v>20152515</v>
      </c>
      <c r="I411" s="13">
        <v>0.20263522884882085</v>
      </c>
      <c r="J411" s="13">
        <v>3.9134418071028562E-2</v>
      </c>
      <c r="K411" s="13">
        <v>7.3162630207369211E-2</v>
      </c>
      <c r="L411" s="13">
        <v>0.62508385433126434</v>
      </c>
      <c r="M411" s="13">
        <v>0.6638584233374375</v>
      </c>
      <c r="N411" s="13">
        <v>0.31973225453700338</v>
      </c>
      <c r="O411" s="13">
        <v>0.67066401685432619</v>
      </c>
      <c r="P411" s="13">
        <v>0.19145920564802041</v>
      </c>
      <c r="Q411" s="13">
        <v>0.16349425136087462</v>
      </c>
      <c r="R411" s="13">
        <v>9.0624357910144046E-2</v>
      </c>
      <c r="S411" s="14">
        <v>7</v>
      </c>
      <c r="T411" s="14">
        <v>3</v>
      </c>
      <c r="U411" s="14">
        <v>10</v>
      </c>
      <c r="V411" s="14">
        <v>10</v>
      </c>
      <c r="W411" s="14">
        <v>5</v>
      </c>
      <c r="X411" s="14">
        <v>1</v>
      </c>
      <c r="Y411" s="14" t="s">
        <v>19</v>
      </c>
    </row>
    <row r="412" spans="2:25" x14ac:dyDescent="0.3">
      <c r="B412" s="13">
        <v>0.45975046501155287</v>
      </c>
      <c r="C412" s="13">
        <v>0.47579251379963111</v>
      </c>
      <c r="D412" s="13">
        <v>0.40477519969926934</v>
      </c>
      <c r="E412" s="13">
        <v>88.687097994702995</v>
      </c>
      <c r="F412" s="13">
        <v>0.25979344729344728</v>
      </c>
      <c r="G412" s="13">
        <v>0.28884462151394424</v>
      </c>
      <c r="H412" s="13">
        <v>20152515</v>
      </c>
      <c r="I412" s="13">
        <v>0.21400832177531184</v>
      </c>
      <c r="J412" s="13">
        <v>4.2516452246686758E-2</v>
      </c>
      <c r="K412" s="13">
        <v>7.4588900530993346E-2</v>
      </c>
      <c r="L412" s="13">
        <v>0.57686301434793263</v>
      </c>
      <c r="M412" s="13">
        <v>0.56564245909187605</v>
      </c>
      <c r="N412" s="13">
        <v>0.32770424626799322</v>
      </c>
      <c r="O412" s="13">
        <v>0.66724675476842732</v>
      </c>
      <c r="P412" s="13">
        <v>0.20658241996298563</v>
      </c>
      <c r="Q412" s="13">
        <v>0.16377581107634848</v>
      </c>
      <c r="R412" s="13">
        <v>8.9456697009302269E-2</v>
      </c>
      <c r="S412" s="14">
        <v>7</v>
      </c>
      <c r="T412" s="14">
        <v>3</v>
      </c>
      <c r="U412" s="14">
        <v>10</v>
      </c>
      <c r="V412" s="14">
        <v>10</v>
      </c>
      <c r="W412" s="14">
        <v>5</v>
      </c>
      <c r="X412" s="14">
        <v>1</v>
      </c>
      <c r="Y412" s="14" t="s">
        <v>19</v>
      </c>
    </row>
    <row r="413" spans="2:25" x14ac:dyDescent="0.3">
      <c r="B413" s="13">
        <v>0.41682149561746301</v>
      </c>
      <c r="C413" s="13">
        <v>0.4764218149721921</v>
      </c>
      <c r="D413" s="13">
        <v>0.3842073558165171</v>
      </c>
      <c r="E413" s="13">
        <v>90.040322580645153</v>
      </c>
      <c r="F413" s="13">
        <v>0.26029567053854274</v>
      </c>
      <c r="G413" s="13">
        <v>0.27790973871733965</v>
      </c>
      <c r="H413" s="13">
        <v>20152515</v>
      </c>
      <c r="I413" s="13">
        <v>0.1998613037447988</v>
      </c>
      <c r="J413" s="13">
        <v>3.8841029655928366E-2</v>
      </c>
      <c r="K413" s="13">
        <v>6.9572188195144324E-2</v>
      </c>
      <c r="L413" s="13">
        <v>0.53701527164367846</v>
      </c>
      <c r="M413" s="13">
        <v>0.54271172753313468</v>
      </c>
      <c r="N413" s="13">
        <v>0.32938031894143005</v>
      </c>
      <c r="O413" s="13">
        <v>0.67299831498912543</v>
      </c>
      <c r="P413" s="13">
        <v>0.195138004851098</v>
      </c>
      <c r="Q413" s="13">
        <v>0.15550646937625731</v>
      </c>
      <c r="R413" s="13">
        <v>8.4923610359961058E-2</v>
      </c>
      <c r="S413" s="14">
        <v>7</v>
      </c>
      <c r="T413" s="14">
        <v>3</v>
      </c>
      <c r="U413" s="14">
        <v>10</v>
      </c>
      <c r="V413" s="14">
        <v>10</v>
      </c>
      <c r="W413" s="14">
        <v>5</v>
      </c>
      <c r="X413" s="14">
        <v>1</v>
      </c>
      <c r="Y413" s="14" t="s">
        <v>19</v>
      </c>
    </row>
    <row r="414" spans="2:25" x14ac:dyDescent="0.3">
      <c r="B414" s="13">
        <v>0.4889662713210815</v>
      </c>
      <c r="C414" s="13">
        <v>0.47416680372328268</v>
      </c>
      <c r="D414" s="13">
        <v>0.34037808172495909</v>
      </c>
      <c r="E414" s="13">
        <v>90.736342042755354</v>
      </c>
      <c r="F414" s="13">
        <v>0.2435989902632528</v>
      </c>
      <c r="G414" s="13">
        <v>0.25423728813559321</v>
      </c>
      <c r="H414" s="13">
        <v>20152515</v>
      </c>
      <c r="I414" s="13">
        <v>0.21373092926490972</v>
      </c>
      <c r="J414" s="13">
        <v>4.2373423822890957E-2</v>
      </c>
      <c r="K414" s="13">
        <v>7.2189316780366289E-2</v>
      </c>
      <c r="L414" s="13">
        <v>0.58164478466674818</v>
      </c>
      <c r="M414" s="13">
        <v>0.58750359515269845</v>
      </c>
      <c r="N414" s="13">
        <v>0.33183050068691966</v>
      </c>
      <c r="O414" s="13">
        <v>0.66598705657383361</v>
      </c>
      <c r="P414" s="13">
        <v>0.22196260932080847</v>
      </c>
      <c r="Q414" s="13">
        <v>0.1623623057832134</v>
      </c>
      <c r="R414" s="13">
        <v>8.8415775169952832E-2</v>
      </c>
      <c r="S414" s="14">
        <v>7</v>
      </c>
      <c r="T414" s="14">
        <v>3</v>
      </c>
      <c r="U414" s="14">
        <v>10</v>
      </c>
      <c r="V414" s="14">
        <v>10</v>
      </c>
      <c r="W414" s="14">
        <v>5</v>
      </c>
      <c r="X414" s="14">
        <v>1</v>
      </c>
      <c r="Y414" s="14" t="s">
        <v>19</v>
      </c>
    </row>
    <row r="415" spans="2:25" x14ac:dyDescent="0.3">
      <c r="B415">
        <v>0.63776520650610491</v>
      </c>
      <c r="C415">
        <v>0.7295840839836113</v>
      </c>
      <c r="D415">
        <v>0.41380808920423029</v>
      </c>
      <c r="E415">
        <v>85.592233009708735</v>
      </c>
      <c r="F415">
        <v>0.27416457060725835</v>
      </c>
      <c r="G415">
        <v>0.21767241379310345</v>
      </c>
      <c r="H415">
        <v>20152515</v>
      </c>
      <c r="I415">
        <v>0.19570041608876559</v>
      </c>
      <c r="J415">
        <v>3.9773460392535348E-2</v>
      </c>
      <c r="K415">
        <v>6.6248608651010205E-2</v>
      </c>
      <c r="L415">
        <v>0.7519373646534746</v>
      </c>
      <c r="M415">
        <v>0.60323064476153132</v>
      </c>
      <c r="N415">
        <v>0.31931495092386025</v>
      </c>
      <c r="O415">
        <v>0.66317437231840137</v>
      </c>
      <c r="P415">
        <v>0.20629421628717268</v>
      </c>
      <c r="Q415">
        <v>0.16319185766554403</v>
      </c>
      <c r="R415">
        <v>9.2364551782147378E-2</v>
      </c>
      <c r="S415">
        <v>7</v>
      </c>
      <c r="T415">
        <v>3</v>
      </c>
      <c r="U415">
        <v>10</v>
      </c>
      <c r="V415">
        <v>10</v>
      </c>
      <c r="W415">
        <v>5</v>
      </c>
      <c r="X415">
        <v>1</v>
      </c>
      <c r="Y415" t="s">
        <v>19</v>
      </c>
    </row>
    <row r="416" spans="2:25" x14ac:dyDescent="0.3">
      <c r="B416" s="13">
        <v>0.51791194660965068</v>
      </c>
      <c r="C416" s="13">
        <v>0.52525739603733046</v>
      </c>
      <c r="D416" s="13">
        <v>0.40819234343355054</v>
      </c>
      <c r="E416" s="13">
        <v>89.31506849315069</v>
      </c>
      <c r="F416" s="13">
        <v>0.25904151077854981</v>
      </c>
      <c r="G416" s="13">
        <v>0.23516949152542374</v>
      </c>
      <c r="H416" s="13">
        <v>20152515</v>
      </c>
      <c r="I416" s="13">
        <v>0.21386962552011082</v>
      </c>
      <c r="J416" s="13">
        <v>4.2104895006341389E-2</v>
      </c>
      <c r="K416" s="13">
        <v>7.4965291602079459E-2</v>
      </c>
      <c r="L416" s="13">
        <v>0.62488785884293496</v>
      </c>
      <c r="M416" s="13">
        <v>0.54580470081592558</v>
      </c>
      <c r="N416" s="13">
        <v>0.32073390994534284</v>
      </c>
      <c r="O416" s="13">
        <v>0.66457994469660653</v>
      </c>
      <c r="P416" s="13">
        <v>0.23568929564133842</v>
      </c>
      <c r="Q416" s="13">
        <v>0.16929601815604545</v>
      </c>
      <c r="R416" s="13">
        <v>9.3651729854952431E-2</v>
      </c>
      <c r="S416" s="14">
        <v>7</v>
      </c>
      <c r="T416" s="14">
        <v>3</v>
      </c>
      <c r="U416" s="14">
        <v>10</v>
      </c>
      <c r="V416" s="14">
        <v>10</v>
      </c>
      <c r="W416" s="14">
        <v>5</v>
      </c>
      <c r="X416" s="14">
        <v>1</v>
      </c>
      <c r="Y416" s="14" t="s">
        <v>19</v>
      </c>
    </row>
    <row r="417" spans="2:30" x14ac:dyDescent="0.3">
      <c r="B417" s="13">
        <v>0.52843934209488008</v>
      </c>
      <c r="C417" s="13">
        <v>0.51640796726212668</v>
      </c>
      <c r="D417" s="13">
        <v>0.42951709967447532</v>
      </c>
      <c r="E417" s="13">
        <v>89.479724560061214</v>
      </c>
      <c r="F417" s="13">
        <v>0.25893805309734513</v>
      </c>
      <c r="G417" s="13">
        <v>0.29764453961456105</v>
      </c>
      <c r="H417" s="13">
        <v>20152515</v>
      </c>
      <c r="I417" s="13">
        <v>0.21248266296809989</v>
      </c>
      <c r="J417" s="13">
        <v>4.1070609467762295E-2</v>
      </c>
      <c r="K417" s="13">
        <v>7.5212381047240567E-2</v>
      </c>
      <c r="L417" s="13">
        <v>0.60125682597688812</v>
      </c>
      <c r="M417" s="13">
        <v>0.60944833638085094</v>
      </c>
      <c r="N417" s="13">
        <v>0.32371372831689094</v>
      </c>
      <c r="O417" s="13">
        <v>0.67111606630492437</v>
      </c>
      <c r="P417" s="13">
        <v>0.21071856032759631</v>
      </c>
      <c r="Q417" s="13">
        <v>0.17081896300993765</v>
      </c>
      <c r="R417" s="13">
        <v>9.2352560484734877E-2</v>
      </c>
      <c r="S417" s="14">
        <v>7</v>
      </c>
      <c r="T417" s="14">
        <v>3</v>
      </c>
      <c r="U417" s="14">
        <v>10</v>
      </c>
      <c r="V417" s="14">
        <v>10</v>
      </c>
      <c r="W417" s="14">
        <v>5</v>
      </c>
      <c r="X417" s="14">
        <v>1</v>
      </c>
      <c r="Y417" s="14" t="s">
        <v>19</v>
      </c>
    </row>
    <row r="418" spans="2:30" x14ac:dyDescent="0.3">
      <c r="B418" s="13">
        <v>0.4701757098505403</v>
      </c>
      <c r="C418" s="13">
        <v>0.439708094275226</v>
      </c>
      <c r="D418" s="13">
        <v>0.41369146553670066</v>
      </c>
      <c r="E418" s="13">
        <v>91.915227629513339</v>
      </c>
      <c r="F418" s="13">
        <v>0.2577264653641208</v>
      </c>
      <c r="G418" s="13">
        <v>0.19266055045871561</v>
      </c>
      <c r="H418" s="13">
        <v>20152515</v>
      </c>
      <c r="I418" s="13">
        <v>0.21608876560332857</v>
      </c>
      <c r="J418" s="13">
        <v>4.308538495496507E-2</v>
      </c>
      <c r="K418" s="13">
        <v>7.4337080963913157E-2</v>
      </c>
      <c r="L418" s="13">
        <v>0.53658166475801905</v>
      </c>
      <c r="M418" s="13">
        <v>0.44444129352466888</v>
      </c>
      <c r="N418" s="13">
        <v>0.3259345518789275</v>
      </c>
      <c r="O418" s="13">
        <v>0.67221539455737334</v>
      </c>
      <c r="P418" s="13">
        <v>0.24548722370733866</v>
      </c>
      <c r="Q418" s="13">
        <v>0.16667215192093762</v>
      </c>
      <c r="R418" s="13">
        <v>9.1089039388340495E-2</v>
      </c>
      <c r="S418" s="14">
        <v>7</v>
      </c>
      <c r="T418" s="14">
        <v>3</v>
      </c>
      <c r="U418" s="14">
        <v>10</v>
      </c>
      <c r="V418" s="14">
        <v>10</v>
      </c>
      <c r="W418" s="14">
        <v>5</v>
      </c>
      <c r="X418" s="14">
        <v>1</v>
      </c>
      <c r="Y418" s="14" t="s">
        <v>19</v>
      </c>
    </row>
    <row r="419" spans="2:30" x14ac:dyDescent="0.3">
      <c r="B419" s="13">
        <v>0.53611151686543679</v>
      </c>
      <c r="C419" s="13">
        <v>0.59880105802359396</v>
      </c>
      <c r="D419" s="13">
        <v>0.46052125962633733</v>
      </c>
      <c r="E419" s="13">
        <v>85.858585858585855</v>
      </c>
      <c r="F419" s="13">
        <v>0.25059101654846333</v>
      </c>
      <c r="G419" s="13">
        <v>0.39080459770114945</v>
      </c>
      <c r="H419" s="13">
        <v>20152515</v>
      </c>
      <c r="I419" s="13">
        <v>0.19112343966712891</v>
      </c>
      <c r="J419" s="13">
        <v>3.7373087010100003E-2</v>
      </c>
      <c r="K419" s="13">
        <v>6.8079799071075059E-2</v>
      </c>
      <c r="L419" s="13">
        <v>0.67387655545163028</v>
      </c>
      <c r="M419" s="13">
        <v>0.74376064493059868</v>
      </c>
      <c r="N419" s="13">
        <v>0.31696828908165092</v>
      </c>
      <c r="O419" s="13">
        <v>0.66449738084423216</v>
      </c>
      <c r="P419" s="13">
        <v>0.18858135163567744</v>
      </c>
      <c r="Q419" s="13">
        <v>0.16047480741222389</v>
      </c>
      <c r="R419" s="13">
        <v>8.8572481537469508E-2</v>
      </c>
      <c r="S419" s="14">
        <v>7</v>
      </c>
      <c r="T419" s="14">
        <v>3</v>
      </c>
      <c r="U419" s="14">
        <v>10</v>
      </c>
      <c r="V419" s="14">
        <v>10</v>
      </c>
      <c r="W419" s="14">
        <v>5</v>
      </c>
      <c r="X419" s="14">
        <v>1</v>
      </c>
      <c r="Y419" s="14" t="s">
        <v>19</v>
      </c>
    </row>
    <row r="420" spans="2:30" x14ac:dyDescent="0.3">
      <c r="B420" s="13">
        <v>0.59023177064867149</v>
      </c>
      <c r="C420" s="13">
        <v>0.57476318432793128</v>
      </c>
      <c r="D420" s="13">
        <v>0.38583728565734116</v>
      </c>
      <c r="E420" s="13">
        <v>88.68149324861001</v>
      </c>
      <c r="F420" s="13">
        <v>0.25813371469431534</v>
      </c>
      <c r="G420" s="13">
        <v>0.2478813559322034</v>
      </c>
      <c r="H420" s="13">
        <v>20152515</v>
      </c>
      <c r="I420" s="13">
        <v>0.20429958391123418</v>
      </c>
      <c r="J420" s="13">
        <v>4.050699294941304E-2</v>
      </c>
      <c r="K420" s="13">
        <v>7.0941138662840492E-2</v>
      </c>
      <c r="L420" s="13">
        <v>0.65081571951377293</v>
      </c>
      <c r="M420" s="13">
        <v>0.52098234121008768</v>
      </c>
      <c r="N420" s="13">
        <v>0.32269182283884462</v>
      </c>
      <c r="O420" s="13">
        <v>0.66086960270974293</v>
      </c>
      <c r="P420" s="13">
        <v>0.25391873809617699</v>
      </c>
      <c r="Q420" s="13">
        <v>0.15899746198221804</v>
      </c>
      <c r="R420" s="13">
        <v>8.5656425895494284E-2</v>
      </c>
      <c r="S420" s="14">
        <v>7</v>
      </c>
      <c r="T420" s="14">
        <v>3</v>
      </c>
      <c r="U420" s="14">
        <v>10</v>
      </c>
      <c r="V420" s="14">
        <v>10</v>
      </c>
      <c r="W420" s="14">
        <v>5</v>
      </c>
      <c r="X420" s="14">
        <v>1</v>
      </c>
      <c r="Y420" s="14" t="s">
        <v>19</v>
      </c>
    </row>
    <row r="421" spans="2:30" x14ac:dyDescent="0.3">
      <c r="B421" s="13">
        <v>0.72194346274366417</v>
      </c>
      <c r="C421" s="13">
        <v>0.64983513220003863</v>
      </c>
      <c r="D421" s="13">
        <v>0.42117006695487236</v>
      </c>
      <c r="E421" s="13">
        <v>82.099236641221367</v>
      </c>
      <c r="F421" s="13">
        <v>0.27468180254557961</v>
      </c>
      <c r="G421" s="13">
        <v>0.46993318485523383</v>
      </c>
      <c r="H421" s="13">
        <v>20152515</v>
      </c>
      <c r="I421" s="13">
        <v>0.1883495145631067</v>
      </c>
      <c r="J421" s="13">
        <v>3.671658977940364E-2</v>
      </c>
      <c r="K421" s="13">
        <v>6.7604384005220036E-2</v>
      </c>
      <c r="L421" s="13">
        <v>0.7557985027094879</v>
      </c>
      <c r="M421" s="13">
        <v>0.77340202632729094</v>
      </c>
      <c r="N421" s="13">
        <v>0.32921807626829103</v>
      </c>
      <c r="O421" s="13">
        <v>0.66757293584033428</v>
      </c>
      <c r="P421" s="13">
        <v>0.20184184219842902</v>
      </c>
      <c r="Q421" s="13">
        <v>0.17368245338622224</v>
      </c>
      <c r="R421" s="13">
        <v>8.9979860988894725E-2</v>
      </c>
      <c r="S421" s="14">
        <v>7</v>
      </c>
      <c r="T421" s="14">
        <v>3</v>
      </c>
      <c r="U421" s="14">
        <v>10</v>
      </c>
      <c r="V421" s="14">
        <v>10</v>
      </c>
      <c r="W421" s="14">
        <v>5</v>
      </c>
      <c r="X421" s="14">
        <v>1</v>
      </c>
      <c r="Y421" s="14" t="s">
        <v>19</v>
      </c>
    </row>
    <row r="422" spans="2:30" x14ac:dyDescent="0.3">
      <c r="B422" s="13">
        <v>0.56223332214902522</v>
      </c>
      <c r="C422" s="13">
        <v>0.55552282700975875</v>
      </c>
      <c r="D422" s="13">
        <v>0.39138193002573463</v>
      </c>
      <c r="E422" s="13">
        <v>88.858267716535437</v>
      </c>
      <c r="F422" s="13">
        <v>0.26474769012082444</v>
      </c>
      <c r="G422" s="13">
        <v>0.2595936794582393</v>
      </c>
      <c r="H422" s="13">
        <v>20152515</v>
      </c>
      <c r="I422" s="13">
        <v>0.21178918169209421</v>
      </c>
      <c r="J422" s="13">
        <v>4.1624986232357594E-2</v>
      </c>
      <c r="K422" s="13">
        <v>7.3375016768645288E-2</v>
      </c>
      <c r="L422" s="13">
        <v>0.6232157808341755</v>
      </c>
      <c r="M422" s="13">
        <v>0.53681207046549462</v>
      </c>
      <c r="N422" s="13">
        <v>0.31467705182430006</v>
      </c>
      <c r="O422" s="13">
        <v>0.68431302162346219</v>
      </c>
      <c r="P422" s="13">
        <v>0.2261103526654786</v>
      </c>
      <c r="Q422" s="13">
        <v>0.17041877562893096</v>
      </c>
      <c r="R422" s="13">
        <v>9.4690998855967309E-2</v>
      </c>
      <c r="S422" s="14">
        <v>7</v>
      </c>
      <c r="T422" s="14">
        <v>3</v>
      </c>
      <c r="U422" s="14">
        <v>10</v>
      </c>
      <c r="V422" s="14">
        <v>10</v>
      </c>
      <c r="W422" s="14">
        <v>5</v>
      </c>
      <c r="X422" s="14">
        <v>1</v>
      </c>
      <c r="Y422" s="14" t="s">
        <v>19</v>
      </c>
    </row>
    <row r="423" spans="2:30" x14ac:dyDescent="0.3">
      <c r="B423" s="13">
        <v>0.56613512893492923</v>
      </c>
      <c r="C423" s="13">
        <v>0.45814799832899428</v>
      </c>
      <c r="D423" s="13">
        <v>0.43331814638711491</v>
      </c>
      <c r="E423" s="13">
        <v>88.84069400630915</v>
      </c>
      <c r="F423" s="13">
        <v>0.25</v>
      </c>
      <c r="G423" s="13">
        <v>0.29184549356223177</v>
      </c>
      <c r="H423" s="13">
        <v>20152515</v>
      </c>
      <c r="I423" s="13">
        <v>0.20416088765603316</v>
      </c>
      <c r="J423" s="13">
        <v>4.0304873767561596E-2</v>
      </c>
      <c r="K423" s="13">
        <v>7.190414984087154E-2</v>
      </c>
      <c r="L423" s="13">
        <v>0.58725570844599218</v>
      </c>
      <c r="M423" s="13">
        <v>0.56608047579610143</v>
      </c>
      <c r="N423" s="13">
        <v>0.33122173670556609</v>
      </c>
      <c r="O423" s="13">
        <v>0.65523810419387718</v>
      </c>
      <c r="P423" s="13">
        <v>0.23187237886763842</v>
      </c>
      <c r="Q423" s="13">
        <v>0.15973192482574214</v>
      </c>
      <c r="R423" s="13">
        <v>8.6739830800120016E-2</v>
      </c>
      <c r="S423" s="14">
        <v>7</v>
      </c>
      <c r="T423" s="14">
        <v>3</v>
      </c>
      <c r="U423" s="14">
        <v>10</v>
      </c>
      <c r="V423" s="14">
        <v>10</v>
      </c>
      <c r="W423" s="14">
        <v>5</v>
      </c>
      <c r="X423" s="14">
        <v>1</v>
      </c>
      <c r="Y423" s="14" t="s">
        <v>19</v>
      </c>
      <c r="AA423" s="5">
        <f>+AVERAGE(E394:E423)/100</f>
        <v>0.89497254445867114</v>
      </c>
      <c r="AB423" s="5">
        <f>+AVERAGE(G394:G423)</f>
        <v>0.27038513563299887</v>
      </c>
      <c r="AC423" s="5">
        <f>+AVERAGE(H394:H423)</f>
        <v>20152515</v>
      </c>
      <c r="AD423" s="17">
        <f t="shared" ref="AD423" si="11">($AF$4*AA423)+($AG$4-$AG$4*AB423)+($AJ$12+$AK$12*AC423)</f>
        <v>697.00261489879495</v>
      </c>
    </row>
    <row r="424" spans="2:30" x14ac:dyDescent="0.3">
      <c r="B424" s="13">
        <v>0.37996623932303825</v>
      </c>
      <c r="C424" s="13">
        <v>0.33080533959077518</v>
      </c>
      <c r="D424" s="13">
        <v>0.37394879099625816</v>
      </c>
      <c r="E424" s="13">
        <v>94.357114066908508</v>
      </c>
      <c r="F424" s="13">
        <v>0.24690233236151604</v>
      </c>
      <c r="G424" s="13">
        <v>0.14588235294117646</v>
      </c>
      <c r="H424" s="13">
        <v>20651965</v>
      </c>
      <c r="I424" s="13">
        <v>0.22316227461858512</v>
      </c>
      <c r="J424" s="13">
        <v>4.4130524180901083E-2</v>
      </c>
      <c r="K424" s="13">
        <v>7.8650703284927653E-2</v>
      </c>
      <c r="L424" s="13">
        <v>0.42593826357184256</v>
      </c>
      <c r="M424" s="13">
        <v>0.42916928811962074</v>
      </c>
      <c r="N424" s="13">
        <v>0.31628363820154876</v>
      </c>
      <c r="O424" s="13">
        <v>0.66584000071278981</v>
      </c>
      <c r="P424" s="13">
        <v>0.23313185263708538</v>
      </c>
      <c r="Q424" s="13">
        <v>0.16310832367598591</v>
      </c>
      <c r="R424" s="13">
        <v>9.0480110314990675E-2</v>
      </c>
      <c r="S424" s="14">
        <v>8</v>
      </c>
      <c r="T424" s="14">
        <v>3</v>
      </c>
      <c r="U424" s="14">
        <v>10</v>
      </c>
      <c r="V424" s="14">
        <v>10</v>
      </c>
      <c r="W424" s="14">
        <v>5</v>
      </c>
      <c r="X424" s="14">
        <v>1</v>
      </c>
      <c r="Y424" s="14" t="s">
        <v>19</v>
      </c>
    </row>
    <row r="425" spans="2:30" x14ac:dyDescent="0.3">
      <c r="B425" s="13">
        <v>0.35748636452156124</v>
      </c>
      <c r="C425" s="13">
        <v>0.30255407797190298</v>
      </c>
      <c r="D425" s="13">
        <v>0.38714719069816167</v>
      </c>
      <c r="E425" s="13">
        <v>94.973864093285087</v>
      </c>
      <c r="F425" s="13">
        <v>0.25608446671438795</v>
      </c>
      <c r="G425" s="13">
        <v>0.13870246085011187</v>
      </c>
      <c r="H425" s="13">
        <v>20651965</v>
      </c>
      <c r="I425" s="13">
        <v>0.22357836338418846</v>
      </c>
      <c r="J425" s="13">
        <v>4.4788176049190817E-2</v>
      </c>
      <c r="K425" s="13">
        <v>7.6938995773477611E-2</v>
      </c>
      <c r="L425" s="13">
        <v>0.49500738958621876</v>
      </c>
      <c r="M425" s="13">
        <v>0.44179636013129753</v>
      </c>
      <c r="N425" s="13">
        <v>0.32508752304472582</v>
      </c>
      <c r="O425" s="13">
        <v>0.66402391841160457</v>
      </c>
      <c r="P425" s="13">
        <v>0.22014515319425454</v>
      </c>
      <c r="Q425" s="13">
        <v>0.16093171917910412</v>
      </c>
      <c r="R425" s="13">
        <v>8.7338347435629793E-2</v>
      </c>
      <c r="S425" s="14">
        <v>8</v>
      </c>
      <c r="T425" s="14">
        <v>3</v>
      </c>
      <c r="U425" s="14">
        <v>10</v>
      </c>
      <c r="V425" s="14">
        <v>10</v>
      </c>
      <c r="W425" s="14">
        <v>5</v>
      </c>
      <c r="X425" s="14">
        <v>1</v>
      </c>
      <c r="Y425" s="14" t="s">
        <v>19</v>
      </c>
    </row>
    <row r="426" spans="2:30" x14ac:dyDescent="0.3">
      <c r="B426" s="13">
        <v>0.35989784718922196</v>
      </c>
      <c r="C426" s="13">
        <v>0.52636985564258865</v>
      </c>
      <c r="D426" s="13">
        <v>0.406460827344367</v>
      </c>
      <c r="E426" s="13">
        <v>93.804956035171855</v>
      </c>
      <c r="F426" s="13">
        <v>0.24307304785894207</v>
      </c>
      <c r="G426" s="13">
        <v>0.17201834862385321</v>
      </c>
      <c r="H426" s="13">
        <v>20651965</v>
      </c>
      <c r="I426" s="13">
        <v>0.21830790568654615</v>
      </c>
      <c r="J426" s="13">
        <v>4.3308237564644379E-2</v>
      </c>
      <c r="K426" s="13">
        <v>7.5278746900714691E-2</v>
      </c>
      <c r="L426" s="13">
        <v>0.52518432430392747</v>
      </c>
      <c r="M426" s="13">
        <v>0.55022241438238195</v>
      </c>
      <c r="N426" s="13">
        <v>0.32743248439177364</v>
      </c>
      <c r="O426" s="13">
        <v>0.67612253032414726</v>
      </c>
      <c r="P426" s="13">
        <v>0.20978975619828888</v>
      </c>
      <c r="Q426" s="13">
        <v>0.16222568421144709</v>
      </c>
      <c r="R426" s="13">
        <v>8.8183208911586569E-2</v>
      </c>
      <c r="S426" s="14">
        <v>8</v>
      </c>
      <c r="T426" s="14">
        <v>3</v>
      </c>
      <c r="U426" s="14">
        <v>10</v>
      </c>
      <c r="V426" s="14">
        <v>10</v>
      </c>
      <c r="W426" s="14">
        <v>5</v>
      </c>
      <c r="X426" s="14">
        <v>1</v>
      </c>
      <c r="Y426" s="14" t="s">
        <v>19</v>
      </c>
    </row>
    <row r="427" spans="2:30" x14ac:dyDescent="0.3">
      <c r="B427" s="13">
        <v>0.39012494728671521</v>
      </c>
      <c r="C427" s="13">
        <v>0.40846384675472674</v>
      </c>
      <c r="D427" s="13">
        <v>0.44328987236415068</v>
      </c>
      <c r="E427" s="13">
        <v>88.167330677290835</v>
      </c>
      <c r="F427" s="13">
        <v>0.2510193228151037</v>
      </c>
      <c r="G427" s="13">
        <v>0.43953488372093025</v>
      </c>
      <c r="H427" s="13">
        <v>20651965</v>
      </c>
      <c r="I427" s="13">
        <v>0.20027739251040202</v>
      </c>
      <c r="J427" s="13">
        <v>3.7701380160711194E-2</v>
      </c>
      <c r="K427" s="13">
        <v>7.3678888378405721E-2</v>
      </c>
      <c r="L427" s="13">
        <v>0.61808933285504741</v>
      </c>
      <c r="M427" s="13">
        <v>0.81280428489763057</v>
      </c>
      <c r="N427" s="13">
        <v>0.32195406195143245</v>
      </c>
      <c r="O427" s="13">
        <v>0.6647576868489955</v>
      </c>
      <c r="P427" s="13">
        <v>0.20186553261045578</v>
      </c>
      <c r="Q427" s="13">
        <v>0.162844251534288</v>
      </c>
      <c r="R427" s="13">
        <v>8.9678220822017665E-2</v>
      </c>
      <c r="S427" s="14">
        <v>8</v>
      </c>
      <c r="T427" s="14">
        <v>3</v>
      </c>
      <c r="U427" s="14">
        <v>10</v>
      </c>
      <c r="V427" s="14">
        <v>10</v>
      </c>
      <c r="W427" s="14">
        <v>5</v>
      </c>
      <c r="X427" s="14">
        <v>1</v>
      </c>
      <c r="Y427" s="14" t="s">
        <v>19</v>
      </c>
    </row>
    <row r="428" spans="2:30" x14ac:dyDescent="0.3">
      <c r="B428" s="13">
        <v>0.42129609421713687</v>
      </c>
      <c r="C428" s="13">
        <v>0.34272342332088751</v>
      </c>
      <c r="D428" s="13">
        <v>0.37472255385709563</v>
      </c>
      <c r="E428" s="13">
        <v>93.287566742944321</v>
      </c>
      <c r="F428" s="13">
        <v>0.25172596919808815</v>
      </c>
      <c r="G428" s="13">
        <v>0.19883040935672514</v>
      </c>
      <c r="H428" s="13">
        <v>20651965</v>
      </c>
      <c r="I428" s="13">
        <v>0.23203883495145597</v>
      </c>
      <c r="J428" s="13">
        <v>4.638546425594265E-2</v>
      </c>
      <c r="K428" s="13">
        <v>7.9427052735149287E-2</v>
      </c>
      <c r="L428" s="13">
        <v>0.53073382560366678</v>
      </c>
      <c r="M428" s="13">
        <v>0.56599618212307856</v>
      </c>
      <c r="N428" s="13">
        <v>0.32975423103166068</v>
      </c>
      <c r="O428" s="13">
        <v>0.68631070719859832</v>
      </c>
      <c r="P428" s="13">
        <v>0.22262215322975065</v>
      </c>
      <c r="Q428" s="13">
        <v>0.16689945776372278</v>
      </c>
      <c r="R428" s="13">
        <v>9.1776973940531387E-2</v>
      </c>
      <c r="S428" s="14">
        <v>8</v>
      </c>
      <c r="T428" s="14">
        <v>3</v>
      </c>
      <c r="U428" s="14">
        <v>10</v>
      </c>
      <c r="V428" s="14">
        <v>10</v>
      </c>
      <c r="W428" s="14">
        <v>5</v>
      </c>
      <c r="X428" s="14">
        <v>1</v>
      </c>
      <c r="Y428" s="14" t="s">
        <v>19</v>
      </c>
    </row>
    <row r="429" spans="2:30" x14ac:dyDescent="0.3">
      <c r="B429" s="13">
        <v>0.4246503974621228</v>
      </c>
      <c r="C429" s="13">
        <v>0.48823885660073812</v>
      </c>
      <c r="D429" s="13">
        <v>0.33007261593098286</v>
      </c>
      <c r="E429" s="13">
        <v>90.986460348162481</v>
      </c>
      <c r="F429" s="13">
        <v>0.25918762088974856</v>
      </c>
      <c r="G429" s="13">
        <v>0.16853932584269662</v>
      </c>
      <c r="H429" s="13">
        <v>20651965</v>
      </c>
      <c r="I429" s="13">
        <v>0.21386962552011085</v>
      </c>
      <c r="J429" s="13">
        <v>4.2846958386356639E-2</v>
      </c>
      <c r="K429" s="13">
        <v>7.2099524955010291E-2</v>
      </c>
      <c r="L429" s="13">
        <v>0.59915640490417699</v>
      </c>
      <c r="M429" s="13">
        <v>0.44714195462810508</v>
      </c>
      <c r="N429" s="13">
        <v>0.33013951302197164</v>
      </c>
      <c r="O429" s="13">
        <v>0.67772476052338904</v>
      </c>
      <c r="P429" s="13">
        <v>0.2300127985511643</v>
      </c>
      <c r="Q429" s="13">
        <v>0.16602335284496542</v>
      </c>
      <c r="R429" s="13">
        <v>9.169998445143708E-2</v>
      </c>
      <c r="S429" s="14">
        <v>8</v>
      </c>
      <c r="T429" s="14">
        <v>3</v>
      </c>
      <c r="U429" s="14">
        <v>10</v>
      </c>
      <c r="V429" s="14">
        <v>10</v>
      </c>
      <c r="W429" s="14">
        <v>5</v>
      </c>
      <c r="X429" s="14">
        <v>1</v>
      </c>
      <c r="Y429" s="14" t="s">
        <v>19</v>
      </c>
    </row>
    <row r="430" spans="2:30" x14ac:dyDescent="0.3">
      <c r="B430" s="13">
        <v>0.44484861903713951</v>
      </c>
      <c r="C430" s="13">
        <v>0.37815850073481794</v>
      </c>
      <c r="D430" s="13">
        <v>0.40205322029907764</v>
      </c>
      <c r="E430" s="13">
        <v>91.155660377358487</v>
      </c>
      <c r="F430" s="13">
        <v>0.25623418865196962</v>
      </c>
      <c r="G430" s="13">
        <v>0.23340961098398169</v>
      </c>
      <c r="H430" s="13">
        <v>20651965</v>
      </c>
      <c r="I430" s="13">
        <v>0.21511789181692093</v>
      </c>
      <c r="J430" s="13">
        <v>4.1843324075173084E-2</v>
      </c>
      <c r="K430" s="13">
        <v>7.507889127831327E-2</v>
      </c>
      <c r="L430" s="13">
        <v>0.54521366854368236</v>
      </c>
      <c r="M430" s="13">
        <v>0.51321212154129359</v>
      </c>
      <c r="N430" s="13">
        <v>0.31132770314771552</v>
      </c>
      <c r="O430" s="13">
        <v>0.67648476452324402</v>
      </c>
      <c r="P430" s="13">
        <v>0.21349114813910433</v>
      </c>
      <c r="Q430" s="13">
        <v>0.16456872931015332</v>
      </c>
      <c r="R430" s="13">
        <v>8.9331670735220428E-2</v>
      </c>
      <c r="S430" s="14">
        <v>8</v>
      </c>
      <c r="T430" s="14">
        <v>3</v>
      </c>
      <c r="U430" s="14">
        <v>10</v>
      </c>
      <c r="V430" s="14">
        <v>10</v>
      </c>
      <c r="W430" s="14">
        <v>5</v>
      </c>
      <c r="X430" s="14">
        <v>1</v>
      </c>
      <c r="Y430" s="14" t="s">
        <v>19</v>
      </c>
    </row>
    <row r="431" spans="2:30" x14ac:dyDescent="0.3">
      <c r="B431" s="13">
        <v>0.39855178251022638</v>
      </c>
      <c r="C431" s="13">
        <v>0.38474209473093973</v>
      </c>
      <c r="D431" s="13">
        <v>0.33508441489963192</v>
      </c>
      <c r="E431" s="13">
        <v>93.048341989612453</v>
      </c>
      <c r="F431" s="13">
        <v>0.24418398153081158</v>
      </c>
      <c r="G431" s="13">
        <v>0.21016166281755197</v>
      </c>
      <c r="H431" s="13">
        <v>20651965</v>
      </c>
      <c r="I431" s="13">
        <v>0.21553398058252429</v>
      </c>
      <c r="J431" s="13">
        <v>4.2518128138494184E-2</v>
      </c>
      <c r="K431" s="13">
        <v>7.5572293490224374E-2</v>
      </c>
      <c r="L431" s="13">
        <v>0.49185060467794589</v>
      </c>
      <c r="M431" s="13">
        <v>0.41700244822612431</v>
      </c>
      <c r="N431" s="13">
        <v>0.33668164663521583</v>
      </c>
      <c r="O431" s="13">
        <v>0.67815153957236385</v>
      </c>
      <c r="P431" s="13">
        <v>0.25934744864943921</v>
      </c>
      <c r="Q431" s="13">
        <v>0.15941892550975914</v>
      </c>
      <c r="R431" s="13">
        <v>8.7991386140443745E-2</v>
      </c>
      <c r="S431" s="14">
        <v>8</v>
      </c>
      <c r="T431" s="14">
        <v>3</v>
      </c>
      <c r="U431" s="14">
        <v>10</v>
      </c>
      <c r="V431" s="14">
        <v>10</v>
      </c>
      <c r="W431" s="14">
        <v>5</v>
      </c>
      <c r="X431" s="14">
        <v>1</v>
      </c>
      <c r="Y431" s="14" t="s">
        <v>19</v>
      </c>
    </row>
    <row r="432" spans="2:30" x14ac:dyDescent="0.3">
      <c r="B432">
        <v>0.51935383208575636</v>
      </c>
      <c r="C432">
        <v>0.4240928216227795</v>
      </c>
      <c r="D432">
        <v>0.498146697811093</v>
      </c>
      <c r="E432">
        <v>87.580128205128204</v>
      </c>
      <c r="F432">
        <v>0.25635972769616627</v>
      </c>
      <c r="G432">
        <v>0.42976939203354297</v>
      </c>
      <c r="H432">
        <v>20651965</v>
      </c>
      <c r="I432">
        <v>0.19833564493758665</v>
      </c>
      <c r="J432">
        <v>3.8585638195806453E-2</v>
      </c>
      <c r="K432">
        <v>7.1855005828246402E-2</v>
      </c>
      <c r="L432">
        <v>0.67260427569903103</v>
      </c>
      <c r="M432">
        <v>0.78261270257670124</v>
      </c>
      <c r="N432">
        <v>0.32058166514156017</v>
      </c>
      <c r="O432">
        <v>0.67273933939529373</v>
      </c>
      <c r="P432">
        <v>0.20746788997971796</v>
      </c>
      <c r="Q432">
        <v>0.15633283429636705</v>
      </c>
      <c r="R432">
        <v>8.8187879564565391E-2</v>
      </c>
      <c r="S432">
        <v>8</v>
      </c>
      <c r="T432">
        <v>3</v>
      </c>
      <c r="U432">
        <v>10</v>
      </c>
      <c r="V432">
        <v>10</v>
      </c>
      <c r="W432">
        <v>5</v>
      </c>
      <c r="X432">
        <v>1</v>
      </c>
      <c r="Y432" t="s">
        <v>19</v>
      </c>
    </row>
    <row r="433" spans="2:25" x14ac:dyDescent="0.3">
      <c r="B433" s="13">
        <v>0.50370099366960885</v>
      </c>
      <c r="C433" s="13">
        <v>0.52981749144898604</v>
      </c>
      <c r="D433" s="13">
        <v>0.38504781128177074</v>
      </c>
      <c r="E433" s="13">
        <v>86.99466056445462</v>
      </c>
      <c r="F433" s="13">
        <v>0.25198377711162051</v>
      </c>
      <c r="G433" s="13">
        <v>0.44262295081967212</v>
      </c>
      <c r="H433" s="13">
        <v>20651965</v>
      </c>
      <c r="I433" s="13">
        <v>0.20263522884882115</v>
      </c>
      <c r="J433" s="13">
        <v>3.9068729154291312E-2</v>
      </c>
      <c r="K433" s="13">
        <v>7.3385386157788557E-2</v>
      </c>
      <c r="L433" s="13">
        <v>0.63030342814372753</v>
      </c>
      <c r="M433" s="13">
        <v>0.7660790817139782</v>
      </c>
      <c r="N433" s="13">
        <v>0.33026936234698895</v>
      </c>
      <c r="O433" s="13">
        <v>0.65635824770693196</v>
      </c>
      <c r="P433" s="13">
        <v>0.21484092201975999</v>
      </c>
      <c r="Q433" s="13">
        <v>0.16441899640847443</v>
      </c>
      <c r="R433" s="13">
        <v>8.899612274121052E-2</v>
      </c>
      <c r="S433" s="14">
        <v>8</v>
      </c>
      <c r="T433" s="14">
        <v>3</v>
      </c>
      <c r="U433" s="14">
        <v>10</v>
      </c>
      <c r="V433" s="14">
        <v>10</v>
      </c>
      <c r="W433" s="14">
        <v>5</v>
      </c>
      <c r="X433" s="14">
        <v>1</v>
      </c>
      <c r="Y433" s="14" t="s">
        <v>19</v>
      </c>
    </row>
    <row r="434" spans="2:25" x14ac:dyDescent="0.3">
      <c r="B434" s="13">
        <v>0.44083479839077949</v>
      </c>
      <c r="C434" s="13">
        <v>0.41565979922148893</v>
      </c>
      <c r="D434" s="13">
        <v>0.37044331993431123</v>
      </c>
      <c r="E434" s="13">
        <v>89.987937273823889</v>
      </c>
      <c r="F434" s="13">
        <v>0.24450450450450451</v>
      </c>
      <c r="G434" s="13">
        <v>0.39310344827586208</v>
      </c>
      <c r="H434" s="13">
        <v>20651965</v>
      </c>
      <c r="I434" s="13">
        <v>0.205131761442441</v>
      </c>
      <c r="J434" s="13">
        <v>3.9123588863738581E-2</v>
      </c>
      <c r="K434" s="13">
        <v>7.4917657391369824E-2</v>
      </c>
      <c r="L434" s="13">
        <v>0.60017723385201383</v>
      </c>
      <c r="M434" s="13">
        <v>0.71539914004378069</v>
      </c>
      <c r="N434" s="13">
        <v>0.31993473413148754</v>
      </c>
      <c r="O434" s="13">
        <v>0.66728288173550732</v>
      </c>
      <c r="P434" s="13">
        <v>0.21936127896505395</v>
      </c>
      <c r="Q434" s="13">
        <v>0.16181795020862041</v>
      </c>
      <c r="R434" s="13">
        <v>8.828998043451991E-2</v>
      </c>
      <c r="S434" s="14">
        <v>8</v>
      </c>
      <c r="T434" s="14">
        <v>3</v>
      </c>
      <c r="U434" s="14">
        <v>10</v>
      </c>
      <c r="V434" s="14">
        <v>10</v>
      </c>
      <c r="W434" s="14">
        <v>5</v>
      </c>
      <c r="X434" s="14">
        <v>1</v>
      </c>
      <c r="Y434" s="14" t="s">
        <v>19</v>
      </c>
    </row>
    <row r="435" spans="2:25" x14ac:dyDescent="0.3">
      <c r="B435">
        <v>0.60049975058493055</v>
      </c>
      <c r="C435">
        <v>0.52338020863343404</v>
      </c>
      <c r="D435">
        <v>0.54385974536376402</v>
      </c>
      <c r="E435">
        <v>83.470105509964839</v>
      </c>
      <c r="F435">
        <v>0.25532292405961676</v>
      </c>
      <c r="G435">
        <v>0.6292134831460674</v>
      </c>
      <c r="H435">
        <v>20651965</v>
      </c>
      <c r="I435">
        <v>0.19029126213592223</v>
      </c>
      <c r="J435">
        <v>3.4517441031983495E-2</v>
      </c>
      <c r="K435">
        <v>7.1880463692567828E-2</v>
      </c>
      <c r="L435">
        <v>0.74604074185300928</v>
      </c>
      <c r="M435">
        <v>0.884447681254383</v>
      </c>
      <c r="N435">
        <v>0.31397915527364301</v>
      </c>
      <c r="O435">
        <v>0.65440443188181363</v>
      </c>
      <c r="P435">
        <v>0.16221561717053498</v>
      </c>
      <c r="Q435">
        <v>0.17004296578729319</v>
      </c>
      <c r="R435">
        <v>9.1807401707518915E-2</v>
      </c>
      <c r="S435">
        <v>8</v>
      </c>
      <c r="T435">
        <v>3</v>
      </c>
      <c r="U435">
        <v>10</v>
      </c>
      <c r="V435">
        <v>10</v>
      </c>
      <c r="W435">
        <v>5</v>
      </c>
      <c r="X435">
        <v>1</v>
      </c>
      <c r="Y435" t="s">
        <v>19</v>
      </c>
    </row>
    <row r="436" spans="2:25" x14ac:dyDescent="0.3">
      <c r="B436" s="13">
        <v>0.40478843730652408</v>
      </c>
      <c r="C436" s="13">
        <v>0.41288533915533249</v>
      </c>
      <c r="D436" s="13">
        <v>0.40253773172194551</v>
      </c>
      <c r="E436" s="13">
        <v>93.86309992132179</v>
      </c>
      <c r="F436" s="13">
        <v>0.24465984562915097</v>
      </c>
      <c r="G436" s="13">
        <v>0.19683257918552036</v>
      </c>
      <c r="H436" s="13">
        <v>20651965</v>
      </c>
      <c r="I436" s="13">
        <v>0.23065187239944515</v>
      </c>
      <c r="J436" s="13">
        <v>4.5043960554635096E-2</v>
      </c>
      <c r="K436" s="13">
        <v>8.1386565788113749E-2</v>
      </c>
      <c r="L436" s="13">
        <v>0.51926951701761193</v>
      </c>
      <c r="M436" s="13">
        <v>0.52621279851327374</v>
      </c>
      <c r="N436" s="13">
        <v>0.32380546819247613</v>
      </c>
      <c r="O436" s="13">
        <v>0.658134347247185</v>
      </c>
      <c r="P436" s="13">
        <v>0.21997223431408411</v>
      </c>
      <c r="Q436" s="13">
        <v>0.1741381888395811</v>
      </c>
      <c r="R436" s="13">
        <v>9.2668876151128246E-2</v>
      </c>
      <c r="S436" s="14">
        <v>8</v>
      </c>
      <c r="T436" s="14">
        <v>3</v>
      </c>
      <c r="U436" s="14">
        <v>10</v>
      </c>
      <c r="V436" s="14">
        <v>10</v>
      </c>
      <c r="W436" s="14">
        <v>5</v>
      </c>
      <c r="X436" s="14">
        <v>1</v>
      </c>
      <c r="Y436" s="14" t="s">
        <v>19</v>
      </c>
    </row>
    <row r="437" spans="2:25" x14ac:dyDescent="0.3">
      <c r="B437" s="13">
        <v>0.32973801814435766</v>
      </c>
      <c r="C437" s="13">
        <v>0.29380312668041308</v>
      </c>
      <c r="D437" s="13">
        <v>0.30975388853464914</v>
      </c>
      <c r="E437" s="13">
        <v>94.122257053291534</v>
      </c>
      <c r="F437" s="13">
        <v>0.24083107497741643</v>
      </c>
      <c r="G437" s="13">
        <v>0.1696035242290749</v>
      </c>
      <c r="H437" s="13">
        <v>20651965</v>
      </c>
      <c r="I437" s="13">
        <v>0.22011095700416053</v>
      </c>
      <c r="J437" s="13">
        <v>4.3455058852175044E-2</v>
      </c>
      <c r="K437" s="13">
        <v>7.6703654148625428E-2</v>
      </c>
      <c r="L437" s="13">
        <v>0.50895645425498515</v>
      </c>
      <c r="M437" s="13">
        <v>0.48317025609526576</v>
      </c>
      <c r="N437" s="13">
        <v>0.32760229078287989</v>
      </c>
      <c r="O437" s="13">
        <v>0.64026380291114759</v>
      </c>
      <c r="P437" s="13">
        <v>0.23342259227432449</v>
      </c>
      <c r="Q437" s="13">
        <v>0.16168005080614098</v>
      </c>
      <c r="R437" s="13">
        <v>8.6062331421005583E-2</v>
      </c>
      <c r="S437" s="14">
        <v>8</v>
      </c>
      <c r="T437" s="14">
        <v>3</v>
      </c>
      <c r="U437" s="14">
        <v>10</v>
      </c>
      <c r="V437" s="14">
        <v>10</v>
      </c>
      <c r="W437" s="14">
        <v>5</v>
      </c>
      <c r="X437" s="14">
        <v>1</v>
      </c>
      <c r="Y437" s="14" t="s">
        <v>19</v>
      </c>
    </row>
    <row r="438" spans="2:25" x14ac:dyDescent="0.3">
      <c r="B438" s="13">
        <v>0.42772948513828607</v>
      </c>
      <c r="C438" s="13">
        <v>0.44703496637211237</v>
      </c>
      <c r="D438" s="13">
        <v>0.41159643250975536</v>
      </c>
      <c r="E438" s="13">
        <v>91.088725300271207</v>
      </c>
      <c r="F438" s="13">
        <v>0.24776546299606722</v>
      </c>
      <c r="G438" s="13">
        <v>0.27826086956521739</v>
      </c>
      <c r="H438" s="13">
        <v>20651965</v>
      </c>
      <c r="I438" s="13">
        <v>0.21983356449375852</v>
      </c>
      <c r="J438" s="13">
        <v>4.301235935084035E-2</v>
      </c>
      <c r="K438" s="13">
        <v>7.6368851575529084E-2</v>
      </c>
      <c r="L438" s="13">
        <v>0.5335946369093193</v>
      </c>
      <c r="M438" s="13">
        <v>0.54218871682464365</v>
      </c>
      <c r="N438" s="13">
        <v>0.32398285042908204</v>
      </c>
      <c r="O438" s="13">
        <v>0.66322207273735301</v>
      </c>
      <c r="P438" s="13">
        <v>0.23173518403408511</v>
      </c>
      <c r="Q438" s="13">
        <v>0.16961346581810272</v>
      </c>
      <c r="R438" s="13">
        <v>9.1518058257097384E-2</v>
      </c>
      <c r="S438" s="14">
        <v>8</v>
      </c>
      <c r="T438" s="14">
        <v>3</v>
      </c>
      <c r="U438" s="14">
        <v>10</v>
      </c>
      <c r="V438" s="14">
        <v>10</v>
      </c>
      <c r="W438" s="14">
        <v>5</v>
      </c>
      <c r="X438" s="14">
        <v>1</v>
      </c>
      <c r="Y438" s="14" t="s">
        <v>19</v>
      </c>
    </row>
    <row r="439" spans="2:25" x14ac:dyDescent="0.3">
      <c r="B439" s="13">
        <v>0.47261724941932781</v>
      </c>
      <c r="C439" s="13">
        <v>0.43707186677580445</v>
      </c>
      <c r="D439" s="13">
        <v>0.42979708654635018</v>
      </c>
      <c r="E439" s="13">
        <v>91.142191142191137</v>
      </c>
      <c r="F439" s="13">
        <v>0.25203841275593403</v>
      </c>
      <c r="G439" s="13">
        <v>0.2559652928416486</v>
      </c>
      <c r="H439" s="13">
        <v>20651965</v>
      </c>
      <c r="I439" s="13">
        <v>0.21289875173370326</v>
      </c>
      <c r="J439" s="13">
        <v>4.1791255643083863E-2</v>
      </c>
      <c r="K439" s="13">
        <v>7.3587676344832736E-2</v>
      </c>
      <c r="L439" s="13">
        <v>0.6577762161949442</v>
      </c>
      <c r="M439" s="13">
        <v>0.67945519927307974</v>
      </c>
      <c r="N439" s="13">
        <v>0.31747210246689023</v>
      </c>
      <c r="O439" s="13">
        <v>0.64413158238026491</v>
      </c>
      <c r="P439" s="13">
        <v>0.21856306445117765</v>
      </c>
      <c r="Q439" s="13">
        <v>0.16130085800715502</v>
      </c>
      <c r="R439" s="13">
        <v>8.572102931917501E-2</v>
      </c>
      <c r="S439" s="14">
        <v>8</v>
      </c>
      <c r="T439" s="14">
        <v>3</v>
      </c>
      <c r="U439" s="14">
        <v>10</v>
      </c>
      <c r="V439" s="14">
        <v>10</v>
      </c>
      <c r="W439" s="14">
        <v>5</v>
      </c>
      <c r="X439" s="14">
        <v>1</v>
      </c>
      <c r="Y439" s="14" t="s">
        <v>19</v>
      </c>
    </row>
    <row r="440" spans="2:25" x14ac:dyDescent="0.3">
      <c r="B440" s="13">
        <v>0.4090546335653471</v>
      </c>
      <c r="C440" s="13">
        <v>0.37910643670899113</v>
      </c>
      <c r="D440" s="13">
        <v>0.41410488895823389</v>
      </c>
      <c r="E440" s="13">
        <v>91.710052062474972</v>
      </c>
      <c r="F440" s="13">
        <v>0.26364753378971389</v>
      </c>
      <c r="G440" s="13">
        <v>0.23617021276595745</v>
      </c>
      <c r="H440" s="13">
        <v>20651965</v>
      </c>
      <c r="I440" s="13">
        <v>0.21386962552011107</v>
      </c>
      <c r="J440" s="13">
        <v>4.3150418925552214E-2</v>
      </c>
      <c r="K440" s="13">
        <v>7.2847319365842142E-2</v>
      </c>
      <c r="L440" s="13">
        <v>0.50563968310749385</v>
      </c>
      <c r="M440" s="13">
        <v>0.53673096884497029</v>
      </c>
      <c r="N440" s="13">
        <v>0.32957766915380271</v>
      </c>
      <c r="O440" s="13">
        <v>0.67260540528326063</v>
      </c>
      <c r="P440" s="13">
        <v>0.20493220274048843</v>
      </c>
      <c r="Q440" s="13">
        <v>0.16059383531315446</v>
      </c>
      <c r="R440" s="13">
        <v>8.516780296469828E-2</v>
      </c>
      <c r="S440" s="14">
        <v>8</v>
      </c>
      <c r="T440" s="14">
        <v>3</v>
      </c>
      <c r="U440" s="14">
        <v>10</v>
      </c>
      <c r="V440" s="14">
        <v>10</v>
      </c>
      <c r="W440" s="14">
        <v>5</v>
      </c>
      <c r="X440" s="14">
        <v>1</v>
      </c>
      <c r="Y440" s="14" t="s">
        <v>19</v>
      </c>
    </row>
    <row r="441" spans="2:25" x14ac:dyDescent="0.3">
      <c r="B441" s="13">
        <v>0.48848590631686822</v>
      </c>
      <c r="C441" s="13">
        <v>0.50568079996204351</v>
      </c>
      <c r="D441" s="13">
        <v>0.3948697590434091</v>
      </c>
      <c r="E441" s="13">
        <v>87.636637768563887</v>
      </c>
      <c r="F441" s="13">
        <v>0.25921332388377039</v>
      </c>
      <c r="G441" s="13">
        <v>0.33752620545073375</v>
      </c>
      <c r="H441" s="13">
        <v>20651965</v>
      </c>
      <c r="I441" s="13">
        <v>0.20818307905686545</v>
      </c>
      <c r="J441" s="13">
        <v>4.0964745070842398E-2</v>
      </c>
      <c r="K441" s="13">
        <v>7.3041906271943152E-2</v>
      </c>
      <c r="L441" s="13">
        <v>0.66803673118503193</v>
      </c>
      <c r="M441" s="13">
        <v>0.69599854748994316</v>
      </c>
      <c r="N441" s="13">
        <v>0.33221598139585046</v>
      </c>
      <c r="O441" s="13">
        <v>0.64657406815820573</v>
      </c>
      <c r="P441" s="13">
        <v>0.19198981628300285</v>
      </c>
      <c r="Q441" s="13">
        <v>0.16873900654542362</v>
      </c>
      <c r="R441" s="13">
        <v>9.2732376890457019E-2</v>
      </c>
      <c r="S441" s="14">
        <v>8</v>
      </c>
      <c r="T441" s="14">
        <v>3</v>
      </c>
      <c r="U441" s="14">
        <v>10</v>
      </c>
      <c r="V441" s="14">
        <v>10</v>
      </c>
      <c r="W441" s="14">
        <v>5</v>
      </c>
      <c r="X441" s="14">
        <v>1</v>
      </c>
      <c r="Y441" s="14" t="s">
        <v>19</v>
      </c>
    </row>
    <row r="442" spans="2:25" x14ac:dyDescent="0.3">
      <c r="B442" s="13">
        <v>0.37157143826904593</v>
      </c>
      <c r="C442" s="13">
        <v>0.42104294577927959</v>
      </c>
      <c r="D442" s="13">
        <v>0.38312227089172085</v>
      </c>
      <c r="E442" s="13">
        <v>91.111966140823398</v>
      </c>
      <c r="F442" s="13">
        <v>0.24490889603429797</v>
      </c>
      <c r="G442" s="13">
        <v>0.27515400410677621</v>
      </c>
      <c r="H442" s="13">
        <v>20651965</v>
      </c>
      <c r="I442" s="13">
        <v>0.22482662968099845</v>
      </c>
      <c r="J442" s="13">
        <v>4.4384245579636016E-2</v>
      </c>
      <c r="K442" s="13">
        <v>7.8872530392658527E-2</v>
      </c>
      <c r="L442" s="13">
        <v>0.51935467601862051</v>
      </c>
      <c r="M442" s="13">
        <v>0.48199396984113679</v>
      </c>
      <c r="N442" s="13">
        <v>0.32585891170277481</v>
      </c>
      <c r="O442" s="13">
        <v>0.66515337006538733</v>
      </c>
      <c r="P442" s="13">
        <v>0.19951278371020653</v>
      </c>
      <c r="Q442" s="13">
        <v>0.16970740227964384</v>
      </c>
      <c r="R442" s="13">
        <v>9.3094381038387894E-2</v>
      </c>
      <c r="S442" s="14">
        <v>8</v>
      </c>
      <c r="T442" s="14">
        <v>3</v>
      </c>
      <c r="U442" s="14">
        <v>10</v>
      </c>
      <c r="V442" s="14">
        <v>10</v>
      </c>
      <c r="W442" s="14">
        <v>5</v>
      </c>
      <c r="X442" s="14">
        <v>1</v>
      </c>
      <c r="Y442" s="14" t="s">
        <v>19</v>
      </c>
    </row>
    <row r="443" spans="2:25" x14ac:dyDescent="0.3">
      <c r="B443" s="13">
        <v>0.38605466451062037</v>
      </c>
      <c r="C443" s="13">
        <v>0.39773677483930314</v>
      </c>
      <c r="D443" s="13">
        <v>0.36352299666211352</v>
      </c>
      <c r="E443" s="13">
        <v>93.214990138067066</v>
      </c>
      <c r="F443" s="13">
        <v>0.24820916905444126</v>
      </c>
      <c r="G443" s="13">
        <v>0.1956043956043956</v>
      </c>
      <c r="H443" s="13">
        <v>20651965</v>
      </c>
      <c r="I443" s="13">
        <v>0.21914008321775291</v>
      </c>
      <c r="J443" s="13">
        <v>4.3996440582482713E-2</v>
      </c>
      <c r="K443" s="13">
        <v>7.5797312424621399E-2</v>
      </c>
      <c r="L443" s="13">
        <v>0.49086099929224192</v>
      </c>
      <c r="M443" s="13">
        <v>0.47756253488903294</v>
      </c>
      <c r="N443" s="13">
        <v>0.32664252033920815</v>
      </c>
      <c r="O443" s="13">
        <v>0.66278442536016147</v>
      </c>
      <c r="P443" s="13">
        <v>0.20955121774278285</v>
      </c>
      <c r="Q443" s="13">
        <v>0.1587155854211611</v>
      </c>
      <c r="R443" s="13">
        <v>8.7789355066492283E-2</v>
      </c>
      <c r="S443" s="14">
        <v>8</v>
      </c>
      <c r="T443" s="14">
        <v>3</v>
      </c>
      <c r="U443" s="14">
        <v>10</v>
      </c>
      <c r="V443" s="14">
        <v>10</v>
      </c>
      <c r="W443" s="14">
        <v>5</v>
      </c>
      <c r="X443" s="14">
        <v>1</v>
      </c>
      <c r="Y443" s="14" t="s">
        <v>19</v>
      </c>
    </row>
    <row r="444" spans="2:25" x14ac:dyDescent="0.3">
      <c r="B444" s="13">
        <v>0.41306806679252178</v>
      </c>
      <c r="C444" s="13">
        <v>0.41254890443336822</v>
      </c>
      <c r="D444" s="13">
        <v>0.33675073645611803</v>
      </c>
      <c r="E444" s="13">
        <v>94.145950280673617</v>
      </c>
      <c r="F444" s="13">
        <v>0.25537493445201886</v>
      </c>
      <c r="G444" s="13">
        <v>0.14125560538116591</v>
      </c>
      <c r="H444" s="13">
        <v>20651965</v>
      </c>
      <c r="I444" s="13">
        <v>0.22330097087378625</v>
      </c>
      <c r="J444" s="13">
        <v>4.3707722750236662E-2</v>
      </c>
      <c r="K444" s="13">
        <v>7.7464466233069004E-2</v>
      </c>
      <c r="L444" s="13">
        <v>0.51248118483136229</v>
      </c>
      <c r="M444" s="13">
        <v>0.49900430054662576</v>
      </c>
      <c r="N444" s="13">
        <v>0.32594546912501265</v>
      </c>
      <c r="O444" s="13">
        <v>0.67104485573028894</v>
      </c>
      <c r="P444" s="13">
        <v>0.22806388352233606</v>
      </c>
      <c r="Q444" s="13">
        <v>0.16391465794911372</v>
      </c>
      <c r="R444" s="13">
        <v>8.7783152783959997E-2</v>
      </c>
      <c r="S444" s="14">
        <v>8</v>
      </c>
      <c r="T444" s="14">
        <v>3</v>
      </c>
      <c r="U444" s="14">
        <v>10</v>
      </c>
      <c r="V444" s="14">
        <v>10</v>
      </c>
      <c r="W444" s="14">
        <v>5</v>
      </c>
      <c r="X444" s="14">
        <v>1</v>
      </c>
      <c r="Y444" s="14" t="s">
        <v>19</v>
      </c>
    </row>
    <row r="445" spans="2:25" x14ac:dyDescent="0.3">
      <c r="B445" s="13">
        <v>0.39593237527216313</v>
      </c>
      <c r="C445" s="13">
        <v>0.34980038728149965</v>
      </c>
      <c r="D445" s="13">
        <v>0.44622354695171562</v>
      </c>
      <c r="E445" s="13">
        <v>92.671205446535836</v>
      </c>
      <c r="F445" s="13">
        <v>0.25229034531360112</v>
      </c>
      <c r="G445" s="13">
        <v>0.25476190476190474</v>
      </c>
      <c r="H445" s="13">
        <v>20651965</v>
      </c>
      <c r="I445" s="13">
        <v>0.21206657420249642</v>
      </c>
      <c r="J445" s="13">
        <v>4.0869248630114624E-2</v>
      </c>
      <c r="K445" s="13">
        <v>7.4722274948165995E-2</v>
      </c>
      <c r="L445" s="13">
        <v>0.53706691099510573</v>
      </c>
      <c r="M445" s="13">
        <v>0.66141338850668097</v>
      </c>
      <c r="N445" s="13">
        <v>0.32436619229174524</v>
      </c>
      <c r="O445" s="13">
        <v>0.683508023551196</v>
      </c>
      <c r="P445" s="13">
        <v>0.25083008512556298</v>
      </c>
      <c r="Q445" s="13">
        <v>0.15974728107500991</v>
      </c>
      <c r="R445" s="13">
        <v>8.7481958757511649E-2</v>
      </c>
      <c r="S445" s="14">
        <v>8</v>
      </c>
      <c r="T445" s="14">
        <v>3</v>
      </c>
      <c r="U445" s="14">
        <v>10</v>
      </c>
      <c r="V445" s="14">
        <v>10</v>
      </c>
      <c r="W445" s="14">
        <v>5</v>
      </c>
      <c r="X445" s="14">
        <v>1</v>
      </c>
      <c r="Y445" s="14" t="s">
        <v>19</v>
      </c>
    </row>
    <row r="446" spans="2:25" x14ac:dyDescent="0.3">
      <c r="B446" s="13">
        <v>0.52168601808204784</v>
      </c>
      <c r="C446" s="13">
        <v>0.4785656847194889</v>
      </c>
      <c r="D446" s="13">
        <v>0.44028211807099532</v>
      </c>
      <c r="E446" s="13">
        <v>89.191290824261273</v>
      </c>
      <c r="F446" s="13">
        <v>0.25706618962432914</v>
      </c>
      <c r="G446" s="13">
        <v>0.29424307036247332</v>
      </c>
      <c r="H446" s="13">
        <v>20651965</v>
      </c>
      <c r="I446" s="13">
        <v>0.20915395284327301</v>
      </c>
      <c r="J446" s="13">
        <v>4.0986053620245586E-2</v>
      </c>
      <c r="K446" s="13">
        <v>7.3659617024450258E-2</v>
      </c>
      <c r="L446" s="13">
        <v>0.67296877126384169</v>
      </c>
      <c r="M446" s="13">
        <v>0.71043164710382845</v>
      </c>
      <c r="N446" s="13">
        <v>0.32155402868727334</v>
      </c>
      <c r="O446" s="13">
        <v>0.66018838217676667</v>
      </c>
      <c r="P446" s="13">
        <v>0.24642814757791418</v>
      </c>
      <c r="Q446" s="13">
        <v>0.16248394294208054</v>
      </c>
      <c r="R446" s="13">
        <v>8.919137996935235E-2</v>
      </c>
      <c r="S446" s="14">
        <v>8</v>
      </c>
      <c r="T446" s="14">
        <v>3</v>
      </c>
      <c r="U446" s="14">
        <v>10</v>
      </c>
      <c r="V446" s="14">
        <v>10</v>
      </c>
      <c r="W446" s="14">
        <v>5</v>
      </c>
      <c r="X446" s="14">
        <v>1</v>
      </c>
      <c r="Y446" s="14" t="s">
        <v>19</v>
      </c>
    </row>
    <row r="447" spans="2:25" x14ac:dyDescent="0.3">
      <c r="B447" s="13">
        <v>0.40169215391362328</v>
      </c>
      <c r="C447" s="13">
        <v>0.30878502737539659</v>
      </c>
      <c r="D447" s="13">
        <v>0.30950706885066009</v>
      </c>
      <c r="E447" s="13">
        <v>94.853523357086303</v>
      </c>
      <c r="F447" s="13">
        <v>0.23374056773266261</v>
      </c>
      <c r="G447" s="13">
        <v>0.12408759124087591</v>
      </c>
      <c r="H447" s="13">
        <v>20651965</v>
      </c>
      <c r="I447" s="13">
        <v>0.22635228848821065</v>
      </c>
      <c r="J447" s="13">
        <v>4.4467005805236992E-2</v>
      </c>
      <c r="K447" s="13">
        <v>7.8338924969274068E-2</v>
      </c>
      <c r="L447" s="13">
        <v>0.4566109918068908</v>
      </c>
      <c r="M447" s="13">
        <v>0.39982001225762626</v>
      </c>
      <c r="N447" s="13">
        <v>0.33440751440992411</v>
      </c>
      <c r="O447" s="13">
        <v>0.65063333926158706</v>
      </c>
      <c r="P447" s="13">
        <v>0.255034882897549</v>
      </c>
      <c r="Q447" s="13">
        <v>0.16700530908913258</v>
      </c>
      <c r="R447" s="13">
        <v>9.0661532177058274E-2</v>
      </c>
      <c r="S447" s="14">
        <v>8</v>
      </c>
      <c r="T447" s="14">
        <v>3</v>
      </c>
      <c r="U447" s="14">
        <v>10</v>
      </c>
      <c r="V447" s="14">
        <v>10</v>
      </c>
      <c r="W447" s="14">
        <v>5</v>
      </c>
      <c r="X447" s="14">
        <v>1</v>
      </c>
      <c r="Y447" s="14" t="s">
        <v>19</v>
      </c>
    </row>
    <row r="448" spans="2:25" x14ac:dyDescent="0.3">
      <c r="B448" s="13">
        <v>0.3959754713299804</v>
      </c>
      <c r="C448" s="13">
        <v>0.36153731474545436</v>
      </c>
      <c r="D448" s="13">
        <v>0.4164434628892637</v>
      </c>
      <c r="E448" s="13">
        <v>92.15070643642072</v>
      </c>
      <c r="F448" s="13">
        <v>0.24065249266862171</v>
      </c>
      <c r="G448" s="13">
        <v>0.20040485829959515</v>
      </c>
      <c r="H448" s="13">
        <v>20651965</v>
      </c>
      <c r="I448" s="13">
        <v>0.21539528432732299</v>
      </c>
      <c r="J448" s="13">
        <v>4.3422333926619046E-2</v>
      </c>
      <c r="K448" s="13">
        <v>7.4175600615848589E-2</v>
      </c>
      <c r="L448" s="13">
        <v>0.47571419014704291</v>
      </c>
      <c r="M448" s="13">
        <v>0.50799127751171635</v>
      </c>
      <c r="N448" s="13">
        <v>0.32674279327930977</v>
      </c>
      <c r="O448" s="13">
        <v>0.65754155663301128</v>
      </c>
      <c r="P448" s="13">
        <v>0.24791303399534603</v>
      </c>
      <c r="Q448" s="13">
        <v>0.1535077795808317</v>
      </c>
      <c r="R448" s="13">
        <v>8.5612459755859571E-2</v>
      </c>
      <c r="S448" s="14">
        <v>8</v>
      </c>
      <c r="T448" s="14">
        <v>3</v>
      </c>
      <c r="U448" s="14">
        <v>10</v>
      </c>
      <c r="V448" s="14">
        <v>10</v>
      </c>
      <c r="W448" s="14">
        <v>5</v>
      </c>
      <c r="X448" s="14">
        <v>1</v>
      </c>
      <c r="Y448" s="14" t="s">
        <v>19</v>
      </c>
    </row>
    <row r="449" spans="2:30" x14ac:dyDescent="0.3">
      <c r="B449" s="7">
        <v>0.44203891567447545</v>
      </c>
      <c r="C449" s="7">
        <v>0.40693773066813149</v>
      </c>
      <c r="D449" s="7">
        <v>0.40471477192972105</v>
      </c>
      <c r="E449" s="7">
        <v>90.861088545897644</v>
      </c>
      <c r="F449" s="7">
        <v>0.25971223021582734</v>
      </c>
      <c r="G449" s="7">
        <v>0.27450980392156865</v>
      </c>
      <c r="H449" s="7">
        <v>20651965</v>
      </c>
      <c r="I449" s="7">
        <v>0.21137309292649087</v>
      </c>
      <c r="J449" s="7">
        <v>4.1614097678235443E-2</v>
      </c>
      <c r="K449" s="5">
        <v>7.38073622956259E-2</v>
      </c>
      <c r="L449" s="13">
        <v>0.53882264551660575</v>
      </c>
      <c r="M449" s="13">
        <v>0.62034589650041616</v>
      </c>
      <c r="N449" s="13">
        <v>0.31797230312853686</v>
      </c>
      <c r="O449" s="13">
        <v>0.66853175875240245</v>
      </c>
      <c r="P449" s="13">
        <v>0.20368084225539604</v>
      </c>
      <c r="Q449" s="13">
        <v>0.15920219391621465</v>
      </c>
      <c r="R449" s="13">
        <v>8.7493929834878664E-2</v>
      </c>
      <c r="S449" s="14">
        <v>8</v>
      </c>
      <c r="T449" s="14">
        <v>3</v>
      </c>
      <c r="U449" s="14">
        <v>10</v>
      </c>
      <c r="V449" s="14">
        <v>10</v>
      </c>
      <c r="W449" s="14">
        <v>5</v>
      </c>
      <c r="X449" s="14">
        <v>1</v>
      </c>
      <c r="Y449" s="14" t="s">
        <v>19</v>
      </c>
    </row>
    <row r="450" spans="2:30" x14ac:dyDescent="0.3">
      <c r="B450" s="13">
        <v>0.39881519039321145</v>
      </c>
      <c r="C450" s="13">
        <v>0.36788103115458165</v>
      </c>
      <c r="D450" s="13">
        <v>0.44270531621432846</v>
      </c>
      <c r="E450" s="13">
        <v>90.927099841521397</v>
      </c>
      <c r="F450" s="13">
        <v>0.25026624068157616</v>
      </c>
      <c r="G450" s="13">
        <v>0.31950207468879666</v>
      </c>
      <c r="H450" s="13">
        <v>20651965</v>
      </c>
      <c r="I450" s="13">
        <v>0.21442441054091546</v>
      </c>
      <c r="J450" s="13">
        <v>4.2743364868608281E-2</v>
      </c>
      <c r="K450" s="13">
        <v>7.532462502938686E-2</v>
      </c>
      <c r="L450" s="13">
        <v>0.54867795982874334</v>
      </c>
      <c r="M450" s="13">
        <v>0.61802221714934513</v>
      </c>
      <c r="N450" s="13">
        <v>0.33036027907346177</v>
      </c>
      <c r="O450" s="13">
        <v>0.65036490163274752</v>
      </c>
      <c r="P450" s="13">
        <v>0.24989974244734992</v>
      </c>
      <c r="Q450" s="13">
        <v>0.16258205603075992</v>
      </c>
      <c r="R450" s="13">
        <v>8.9468835638462696E-2</v>
      </c>
      <c r="S450" s="14">
        <v>8</v>
      </c>
      <c r="T450" s="14">
        <v>3</v>
      </c>
      <c r="U450" s="14">
        <v>10</v>
      </c>
      <c r="V450" s="14">
        <v>10</v>
      </c>
      <c r="W450" s="14">
        <v>5</v>
      </c>
      <c r="X450" s="14">
        <v>1</v>
      </c>
      <c r="Y450" s="14" t="s">
        <v>19</v>
      </c>
    </row>
    <row r="451" spans="2:30" x14ac:dyDescent="0.3">
      <c r="B451" s="13">
        <v>0.38014356574472657</v>
      </c>
      <c r="C451" s="13">
        <v>0.34984057410731817</v>
      </c>
      <c r="D451" s="13">
        <v>0.34707388797279864</v>
      </c>
      <c r="E451" s="13">
        <v>91.728091728091727</v>
      </c>
      <c r="F451" s="13">
        <v>0.25171790235081376</v>
      </c>
      <c r="G451" s="13">
        <v>0.3087248322147651</v>
      </c>
      <c r="H451" s="13">
        <v>20651965</v>
      </c>
      <c r="I451" s="13">
        <v>0.20527045769764221</v>
      </c>
      <c r="J451" s="13">
        <v>3.9525027904136617E-2</v>
      </c>
      <c r="K451" s="13">
        <v>7.26091102900292E-2</v>
      </c>
      <c r="L451" s="13">
        <v>0.5172551553607545</v>
      </c>
      <c r="M451" s="13">
        <v>0.64275493282953711</v>
      </c>
      <c r="N451" s="13">
        <v>0.31956651517355528</v>
      </c>
      <c r="O451" s="13">
        <v>0.66683051007690242</v>
      </c>
      <c r="P451" s="13">
        <v>0.20993388133271773</v>
      </c>
      <c r="Q451" s="13">
        <v>0.15637121629358114</v>
      </c>
      <c r="R451" s="13">
        <v>8.5370925155776697E-2</v>
      </c>
      <c r="S451" s="14">
        <v>8</v>
      </c>
      <c r="T451" s="14">
        <v>3</v>
      </c>
      <c r="U451" s="14">
        <v>10</v>
      </c>
      <c r="V451" s="14">
        <v>10</v>
      </c>
      <c r="W451" s="14">
        <v>5</v>
      </c>
      <c r="X451" s="14">
        <v>1</v>
      </c>
      <c r="Y451" s="14" t="s">
        <v>19</v>
      </c>
    </row>
    <row r="452" spans="2:30" x14ac:dyDescent="0.3">
      <c r="B452" s="13">
        <v>0.40291721883052362</v>
      </c>
      <c r="C452" s="13">
        <v>0.35555005071021134</v>
      </c>
      <c r="D452" s="13">
        <v>0.35861011332491433</v>
      </c>
      <c r="E452" s="13">
        <v>92.789223454833603</v>
      </c>
      <c r="F452" s="13">
        <v>0.24497354497354498</v>
      </c>
      <c r="G452" s="13">
        <v>0.25386313465783666</v>
      </c>
      <c r="H452" s="13">
        <v>20651965</v>
      </c>
      <c r="I452" s="13">
        <v>0.21484049930651838</v>
      </c>
      <c r="J452" s="13">
        <v>4.2977574268951775E-2</v>
      </c>
      <c r="K452" s="13">
        <v>7.5573675989415376E-2</v>
      </c>
      <c r="L452" s="13">
        <v>0.5598390807360496</v>
      </c>
      <c r="M452" s="13">
        <v>0.57623670623221268</v>
      </c>
      <c r="N452" s="13">
        <v>0.33808970078125367</v>
      </c>
      <c r="O452" s="13">
        <v>0.66536855453020016</v>
      </c>
      <c r="P452" s="13">
        <v>0.20700400366492366</v>
      </c>
      <c r="Q452" s="13">
        <v>0.15947726630544035</v>
      </c>
      <c r="R452" s="13">
        <v>8.7765881410368507E-2</v>
      </c>
      <c r="S452" s="14">
        <v>8</v>
      </c>
      <c r="T452" s="14">
        <v>3</v>
      </c>
      <c r="U452" s="14">
        <v>10</v>
      </c>
      <c r="V452" s="14">
        <v>10</v>
      </c>
      <c r="W452" s="14">
        <v>5</v>
      </c>
      <c r="X452" s="14">
        <v>1</v>
      </c>
      <c r="Y452" s="14" t="s">
        <v>19</v>
      </c>
    </row>
    <row r="453" spans="2:30" x14ac:dyDescent="0.3">
      <c r="B453" s="13">
        <v>0.46809000297515369</v>
      </c>
      <c r="C453" s="13">
        <v>0.52851492346694962</v>
      </c>
      <c r="D453" s="13">
        <v>0.46678953298196124</v>
      </c>
      <c r="E453" s="13">
        <v>87.206992451330947</v>
      </c>
      <c r="F453" s="13">
        <v>0.26231594255589891</v>
      </c>
      <c r="G453" s="13">
        <v>0.31677018633540371</v>
      </c>
      <c r="H453" s="13">
        <v>20651965</v>
      </c>
      <c r="I453" s="13">
        <v>0.19778085991678204</v>
      </c>
      <c r="J453" s="13">
        <v>3.9783035659660217E-2</v>
      </c>
      <c r="K453" s="13">
        <v>6.8112853105923937E-2</v>
      </c>
      <c r="L453" s="13">
        <v>0.63741940169277056</v>
      </c>
      <c r="M453" s="13">
        <v>0.69865254198130822</v>
      </c>
      <c r="N453" s="13">
        <v>0.31957909047433558</v>
      </c>
      <c r="O453" s="13">
        <v>0.66961536079502615</v>
      </c>
      <c r="P453" s="13">
        <v>0.21441903769662377</v>
      </c>
      <c r="Q453" s="13">
        <v>0.15710521178773276</v>
      </c>
      <c r="R453" s="13">
        <v>8.7090199685960851E-2</v>
      </c>
      <c r="S453" s="14">
        <v>8</v>
      </c>
      <c r="T453" s="14">
        <v>3</v>
      </c>
      <c r="U453" s="14">
        <v>10</v>
      </c>
      <c r="V453" s="14">
        <v>10</v>
      </c>
      <c r="W453" s="14">
        <v>5</v>
      </c>
      <c r="X453" s="14">
        <v>1</v>
      </c>
      <c r="Y453" s="14" t="s">
        <v>19</v>
      </c>
      <c r="AA453" s="5">
        <f>+AVERAGE(E424:E453)/100</f>
        <v>0.91274307259258791</v>
      </c>
      <c r="AB453" s="5">
        <f>+AVERAGE(G424:G453)</f>
        <v>0.26783428250086266</v>
      </c>
      <c r="AC453" s="5">
        <f>+AVERAGE(H424:H453)</f>
        <v>20651965</v>
      </c>
      <c r="AD453" s="17">
        <f t="shared" ref="AD453" si="12">($AF$4*AA453)+($AG$4-$AG$4*AB453)+($AJ$12+$AK$12*AC453)</f>
        <v>694.98374851064091</v>
      </c>
    </row>
    <row r="454" spans="2:30" x14ac:dyDescent="0.3">
      <c r="B454" s="13">
        <v>0.62163618632216533</v>
      </c>
      <c r="C454" s="13">
        <v>0.5514496995246545</v>
      </c>
      <c r="D454" s="13">
        <v>0.36501097767575763</v>
      </c>
      <c r="E454" s="13">
        <v>89.078233927188222</v>
      </c>
      <c r="F454" s="13">
        <v>0.26978798586572439</v>
      </c>
      <c r="G454" s="13">
        <v>0.17372881355932204</v>
      </c>
      <c r="H454" s="13">
        <v>21262465</v>
      </c>
      <c r="I454" s="13">
        <v>0.20748959778085982</v>
      </c>
      <c r="J454" s="13">
        <v>4.2796125989097308E-2</v>
      </c>
      <c r="K454" s="13">
        <v>6.9125194448075147E-2</v>
      </c>
      <c r="L454" s="13">
        <v>0.66089930802797869</v>
      </c>
      <c r="M454" s="13">
        <v>0.48278317855557673</v>
      </c>
      <c r="N454" s="13">
        <v>0.33325946945155505</v>
      </c>
      <c r="O454" s="13">
        <v>0.66477086981354516</v>
      </c>
      <c r="P454" s="13">
        <v>0.22631920347953316</v>
      </c>
      <c r="Q454" s="13">
        <v>0.16408447703402226</v>
      </c>
      <c r="R454" s="13">
        <v>8.7977242475664269E-2</v>
      </c>
      <c r="S454" s="14">
        <v>6</v>
      </c>
      <c r="T454" s="14">
        <v>4</v>
      </c>
      <c r="U454" s="14">
        <v>10</v>
      </c>
      <c r="V454" s="14">
        <v>10</v>
      </c>
      <c r="W454" s="14">
        <v>5</v>
      </c>
      <c r="X454" s="14">
        <v>1</v>
      </c>
      <c r="Y454" s="14" t="s">
        <v>19</v>
      </c>
    </row>
    <row r="455" spans="2:30" x14ac:dyDescent="0.3">
      <c r="B455" s="13">
        <v>0.61203248515573594</v>
      </c>
      <c r="C455" s="13">
        <v>0.66744463977368551</v>
      </c>
      <c r="D455" s="13">
        <v>0.33353643086050688</v>
      </c>
      <c r="E455" s="13">
        <v>88.707165109034264</v>
      </c>
      <c r="F455" s="13">
        <v>0.2657304395403976</v>
      </c>
      <c r="G455" s="13">
        <v>0.12307692307692308</v>
      </c>
      <c r="H455" s="13">
        <v>21262465</v>
      </c>
      <c r="I455" s="13">
        <v>0.20818307905686526</v>
      </c>
      <c r="J455" s="13">
        <v>4.2585950110197376E-2</v>
      </c>
      <c r="K455" s="13">
        <v>7.0126507083301662E-2</v>
      </c>
      <c r="L455" s="13">
        <v>0.69584109377937919</v>
      </c>
      <c r="M455" s="13">
        <v>0.51608594418313181</v>
      </c>
      <c r="N455" s="13">
        <v>0.31855333908845607</v>
      </c>
      <c r="O455" s="13">
        <v>0.64302540892648186</v>
      </c>
      <c r="P455" s="13">
        <v>0.22310194603987357</v>
      </c>
      <c r="Q455" s="13">
        <v>0.17102845965452135</v>
      </c>
      <c r="R455" s="13">
        <v>9.3367564649769363E-2</v>
      </c>
      <c r="S455" s="14">
        <v>6</v>
      </c>
      <c r="T455" s="14">
        <v>4</v>
      </c>
      <c r="U455" s="14">
        <v>10</v>
      </c>
      <c r="V455" s="14">
        <v>10</v>
      </c>
      <c r="W455" s="14">
        <v>5</v>
      </c>
      <c r="X455" s="14">
        <v>1</v>
      </c>
      <c r="Y455" s="14" t="s">
        <v>19</v>
      </c>
    </row>
    <row r="456" spans="2:30" x14ac:dyDescent="0.3">
      <c r="B456">
        <v>0.51914481322735928</v>
      </c>
      <c r="C456">
        <v>0.5774098892090791</v>
      </c>
      <c r="D456">
        <v>0.31618350664171624</v>
      </c>
      <c r="E456">
        <v>93.322797313314894</v>
      </c>
      <c r="F456">
        <v>0.26506238859180037</v>
      </c>
      <c r="G456">
        <v>5.4621848739495799E-2</v>
      </c>
      <c r="H456">
        <v>21262465</v>
      </c>
      <c r="I456">
        <v>0.21733703190013864</v>
      </c>
      <c r="J456">
        <v>4.4132755691306855E-2</v>
      </c>
      <c r="K456">
        <v>6.9171830168897191E-2</v>
      </c>
      <c r="L456">
        <v>0.645390369501191</v>
      </c>
      <c r="M456">
        <v>0.42578139909408452</v>
      </c>
      <c r="N456">
        <v>0.31921106080283029</v>
      </c>
      <c r="O456">
        <v>0.67841611441944716</v>
      </c>
      <c r="P456">
        <v>0.27277748529008911</v>
      </c>
      <c r="Q456">
        <v>0.15924223289823863</v>
      </c>
      <c r="R456">
        <v>8.5520331893427198E-2</v>
      </c>
      <c r="S456">
        <v>6</v>
      </c>
      <c r="T456">
        <v>4</v>
      </c>
      <c r="U456">
        <v>10</v>
      </c>
      <c r="V456">
        <v>10</v>
      </c>
      <c r="W456">
        <v>5</v>
      </c>
      <c r="X456">
        <v>1</v>
      </c>
      <c r="Y456" t="s">
        <v>19</v>
      </c>
    </row>
    <row r="457" spans="2:30" x14ac:dyDescent="0.3">
      <c r="B457" s="13">
        <v>0.64242589428496011</v>
      </c>
      <c r="C457" s="13">
        <v>0.7132102638158071</v>
      </c>
      <c r="D457" s="13">
        <v>0.42968741436961289</v>
      </c>
      <c r="E457" s="13">
        <v>83.914421553090335</v>
      </c>
      <c r="F457" s="13">
        <v>0.28987319164136455</v>
      </c>
      <c r="G457" s="13">
        <v>0.22823529411764706</v>
      </c>
      <c r="H457" s="13">
        <v>21262465</v>
      </c>
      <c r="I457" s="13">
        <v>0.18987517337031892</v>
      </c>
      <c r="J457" s="13">
        <v>3.843423426664775E-2</v>
      </c>
      <c r="K457" s="13">
        <v>6.4264675168887675E-2</v>
      </c>
      <c r="L457" s="13">
        <v>0.73662125349378316</v>
      </c>
      <c r="M457" s="13">
        <v>0.63543749407826966</v>
      </c>
      <c r="N457" s="13">
        <v>0.31418738139519842</v>
      </c>
      <c r="O457" s="13">
        <v>0.67005994928647938</v>
      </c>
      <c r="P457" s="13">
        <v>0.2181198346005426</v>
      </c>
      <c r="Q457" s="13">
        <v>0.1711108563284893</v>
      </c>
      <c r="R457" s="13">
        <v>9.3845506117505154E-2</v>
      </c>
      <c r="S457" s="14">
        <v>6</v>
      </c>
      <c r="T457" s="14">
        <v>4</v>
      </c>
      <c r="U457" s="14">
        <v>10</v>
      </c>
      <c r="V457" s="14">
        <v>10</v>
      </c>
      <c r="W457" s="14">
        <v>5</v>
      </c>
      <c r="X457" s="14">
        <v>1</v>
      </c>
      <c r="Y457" s="14" t="s">
        <v>19</v>
      </c>
    </row>
    <row r="458" spans="2:30" x14ac:dyDescent="0.3">
      <c r="B458" s="13">
        <v>0.55548598650486369</v>
      </c>
      <c r="C458" s="13">
        <v>0.49946702571301471</v>
      </c>
      <c r="D458" s="13">
        <v>0.34729680596240303</v>
      </c>
      <c r="E458" s="13">
        <v>89.605734767025098</v>
      </c>
      <c r="F458" s="13">
        <v>0.27245508982035926</v>
      </c>
      <c r="G458" s="13">
        <v>0.16241299303944315</v>
      </c>
      <c r="H458" s="13">
        <v>21262465</v>
      </c>
      <c r="I458" s="13">
        <v>0.20346740638002764</v>
      </c>
      <c r="J458" s="13">
        <v>4.1207568582128262E-2</v>
      </c>
      <c r="K458" s="13">
        <v>6.9473294449036632E-2</v>
      </c>
      <c r="L458" s="13">
        <v>0.65567878416403946</v>
      </c>
      <c r="M458" s="13">
        <v>0.47309118837843772</v>
      </c>
      <c r="N458" s="13">
        <v>0.33041793944216441</v>
      </c>
      <c r="O458" s="13">
        <v>0.65870706666530743</v>
      </c>
      <c r="P458" s="13">
        <v>0.20619187969541677</v>
      </c>
      <c r="Q458" s="13">
        <v>0.16247874096222731</v>
      </c>
      <c r="R458" s="13">
        <v>8.7496186825889694E-2</v>
      </c>
      <c r="S458" s="14">
        <v>6</v>
      </c>
      <c r="T458" s="14">
        <v>4</v>
      </c>
      <c r="U458" s="14">
        <v>10</v>
      </c>
      <c r="V458" s="14">
        <v>10</v>
      </c>
      <c r="W458" s="14">
        <v>5</v>
      </c>
      <c r="X458" s="14">
        <v>1</v>
      </c>
      <c r="Y458" s="14" t="s">
        <v>19</v>
      </c>
    </row>
    <row r="459" spans="2:30" x14ac:dyDescent="0.3">
      <c r="B459" s="13">
        <v>0.56220173446041488</v>
      </c>
      <c r="C459" s="13">
        <v>0.51664004780340189</v>
      </c>
      <c r="D459" s="13">
        <v>0.33580074023987766</v>
      </c>
      <c r="E459" s="13">
        <v>90.67420266451353</v>
      </c>
      <c r="F459" s="13">
        <v>0.26196428571428571</v>
      </c>
      <c r="G459" s="13">
        <v>0.11163895486935867</v>
      </c>
      <c r="H459" s="13">
        <v>21262465</v>
      </c>
      <c r="I459" s="13">
        <v>0.20748959778085962</v>
      </c>
      <c r="J459" s="13">
        <v>4.1461197203883686E-2</v>
      </c>
      <c r="K459" s="13">
        <v>7.1050273905993971E-2</v>
      </c>
      <c r="L459" s="13">
        <v>0.62070349739409825</v>
      </c>
      <c r="M459" s="13">
        <v>0.38268619542178134</v>
      </c>
      <c r="N459" s="13">
        <v>0.32531274153313616</v>
      </c>
      <c r="O459" s="13">
        <v>0.65872979143931354</v>
      </c>
      <c r="P459" s="13">
        <v>0.22133418683526748</v>
      </c>
      <c r="Q459" s="13">
        <v>0.16554133589338293</v>
      </c>
      <c r="R459" s="13">
        <v>8.9802328016964389E-2</v>
      </c>
      <c r="S459" s="14">
        <v>6</v>
      </c>
      <c r="T459" s="14">
        <v>4</v>
      </c>
      <c r="U459" s="14">
        <v>10</v>
      </c>
      <c r="V459" s="14">
        <v>10</v>
      </c>
      <c r="W459" s="14">
        <v>5</v>
      </c>
      <c r="X459" s="14">
        <v>1</v>
      </c>
      <c r="Y459" s="14" t="s">
        <v>19</v>
      </c>
    </row>
    <row r="460" spans="2:30" x14ac:dyDescent="0.3">
      <c r="B460" s="13">
        <v>0.57672509805123851</v>
      </c>
      <c r="C460" s="13">
        <v>0.55099577771606822</v>
      </c>
      <c r="D460" s="13">
        <v>0.31562802535056517</v>
      </c>
      <c r="E460" s="13">
        <v>90.755627009646304</v>
      </c>
      <c r="F460" s="13">
        <v>0.26507313592579379</v>
      </c>
      <c r="G460" s="13">
        <v>9.4382022471910118E-2</v>
      </c>
      <c r="H460" s="13">
        <v>21262465</v>
      </c>
      <c r="I460" s="13">
        <v>0.20735090152565866</v>
      </c>
      <c r="J460" s="13">
        <v>4.2773355260277729E-2</v>
      </c>
      <c r="K460" s="13">
        <v>7.0134888626279548E-2</v>
      </c>
      <c r="L460" s="13">
        <v>0.66248738834459642</v>
      </c>
      <c r="M460" s="13">
        <v>0.44953578253591131</v>
      </c>
      <c r="N460" s="13">
        <v>0.32616200895418979</v>
      </c>
      <c r="O460" s="13">
        <v>0.65909769985336675</v>
      </c>
      <c r="P460" s="13">
        <v>0.25229343675014593</v>
      </c>
      <c r="Q460" s="13">
        <v>0.15826445093950067</v>
      </c>
      <c r="R460" s="13">
        <v>8.8248507842609847E-2</v>
      </c>
      <c r="S460" s="14">
        <v>6</v>
      </c>
      <c r="T460" s="14">
        <v>4</v>
      </c>
      <c r="U460" s="14">
        <v>10</v>
      </c>
      <c r="V460" s="14">
        <v>10</v>
      </c>
      <c r="W460" s="14">
        <v>5</v>
      </c>
      <c r="X460" s="14">
        <v>1</v>
      </c>
      <c r="Y460" s="14" t="s">
        <v>19</v>
      </c>
    </row>
    <row r="461" spans="2:30" x14ac:dyDescent="0.3">
      <c r="B461" s="13">
        <v>0.73784144414232533</v>
      </c>
      <c r="C461" s="13">
        <v>0.82526213626351974</v>
      </c>
      <c r="D461" s="13">
        <v>0.4748283561354476</v>
      </c>
      <c r="E461" s="13">
        <v>82.624544349939242</v>
      </c>
      <c r="F461" s="13">
        <v>0.30056878777106294</v>
      </c>
      <c r="G461" s="13">
        <v>0.1655011655011655</v>
      </c>
      <c r="H461" s="13">
        <v>21262465</v>
      </c>
      <c r="I461" s="13">
        <v>0.1753120665742024</v>
      </c>
      <c r="J461" s="13">
        <v>3.6562496167519679E-2</v>
      </c>
      <c r="K461" s="13">
        <v>5.6947296308512793E-2</v>
      </c>
      <c r="L461" s="13">
        <v>0.81246512578897745</v>
      </c>
      <c r="M461" s="13">
        <v>0.43555913377251415</v>
      </c>
      <c r="N461" s="13">
        <v>0.31793329745432919</v>
      </c>
      <c r="O461" s="13">
        <v>0.66171024573198689</v>
      </c>
      <c r="P461" s="13">
        <v>0.24589018035639512</v>
      </c>
      <c r="Q461" s="13">
        <v>0.15697766317318648</v>
      </c>
      <c r="R461" s="13">
        <v>8.6033146697174726E-2</v>
      </c>
      <c r="S461" s="14">
        <v>6</v>
      </c>
      <c r="T461" s="14">
        <v>4</v>
      </c>
      <c r="U461" s="14">
        <v>10</v>
      </c>
      <c r="V461" s="14">
        <v>10</v>
      </c>
      <c r="W461" s="14">
        <v>5</v>
      </c>
      <c r="X461" s="14">
        <v>1</v>
      </c>
      <c r="Y461" s="14" t="s">
        <v>19</v>
      </c>
    </row>
    <row r="462" spans="2:30" x14ac:dyDescent="0.3">
      <c r="B462" s="13">
        <v>0.70101030109678908</v>
      </c>
      <c r="C462" s="13">
        <v>0.64122187171993417</v>
      </c>
      <c r="D462" s="13">
        <v>0.38596375778752118</v>
      </c>
      <c r="E462" s="13">
        <v>87.701767870868565</v>
      </c>
      <c r="F462" s="13">
        <v>0.2756002824858757</v>
      </c>
      <c r="G462" s="13">
        <v>0.18087318087318088</v>
      </c>
      <c r="H462" s="13">
        <v>21262465</v>
      </c>
      <c r="I462" s="13">
        <v>0.20721220527045756</v>
      </c>
      <c r="J462" s="13">
        <v>4.1700431144009023E-2</v>
      </c>
      <c r="K462" s="13">
        <v>6.9727331170871834E-2</v>
      </c>
      <c r="L462" s="13">
        <v>0.68955024806122867</v>
      </c>
      <c r="M462" s="13">
        <v>0.56998082271237338</v>
      </c>
      <c r="N462" s="13">
        <v>0.31949886521522874</v>
      </c>
      <c r="O462" s="13">
        <v>0.67009277815479928</v>
      </c>
      <c r="P462" s="13">
        <v>0.24516866157339509</v>
      </c>
      <c r="Q462" s="13">
        <v>0.16530148770637587</v>
      </c>
      <c r="R462" s="13">
        <v>9.038301599216253E-2</v>
      </c>
      <c r="S462" s="14">
        <v>6</v>
      </c>
      <c r="T462" s="14">
        <v>4</v>
      </c>
      <c r="U462" s="14">
        <v>10</v>
      </c>
      <c r="V462" s="14">
        <v>10</v>
      </c>
      <c r="W462" s="14">
        <v>5</v>
      </c>
      <c r="X462" s="14">
        <v>1</v>
      </c>
      <c r="Y462" s="14" t="s">
        <v>19</v>
      </c>
    </row>
    <row r="463" spans="2:30" x14ac:dyDescent="0.3">
      <c r="B463" s="13">
        <v>0.58130400945213279</v>
      </c>
      <c r="C463" s="13">
        <v>0.63206067789741838</v>
      </c>
      <c r="D463" s="13">
        <v>0.38026329149341609</v>
      </c>
      <c r="E463" s="13">
        <v>87.575150300601194</v>
      </c>
      <c r="F463" s="13">
        <v>0.27573266619013581</v>
      </c>
      <c r="G463" s="13">
        <v>0.18201754385964913</v>
      </c>
      <c r="H463" s="13">
        <v>21262465</v>
      </c>
      <c r="I463" s="13">
        <v>0.20305131761442433</v>
      </c>
      <c r="J463" s="13">
        <v>4.1101230420386506E-2</v>
      </c>
      <c r="K463" s="13">
        <v>6.91919140804165E-2</v>
      </c>
      <c r="L463" s="13">
        <v>0.6828437678280439</v>
      </c>
      <c r="M463" s="13">
        <v>0.53345511602782003</v>
      </c>
      <c r="N463" s="13">
        <v>0.32446162200436934</v>
      </c>
      <c r="O463" s="13">
        <v>0.65743373755551515</v>
      </c>
      <c r="P463" s="13">
        <v>0.23217794579380738</v>
      </c>
      <c r="Q463" s="13">
        <v>0.16524232413685638</v>
      </c>
      <c r="R463" s="13">
        <v>8.9391480349577862E-2</v>
      </c>
      <c r="S463" s="14">
        <v>6</v>
      </c>
      <c r="T463" s="14">
        <v>4</v>
      </c>
      <c r="U463" s="14">
        <v>10</v>
      </c>
      <c r="V463" s="14">
        <v>10</v>
      </c>
      <c r="W463" s="14">
        <v>5</v>
      </c>
      <c r="X463" s="14">
        <v>1</v>
      </c>
      <c r="Y463" s="14" t="s">
        <v>19</v>
      </c>
    </row>
    <row r="464" spans="2:30" x14ac:dyDescent="0.3">
      <c r="B464" s="13">
        <v>0.68065917294776612</v>
      </c>
      <c r="C464" s="13">
        <v>0.66498689248147569</v>
      </c>
      <c r="D464" s="13">
        <v>0.39524558129274467</v>
      </c>
      <c r="E464" s="13">
        <v>87.610619469026545</v>
      </c>
      <c r="F464" s="13">
        <v>0.2826010544815466</v>
      </c>
      <c r="G464" s="13">
        <v>0.14380530973451328</v>
      </c>
      <c r="H464" s="13">
        <v>21262465</v>
      </c>
      <c r="I464" s="13">
        <v>0.20083217753120647</v>
      </c>
      <c r="J464" s="13">
        <v>4.0519213468680468E-2</v>
      </c>
      <c r="K464" s="13">
        <v>6.6623027007032473E-2</v>
      </c>
      <c r="L464" s="13">
        <v>0.73575255559217545</v>
      </c>
      <c r="M464" s="13">
        <v>0.58925918486626716</v>
      </c>
      <c r="N464" s="13">
        <v>0.32237755573010562</v>
      </c>
      <c r="O464" s="13">
        <v>0.6674915408055403</v>
      </c>
      <c r="P464" s="13">
        <v>0.23474259191502822</v>
      </c>
      <c r="Q464" s="13">
        <v>0.1606940730259768</v>
      </c>
      <c r="R464" s="13">
        <v>8.7708145660412143E-2</v>
      </c>
      <c r="S464" s="14">
        <v>6</v>
      </c>
      <c r="T464" s="14">
        <v>4</v>
      </c>
      <c r="U464" s="14">
        <v>10</v>
      </c>
      <c r="V464" s="14">
        <v>10</v>
      </c>
      <c r="W464" s="14">
        <v>5</v>
      </c>
      <c r="X464" s="14">
        <v>1</v>
      </c>
      <c r="Y464" s="14" t="s">
        <v>19</v>
      </c>
    </row>
    <row r="465" spans="2:25" x14ac:dyDescent="0.3">
      <c r="B465">
        <v>0.62714366368641183</v>
      </c>
      <c r="C465">
        <v>0.58180735359952607</v>
      </c>
      <c r="D465">
        <v>0.33602473525357018</v>
      </c>
      <c r="E465">
        <v>87.131367292225207</v>
      </c>
      <c r="F465">
        <v>0.26664318421979571</v>
      </c>
      <c r="G465">
        <v>0.17826086956521739</v>
      </c>
      <c r="H465">
        <v>21262465</v>
      </c>
      <c r="I465">
        <v>0.20818307905686553</v>
      </c>
      <c r="J465">
        <v>4.1618908143477802E-2</v>
      </c>
      <c r="K465">
        <v>6.9817889241278658E-2</v>
      </c>
      <c r="L465">
        <v>0.65671857900009611</v>
      </c>
      <c r="M465">
        <v>0.51860146252979877</v>
      </c>
      <c r="N465">
        <v>0.33125241421092594</v>
      </c>
      <c r="O465">
        <v>0.65408514830062414</v>
      </c>
      <c r="P465">
        <v>0.2379127422352654</v>
      </c>
      <c r="Q465">
        <v>0.17278307253490449</v>
      </c>
      <c r="R465">
        <v>9.3710784690897747E-2</v>
      </c>
      <c r="S465">
        <v>6</v>
      </c>
      <c r="T465">
        <v>4</v>
      </c>
      <c r="U465">
        <v>10</v>
      </c>
      <c r="V465">
        <v>10</v>
      </c>
      <c r="W465">
        <v>5</v>
      </c>
      <c r="X465">
        <v>1</v>
      </c>
      <c r="Y465" t="s">
        <v>19</v>
      </c>
    </row>
    <row r="466" spans="2:25" x14ac:dyDescent="0.3">
      <c r="B466" s="13">
        <v>0.74096384447200581</v>
      </c>
      <c r="C466" s="13">
        <v>0.70344313328769525</v>
      </c>
      <c r="D466" s="13">
        <v>0.39036329592326363</v>
      </c>
      <c r="E466" s="13">
        <v>82.19287715086034</v>
      </c>
      <c r="F466" s="13">
        <v>0.29213085764809904</v>
      </c>
      <c r="G466" s="13">
        <v>0.25407925407925408</v>
      </c>
      <c r="H466" s="13">
        <v>21262465</v>
      </c>
      <c r="I466" s="13">
        <v>0.18044382801664344</v>
      </c>
      <c r="J466" s="13">
        <v>3.6331102730735705E-2</v>
      </c>
      <c r="K466" s="13">
        <v>6.1395048847336743E-2</v>
      </c>
      <c r="L466" s="13">
        <v>0.76888791710033277</v>
      </c>
      <c r="M466" s="13">
        <v>0.64015449850706063</v>
      </c>
      <c r="N466" s="13">
        <v>0.31764811307951712</v>
      </c>
      <c r="O466" s="13">
        <v>0.646901094323864</v>
      </c>
      <c r="P466" s="13">
        <v>0.19682249693211037</v>
      </c>
      <c r="Q466" s="13">
        <v>0.16137861960603281</v>
      </c>
      <c r="R466" s="13">
        <v>8.9799055930874894E-2</v>
      </c>
      <c r="S466" s="14">
        <v>6</v>
      </c>
      <c r="T466" s="14">
        <v>4</v>
      </c>
      <c r="U466" s="14">
        <v>10</v>
      </c>
      <c r="V466" s="14">
        <v>10</v>
      </c>
      <c r="W466" s="14">
        <v>5</v>
      </c>
      <c r="X466" s="14">
        <v>1</v>
      </c>
      <c r="Y466" s="14" t="s">
        <v>19</v>
      </c>
    </row>
    <row r="467" spans="2:25" x14ac:dyDescent="0.3">
      <c r="B467" s="13">
        <v>0.67379097343089334</v>
      </c>
      <c r="C467" s="13">
        <v>0.56195556419358517</v>
      </c>
      <c r="D467" s="13">
        <v>0.32067677269422307</v>
      </c>
      <c r="E467" s="13">
        <v>90.365315134484149</v>
      </c>
      <c r="F467" s="13">
        <v>0.27184640229678808</v>
      </c>
      <c r="G467" s="13">
        <v>0.13842482100238662</v>
      </c>
      <c r="H467" s="13">
        <v>21262465</v>
      </c>
      <c r="I467" s="13">
        <v>0.20485436893203871</v>
      </c>
      <c r="J467" s="13">
        <v>4.1689620676326818E-2</v>
      </c>
      <c r="K467" s="13">
        <v>6.9999657296875295E-2</v>
      </c>
      <c r="L467" s="13">
        <v>0.68449004116435608</v>
      </c>
      <c r="M467" s="13">
        <v>0.50493943431269384</v>
      </c>
      <c r="N467" s="13">
        <v>0.32380630869500249</v>
      </c>
      <c r="O467" s="13">
        <v>0.65874961582034341</v>
      </c>
      <c r="P467" s="13">
        <v>0.23455694361118395</v>
      </c>
      <c r="Q467" s="13">
        <v>0.162787527627093</v>
      </c>
      <c r="R467" s="13">
        <v>9.0356185561022026E-2</v>
      </c>
      <c r="S467" s="14">
        <v>6</v>
      </c>
      <c r="T467" s="14">
        <v>4</v>
      </c>
      <c r="U467" s="14">
        <v>10</v>
      </c>
      <c r="V467" s="14">
        <v>10</v>
      </c>
      <c r="W467" s="14">
        <v>5</v>
      </c>
      <c r="X467" s="14">
        <v>1</v>
      </c>
      <c r="Y467" s="14" t="s">
        <v>19</v>
      </c>
    </row>
    <row r="468" spans="2:25" x14ac:dyDescent="0.3">
      <c r="B468" s="13">
        <v>0.58025903487796071</v>
      </c>
      <c r="C468" s="13">
        <v>0.54946595316247648</v>
      </c>
      <c r="D468" s="13">
        <v>0.36116600017788508</v>
      </c>
      <c r="E468" s="13">
        <v>87.0703125</v>
      </c>
      <c r="F468" s="13">
        <v>0.28257042253521125</v>
      </c>
      <c r="G468" s="13">
        <v>0.13228699551569506</v>
      </c>
      <c r="H468" s="13">
        <v>21262465</v>
      </c>
      <c r="I468" s="13">
        <v>0.20097087378640768</v>
      </c>
      <c r="J468" s="13">
        <v>4.0894448373171501E-2</v>
      </c>
      <c r="K468" s="13">
        <v>6.7540947026346138E-2</v>
      </c>
      <c r="L468" s="13">
        <v>0.65981204280402184</v>
      </c>
      <c r="M468" s="13">
        <v>0.42033781516312863</v>
      </c>
      <c r="N468" s="13">
        <v>0.32345489048159226</v>
      </c>
      <c r="O468" s="13">
        <v>0.67018112088750958</v>
      </c>
      <c r="P468" s="13">
        <v>0.25385155207828808</v>
      </c>
      <c r="Q468" s="13">
        <v>0.16552579854749896</v>
      </c>
      <c r="R468" s="13">
        <v>8.8793016434670247E-2</v>
      </c>
      <c r="S468" s="14">
        <v>6</v>
      </c>
      <c r="T468" s="14">
        <v>4</v>
      </c>
      <c r="U468" s="14">
        <v>10</v>
      </c>
      <c r="V468" s="14">
        <v>10</v>
      </c>
      <c r="W468" s="14">
        <v>5</v>
      </c>
      <c r="X468" s="14">
        <v>1</v>
      </c>
      <c r="Y468" s="14" t="s">
        <v>19</v>
      </c>
    </row>
    <row r="469" spans="2:25" x14ac:dyDescent="0.3">
      <c r="B469" s="13">
        <v>0.64333509219731233</v>
      </c>
      <c r="C469" s="13">
        <v>0.61980186774419355</v>
      </c>
      <c r="D469" s="13">
        <v>0.42913575076349908</v>
      </c>
      <c r="E469" s="13">
        <v>84.189878383679869</v>
      </c>
      <c r="F469" s="13">
        <v>0.28718312355965253</v>
      </c>
      <c r="G469" s="13">
        <v>0.22269807280513917</v>
      </c>
      <c r="H469" s="13">
        <v>21262465</v>
      </c>
      <c r="I469" s="13">
        <v>0.19167822468793333</v>
      </c>
      <c r="J469" s="13">
        <v>3.8634096983080381E-2</v>
      </c>
      <c r="K469" s="13">
        <v>6.5157541994176338E-2</v>
      </c>
      <c r="L469" s="13">
        <v>0.66675539272488882</v>
      </c>
      <c r="M469" s="13">
        <v>0.53770461961807858</v>
      </c>
      <c r="N469" s="13">
        <v>0.32075993087937282</v>
      </c>
      <c r="O469" s="13">
        <v>0.66115976259117026</v>
      </c>
      <c r="P469" s="13">
        <v>0.22489213791884274</v>
      </c>
      <c r="Q469" s="13">
        <v>0.16211355100327238</v>
      </c>
      <c r="R469" s="13">
        <v>8.848145049727045E-2</v>
      </c>
      <c r="S469" s="14">
        <v>6</v>
      </c>
      <c r="T469" s="14">
        <v>4</v>
      </c>
      <c r="U469" s="14">
        <v>10</v>
      </c>
      <c r="V469" s="14">
        <v>10</v>
      </c>
      <c r="W469" s="14">
        <v>5</v>
      </c>
      <c r="X469" s="14">
        <v>1</v>
      </c>
      <c r="Y469" s="14" t="s">
        <v>19</v>
      </c>
    </row>
    <row r="470" spans="2:25" x14ac:dyDescent="0.3">
      <c r="B470" s="13">
        <v>0.63897244818707533</v>
      </c>
      <c r="C470" s="13">
        <v>0.61369424890737767</v>
      </c>
      <c r="D470" s="13">
        <v>0.463224157038365</v>
      </c>
      <c r="E470" s="13">
        <v>83.91881342701015</v>
      </c>
      <c r="F470" s="13">
        <v>0.28348294434470378</v>
      </c>
      <c r="G470" s="13">
        <v>0.20790020790020791</v>
      </c>
      <c r="H470" s="13">
        <v>21262465</v>
      </c>
      <c r="I470" s="13">
        <v>0.19611650485436891</v>
      </c>
      <c r="J470" s="13">
        <v>4.0059772833247451E-2</v>
      </c>
      <c r="K470" s="13">
        <v>6.5708016853055065E-2</v>
      </c>
      <c r="L470" s="13">
        <v>0.68449862605584288</v>
      </c>
      <c r="M470" s="13">
        <v>0.5518905834554233</v>
      </c>
      <c r="N470" s="13">
        <v>0.31967365793339469</v>
      </c>
      <c r="O470" s="13">
        <v>0.65807553120136286</v>
      </c>
      <c r="P470" s="13">
        <v>0.22669949442542991</v>
      </c>
      <c r="Q470" s="13">
        <v>0.16592745509337611</v>
      </c>
      <c r="R470" s="13">
        <v>9.0705841328959411E-2</v>
      </c>
      <c r="S470" s="14">
        <v>6</v>
      </c>
      <c r="T470" s="14">
        <v>4</v>
      </c>
      <c r="U470" s="14">
        <v>10</v>
      </c>
      <c r="V470" s="14">
        <v>10</v>
      </c>
      <c r="W470" s="14">
        <v>5</v>
      </c>
      <c r="X470" s="14">
        <v>1</v>
      </c>
      <c r="Y470" s="14" t="s">
        <v>19</v>
      </c>
    </row>
    <row r="471" spans="2:25" x14ac:dyDescent="0.3">
      <c r="B471" s="13">
        <v>0.77337284225438818</v>
      </c>
      <c r="C471" s="13">
        <v>0.6416904803441108</v>
      </c>
      <c r="D471" s="13">
        <v>0.45971665315389471</v>
      </c>
      <c r="E471" s="13">
        <v>83.366336633663366</v>
      </c>
      <c r="F471" s="13">
        <v>0.29027113237639551</v>
      </c>
      <c r="G471" s="13">
        <v>0.24726477024070023</v>
      </c>
      <c r="H471" s="13">
        <v>21262465</v>
      </c>
      <c r="I471" s="13">
        <v>0.1901525658807213</v>
      </c>
      <c r="J471" s="13">
        <v>3.8197149623139845E-2</v>
      </c>
      <c r="K471" s="13">
        <v>6.4821193236339794E-2</v>
      </c>
      <c r="L471" s="13">
        <v>0.7379453325903006</v>
      </c>
      <c r="M471" s="13">
        <v>0.62994606809332998</v>
      </c>
      <c r="N471" s="13">
        <v>0.31560754969660215</v>
      </c>
      <c r="O471" s="13">
        <v>0.65362206577193283</v>
      </c>
      <c r="P471" s="13">
        <v>0.20508471759353483</v>
      </c>
      <c r="Q471" s="13">
        <v>0.16759871073073335</v>
      </c>
      <c r="R471" s="13">
        <v>9.1536898198476602E-2</v>
      </c>
      <c r="S471" s="14">
        <v>6</v>
      </c>
      <c r="T471" s="14">
        <v>4</v>
      </c>
      <c r="U471" s="14">
        <v>10</v>
      </c>
      <c r="V471" s="14">
        <v>10</v>
      </c>
      <c r="W471" s="14">
        <v>5</v>
      </c>
      <c r="X471" s="14">
        <v>1</v>
      </c>
      <c r="Y471" s="14" t="s">
        <v>19</v>
      </c>
    </row>
    <row r="472" spans="2:25" x14ac:dyDescent="0.3">
      <c r="B472" s="13">
        <v>0.67438791002596221</v>
      </c>
      <c r="C472" s="13">
        <v>0.69551041672325919</v>
      </c>
      <c r="D472" s="13">
        <v>0.40949592716639249</v>
      </c>
      <c r="E472" s="13">
        <v>87.228041901692194</v>
      </c>
      <c r="F472" s="13">
        <v>0.28150514731984383</v>
      </c>
      <c r="G472" s="13">
        <v>0.18303571428571427</v>
      </c>
      <c r="H472" s="13">
        <v>21262465</v>
      </c>
      <c r="I472" s="13">
        <v>0.19805825242718433</v>
      </c>
      <c r="J472" s="13">
        <v>4.0363804560420755E-2</v>
      </c>
      <c r="K472" s="13">
        <v>6.6327037237933803E-2</v>
      </c>
      <c r="L472" s="13">
        <v>0.67939586687330011</v>
      </c>
      <c r="M472" s="13">
        <v>0.54947978850723467</v>
      </c>
      <c r="N472" s="13">
        <v>0.31943506814420053</v>
      </c>
      <c r="O472" s="13">
        <v>0.67464398856410679</v>
      </c>
      <c r="P472" s="13">
        <v>0.20727161722565388</v>
      </c>
      <c r="Q472" s="13">
        <v>0.1611213660302149</v>
      </c>
      <c r="R472" s="13">
        <v>8.6673037982277018E-2</v>
      </c>
      <c r="S472" s="14">
        <v>6</v>
      </c>
      <c r="T472" s="14">
        <v>4</v>
      </c>
      <c r="U472" s="14">
        <v>10</v>
      </c>
      <c r="V472" s="14">
        <v>10</v>
      </c>
      <c r="W472" s="14">
        <v>5</v>
      </c>
      <c r="X472" s="14">
        <v>1</v>
      </c>
      <c r="Y472" s="14" t="s">
        <v>19</v>
      </c>
    </row>
    <row r="473" spans="2:25" x14ac:dyDescent="0.3">
      <c r="B473" s="13">
        <v>0.59741443018816587</v>
      </c>
      <c r="C473" s="13">
        <v>0.48943111239536757</v>
      </c>
      <c r="D473" s="13">
        <v>0.30224881925316405</v>
      </c>
      <c r="E473" s="13">
        <v>92.585089141004858</v>
      </c>
      <c r="F473" s="13">
        <v>0.26661901358112938</v>
      </c>
      <c r="G473" s="13">
        <v>5.3215077605321508E-2</v>
      </c>
      <c r="H473" s="13">
        <v>21262465</v>
      </c>
      <c r="I473" s="13">
        <v>0.21276005547850174</v>
      </c>
      <c r="J473" s="13">
        <v>4.3092616244047671E-2</v>
      </c>
      <c r="K473" s="13">
        <v>7.0307189847308257E-2</v>
      </c>
      <c r="L473" s="13">
        <v>0.63131067314812428</v>
      </c>
      <c r="M473" s="13">
        <v>0.43626054399347736</v>
      </c>
      <c r="N473" s="13">
        <v>0.3301648231556914</v>
      </c>
      <c r="O473" s="13">
        <v>0.66927755517181386</v>
      </c>
      <c r="P473" s="13">
        <v>0.25447970081798649</v>
      </c>
      <c r="Q473" s="13">
        <v>0.15703021380286322</v>
      </c>
      <c r="R473" s="13">
        <v>8.6356281447793989E-2</v>
      </c>
      <c r="S473" s="14">
        <v>6</v>
      </c>
      <c r="T473" s="14">
        <v>4</v>
      </c>
      <c r="U473" s="14">
        <v>10</v>
      </c>
      <c r="V473" s="14">
        <v>10</v>
      </c>
      <c r="W473" s="14">
        <v>5</v>
      </c>
      <c r="X473" s="14">
        <v>1</v>
      </c>
      <c r="Y473" s="14" t="s">
        <v>19</v>
      </c>
    </row>
    <row r="474" spans="2:25" x14ac:dyDescent="0.3">
      <c r="B474" s="13">
        <v>0.71054535838886479</v>
      </c>
      <c r="C474" s="13">
        <v>0.50280270297189233</v>
      </c>
      <c r="D474" s="13">
        <v>0.39816337386932937</v>
      </c>
      <c r="E474" s="13">
        <v>86.52</v>
      </c>
      <c r="F474" s="13">
        <v>0.28829619231444115</v>
      </c>
      <c r="G474" s="13">
        <v>0.14823008849557523</v>
      </c>
      <c r="H474" s="13">
        <v>21262465</v>
      </c>
      <c r="I474" s="13">
        <v>0.1988904299583911</v>
      </c>
      <c r="J474" s="13">
        <v>4.0295424453159159E-2</v>
      </c>
      <c r="K474" s="13">
        <v>6.6822776874630674E-2</v>
      </c>
      <c r="L474" s="13">
        <v>0.72799739621112369</v>
      </c>
      <c r="M474" s="13">
        <v>0.5578569545684442</v>
      </c>
      <c r="N474" s="13">
        <v>0.32182263965037483</v>
      </c>
      <c r="O474" s="13">
        <v>0.66585972208380151</v>
      </c>
      <c r="P474" s="13">
        <v>0.23069469561860645</v>
      </c>
      <c r="Q474" s="13">
        <v>0.16213441151455971</v>
      </c>
      <c r="R474" s="13">
        <v>8.7920201769417228E-2</v>
      </c>
      <c r="S474" s="14">
        <v>6</v>
      </c>
      <c r="T474" s="14">
        <v>4</v>
      </c>
      <c r="U474" s="14">
        <v>10</v>
      </c>
      <c r="V474" s="14">
        <v>10</v>
      </c>
      <c r="W474" s="14">
        <v>5</v>
      </c>
      <c r="X474" s="14">
        <v>1</v>
      </c>
      <c r="Y474" s="14" t="s">
        <v>19</v>
      </c>
    </row>
    <row r="475" spans="2:25" x14ac:dyDescent="0.3">
      <c r="B475" s="13">
        <v>0.82806696390518608</v>
      </c>
      <c r="C475" s="13">
        <v>0.71613411577513175</v>
      </c>
      <c r="D475" s="13">
        <v>0.41131807412068516</v>
      </c>
      <c r="E475" s="13">
        <v>84.540875629600933</v>
      </c>
      <c r="F475" s="13">
        <v>0.29115044247787608</v>
      </c>
      <c r="G475" s="13">
        <v>0.11349036402569593</v>
      </c>
      <c r="H475" s="13">
        <v>21262465</v>
      </c>
      <c r="I475" s="13">
        <v>0.19902912621359214</v>
      </c>
      <c r="J475" s="13">
        <v>4.2009013465286724E-2</v>
      </c>
      <c r="K475" s="13">
        <v>6.5759531852973993E-2</v>
      </c>
      <c r="L475" s="13">
        <v>0.75208514326982989</v>
      </c>
      <c r="M475" s="13">
        <v>0.51681804940463272</v>
      </c>
      <c r="N475" s="13">
        <v>0.32120454138521326</v>
      </c>
      <c r="O475" s="13">
        <v>0.67087656348323155</v>
      </c>
      <c r="P475" s="13">
        <v>0.21793778964254776</v>
      </c>
      <c r="Q475" s="13">
        <v>0.17197916349291401</v>
      </c>
      <c r="R475" s="13">
        <v>9.239439473966736E-2</v>
      </c>
      <c r="S475" s="14">
        <v>6</v>
      </c>
      <c r="T475" s="14">
        <v>4</v>
      </c>
      <c r="U475" s="14">
        <v>10</v>
      </c>
      <c r="V475" s="14">
        <v>10</v>
      </c>
      <c r="W475" s="14">
        <v>5</v>
      </c>
      <c r="X475" s="14">
        <v>1</v>
      </c>
      <c r="Y475" s="14" t="s">
        <v>19</v>
      </c>
    </row>
    <row r="476" spans="2:25" x14ac:dyDescent="0.3">
      <c r="B476">
        <v>0.58078484817094611</v>
      </c>
      <c r="C476">
        <v>0.6605286398967688</v>
      </c>
      <c r="D476">
        <v>0.33460881607669796</v>
      </c>
      <c r="E476">
        <v>88.156336360047376</v>
      </c>
      <c r="F476">
        <v>0.27774855339295107</v>
      </c>
      <c r="G476">
        <v>0.13380281690140844</v>
      </c>
      <c r="H476">
        <v>21262465</v>
      </c>
      <c r="I476">
        <v>0.20540915395284315</v>
      </c>
      <c r="J476">
        <v>4.1244793104932176E-2</v>
      </c>
      <c r="K476">
        <v>6.9234153487864131E-2</v>
      </c>
      <c r="L476">
        <v>0.66700950599252984</v>
      </c>
      <c r="M476">
        <v>0.44683557132570006</v>
      </c>
      <c r="N476">
        <v>0.32208247945924129</v>
      </c>
      <c r="O476">
        <v>0.67683643008307104</v>
      </c>
      <c r="P476">
        <v>0.24762283264983043</v>
      </c>
      <c r="Q476">
        <v>0.17053028387551633</v>
      </c>
      <c r="R476">
        <v>9.2145826863430647E-2</v>
      </c>
      <c r="S476">
        <v>6</v>
      </c>
      <c r="T476">
        <v>4</v>
      </c>
      <c r="U476">
        <v>10</v>
      </c>
      <c r="V476">
        <v>10</v>
      </c>
      <c r="W476">
        <v>5</v>
      </c>
      <c r="X476">
        <v>1</v>
      </c>
      <c r="Y476" t="s">
        <v>19</v>
      </c>
    </row>
    <row r="477" spans="2:25" x14ac:dyDescent="0.3">
      <c r="B477" s="13">
        <v>0.70135245823241688</v>
      </c>
      <c r="C477" s="13">
        <v>0.78839912112777932</v>
      </c>
      <c r="D477" s="13">
        <v>0.44466358761490754</v>
      </c>
      <c r="E477" s="13">
        <v>83.767459418648542</v>
      </c>
      <c r="F477" s="13">
        <v>0.29894591325384484</v>
      </c>
      <c r="G477" s="13">
        <v>0.11827956989247312</v>
      </c>
      <c r="H477" s="13">
        <v>21262465</v>
      </c>
      <c r="I477" s="13">
        <v>0.20124826629680989</v>
      </c>
      <c r="J477" s="13">
        <v>4.0827903858161194E-2</v>
      </c>
      <c r="K477" s="13">
        <v>6.6147654616194929E-2</v>
      </c>
      <c r="L477" s="13">
        <v>0.79475140824764923</v>
      </c>
      <c r="M477" s="13">
        <v>0.42618205716183588</v>
      </c>
      <c r="N477" s="13">
        <v>0.32695144952839544</v>
      </c>
      <c r="O477" s="13">
        <v>0.65488397326425307</v>
      </c>
      <c r="P477" s="13">
        <v>0.24867383151354869</v>
      </c>
      <c r="Q477" s="13">
        <v>0.1758607414489595</v>
      </c>
      <c r="R477" s="13">
        <v>9.6880128734763815E-2</v>
      </c>
      <c r="S477" s="14">
        <v>6</v>
      </c>
      <c r="T477" s="14">
        <v>4</v>
      </c>
      <c r="U477" s="14">
        <v>10</v>
      </c>
      <c r="V477" s="14">
        <v>10</v>
      </c>
      <c r="W477" s="14">
        <v>5</v>
      </c>
      <c r="X477" s="14">
        <v>1</v>
      </c>
      <c r="Y477" s="14" t="s">
        <v>19</v>
      </c>
    </row>
    <row r="478" spans="2:25" x14ac:dyDescent="0.3">
      <c r="B478" s="13">
        <v>0.56844211300388381</v>
      </c>
      <c r="C478" s="13">
        <v>0.50396936307237705</v>
      </c>
      <c r="D478" s="13">
        <v>0.39760310864401716</v>
      </c>
      <c r="E478" s="13">
        <v>87.678855325914157</v>
      </c>
      <c r="F478" s="13">
        <v>0.27722596665484212</v>
      </c>
      <c r="G478" s="13">
        <v>0.1206896551724138</v>
      </c>
      <c r="H478" s="13">
        <v>21262465</v>
      </c>
      <c r="I478" s="13">
        <v>0.20263522884882096</v>
      </c>
      <c r="J478" s="13">
        <v>4.0591731162921627E-2</v>
      </c>
      <c r="K478" s="13">
        <v>6.701584876124847E-2</v>
      </c>
      <c r="L478" s="13">
        <v>0.63051821612609027</v>
      </c>
      <c r="M478" s="13">
        <v>0.43471332542667118</v>
      </c>
      <c r="N478" s="13">
        <v>0.32354658060445091</v>
      </c>
      <c r="O478" s="13">
        <v>0.66320185632015516</v>
      </c>
      <c r="P478" s="13">
        <v>0.22719050481076083</v>
      </c>
      <c r="Q478" s="13">
        <v>0.16346098086031599</v>
      </c>
      <c r="R478" s="13">
        <v>8.8366232945814541E-2</v>
      </c>
      <c r="S478" s="14">
        <v>6</v>
      </c>
      <c r="T478" s="14">
        <v>4</v>
      </c>
      <c r="U478" s="14">
        <v>10</v>
      </c>
      <c r="V478" s="14">
        <v>10</v>
      </c>
      <c r="W478" s="14">
        <v>5</v>
      </c>
      <c r="X478" s="14">
        <v>1</v>
      </c>
      <c r="Y478" s="14" t="s">
        <v>19</v>
      </c>
    </row>
    <row r="479" spans="2:25" x14ac:dyDescent="0.3">
      <c r="B479" s="5">
        <v>0.66435770364322377</v>
      </c>
      <c r="C479" s="5">
        <v>0.60925876236963805</v>
      </c>
      <c r="D479" s="5">
        <v>0.36793856820705434</v>
      </c>
      <c r="E479" s="5">
        <v>87.747957992998835</v>
      </c>
      <c r="F479" s="5">
        <v>0.27425637393767704</v>
      </c>
      <c r="G479" s="5">
        <v>0.13943355119825709</v>
      </c>
      <c r="H479" s="5">
        <v>21262465</v>
      </c>
      <c r="I479" s="5">
        <v>0.19972260748959783</v>
      </c>
      <c r="J479" s="5">
        <v>4.1068535590637383E-2</v>
      </c>
      <c r="K479" s="5">
        <v>6.7145973630633266E-2</v>
      </c>
      <c r="L479" s="13">
        <v>0.66174686194611387</v>
      </c>
      <c r="M479" s="13">
        <v>0.42901511805146608</v>
      </c>
      <c r="N479" s="13">
        <v>0.33158857606037351</v>
      </c>
      <c r="O479" s="13">
        <v>0.65036773606303677</v>
      </c>
      <c r="P479" s="13">
        <v>0.23834986352987894</v>
      </c>
      <c r="Q479" s="13">
        <v>0.16317193874161123</v>
      </c>
      <c r="R479" s="13">
        <v>8.8529084069342984E-2</v>
      </c>
      <c r="S479" s="14">
        <v>6</v>
      </c>
      <c r="T479" s="14">
        <v>4</v>
      </c>
      <c r="U479" s="14">
        <v>10</v>
      </c>
      <c r="V479" s="14">
        <v>10</v>
      </c>
      <c r="W479" s="14">
        <v>5</v>
      </c>
      <c r="X479" s="14">
        <v>1</v>
      </c>
      <c r="Y479" s="14" t="s">
        <v>19</v>
      </c>
    </row>
    <row r="480" spans="2:25" x14ac:dyDescent="0.3">
      <c r="B480" s="13">
        <v>0.6187614568489147</v>
      </c>
      <c r="C480" s="13">
        <v>0.57253320795996698</v>
      </c>
      <c r="D480" s="13">
        <v>0.37153973184263422</v>
      </c>
      <c r="E480" s="13">
        <v>88.871160749900284</v>
      </c>
      <c r="F480" s="13">
        <v>0.27789661319073083</v>
      </c>
      <c r="G480" s="13">
        <v>9.9526066350710901E-2</v>
      </c>
      <c r="H480" s="13">
        <v>21262465</v>
      </c>
      <c r="I480" s="13">
        <v>0.20540915395284298</v>
      </c>
      <c r="J480" s="13">
        <v>4.098292547353901E-2</v>
      </c>
      <c r="K480" s="13">
        <v>7.0170625493638408E-2</v>
      </c>
      <c r="L480" s="13">
        <v>0.66585927426989211</v>
      </c>
      <c r="M480" s="13">
        <v>0.39089737003334635</v>
      </c>
      <c r="N480" s="13">
        <v>0.31628135265639012</v>
      </c>
      <c r="O480" s="13">
        <v>0.67332126727703945</v>
      </c>
      <c r="P480" s="13">
        <v>0.24233003466304212</v>
      </c>
      <c r="Q480" s="13">
        <v>0.16877155056298163</v>
      </c>
      <c r="R480" s="13">
        <v>9.291243473778929E-2</v>
      </c>
      <c r="S480" s="14">
        <v>6</v>
      </c>
      <c r="T480" s="14">
        <v>4</v>
      </c>
      <c r="U480" s="14">
        <v>10</v>
      </c>
      <c r="V480" s="14">
        <v>10</v>
      </c>
      <c r="W480" s="14">
        <v>5</v>
      </c>
      <c r="X480" s="14">
        <v>1</v>
      </c>
      <c r="Y480" s="14" t="s">
        <v>19</v>
      </c>
    </row>
    <row r="481" spans="2:30" x14ac:dyDescent="0.3">
      <c r="B481" s="13">
        <v>0.732290274928036</v>
      </c>
      <c r="C481" s="13">
        <v>0.57245857268281841</v>
      </c>
      <c r="D481" s="13">
        <v>0.37071990918811154</v>
      </c>
      <c r="E481" s="13">
        <v>86.570743405275778</v>
      </c>
      <c r="F481" s="13">
        <v>0.27773762197325624</v>
      </c>
      <c r="G481" s="13">
        <v>0.21524663677130046</v>
      </c>
      <c r="H481" s="13">
        <v>21262465</v>
      </c>
      <c r="I481" s="13">
        <v>0.19791955617198337</v>
      </c>
      <c r="J481" s="13">
        <v>4.0041269206265377E-2</v>
      </c>
      <c r="K481" s="13">
        <v>6.8346852061477184E-2</v>
      </c>
      <c r="L481" s="13">
        <v>0.68723872587494406</v>
      </c>
      <c r="M481" s="13">
        <v>0.50485095070414143</v>
      </c>
      <c r="N481" s="13">
        <v>0.31256578276928032</v>
      </c>
      <c r="O481" s="13">
        <v>0.65906035525840612</v>
      </c>
      <c r="P481" s="13">
        <v>0.20378688630434891</v>
      </c>
      <c r="Q481" s="13">
        <v>0.16548125109592635</v>
      </c>
      <c r="R481" s="13">
        <v>9.0535886326198453E-2</v>
      </c>
      <c r="S481" s="14">
        <v>6</v>
      </c>
      <c r="T481" s="14">
        <v>4</v>
      </c>
      <c r="U481" s="14">
        <v>10</v>
      </c>
      <c r="V481" s="14">
        <v>10</v>
      </c>
      <c r="W481" s="14">
        <v>5</v>
      </c>
      <c r="X481" s="14">
        <v>1</v>
      </c>
      <c r="Y481" s="14" t="s">
        <v>19</v>
      </c>
    </row>
    <row r="482" spans="2:30" x14ac:dyDescent="0.3">
      <c r="B482" s="13">
        <v>0.60607640535312635</v>
      </c>
      <c r="C482" s="13">
        <v>0.63728980756085218</v>
      </c>
      <c r="D482" s="13">
        <v>0.33939890520965543</v>
      </c>
      <c r="E482" s="13">
        <v>88.355342136854745</v>
      </c>
      <c r="F482" s="13">
        <v>0.27943824270795825</v>
      </c>
      <c r="G482" s="13">
        <v>0.11990950226244344</v>
      </c>
      <c r="H482" s="13">
        <v>21262465</v>
      </c>
      <c r="I482" s="13">
        <v>0.19722607489597782</v>
      </c>
      <c r="J482" s="13">
        <v>3.9947846452230859E-2</v>
      </c>
      <c r="K482" s="13">
        <v>6.5596765060856391E-2</v>
      </c>
      <c r="L482" s="13">
        <v>0.72944632148338062</v>
      </c>
      <c r="M482" s="13">
        <v>0.48262846925577779</v>
      </c>
      <c r="N482" s="13">
        <v>0.31820013562714261</v>
      </c>
      <c r="O482" s="13">
        <v>0.65367742008021168</v>
      </c>
      <c r="P482" s="13">
        <v>0.23344191552374563</v>
      </c>
      <c r="Q482" s="13">
        <v>0.15769011816752493</v>
      </c>
      <c r="R482" s="13">
        <v>8.4974010925906326E-2</v>
      </c>
      <c r="S482" s="14">
        <v>6</v>
      </c>
      <c r="T482" s="14">
        <v>4</v>
      </c>
      <c r="U482" s="14">
        <v>10</v>
      </c>
      <c r="V482" s="14">
        <v>10</v>
      </c>
      <c r="W482" s="14">
        <v>5</v>
      </c>
      <c r="X482" s="14">
        <v>1</v>
      </c>
      <c r="Y482" s="14" t="s">
        <v>19</v>
      </c>
    </row>
    <row r="483" spans="2:30" x14ac:dyDescent="0.3">
      <c r="B483" s="13">
        <v>0.62404561885020726</v>
      </c>
      <c r="C483" s="13">
        <v>0.64808689937741004</v>
      </c>
      <c r="D483" s="13">
        <v>0.37519474310445167</v>
      </c>
      <c r="E483" s="13">
        <v>87.003470883146932</v>
      </c>
      <c r="F483" s="13">
        <v>0.27479447262550288</v>
      </c>
      <c r="G483" s="13">
        <v>0.2119460500963391</v>
      </c>
      <c r="H483" s="13">
        <v>21262465</v>
      </c>
      <c r="I483" s="13">
        <v>0.20624133148404999</v>
      </c>
      <c r="J483" s="13">
        <v>4.2004552820067972E-2</v>
      </c>
      <c r="K483" s="13">
        <v>6.9658867072545316E-2</v>
      </c>
      <c r="L483" s="13">
        <v>0.69451911384901577</v>
      </c>
      <c r="M483" s="13">
        <v>0.53662667408603781</v>
      </c>
      <c r="N483" s="13">
        <v>0.32775645871050896</v>
      </c>
      <c r="O483" s="13">
        <v>0.66570645986901889</v>
      </c>
      <c r="P483" s="13">
        <v>0.24904180161400913</v>
      </c>
      <c r="Q483" s="13">
        <v>0.16421454869397273</v>
      </c>
      <c r="R483" s="13">
        <v>9.0867326486982536E-2</v>
      </c>
      <c r="S483" s="14">
        <v>6</v>
      </c>
      <c r="T483" s="14">
        <v>4</v>
      </c>
      <c r="U483" s="14">
        <v>10</v>
      </c>
      <c r="V483" s="14">
        <v>10</v>
      </c>
      <c r="W483" s="14">
        <v>5</v>
      </c>
      <c r="X483" s="14">
        <v>1</v>
      </c>
      <c r="Y483" s="14" t="s">
        <v>19</v>
      </c>
      <c r="AA483" s="5">
        <f>+AVERAGE(E454:E483)/100</f>
        <v>0.87294349926708525</v>
      </c>
      <c r="AB483" s="5">
        <f>+AVERAGE(G454:G483)</f>
        <v>0.15526713780029536</v>
      </c>
      <c r="AC483" s="5">
        <f>+AVERAGE(H454:H483)</f>
        <v>21262465</v>
      </c>
      <c r="AD483" s="17">
        <f t="shared" ref="AD483" si="13">($AF$4*AA483)+($AG$4-$AG$4*AB483)+($AJ$12+$AK$12*AC483)</f>
        <v>718.70386662844817</v>
      </c>
    </row>
    <row r="484" spans="2:30" x14ac:dyDescent="0.3">
      <c r="B484" s="13">
        <v>0.509602691843143</v>
      </c>
      <c r="C484" s="13">
        <v>0.54244323254883975</v>
      </c>
      <c r="D484" s="13">
        <v>0.32581817846001582</v>
      </c>
      <c r="E484" s="13">
        <v>89.461266220998823</v>
      </c>
      <c r="F484" s="13">
        <v>0.26868614447033518</v>
      </c>
      <c r="G484" s="13">
        <v>0.18046709129511676</v>
      </c>
      <c r="H484" s="13">
        <v>21761915</v>
      </c>
      <c r="I484" s="13">
        <v>0.21192787794729523</v>
      </c>
      <c r="J484" s="13">
        <v>4.2646479013043789E-2</v>
      </c>
      <c r="K484" s="13">
        <v>7.2430366634866267E-2</v>
      </c>
      <c r="L484" s="13">
        <v>0.64067630298543532</v>
      </c>
      <c r="M484" s="13">
        <v>0.56141878875754336</v>
      </c>
      <c r="N484" s="13">
        <v>0.32405123876130221</v>
      </c>
      <c r="O484" s="13">
        <v>0.67212275065988591</v>
      </c>
      <c r="P484" s="13">
        <v>0.19777338812919931</v>
      </c>
      <c r="Q484" s="13">
        <v>0.16405642485251221</v>
      </c>
      <c r="R484" s="13">
        <v>8.7219872667663303E-2</v>
      </c>
      <c r="S484" s="14">
        <v>7</v>
      </c>
      <c r="T484" s="14">
        <v>4</v>
      </c>
      <c r="U484" s="14">
        <v>10</v>
      </c>
      <c r="V484" s="14">
        <v>10</v>
      </c>
      <c r="W484" s="14">
        <v>5</v>
      </c>
      <c r="X484" s="14">
        <v>1</v>
      </c>
      <c r="Y484" s="14" t="s">
        <v>19</v>
      </c>
    </row>
    <row r="485" spans="2:30" x14ac:dyDescent="0.3">
      <c r="B485" s="13">
        <v>0.47129311139320373</v>
      </c>
      <c r="C485" s="13">
        <v>0.45970307368995789</v>
      </c>
      <c r="D485" s="13">
        <v>0.31404675827755318</v>
      </c>
      <c r="E485" s="13">
        <v>92.259332023575638</v>
      </c>
      <c r="F485" s="13">
        <v>0.26977074817842545</v>
      </c>
      <c r="G485" s="13">
        <v>0.11711711711711711</v>
      </c>
      <c r="H485" s="13">
        <v>21761915</v>
      </c>
      <c r="I485" s="13">
        <v>0.21622746185852959</v>
      </c>
      <c r="J485" s="13">
        <v>4.3328361886928596E-2</v>
      </c>
      <c r="K485" s="13">
        <v>7.4057176014884984E-2</v>
      </c>
      <c r="L485" s="13">
        <v>0.59675148695075375</v>
      </c>
      <c r="M485" s="13">
        <v>0.49163695732100843</v>
      </c>
      <c r="N485" s="13">
        <v>0.32308133261745553</v>
      </c>
      <c r="O485" s="13">
        <v>0.67023510556905941</v>
      </c>
      <c r="P485" s="13">
        <v>0.21493530239051925</v>
      </c>
      <c r="Q485" s="13">
        <v>0.16235387081600242</v>
      </c>
      <c r="R485" s="13">
        <v>8.7597820983385852E-2</v>
      </c>
      <c r="S485" s="14">
        <v>7</v>
      </c>
      <c r="T485" s="14">
        <v>4</v>
      </c>
      <c r="U485" s="14">
        <v>10</v>
      </c>
      <c r="V485" s="14">
        <v>10</v>
      </c>
      <c r="W485" s="14">
        <v>5</v>
      </c>
      <c r="X485" s="14">
        <v>1</v>
      </c>
      <c r="Y485" s="14" t="s">
        <v>19</v>
      </c>
    </row>
    <row r="486" spans="2:30" x14ac:dyDescent="0.3">
      <c r="B486" s="13">
        <v>0.6035286548771478</v>
      </c>
      <c r="C486" s="13">
        <v>0.66009675491023112</v>
      </c>
      <c r="D486" s="13">
        <v>0.31570157853592712</v>
      </c>
      <c r="E486" s="13">
        <v>90.998043052837573</v>
      </c>
      <c r="F486" s="13">
        <v>0.25965889314305601</v>
      </c>
      <c r="G486" s="13">
        <v>0.13870246085011187</v>
      </c>
      <c r="H486" s="13">
        <v>21761915</v>
      </c>
      <c r="I486" s="13">
        <v>0.21858529819694847</v>
      </c>
      <c r="J486" s="13">
        <v>4.3268270897888088E-2</v>
      </c>
      <c r="K486" s="13">
        <v>7.3425442589775902E-2</v>
      </c>
      <c r="L486" s="13">
        <v>0.65860427596304372</v>
      </c>
      <c r="M486" s="13">
        <v>0.54046738678149198</v>
      </c>
      <c r="N486" s="13">
        <v>0.33627379939632102</v>
      </c>
      <c r="O486" s="13">
        <v>0.64932768990457335</v>
      </c>
      <c r="P486" s="13">
        <v>0.23669020224061818</v>
      </c>
      <c r="Q486" s="13">
        <v>0.16942429948321974</v>
      </c>
      <c r="R486" s="13">
        <v>9.3041516760110882E-2</v>
      </c>
      <c r="S486" s="14">
        <v>7</v>
      </c>
      <c r="T486" s="14">
        <v>4</v>
      </c>
      <c r="U486" s="14">
        <v>10</v>
      </c>
      <c r="V486" s="14">
        <v>10</v>
      </c>
      <c r="W486" s="14">
        <v>5</v>
      </c>
      <c r="X486" s="14">
        <v>1</v>
      </c>
      <c r="Y486" s="14" t="s">
        <v>19</v>
      </c>
    </row>
    <row r="487" spans="2:30" x14ac:dyDescent="0.3">
      <c r="B487" s="13">
        <v>0.46762611792564479</v>
      </c>
      <c r="C487" s="13">
        <v>0.48419988148997284</v>
      </c>
      <c r="D487" s="13">
        <v>0.3228622543013927</v>
      </c>
      <c r="E487" s="13">
        <v>94.138064018511386</v>
      </c>
      <c r="F487" s="13">
        <v>0.25128205128205128</v>
      </c>
      <c r="G487" s="13">
        <v>8.2568807339449546E-2</v>
      </c>
      <c r="H487" s="13">
        <v>21761915</v>
      </c>
      <c r="I487" s="13">
        <v>0.23134535367545053</v>
      </c>
      <c r="J487" s="13">
        <v>4.6107191183027307E-2</v>
      </c>
      <c r="K487" s="13">
        <v>8.0412304635467544E-2</v>
      </c>
      <c r="L487" s="13">
        <v>0.56087086107424566</v>
      </c>
      <c r="M487" s="13">
        <v>0.40509554663190772</v>
      </c>
      <c r="N487" s="13">
        <v>0.32426372557711147</v>
      </c>
      <c r="O487" s="13">
        <v>0.6789730417184231</v>
      </c>
      <c r="P487" s="13">
        <v>0.24620529619888665</v>
      </c>
      <c r="Q487" s="13">
        <v>0.16924784918652708</v>
      </c>
      <c r="R487" s="13">
        <v>9.4030321253323015E-2</v>
      </c>
      <c r="S487" s="14">
        <v>7</v>
      </c>
      <c r="T487" s="14">
        <v>4</v>
      </c>
      <c r="U487" s="14">
        <v>10</v>
      </c>
      <c r="V487" s="14">
        <v>10</v>
      </c>
      <c r="W487" s="14">
        <v>5</v>
      </c>
      <c r="X487" s="14">
        <v>1</v>
      </c>
      <c r="Y487" s="14" t="s">
        <v>19</v>
      </c>
    </row>
    <row r="488" spans="2:30" x14ac:dyDescent="0.3">
      <c r="B488" s="13">
        <v>0.57918622754036297</v>
      </c>
      <c r="C488" s="13">
        <v>0.51451917608883391</v>
      </c>
      <c r="D488" s="13">
        <v>0.33009092925330358</v>
      </c>
      <c r="E488" s="13">
        <v>88.875645609853009</v>
      </c>
      <c r="F488" s="13">
        <v>0.26547725245316683</v>
      </c>
      <c r="G488" s="13">
        <v>0.20770877944325483</v>
      </c>
      <c r="H488" s="13">
        <v>21761915</v>
      </c>
      <c r="I488" s="13">
        <v>0.207766990291262</v>
      </c>
      <c r="J488" s="13">
        <v>4.1944199438470109E-2</v>
      </c>
      <c r="K488" s="13">
        <v>7.1098285449214815E-2</v>
      </c>
      <c r="L488" s="13">
        <v>0.59716789709334139</v>
      </c>
      <c r="M488" s="13">
        <v>0.47271442251179835</v>
      </c>
      <c r="N488" s="13">
        <v>0.32406236342664729</v>
      </c>
      <c r="O488" s="13">
        <v>0.66388914626640172</v>
      </c>
      <c r="P488" s="13">
        <v>0.22994102619893705</v>
      </c>
      <c r="Q488" s="13">
        <v>0.16233055917174566</v>
      </c>
      <c r="R488" s="13">
        <v>8.8772857306999367E-2</v>
      </c>
      <c r="S488" s="14">
        <v>7</v>
      </c>
      <c r="T488" s="14">
        <v>4</v>
      </c>
      <c r="U488" s="14">
        <v>10</v>
      </c>
      <c r="V488" s="14">
        <v>10</v>
      </c>
      <c r="W488" s="14">
        <v>5</v>
      </c>
      <c r="X488" s="14">
        <v>1</v>
      </c>
      <c r="Y488" s="14" t="s">
        <v>19</v>
      </c>
    </row>
    <row r="489" spans="2:30" x14ac:dyDescent="0.3">
      <c r="B489" s="13">
        <v>0.52552474036113472</v>
      </c>
      <c r="C489" s="13">
        <v>0.64709681402569552</v>
      </c>
      <c r="D489" s="13">
        <v>0.42189015252130257</v>
      </c>
      <c r="E489" s="13">
        <v>86.495176848874593</v>
      </c>
      <c r="F489" s="13">
        <v>0.2687272727272727</v>
      </c>
      <c r="G489" s="13">
        <v>0.20222222222222222</v>
      </c>
      <c r="H489" s="13">
        <v>21761915</v>
      </c>
      <c r="I489" s="13">
        <v>0.19542302357836325</v>
      </c>
      <c r="J489" s="13">
        <v>3.9666482328077922E-2</v>
      </c>
      <c r="K489" s="13">
        <v>6.5627864391455487E-2</v>
      </c>
      <c r="L489" s="13">
        <v>0.67371934654845111</v>
      </c>
      <c r="M489" s="13">
        <v>0.52338305461910628</v>
      </c>
      <c r="N489" s="13">
        <v>0.32252685581708462</v>
      </c>
      <c r="O489" s="13">
        <v>0.66288886900989741</v>
      </c>
      <c r="P489" s="13">
        <v>0.21768544057754058</v>
      </c>
      <c r="Q489" s="13">
        <v>0.16341611167177114</v>
      </c>
      <c r="R489" s="13">
        <v>8.9173782341243679E-2</v>
      </c>
      <c r="S489" s="14">
        <v>7</v>
      </c>
      <c r="T489" s="14">
        <v>4</v>
      </c>
      <c r="U489" s="14">
        <v>10</v>
      </c>
      <c r="V489" s="14">
        <v>10</v>
      </c>
      <c r="W489" s="14">
        <v>5</v>
      </c>
      <c r="X489" s="14">
        <v>1</v>
      </c>
      <c r="Y489" s="14" t="s">
        <v>19</v>
      </c>
    </row>
    <row r="490" spans="2:30" x14ac:dyDescent="0.3">
      <c r="B490" s="13">
        <v>0.50771941787329811</v>
      </c>
      <c r="C490" s="13">
        <v>0.478382530925964</v>
      </c>
      <c r="D490" s="13">
        <v>0.37928250087285714</v>
      </c>
      <c r="E490" s="13">
        <v>90.557768924302778</v>
      </c>
      <c r="F490" s="13">
        <v>0.26407003752010005</v>
      </c>
      <c r="G490" s="13">
        <v>0.1864406779661017</v>
      </c>
      <c r="H490" s="13">
        <v>21761915</v>
      </c>
      <c r="I490" s="13">
        <v>0.20998613037447975</v>
      </c>
      <c r="J490" s="13">
        <v>4.2594960333909304E-2</v>
      </c>
      <c r="K490" s="13">
        <v>7.2165423200810985E-2</v>
      </c>
      <c r="L490" s="13">
        <v>0.57477504708909177</v>
      </c>
      <c r="M490" s="13">
        <v>0.49630728996703077</v>
      </c>
      <c r="N490" s="13">
        <v>0.32287808257840572</v>
      </c>
      <c r="O490" s="13">
        <v>0.66741200867472616</v>
      </c>
      <c r="P490" s="13">
        <v>0.24821919059015665</v>
      </c>
      <c r="Q490" s="13">
        <v>0.15962944690295836</v>
      </c>
      <c r="R490" s="13">
        <v>8.6464285650809228E-2</v>
      </c>
      <c r="S490" s="14">
        <v>7</v>
      </c>
      <c r="T490" s="14">
        <v>4</v>
      </c>
      <c r="U490" s="14">
        <v>10</v>
      </c>
      <c r="V490" s="14">
        <v>10</v>
      </c>
      <c r="W490" s="14">
        <v>5</v>
      </c>
      <c r="X490" s="14">
        <v>1</v>
      </c>
      <c r="Y490" s="14" t="s">
        <v>19</v>
      </c>
    </row>
    <row r="491" spans="2:30" x14ac:dyDescent="0.3">
      <c r="B491" s="13">
        <v>0.55808392499277626</v>
      </c>
      <c r="C491" s="13">
        <v>0.51677664554926461</v>
      </c>
      <c r="D491" s="13">
        <v>0.32290533199316063</v>
      </c>
      <c r="E491" s="13">
        <v>91.692667706708264</v>
      </c>
      <c r="F491" s="13">
        <v>0.26674937965260548</v>
      </c>
      <c r="G491" s="13">
        <v>9.8253275109170299E-2</v>
      </c>
      <c r="H491" s="13">
        <v>21761915</v>
      </c>
      <c r="I491" s="13">
        <v>0.21955617198335634</v>
      </c>
      <c r="J491" s="13">
        <v>4.4169024504441087E-2</v>
      </c>
      <c r="K491" s="13">
        <v>7.4122091803524678E-2</v>
      </c>
      <c r="L491" s="13">
        <v>0.66657720981362734</v>
      </c>
      <c r="M491" s="13">
        <v>0.46834862642985975</v>
      </c>
      <c r="N491" s="13">
        <v>0.32539710049640386</v>
      </c>
      <c r="O491" s="13">
        <v>0.67050116505496071</v>
      </c>
      <c r="P491" s="13">
        <v>0.23314377298891517</v>
      </c>
      <c r="Q491" s="13">
        <v>0.1681216657539269</v>
      </c>
      <c r="R491" s="13">
        <v>9.0943511996598878E-2</v>
      </c>
      <c r="S491" s="14">
        <v>7</v>
      </c>
      <c r="T491" s="14">
        <v>4</v>
      </c>
      <c r="U491" s="14">
        <v>10</v>
      </c>
      <c r="V491" s="14">
        <v>10</v>
      </c>
      <c r="W491" s="14">
        <v>5</v>
      </c>
      <c r="X491" s="14">
        <v>1</v>
      </c>
      <c r="Y491" s="14" t="s">
        <v>19</v>
      </c>
    </row>
    <row r="492" spans="2:30" x14ac:dyDescent="0.3">
      <c r="B492" s="13">
        <v>0.60490849326359419</v>
      </c>
      <c r="C492" s="13">
        <v>0.55369648397108295</v>
      </c>
      <c r="D492" s="13">
        <v>0.40067377172643276</v>
      </c>
      <c r="E492" s="13">
        <v>88.523956723338486</v>
      </c>
      <c r="F492" s="13">
        <v>0.26830128770506262</v>
      </c>
      <c r="G492" s="13">
        <v>0.16179775280898875</v>
      </c>
      <c r="H492" s="13">
        <v>21761915</v>
      </c>
      <c r="I492" s="13">
        <v>0.21511789181692106</v>
      </c>
      <c r="J492" s="13">
        <v>4.2444020578364897E-2</v>
      </c>
      <c r="K492" s="13">
        <v>7.2994376179611367E-2</v>
      </c>
      <c r="L492" s="13">
        <v>0.68690903198066344</v>
      </c>
      <c r="M492" s="13">
        <v>0.55907618088445377</v>
      </c>
      <c r="N492" s="13">
        <v>0.32150313416604021</v>
      </c>
      <c r="O492" s="13">
        <v>0.66353902900269124</v>
      </c>
      <c r="P492" s="13">
        <v>0.20370269138587596</v>
      </c>
      <c r="Q492" s="13">
        <v>0.17581952045201163</v>
      </c>
      <c r="R492" s="13">
        <v>9.5002793663730448E-2</v>
      </c>
      <c r="S492" s="14">
        <v>7</v>
      </c>
      <c r="T492" s="14">
        <v>4</v>
      </c>
      <c r="U492" s="14">
        <v>10</v>
      </c>
      <c r="V492" s="14">
        <v>10</v>
      </c>
      <c r="W492" s="14">
        <v>5</v>
      </c>
      <c r="X492" s="14">
        <v>1</v>
      </c>
      <c r="Y492" s="14" t="s">
        <v>19</v>
      </c>
    </row>
    <row r="493" spans="2:30" x14ac:dyDescent="0.3">
      <c r="B493" s="13">
        <v>0.52674541781556838</v>
      </c>
      <c r="C493" s="13">
        <v>0.65139078416255947</v>
      </c>
      <c r="D493" s="13">
        <v>0.37626735297679775</v>
      </c>
      <c r="E493" s="13">
        <v>88.606589916633581</v>
      </c>
      <c r="F493" s="13">
        <v>0.27183271832718325</v>
      </c>
      <c r="G493" s="13">
        <v>0.18141592920353983</v>
      </c>
      <c r="H493" s="13">
        <v>21761915</v>
      </c>
      <c r="I493" s="13">
        <v>0.20873786407766981</v>
      </c>
      <c r="J493" s="13">
        <v>4.1493779345240407E-2</v>
      </c>
      <c r="K493" s="13">
        <v>7.1578420023852007E-2</v>
      </c>
      <c r="L493" s="13">
        <v>0.68713519736816964</v>
      </c>
      <c r="M493" s="13">
        <v>0.5634958957984908</v>
      </c>
      <c r="N493" s="13">
        <v>0.32077420547100266</v>
      </c>
      <c r="O493" s="13">
        <v>0.67329241586200805</v>
      </c>
      <c r="P493" s="13">
        <v>0.24719503460432782</v>
      </c>
      <c r="Q493" s="13">
        <v>0.16804930788737227</v>
      </c>
      <c r="R493" s="13">
        <v>9.3335849525338146E-2</v>
      </c>
      <c r="S493" s="14">
        <v>7</v>
      </c>
      <c r="T493" s="14">
        <v>4</v>
      </c>
      <c r="U493" s="14">
        <v>10</v>
      </c>
      <c r="V493" s="14">
        <v>10</v>
      </c>
      <c r="W493" s="14">
        <v>5</v>
      </c>
      <c r="X493" s="14">
        <v>1</v>
      </c>
      <c r="Y493" s="14" t="s">
        <v>19</v>
      </c>
    </row>
    <row r="494" spans="2:30" x14ac:dyDescent="0.3">
      <c r="B494" s="13">
        <v>0.55272132850209843</v>
      </c>
      <c r="C494" s="13">
        <v>0.63416821991097549</v>
      </c>
      <c r="D494" s="13">
        <v>0.41516990758568439</v>
      </c>
      <c r="E494" s="13">
        <v>86.548530004027384</v>
      </c>
      <c r="F494" s="13">
        <v>0.27475922224241323</v>
      </c>
      <c r="G494" s="13">
        <v>0.2</v>
      </c>
      <c r="H494" s="13">
        <v>21761915</v>
      </c>
      <c r="I494" s="13">
        <v>0.19459084604715651</v>
      </c>
      <c r="J494" s="13">
        <v>3.9224190733602449E-2</v>
      </c>
      <c r="K494" s="13">
        <v>6.5857624050415675E-2</v>
      </c>
      <c r="L494" s="13">
        <v>0.66380973701641477</v>
      </c>
      <c r="M494" s="13">
        <v>0.5608400593102012</v>
      </c>
      <c r="N494" s="13">
        <v>0.32051288191156035</v>
      </c>
      <c r="O494" s="13">
        <v>0.65244917182178819</v>
      </c>
      <c r="P494" s="13">
        <v>0.20627225279750497</v>
      </c>
      <c r="Q494" s="13">
        <v>0.16275443765224576</v>
      </c>
      <c r="R494" s="13">
        <v>9.0138604778141618E-2</v>
      </c>
      <c r="S494" s="14">
        <v>7</v>
      </c>
      <c r="T494" s="14">
        <v>4</v>
      </c>
      <c r="U494" s="14">
        <v>10</v>
      </c>
      <c r="V494" s="14">
        <v>10</v>
      </c>
      <c r="W494" s="14">
        <v>5</v>
      </c>
      <c r="X494" s="14">
        <v>1</v>
      </c>
      <c r="Y494" s="14" t="s">
        <v>19</v>
      </c>
    </row>
    <row r="495" spans="2:30" x14ac:dyDescent="0.3">
      <c r="B495">
        <v>0.57251650554589717</v>
      </c>
      <c r="C495">
        <v>0.48840499410982141</v>
      </c>
      <c r="D495">
        <v>0.30404495010760596</v>
      </c>
      <c r="E495">
        <v>93.083235638921451</v>
      </c>
      <c r="F495">
        <v>0.25969198088157197</v>
      </c>
      <c r="G495">
        <v>7.9120879120879117E-2</v>
      </c>
      <c r="H495">
        <v>21761915</v>
      </c>
      <c r="I495">
        <v>0.22579750346740612</v>
      </c>
      <c r="J495">
        <v>4.5560771693306162E-2</v>
      </c>
      <c r="K495">
        <v>7.6502067491675083E-2</v>
      </c>
      <c r="L495">
        <v>0.63710491692678162</v>
      </c>
      <c r="M495">
        <v>0.50823355420528027</v>
      </c>
      <c r="N495">
        <v>0.33045225196584993</v>
      </c>
      <c r="O495">
        <v>0.67983270471474666</v>
      </c>
      <c r="P495">
        <v>0.27792301865596608</v>
      </c>
      <c r="Q495">
        <v>0.16799693366445911</v>
      </c>
      <c r="R495">
        <v>9.1734413125215797E-2</v>
      </c>
      <c r="S495">
        <v>7</v>
      </c>
      <c r="T495">
        <v>4</v>
      </c>
      <c r="U495">
        <v>10</v>
      </c>
      <c r="V495">
        <v>10</v>
      </c>
      <c r="W495">
        <v>5</v>
      </c>
      <c r="X495">
        <v>1</v>
      </c>
      <c r="Y495" t="s">
        <v>19</v>
      </c>
    </row>
    <row r="496" spans="2:30" x14ac:dyDescent="0.3">
      <c r="B496" s="13">
        <v>0.44198873500871222</v>
      </c>
      <c r="C496" s="13">
        <v>0.45764571830824352</v>
      </c>
      <c r="D496" s="13">
        <v>0.30870171485191378</v>
      </c>
      <c r="E496" s="13">
        <v>91.214369386958211</v>
      </c>
      <c r="F496" s="13">
        <v>0.26175195143104946</v>
      </c>
      <c r="G496" s="13">
        <v>0.14553990610328638</v>
      </c>
      <c r="H496" s="13">
        <v>21761915</v>
      </c>
      <c r="I496" s="13">
        <v>0.21705963938973646</v>
      </c>
      <c r="J496" s="13">
        <v>4.3140912708622671E-2</v>
      </c>
      <c r="K496" s="13">
        <v>7.5400081591095444E-2</v>
      </c>
      <c r="L496" s="13">
        <v>0.61797291952411604</v>
      </c>
      <c r="M496" s="13">
        <v>0.51829201080994181</v>
      </c>
      <c r="N496" s="13">
        <v>0.33308503867159589</v>
      </c>
      <c r="O496" s="13">
        <v>0.65248782147398332</v>
      </c>
      <c r="P496" s="13">
        <v>0.2424719756664481</v>
      </c>
      <c r="Q496" s="13">
        <v>0.16759800770485328</v>
      </c>
      <c r="R496" s="13">
        <v>9.014119070872316E-2</v>
      </c>
      <c r="S496" s="14">
        <v>7</v>
      </c>
      <c r="T496" s="14">
        <v>4</v>
      </c>
      <c r="U496" s="14">
        <v>10</v>
      </c>
      <c r="V496" s="14">
        <v>10</v>
      </c>
      <c r="W496" s="14">
        <v>5</v>
      </c>
      <c r="X496" s="14">
        <v>1</v>
      </c>
      <c r="Y496" s="14" t="s">
        <v>19</v>
      </c>
    </row>
    <row r="497" spans="2:25" x14ac:dyDescent="0.3">
      <c r="B497">
        <v>0.53713299815739113</v>
      </c>
      <c r="C497">
        <v>0.55564706334212222</v>
      </c>
      <c r="D497">
        <v>0.35600060076414908</v>
      </c>
      <c r="E497">
        <v>89.777947932618687</v>
      </c>
      <c r="F497">
        <v>0.26983559685489633</v>
      </c>
      <c r="G497">
        <v>0.13562753036437247</v>
      </c>
      <c r="H497">
        <v>21761915</v>
      </c>
      <c r="I497">
        <v>0.2183079056865464</v>
      </c>
      <c r="J497">
        <v>4.3813707238253577E-2</v>
      </c>
      <c r="K497">
        <v>7.3665872166087776E-2</v>
      </c>
      <c r="L497">
        <v>0.65425691548992304</v>
      </c>
      <c r="M497">
        <v>0.52039276075752061</v>
      </c>
      <c r="N497">
        <v>0.31812826808710792</v>
      </c>
      <c r="O497">
        <v>0.66530993270643879</v>
      </c>
      <c r="P497">
        <v>0.26162828619696815</v>
      </c>
      <c r="Q497">
        <v>0.16890193930708611</v>
      </c>
      <c r="R497">
        <v>9.2103605701135627E-2</v>
      </c>
      <c r="S497">
        <v>7</v>
      </c>
      <c r="T497">
        <v>4</v>
      </c>
      <c r="U497">
        <v>10</v>
      </c>
      <c r="V497">
        <v>10</v>
      </c>
      <c r="W497">
        <v>5</v>
      </c>
      <c r="X497">
        <v>1</v>
      </c>
      <c r="Y497" t="s">
        <v>19</v>
      </c>
    </row>
    <row r="498" spans="2:25" x14ac:dyDescent="0.3">
      <c r="B498" s="13">
        <v>0.6367685131285874</v>
      </c>
      <c r="C498" s="13">
        <v>0.60592936904917349</v>
      </c>
      <c r="D498" s="13">
        <v>0.3517711366807485</v>
      </c>
      <c r="E498" s="13">
        <v>87.746424429841525</v>
      </c>
      <c r="F498" s="13">
        <v>0.27812939521800284</v>
      </c>
      <c r="G498" s="13">
        <v>0.12080536912751678</v>
      </c>
      <c r="H498" s="13">
        <v>21761915</v>
      </c>
      <c r="I498" s="13">
        <v>0.20859916782246865</v>
      </c>
      <c r="J498" s="13">
        <v>4.2647670082545643E-2</v>
      </c>
      <c r="K498" s="13">
        <v>7.0293016415398493E-2</v>
      </c>
      <c r="L498" s="13">
        <v>0.69954335334820628</v>
      </c>
      <c r="M498" s="13">
        <v>0.49511730387023573</v>
      </c>
      <c r="N498" s="13">
        <v>0.33205943780693181</v>
      </c>
      <c r="O498" s="13">
        <v>0.65276071993436247</v>
      </c>
      <c r="P498" s="13">
        <v>0.2273893156484034</v>
      </c>
      <c r="Q498" s="13">
        <v>0.16875600083221359</v>
      </c>
      <c r="R498" s="13">
        <v>9.1687744744488778E-2</v>
      </c>
      <c r="S498" s="14">
        <v>7</v>
      </c>
      <c r="T498" s="14">
        <v>4</v>
      </c>
      <c r="U498" s="14">
        <v>10</v>
      </c>
      <c r="V498" s="14">
        <v>10</v>
      </c>
      <c r="W498" s="14">
        <v>5</v>
      </c>
      <c r="X498" s="14">
        <v>1</v>
      </c>
      <c r="Y498" s="14" t="s">
        <v>19</v>
      </c>
    </row>
    <row r="499" spans="2:25" x14ac:dyDescent="0.3">
      <c r="B499" s="13">
        <v>0.82293140666072695</v>
      </c>
      <c r="C499" s="13">
        <v>0.77326046155938266</v>
      </c>
      <c r="D499" s="13">
        <v>0.48402520504346552</v>
      </c>
      <c r="E499" s="13">
        <v>81.21307601417881</v>
      </c>
      <c r="F499" s="13">
        <v>0.29638898820164461</v>
      </c>
      <c r="G499" s="13">
        <v>0.2129032258064516</v>
      </c>
      <c r="H499" s="13">
        <v>21761915</v>
      </c>
      <c r="I499" s="13">
        <v>0.18238557558945909</v>
      </c>
      <c r="J499" s="13">
        <v>3.7401055450838244E-2</v>
      </c>
      <c r="K499" s="13">
        <v>6.0044174899207568E-2</v>
      </c>
      <c r="L499" s="13">
        <v>0.79226798302165258</v>
      </c>
      <c r="M499" s="13">
        <v>0.64340572710541677</v>
      </c>
      <c r="N499" s="13">
        <v>0.31649640138128993</v>
      </c>
      <c r="O499" s="13">
        <v>0.64875698557171591</v>
      </c>
      <c r="P499" s="13">
        <v>0.20561405355728132</v>
      </c>
      <c r="Q499" s="13">
        <v>0.16846962652586767</v>
      </c>
      <c r="R499" s="13">
        <v>9.1390359504170599E-2</v>
      </c>
      <c r="S499" s="14">
        <v>7</v>
      </c>
      <c r="T499" s="14">
        <v>4</v>
      </c>
      <c r="U499" s="14">
        <v>10</v>
      </c>
      <c r="V499" s="14">
        <v>10</v>
      </c>
      <c r="W499" s="14">
        <v>5</v>
      </c>
      <c r="X499" s="14">
        <v>1</v>
      </c>
      <c r="Y499" s="14" t="s">
        <v>19</v>
      </c>
    </row>
    <row r="500" spans="2:25" x14ac:dyDescent="0.3">
      <c r="B500" s="13">
        <v>0.48667110464387542</v>
      </c>
      <c r="C500" s="13">
        <v>0.472070821592738</v>
      </c>
      <c r="D500" s="13">
        <v>0.32759948704174019</v>
      </c>
      <c r="E500" s="13">
        <v>92.851469420174737</v>
      </c>
      <c r="F500" s="13">
        <v>0.26415431327022681</v>
      </c>
      <c r="G500" s="13">
        <v>8.7982832618025753E-2</v>
      </c>
      <c r="H500" s="13">
        <v>21761915</v>
      </c>
      <c r="I500" s="13">
        <v>0.21886269070735068</v>
      </c>
      <c r="J500" s="13">
        <v>4.4556440345554706E-2</v>
      </c>
      <c r="K500" s="13">
        <v>7.1888018979546706E-2</v>
      </c>
      <c r="L500" s="13">
        <v>0.63774996965582986</v>
      </c>
      <c r="M500" s="13">
        <v>0.5241383903428416</v>
      </c>
      <c r="N500" s="13">
        <v>0.32504576651105932</v>
      </c>
      <c r="O500" s="13">
        <v>0.66752682105997208</v>
      </c>
      <c r="P500" s="13">
        <v>0.2645303446641521</v>
      </c>
      <c r="Q500" s="13">
        <v>0.16146540562118472</v>
      </c>
      <c r="R500" s="13">
        <v>8.6326614598674065E-2</v>
      </c>
      <c r="S500" s="14">
        <v>7</v>
      </c>
      <c r="T500" s="14">
        <v>4</v>
      </c>
      <c r="U500" s="14">
        <v>10</v>
      </c>
      <c r="V500" s="14">
        <v>10</v>
      </c>
      <c r="W500" s="14">
        <v>5</v>
      </c>
      <c r="X500" s="14">
        <v>1</v>
      </c>
      <c r="Y500" s="14" t="s">
        <v>19</v>
      </c>
    </row>
    <row r="501" spans="2:25" x14ac:dyDescent="0.3">
      <c r="B501" s="13">
        <v>0.68037206725547716</v>
      </c>
      <c r="C501" s="13">
        <v>0.71574399422238155</v>
      </c>
      <c r="D501" s="13">
        <v>0.36840012272390404</v>
      </c>
      <c r="E501" s="13">
        <v>86.711356466876978</v>
      </c>
      <c r="F501" s="13">
        <v>0.28606615059817031</v>
      </c>
      <c r="G501" s="13">
        <v>0.21330275229357798</v>
      </c>
      <c r="H501" s="13">
        <v>21761915</v>
      </c>
      <c r="I501" s="13">
        <v>0.20055478502080451</v>
      </c>
      <c r="J501" s="13">
        <v>4.0530119765132003E-2</v>
      </c>
      <c r="K501" s="13">
        <v>6.8239105730469707E-2</v>
      </c>
      <c r="L501" s="13">
        <v>0.70647847175509904</v>
      </c>
      <c r="M501" s="13">
        <v>0.57889511184687292</v>
      </c>
      <c r="N501" s="13">
        <v>0.31736609852168107</v>
      </c>
      <c r="O501" s="13">
        <v>0.67579649703850886</v>
      </c>
      <c r="P501" s="13">
        <v>0.22697372886810532</v>
      </c>
      <c r="Q501" s="13">
        <v>0.16733385005862395</v>
      </c>
      <c r="R501" s="13">
        <v>9.0523350203437949E-2</v>
      </c>
      <c r="S501" s="14">
        <v>7</v>
      </c>
      <c r="T501" s="14">
        <v>4</v>
      </c>
      <c r="U501" s="14">
        <v>10</v>
      </c>
      <c r="V501" s="14">
        <v>10</v>
      </c>
      <c r="W501" s="14">
        <v>5</v>
      </c>
      <c r="X501" s="14">
        <v>1</v>
      </c>
      <c r="Y501" s="14" t="s">
        <v>19</v>
      </c>
    </row>
    <row r="502" spans="2:25" x14ac:dyDescent="0.3">
      <c r="B502" s="5">
        <v>0.43681280439080361</v>
      </c>
      <c r="C502" s="5">
        <v>0.38602768776347629</v>
      </c>
      <c r="D502" s="5">
        <v>0.31823175168072437</v>
      </c>
      <c r="E502" s="5">
        <v>93.966876971608841</v>
      </c>
      <c r="F502" s="5">
        <v>0.25248403122782115</v>
      </c>
      <c r="G502" s="5">
        <v>0.10067114093959731</v>
      </c>
      <c r="H502" s="5">
        <v>21761915</v>
      </c>
      <c r="I502" s="5">
        <v>0.22274618585298184</v>
      </c>
      <c r="J502" s="5">
        <v>4.5122066866664833E-2</v>
      </c>
      <c r="K502" s="5">
        <v>7.321731413412999E-2</v>
      </c>
      <c r="L502" s="13">
        <v>0.54721447191124761</v>
      </c>
      <c r="M502" s="13">
        <v>0.40427467030504599</v>
      </c>
      <c r="N502" s="13">
        <v>0.33563386077657309</v>
      </c>
      <c r="O502" s="13">
        <v>0.67150046039429301</v>
      </c>
      <c r="P502" s="13">
        <v>0.24286863243874204</v>
      </c>
      <c r="Q502" s="13">
        <v>0.16176833640515664</v>
      </c>
      <c r="R502" s="13">
        <v>8.9184816240300585E-2</v>
      </c>
      <c r="S502" s="14">
        <v>7</v>
      </c>
      <c r="T502" s="14">
        <v>4</v>
      </c>
      <c r="U502" s="14">
        <v>10</v>
      </c>
      <c r="V502" s="14">
        <v>10</v>
      </c>
      <c r="W502" s="14">
        <v>5</v>
      </c>
      <c r="X502" s="14">
        <v>1</v>
      </c>
      <c r="Y502" s="14" t="s">
        <v>19</v>
      </c>
    </row>
    <row r="503" spans="2:25" x14ac:dyDescent="0.3">
      <c r="B503" s="13">
        <v>0.63827165546832254</v>
      </c>
      <c r="C503" s="13">
        <v>0.51468756142414918</v>
      </c>
      <c r="D503" s="13">
        <v>0.38399652162955089</v>
      </c>
      <c r="E503" s="13">
        <v>89.767807949626132</v>
      </c>
      <c r="F503" s="13">
        <v>0.27248862443122157</v>
      </c>
      <c r="G503" s="13">
        <v>0.18451025056947609</v>
      </c>
      <c r="H503" s="13">
        <v>21761915</v>
      </c>
      <c r="I503" s="13">
        <v>0.21289875173370312</v>
      </c>
      <c r="J503" s="13">
        <v>4.1777696718599905E-2</v>
      </c>
      <c r="K503" s="13">
        <v>7.3705495752396183E-2</v>
      </c>
      <c r="L503" s="13">
        <v>0.7075393148233553</v>
      </c>
      <c r="M503" s="13">
        <v>0.62289558427723046</v>
      </c>
      <c r="N503" s="13">
        <v>0.32136227802413636</v>
      </c>
      <c r="O503" s="13">
        <v>0.67353780454244916</v>
      </c>
      <c r="P503" s="13">
        <v>0.20020496782441258</v>
      </c>
      <c r="Q503" s="13">
        <v>0.16801722943054856</v>
      </c>
      <c r="R503" s="13">
        <v>9.3094729148594499E-2</v>
      </c>
      <c r="S503" s="14">
        <v>7</v>
      </c>
      <c r="T503" s="14">
        <v>4</v>
      </c>
      <c r="U503" s="14">
        <v>10</v>
      </c>
      <c r="V503" s="14">
        <v>10</v>
      </c>
      <c r="W503" s="14">
        <v>5</v>
      </c>
      <c r="X503" s="14">
        <v>1</v>
      </c>
      <c r="Y503" s="14" t="s">
        <v>19</v>
      </c>
    </row>
    <row r="504" spans="2:25" x14ac:dyDescent="0.3">
      <c r="B504" s="13">
        <v>0.58034532362770774</v>
      </c>
      <c r="C504" s="13">
        <v>0.63268742007687295</v>
      </c>
      <c r="D504" s="13">
        <v>0.37300405936263181</v>
      </c>
      <c r="E504" s="13">
        <v>87.272727272727266</v>
      </c>
      <c r="F504" s="13">
        <v>0.26952229860743876</v>
      </c>
      <c r="G504" s="13">
        <v>0.25786163522012578</v>
      </c>
      <c r="H504" s="13">
        <v>21761915</v>
      </c>
      <c r="I504" s="13">
        <v>0.20554785020804425</v>
      </c>
      <c r="J504" s="13">
        <v>4.0442729572428109E-2</v>
      </c>
      <c r="K504" s="13">
        <v>6.99988953510981E-2</v>
      </c>
      <c r="L504" s="13">
        <v>0.68840564668365389</v>
      </c>
      <c r="M504" s="13">
        <v>0.63813745569764779</v>
      </c>
      <c r="N504" s="13">
        <v>0.3249159772774472</v>
      </c>
      <c r="O504" s="13">
        <v>0.65897728772139907</v>
      </c>
      <c r="P504" s="13">
        <v>0.22732742401491243</v>
      </c>
      <c r="Q504" s="13">
        <v>0.1657189557723755</v>
      </c>
      <c r="R504" s="13">
        <v>8.978450581218618E-2</v>
      </c>
      <c r="S504" s="14">
        <v>7</v>
      </c>
      <c r="T504" s="14">
        <v>4</v>
      </c>
      <c r="U504" s="14">
        <v>10</v>
      </c>
      <c r="V504" s="14">
        <v>10</v>
      </c>
      <c r="W504" s="14">
        <v>5</v>
      </c>
      <c r="X504" s="14">
        <v>1</v>
      </c>
      <c r="Y504" s="14" t="s">
        <v>19</v>
      </c>
    </row>
    <row r="505" spans="2:25" x14ac:dyDescent="0.3">
      <c r="B505" s="13">
        <v>0.75235332636307872</v>
      </c>
      <c r="C505" s="13">
        <v>0.75356804473588124</v>
      </c>
      <c r="D505" s="13">
        <v>0.429786251397759</v>
      </c>
      <c r="E505" s="13">
        <v>81.349360217138425</v>
      </c>
      <c r="F505" s="13">
        <v>0.28584165477888729</v>
      </c>
      <c r="G505" s="13">
        <v>0.3059548254620123</v>
      </c>
      <c r="H505" s="13">
        <v>21761915</v>
      </c>
      <c r="I505" s="13">
        <v>0.18613037447988898</v>
      </c>
      <c r="J505" s="13">
        <v>3.6649114531557211E-2</v>
      </c>
      <c r="K505" s="13">
        <v>6.3818667255995901E-2</v>
      </c>
      <c r="L505" s="13">
        <v>0.77217123051806313</v>
      </c>
      <c r="M505" s="13">
        <v>0.70441546613317263</v>
      </c>
      <c r="N505" s="13">
        <v>0.3194466782912283</v>
      </c>
      <c r="O505" s="13">
        <v>0.64563119174378003</v>
      </c>
      <c r="P505" s="13">
        <v>0.18687212196601879</v>
      </c>
      <c r="Q505" s="13">
        <v>0.16523044685543711</v>
      </c>
      <c r="R505" s="13">
        <v>9.2434653072259954E-2</v>
      </c>
      <c r="S505" s="14">
        <v>7</v>
      </c>
      <c r="T505" s="14">
        <v>4</v>
      </c>
      <c r="U505" s="14">
        <v>10</v>
      </c>
      <c r="V505" s="14">
        <v>10</v>
      </c>
      <c r="W505" s="14">
        <v>5</v>
      </c>
      <c r="X505" s="14">
        <v>1</v>
      </c>
      <c r="Y505" s="14" t="s">
        <v>19</v>
      </c>
    </row>
    <row r="506" spans="2:25" x14ac:dyDescent="0.3">
      <c r="B506">
        <v>0.44629804003197993</v>
      </c>
      <c r="C506">
        <v>0.46266130981119191</v>
      </c>
      <c r="D506">
        <v>0.28816700404564921</v>
      </c>
      <c r="E506">
        <v>94.741067844239254</v>
      </c>
      <c r="F506">
        <v>0.25259391771019679</v>
      </c>
      <c r="G506">
        <v>8.0091533180778038E-2</v>
      </c>
      <c r="H506">
        <v>21761915</v>
      </c>
      <c r="I506">
        <v>0.22149791955617185</v>
      </c>
      <c r="J506">
        <v>4.4852416300750285E-2</v>
      </c>
      <c r="K506">
        <v>7.5949703364317764E-2</v>
      </c>
      <c r="L506">
        <v>0.60667070112636268</v>
      </c>
      <c r="M506">
        <v>0.49834964784881125</v>
      </c>
      <c r="N506">
        <v>0.32935804033167981</v>
      </c>
      <c r="O506">
        <v>0.66239759748188676</v>
      </c>
      <c r="P506">
        <v>0.22537930132055939</v>
      </c>
      <c r="Q506">
        <v>0.16138210889799134</v>
      </c>
      <c r="R506">
        <v>8.7816110926407523E-2</v>
      </c>
      <c r="S506">
        <v>7</v>
      </c>
      <c r="T506">
        <v>4</v>
      </c>
      <c r="U506">
        <v>10</v>
      </c>
      <c r="V506">
        <v>10</v>
      </c>
      <c r="W506">
        <v>5</v>
      </c>
      <c r="X506">
        <v>1</v>
      </c>
      <c r="Y506" t="s">
        <v>19</v>
      </c>
    </row>
    <row r="507" spans="2:25" x14ac:dyDescent="0.3">
      <c r="B507" s="13">
        <v>0.74602774730911581</v>
      </c>
      <c r="C507" s="13">
        <v>0.59604306201153934</v>
      </c>
      <c r="D507" s="13">
        <v>0.40925645596097543</v>
      </c>
      <c r="E507" s="13">
        <v>87.666405638214556</v>
      </c>
      <c r="F507" s="13">
        <v>0.26821428571428574</v>
      </c>
      <c r="G507" s="13">
        <v>0.23931623931623933</v>
      </c>
      <c r="H507" s="13">
        <v>21761915</v>
      </c>
      <c r="I507" s="13">
        <v>0.2038834951456307</v>
      </c>
      <c r="J507" s="13">
        <v>4.0825777831450347E-2</v>
      </c>
      <c r="K507" s="13">
        <v>6.9454556535229445E-2</v>
      </c>
      <c r="L507" s="13">
        <v>0.7032773100876567</v>
      </c>
      <c r="M507" s="13">
        <v>0.57754857459544473</v>
      </c>
      <c r="N507" s="13">
        <v>0.32587479650840734</v>
      </c>
      <c r="O507" s="13">
        <v>0.66125395330253345</v>
      </c>
      <c r="P507" s="13">
        <v>0.20819083783325767</v>
      </c>
      <c r="Q507" s="13">
        <v>0.16622370157385744</v>
      </c>
      <c r="R507" s="13">
        <v>9.0052258304568214E-2</v>
      </c>
      <c r="S507" s="14">
        <v>7</v>
      </c>
      <c r="T507" s="14">
        <v>4</v>
      </c>
      <c r="U507" s="14">
        <v>10</v>
      </c>
      <c r="V507" s="14">
        <v>10</v>
      </c>
      <c r="W507" s="14">
        <v>5</v>
      </c>
      <c r="X507" s="14">
        <v>1</v>
      </c>
      <c r="Y507" s="14" t="s">
        <v>19</v>
      </c>
    </row>
    <row r="508" spans="2:25" x14ac:dyDescent="0.3">
      <c r="B508" s="13">
        <v>0.42876257522213906</v>
      </c>
      <c r="C508" s="13">
        <v>0.46467689981977456</v>
      </c>
      <c r="D508" s="13">
        <v>0.35305869019344815</v>
      </c>
      <c r="E508" s="13">
        <v>92.007952286282304</v>
      </c>
      <c r="F508" s="13">
        <v>0.25967741935483873</v>
      </c>
      <c r="G508" s="13">
        <v>0.14655172413793102</v>
      </c>
      <c r="H508" s="13">
        <v>21761915</v>
      </c>
      <c r="I508" s="13">
        <v>0.21858529819694864</v>
      </c>
      <c r="J508" s="13">
        <v>4.4178747208038452E-2</v>
      </c>
      <c r="K508" s="13">
        <v>7.4483719049790592E-2</v>
      </c>
      <c r="L508" s="13">
        <v>0.55106490783146778</v>
      </c>
      <c r="M508" s="13">
        <v>0.43419598875416904</v>
      </c>
      <c r="N508" s="13">
        <v>0.32042787397284989</v>
      </c>
      <c r="O508" s="13">
        <v>0.67308502737136089</v>
      </c>
      <c r="P508" s="13">
        <v>0.19900519992791332</v>
      </c>
      <c r="Q508" s="13">
        <v>0.16652098105831015</v>
      </c>
      <c r="R508" s="13">
        <v>9.1891398310664368E-2</v>
      </c>
      <c r="S508" s="14">
        <v>7</v>
      </c>
      <c r="T508" s="14">
        <v>4</v>
      </c>
      <c r="U508" s="14">
        <v>10</v>
      </c>
      <c r="V508" s="14">
        <v>10</v>
      </c>
      <c r="W508" s="14">
        <v>5</v>
      </c>
      <c r="X508" s="14">
        <v>1</v>
      </c>
      <c r="Y508" s="14" t="s">
        <v>19</v>
      </c>
    </row>
    <row r="509" spans="2:25" x14ac:dyDescent="0.3">
      <c r="B509" s="13">
        <v>0.49406105111209664</v>
      </c>
      <c r="C509" s="13">
        <v>0.55571307394304081</v>
      </c>
      <c r="D509" s="13">
        <v>0.33836748721724502</v>
      </c>
      <c r="E509" s="13">
        <v>91.268917345750879</v>
      </c>
      <c r="F509" s="13">
        <v>0.27009199791702831</v>
      </c>
      <c r="G509" s="13">
        <v>0.16704805491990846</v>
      </c>
      <c r="H509" s="13">
        <v>21761915</v>
      </c>
      <c r="I509" s="13">
        <v>0.22219140083217748</v>
      </c>
      <c r="J509" s="13">
        <v>4.4767090884481067E-2</v>
      </c>
      <c r="K509" s="13">
        <v>7.6311237859934961E-2</v>
      </c>
      <c r="L509" s="13">
        <v>0.56946441533505376</v>
      </c>
      <c r="M509" s="13">
        <v>0.43058207610045107</v>
      </c>
      <c r="N509" s="13">
        <v>0.32196666484281949</v>
      </c>
      <c r="O509" s="13">
        <v>0.68906719735182265</v>
      </c>
      <c r="P509" s="13">
        <v>0.23525621718363943</v>
      </c>
      <c r="Q509" s="13">
        <v>0.17397516477270275</v>
      </c>
      <c r="R509" s="13">
        <v>9.4362727128761273E-2</v>
      </c>
      <c r="S509" s="14">
        <v>7</v>
      </c>
      <c r="T509" s="14">
        <v>4</v>
      </c>
      <c r="U509" s="14">
        <v>10</v>
      </c>
      <c r="V509" s="14">
        <v>10</v>
      </c>
      <c r="W509" s="14">
        <v>5</v>
      </c>
      <c r="X509" s="14">
        <v>1</v>
      </c>
      <c r="Y509" s="14" t="s">
        <v>19</v>
      </c>
    </row>
    <row r="510" spans="2:25" x14ac:dyDescent="0.3">
      <c r="B510" s="13">
        <v>0.43529441658029761</v>
      </c>
      <c r="C510" s="13">
        <v>0.42677832078223377</v>
      </c>
      <c r="D510" s="13">
        <v>0.30901103175996325</v>
      </c>
      <c r="E510" s="13">
        <v>92.106307021023397</v>
      </c>
      <c r="F510" s="13">
        <v>0.26648983200707338</v>
      </c>
      <c r="G510" s="13">
        <v>0.16820276497695852</v>
      </c>
      <c r="H510" s="13">
        <v>21761915</v>
      </c>
      <c r="I510" s="13">
        <v>0.21137309292649084</v>
      </c>
      <c r="J510" s="13">
        <v>4.2343724051920238E-2</v>
      </c>
      <c r="K510" s="13">
        <v>7.3550402924566188E-2</v>
      </c>
      <c r="L510" s="13">
        <v>0.55063280817390881</v>
      </c>
      <c r="M510" s="13">
        <v>0.42953564347265294</v>
      </c>
      <c r="N510" s="13">
        <v>0.32377948465504558</v>
      </c>
      <c r="O510" s="13">
        <v>0.66882470356288382</v>
      </c>
      <c r="P510" s="13">
        <v>0.21388700227324706</v>
      </c>
      <c r="Q510" s="13">
        <v>0.16057674219471571</v>
      </c>
      <c r="R510" s="13">
        <v>8.7341320312066595E-2</v>
      </c>
      <c r="S510" s="14">
        <v>7</v>
      </c>
      <c r="T510" s="14">
        <v>4</v>
      </c>
      <c r="U510" s="14">
        <v>10</v>
      </c>
      <c r="V510" s="14">
        <v>10</v>
      </c>
      <c r="W510" s="14">
        <v>5</v>
      </c>
      <c r="X510" s="14">
        <v>1</v>
      </c>
      <c r="Y510" s="14" t="s">
        <v>19</v>
      </c>
    </row>
    <row r="511" spans="2:25" x14ac:dyDescent="0.3">
      <c r="B511" s="13">
        <v>0.49404508641681855</v>
      </c>
      <c r="C511" s="13">
        <v>0.67129450443949912</v>
      </c>
      <c r="D511" s="13">
        <v>0.43216012055081399</v>
      </c>
      <c r="E511" s="13">
        <v>87.69476628046344</v>
      </c>
      <c r="F511" s="13">
        <v>0.27654232424677189</v>
      </c>
      <c r="G511" s="13">
        <v>0.17057569296375266</v>
      </c>
      <c r="H511" s="13">
        <v>21761915</v>
      </c>
      <c r="I511" s="13">
        <v>0.19403606102635207</v>
      </c>
      <c r="J511" s="13">
        <v>3.9408942791511199E-2</v>
      </c>
      <c r="K511" s="13">
        <v>6.5694932958717089E-2</v>
      </c>
      <c r="L511" s="13">
        <v>0.70928919896722331</v>
      </c>
      <c r="M511" s="13">
        <v>0.65279138046795815</v>
      </c>
      <c r="N511" s="13">
        <v>0.32841335277466771</v>
      </c>
      <c r="O511" s="13">
        <v>0.66173712296009413</v>
      </c>
      <c r="P511" s="13">
        <v>0.25142953933385048</v>
      </c>
      <c r="Q511" s="13">
        <v>0.15527062211376827</v>
      </c>
      <c r="R511" s="13">
        <v>8.6796464247165833E-2</v>
      </c>
      <c r="S511" s="14">
        <v>7</v>
      </c>
      <c r="T511" s="14">
        <v>4</v>
      </c>
      <c r="U511" s="14">
        <v>10</v>
      </c>
      <c r="V511" s="14">
        <v>10</v>
      </c>
      <c r="W511" s="14">
        <v>5</v>
      </c>
      <c r="X511" s="14">
        <v>1</v>
      </c>
      <c r="Y511" s="14" t="s">
        <v>19</v>
      </c>
    </row>
    <row r="512" spans="2:25" x14ac:dyDescent="0.3">
      <c r="B512">
        <v>0.47608052714640881</v>
      </c>
      <c r="C512">
        <v>0.50460859630973043</v>
      </c>
      <c r="D512">
        <v>0.35272922858828082</v>
      </c>
      <c r="E512">
        <v>91.177677472302008</v>
      </c>
      <c r="F512">
        <v>0.26032678538645126</v>
      </c>
      <c r="G512">
        <v>0.17727272727272728</v>
      </c>
      <c r="H512">
        <v>21761915</v>
      </c>
      <c r="I512">
        <v>0.20651872399445192</v>
      </c>
      <c r="J512">
        <v>4.0297278722406106E-2</v>
      </c>
      <c r="K512">
        <v>7.1228690183454291E-2</v>
      </c>
      <c r="L512">
        <v>0.61294615739794966</v>
      </c>
      <c r="M512">
        <v>0.57636591463051257</v>
      </c>
      <c r="N512">
        <v>0.30924545139459797</v>
      </c>
      <c r="O512">
        <v>0.65574043185368203</v>
      </c>
      <c r="P512">
        <v>0.20303187181695337</v>
      </c>
      <c r="Q512">
        <v>0.16021044151779654</v>
      </c>
      <c r="R512">
        <v>8.7379100924070863E-2</v>
      </c>
      <c r="S512">
        <v>7</v>
      </c>
      <c r="T512">
        <v>4</v>
      </c>
      <c r="U512">
        <v>10</v>
      </c>
      <c r="V512">
        <v>10</v>
      </c>
      <c r="W512">
        <v>5</v>
      </c>
      <c r="X512">
        <v>1</v>
      </c>
      <c r="Y512" t="s">
        <v>19</v>
      </c>
    </row>
    <row r="513" spans="2:30" x14ac:dyDescent="0.3">
      <c r="B513">
        <v>0.46568600969589957</v>
      </c>
      <c r="C513">
        <v>0.51184025951120837</v>
      </c>
      <c r="D513">
        <v>0.35103322494116523</v>
      </c>
      <c r="E513">
        <v>90.852471778902299</v>
      </c>
      <c r="F513">
        <v>0.26428321065545041</v>
      </c>
      <c r="G513">
        <v>0.15065502183406113</v>
      </c>
      <c r="H513">
        <v>21761915</v>
      </c>
      <c r="I513">
        <v>0.21733703190013864</v>
      </c>
      <c r="J513">
        <v>4.3479959374946552E-2</v>
      </c>
      <c r="K513">
        <v>7.4839852432134812E-2</v>
      </c>
      <c r="L513">
        <v>0.57633024505904606</v>
      </c>
      <c r="M513">
        <v>0.43835478847161963</v>
      </c>
      <c r="N513">
        <v>0.32703707517106967</v>
      </c>
      <c r="O513">
        <v>0.67002394021263967</v>
      </c>
      <c r="P513">
        <v>0.2519939491405272</v>
      </c>
      <c r="Q513">
        <v>0.16605398083977033</v>
      </c>
      <c r="R513">
        <v>9.1834103853418517E-2</v>
      </c>
      <c r="S513">
        <v>7</v>
      </c>
      <c r="T513">
        <v>4</v>
      </c>
      <c r="U513">
        <v>10</v>
      </c>
      <c r="V513">
        <v>10</v>
      </c>
      <c r="W513">
        <v>5</v>
      </c>
      <c r="X513">
        <v>1</v>
      </c>
      <c r="Y513" t="s">
        <v>19</v>
      </c>
      <c r="AA513" s="5">
        <f>+AVERAGE(E484:E513)/100</f>
        <v>0.89687575280583687</v>
      </c>
      <c r="AB513" s="5">
        <f>+AVERAGE(G484:G513)</f>
        <v>0.1633562739860917</v>
      </c>
      <c r="AC513" s="5">
        <f>+AVERAGE(H484:H513)</f>
        <v>21761915</v>
      </c>
      <c r="AD513" s="17">
        <f t="shared" ref="AD513" si="14">($AF$4*AA513)+($AG$4-$AG$4*AB513)+($AJ$12+$AK$12*AC513)</f>
        <v>714.20212676461369</v>
      </c>
    </row>
    <row r="514" spans="2:30" x14ac:dyDescent="0.3">
      <c r="B514" s="13">
        <v>0.3955348400114081</v>
      </c>
      <c r="C514" s="13">
        <v>0.40810854427947324</v>
      </c>
      <c r="D514" s="13">
        <v>0.23902404894194226</v>
      </c>
      <c r="E514" s="13">
        <v>94.581673306772913</v>
      </c>
      <c r="F514" s="13">
        <v>0.2552928722653493</v>
      </c>
      <c r="G514" s="13">
        <v>0.11777301927194861</v>
      </c>
      <c r="H514" s="13">
        <v>22261365</v>
      </c>
      <c r="I514" s="13">
        <v>0.22732316227461827</v>
      </c>
      <c r="J514" s="13">
        <v>4.5544475558811102E-2</v>
      </c>
      <c r="K514" s="13">
        <v>7.8188416922817611E-2</v>
      </c>
      <c r="L514" s="13">
        <v>0.56808952621413322</v>
      </c>
      <c r="M514" s="13">
        <v>0.520401081068672</v>
      </c>
      <c r="N514" s="13">
        <v>0.33239236271491968</v>
      </c>
      <c r="O514" s="13">
        <v>0.66713750801930971</v>
      </c>
      <c r="P514" s="13">
        <v>0.2260944037758473</v>
      </c>
      <c r="Q514" s="13">
        <v>0.16181161368716618</v>
      </c>
      <c r="R514" s="13">
        <v>8.9804091327951877E-2</v>
      </c>
      <c r="S514" s="14">
        <v>8</v>
      </c>
      <c r="T514" s="14">
        <v>4</v>
      </c>
      <c r="U514" s="14">
        <v>10</v>
      </c>
      <c r="V514" s="14">
        <v>10</v>
      </c>
      <c r="W514" s="14">
        <v>5</v>
      </c>
      <c r="X514" s="14">
        <v>1</v>
      </c>
      <c r="Y514" s="14" t="s">
        <v>19</v>
      </c>
    </row>
    <row r="515" spans="2:30" x14ac:dyDescent="0.3">
      <c r="B515" s="13">
        <v>0.3824789466985235</v>
      </c>
      <c r="C515" s="13">
        <v>0.4026529705847644</v>
      </c>
      <c r="D515" s="13">
        <v>0.27877627484544776</v>
      </c>
      <c r="E515" s="13">
        <v>95.16314779270634</v>
      </c>
      <c r="F515" s="13">
        <v>0.25621716287215412</v>
      </c>
      <c r="G515" s="13">
        <v>6.7245119305856832E-2</v>
      </c>
      <c r="H515" s="13">
        <v>22261365</v>
      </c>
      <c r="I515" s="13">
        <v>0.23217753120665735</v>
      </c>
      <c r="J515" s="13">
        <v>4.6965949385691083E-2</v>
      </c>
      <c r="K515" s="13">
        <v>7.7664651252785474E-2</v>
      </c>
      <c r="L515" s="13">
        <v>0.48203890462766708</v>
      </c>
      <c r="M515" s="13">
        <v>0.38663286601445895</v>
      </c>
      <c r="N515" s="13">
        <v>0.33555828025015016</v>
      </c>
      <c r="O515" s="13">
        <v>0.67388893414823936</v>
      </c>
      <c r="P515" s="13">
        <v>0.25294030820891633</v>
      </c>
      <c r="Q515" s="13">
        <v>0.16604084322856141</v>
      </c>
      <c r="R515" s="13">
        <v>9.2451986369609856E-2</v>
      </c>
      <c r="S515" s="14">
        <v>8</v>
      </c>
      <c r="T515" s="14">
        <v>4</v>
      </c>
      <c r="U515" s="14">
        <v>10</v>
      </c>
      <c r="V515" s="14">
        <v>10</v>
      </c>
      <c r="W515" s="14">
        <v>5</v>
      </c>
      <c r="X515" s="14">
        <v>1</v>
      </c>
      <c r="Y515" s="14" t="s">
        <v>19</v>
      </c>
    </row>
    <row r="516" spans="2:30" x14ac:dyDescent="0.3">
      <c r="B516" s="13">
        <v>0.42597367378845763</v>
      </c>
      <c r="C516" s="13">
        <v>0.44612496717761607</v>
      </c>
      <c r="D516" s="13">
        <v>0.28708820664039647</v>
      </c>
      <c r="E516" s="13">
        <v>93.114241001564949</v>
      </c>
      <c r="F516" s="13">
        <v>0.25397676496872207</v>
      </c>
      <c r="G516" s="13">
        <v>0.10888888888888888</v>
      </c>
      <c r="H516" s="13">
        <v>22261365</v>
      </c>
      <c r="I516" s="13">
        <v>0.22135922330097094</v>
      </c>
      <c r="J516" s="13">
        <v>4.4284839333986754E-2</v>
      </c>
      <c r="K516" s="13">
        <v>7.5810575450466905E-2</v>
      </c>
      <c r="L516" s="13">
        <v>0.54216673475830435</v>
      </c>
      <c r="M516" s="13">
        <v>0.44025697289373544</v>
      </c>
      <c r="N516" s="13">
        <v>0.32708146146775718</v>
      </c>
      <c r="O516" s="13">
        <v>0.67305716676524718</v>
      </c>
      <c r="P516" s="13">
        <v>0.2250191685142755</v>
      </c>
      <c r="Q516" s="13">
        <v>0.16542246152951634</v>
      </c>
      <c r="R516" s="13">
        <v>8.8969100775888155E-2</v>
      </c>
      <c r="S516" s="14">
        <v>8</v>
      </c>
      <c r="T516" s="14">
        <v>4</v>
      </c>
      <c r="U516" s="14">
        <v>10</v>
      </c>
      <c r="V516" s="14">
        <v>10</v>
      </c>
      <c r="W516" s="14">
        <v>5</v>
      </c>
      <c r="X516" s="14">
        <v>1</v>
      </c>
      <c r="Y516" s="14" t="s">
        <v>19</v>
      </c>
    </row>
    <row r="517" spans="2:30" x14ac:dyDescent="0.3">
      <c r="B517" s="13">
        <v>0.66170548078242297</v>
      </c>
      <c r="C517" s="13">
        <v>0.46994255378445959</v>
      </c>
      <c r="D517" s="13">
        <v>0.40061833307967132</v>
      </c>
      <c r="E517" s="13">
        <v>84.60960960960962</v>
      </c>
      <c r="F517" s="13">
        <v>0.26031969084841033</v>
      </c>
      <c r="G517" s="13">
        <v>0.41188959660297242</v>
      </c>
      <c r="H517" s="13">
        <v>22261365</v>
      </c>
      <c r="I517" s="13">
        <v>0.20332871012482659</v>
      </c>
      <c r="J517" s="13">
        <v>3.9167831750263303E-2</v>
      </c>
      <c r="K517" s="13">
        <v>7.345928564134907E-2</v>
      </c>
      <c r="L517" s="13">
        <v>0.72941578738950463</v>
      </c>
      <c r="M517" s="13">
        <v>0.78548938242260768</v>
      </c>
      <c r="N517" s="13">
        <v>0.32634998876239907</v>
      </c>
      <c r="O517" s="13">
        <v>0.65105335451287061</v>
      </c>
      <c r="P517" s="13">
        <v>0.21308288270256956</v>
      </c>
      <c r="Q517" s="13">
        <v>0.17213639382030027</v>
      </c>
      <c r="R517" s="13">
        <v>9.5458655271571644E-2</v>
      </c>
      <c r="S517" s="14">
        <v>8</v>
      </c>
      <c r="T517" s="14">
        <v>4</v>
      </c>
      <c r="U517" s="14">
        <v>10</v>
      </c>
      <c r="V517" s="14">
        <v>10</v>
      </c>
      <c r="W517" s="14">
        <v>5</v>
      </c>
      <c r="X517" s="14">
        <v>1</v>
      </c>
      <c r="Y517" s="14" t="s">
        <v>19</v>
      </c>
    </row>
    <row r="518" spans="2:30" x14ac:dyDescent="0.3">
      <c r="B518" s="13">
        <v>0.56579898444200649</v>
      </c>
      <c r="C518" s="13">
        <v>0.51624315619606942</v>
      </c>
      <c r="D518" s="13">
        <v>0.36020914942558035</v>
      </c>
      <c r="E518" s="13">
        <v>86.398085360989228</v>
      </c>
      <c r="F518" s="13">
        <v>0.25831842576028624</v>
      </c>
      <c r="G518" s="13">
        <v>0.35348837209302325</v>
      </c>
      <c r="H518" s="13">
        <v>22261365</v>
      </c>
      <c r="I518" s="13">
        <v>0.19570041608876557</v>
      </c>
      <c r="J518" s="13">
        <v>3.782106197534256E-2</v>
      </c>
      <c r="K518" s="13">
        <v>6.9921272137629553E-2</v>
      </c>
      <c r="L518" s="13">
        <v>0.68540472706793998</v>
      </c>
      <c r="M518" s="13">
        <v>0.64993374159263473</v>
      </c>
      <c r="N518" s="13">
        <v>0.32539907743674229</v>
      </c>
      <c r="O518" s="13">
        <v>0.64503354370827271</v>
      </c>
      <c r="P518" s="13">
        <v>0.20881353682228562</v>
      </c>
      <c r="Q518" s="13">
        <v>0.16275920274088751</v>
      </c>
      <c r="R518" s="13">
        <v>8.9589321456991181E-2</v>
      </c>
      <c r="S518" s="14">
        <v>8</v>
      </c>
      <c r="T518" s="14">
        <v>4</v>
      </c>
      <c r="U518" s="14">
        <v>10</v>
      </c>
      <c r="V518" s="14">
        <v>10</v>
      </c>
      <c r="W518" s="14">
        <v>5</v>
      </c>
      <c r="X518" s="14">
        <v>1</v>
      </c>
      <c r="Y518" s="14" t="s">
        <v>19</v>
      </c>
    </row>
    <row r="519" spans="2:30" x14ac:dyDescent="0.3">
      <c r="B519">
        <v>0.46572112537963517</v>
      </c>
      <c r="C519">
        <v>0.44146433366640936</v>
      </c>
      <c r="D519">
        <v>0.39575379979400732</v>
      </c>
      <c r="E519">
        <v>91.264012369539998</v>
      </c>
      <c r="F519">
        <v>0.25228390723822908</v>
      </c>
      <c r="G519">
        <v>0.18625277161862527</v>
      </c>
      <c r="H519">
        <v>22261365</v>
      </c>
      <c r="I519">
        <v>0.21719833564493762</v>
      </c>
      <c r="J519">
        <v>4.3389399733322336E-2</v>
      </c>
      <c r="K519">
        <v>7.5436435080288106E-2</v>
      </c>
      <c r="L519">
        <v>0.57353041073174893</v>
      </c>
      <c r="M519">
        <v>0.55920682935366917</v>
      </c>
      <c r="N519">
        <v>0.33525932454184149</v>
      </c>
      <c r="O519">
        <v>0.67843117940222253</v>
      </c>
      <c r="P519">
        <v>0.20475930105000698</v>
      </c>
      <c r="Q519">
        <v>0.16837955605524707</v>
      </c>
      <c r="R519">
        <v>9.0790625196614724E-2</v>
      </c>
      <c r="S519">
        <v>8</v>
      </c>
      <c r="T519">
        <v>4</v>
      </c>
      <c r="U519">
        <v>10</v>
      </c>
      <c r="V519">
        <v>10</v>
      </c>
      <c r="W519">
        <v>5</v>
      </c>
      <c r="X519">
        <v>1</v>
      </c>
      <c r="Y519" t="s">
        <v>19</v>
      </c>
    </row>
    <row r="520" spans="2:30" x14ac:dyDescent="0.3">
      <c r="B520">
        <v>0.44157885158497734</v>
      </c>
      <c r="C520">
        <v>0.39356765796424198</v>
      </c>
      <c r="D520">
        <v>0.30328401362635204</v>
      </c>
      <c r="E520">
        <v>94.133435582822088</v>
      </c>
      <c r="F520">
        <v>0.25364379665837183</v>
      </c>
      <c r="G520">
        <v>0.13100436681222707</v>
      </c>
      <c r="H520">
        <v>22261365</v>
      </c>
      <c r="I520">
        <v>0.22815533980582492</v>
      </c>
      <c r="J520">
        <v>4.5112969238418385E-2</v>
      </c>
      <c r="K520">
        <v>8.0002756506894784E-2</v>
      </c>
      <c r="L520">
        <v>0.52373549589379698</v>
      </c>
      <c r="M520">
        <v>0.45290772247602895</v>
      </c>
      <c r="N520">
        <v>0.32452748956645017</v>
      </c>
      <c r="O520">
        <v>0.68428282863360845</v>
      </c>
      <c r="P520">
        <v>0.23231347452377291</v>
      </c>
      <c r="Q520">
        <v>0.16716689427035261</v>
      </c>
      <c r="R520">
        <v>9.0246800929126778E-2</v>
      </c>
      <c r="S520">
        <v>8</v>
      </c>
      <c r="T520">
        <v>4</v>
      </c>
      <c r="U520">
        <v>10</v>
      </c>
      <c r="V520">
        <v>10</v>
      </c>
      <c r="W520">
        <v>5</v>
      </c>
      <c r="X520">
        <v>1</v>
      </c>
      <c r="Y520" t="s">
        <v>19</v>
      </c>
    </row>
    <row r="521" spans="2:30" x14ac:dyDescent="0.3">
      <c r="B521" s="13">
        <v>0.38542433617742733</v>
      </c>
      <c r="C521" s="13">
        <v>0.36671388841165253</v>
      </c>
      <c r="D521" s="13">
        <v>0.30709032487799715</v>
      </c>
      <c r="E521" s="13">
        <v>95.683168316831683</v>
      </c>
      <c r="F521" s="13">
        <v>0.24946236559139784</v>
      </c>
      <c r="G521" s="13">
        <v>9.0322580645161285E-2</v>
      </c>
      <c r="H521" s="13">
        <v>22261365</v>
      </c>
      <c r="I521" s="13">
        <v>0.23273231622746179</v>
      </c>
      <c r="J521" s="13">
        <v>4.6288798611070804E-2</v>
      </c>
      <c r="K521" s="13">
        <v>7.9207429962205422E-2</v>
      </c>
      <c r="L521" s="13">
        <v>0.53063927372059483</v>
      </c>
      <c r="M521" s="13">
        <v>0.51552817367932013</v>
      </c>
      <c r="N521" s="13">
        <v>0.3256150491146822</v>
      </c>
      <c r="O521" s="13">
        <v>0.67449883438684777</v>
      </c>
      <c r="P521" s="13">
        <v>0.26685288114816469</v>
      </c>
      <c r="Q521" s="13">
        <v>0.16642233965543574</v>
      </c>
      <c r="R521" s="13">
        <v>9.0048362223712999E-2</v>
      </c>
      <c r="S521" s="14">
        <v>8</v>
      </c>
      <c r="T521" s="14">
        <v>4</v>
      </c>
      <c r="U521" s="14">
        <v>10</v>
      </c>
      <c r="V521" s="14">
        <v>10</v>
      </c>
      <c r="W521" s="14">
        <v>5</v>
      </c>
      <c r="X521" s="14">
        <v>1</v>
      </c>
      <c r="Y521" s="14" t="s">
        <v>19</v>
      </c>
    </row>
    <row r="522" spans="2:30" x14ac:dyDescent="0.3">
      <c r="B522" s="13">
        <v>0.41841288733675291</v>
      </c>
      <c r="C522" s="13">
        <v>0.41124591525478321</v>
      </c>
      <c r="D522" s="13">
        <v>0.3168063502837849</v>
      </c>
      <c r="E522" s="13">
        <v>93.781577924601635</v>
      </c>
      <c r="F522" s="13">
        <v>0.2389633601429848</v>
      </c>
      <c r="G522" s="13">
        <v>0.13073394495412843</v>
      </c>
      <c r="H522" s="13">
        <v>22261365</v>
      </c>
      <c r="I522" s="13">
        <v>0.22884882108183052</v>
      </c>
      <c r="J522" s="13">
        <v>4.5163553843979236E-2</v>
      </c>
      <c r="K522" s="13">
        <v>8.1140215118378434E-2</v>
      </c>
      <c r="L522" s="13">
        <v>0.55730289508866449</v>
      </c>
      <c r="M522" s="13">
        <v>0.46387387644092409</v>
      </c>
      <c r="N522" s="13">
        <v>0.33312528832868721</v>
      </c>
      <c r="O522" s="13">
        <v>0.67058728785878308</v>
      </c>
      <c r="P522" s="13">
        <v>0.20869792527446271</v>
      </c>
      <c r="Q522" s="13">
        <v>0.17280281902745626</v>
      </c>
      <c r="R522" s="13">
        <v>9.3393373229289742E-2</v>
      </c>
      <c r="S522" s="14">
        <v>8</v>
      </c>
      <c r="T522" s="14">
        <v>4</v>
      </c>
      <c r="U522" s="14">
        <v>10</v>
      </c>
      <c r="V522" s="14">
        <v>10</v>
      </c>
      <c r="W522" s="14">
        <v>5</v>
      </c>
      <c r="X522" s="14">
        <v>1</v>
      </c>
      <c r="Y522" s="14" t="s">
        <v>19</v>
      </c>
    </row>
    <row r="523" spans="2:30" x14ac:dyDescent="0.3">
      <c r="B523" s="13">
        <v>0.43089025887484567</v>
      </c>
      <c r="C523" s="13">
        <v>0.37065656624241378</v>
      </c>
      <c r="D523" s="13">
        <v>0.29660076774563265</v>
      </c>
      <c r="E523" s="13">
        <v>94.851485148514854</v>
      </c>
      <c r="F523" s="13">
        <v>0.24888333035554761</v>
      </c>
      <c r="G523" s="13">
        <v>9.0069284064665134E-2</v>
      </c>
      <c r="H523" s="13">
        <v>22261365</v>
      </c>
      <c r="I523" s="13">
        <v>0.22593619972260717</v>
      </c>
      <c r="J523" s="13">
        <v>4.5089408790375193E-2</v>
      </c>
      <c r="K523" s="13">
        <v>7.6775375775328961E-2</v>
      </c>
      <c r="L523" s="13">
        <v>0.59067731705883841</v>
      </c>
      <c r="M523" s="13">
        <v>0.4181230355473356</v>
      </c>
      <c r="N523" s="13">
        <v>0.33178437328595595</v>
      </c>
      <c r="O523" s="13">
        <v>0.65819966198195268</v>
      </c>
      <c r="P523" s="13">
        <v>0.25200398238952409</v>
      </c>
      <c r="Q523" s="13">
        <v>0.16271268403623279</v>
      </c>
      <c r="R523" s="13">
        <v>8.7859132908094745E-2</v>
      </c>
      <c r="S523" s="14">
        <v>8</v>
      </c>
      <c r="T523" s="14">
        <v>4</v>
      </c>
      <c r="U523" s="14">
        <v>10</v>
      </c>
      <c r="V523" s="14">
        <v>10</v>
      </c>
      <c r="W523" s="14">
        <v>5</v>
      </c>
      <c r="X523" s="14">
        <v>1</v>
      </c>
      <c r="Y523" s="14" t="s">
        <v>19</v>
      </c>
    </row>
    <row r="524" spans="2:30" x14ac:dyDescent="0.3">
      <c r="B524" s="13">
        <v>0.52672058720543102</v>
      </c>
      <c r="C524" s="13">
        <v>0.46628919837615368</v>
      </c>
      <c r="D524" s="13">
        <v>0.43777819601816192</v>
      </c>
      <c r="E524" s="13">
        <v>90.785381026438571</v>
      </c>
      <c r="F524" s="13">
        <v>0.25965858041329737</v>
      </c>
      <c r="G524" s="13">
        <v>0.24229074889867841</v>
      </c>
      <c r="H524" s="13">
        <v>22261365</v>
      </c>
      <c r="I524" s="13">
        <v>0.21622746185852978</v>
      </c>
      <c r="J524" s="13">
        <v>4.2503777769263257E-2</v>
      </c>
      <c r="K524" s="13">
        <v>7.5176833449261224E-2</v>
      </c>
      <c r="L524" s="13">
        <v>0.6577306762554056</v>
      </c>
      <c r="M524" s="13">
        <v>0.6437978068966288</v>
      </c>
      <c r="N524" s="13">
        <v>0.31410055916832202</v>
      </c>
      <c r="O524" s="13">
        <v>0.66826940865623252</v>
      </c>
      <c r="P524" s="13">
        <v>0.21050631163603717</v>
      </c>
      <c r="Q524" s="13">
        <v>0.16779496768380081</v>
      </c>
      <c r="R524" s="13">
        <v>9.1840722567779684E-2</v>
      </c>
      <c r="S524" s="14">
        <v>8</v>
      </c>
      <c r="T524" s="14">
        <v>4</v>
      </c>
      <c r="U524" s="14">
        <v>10</v>
      </c>
      <c r="V524" s="14">
        <v>10</v>
      </c>
      <c r="W524" s="14">
        <v>5</v>
      </c>
      <c r="X524" s="14">
        <v>1</v>
      </c>
      <c r="Y524" s="14" t="s">
        <v>19</v>
      </c>
    </row>
    <row r="525" spans="2:30" x14ac:dyDescent="0.3">
      <c r="B525" s="13">
        <v>0.43776710148563402</v>
      </c>
      <c r="C525" s="13">
        <v>0.32998663868875883</v>
      </c>
      <c r="D525" s="13">
        <v>0.27334094219964633</v>
      </c>
      <c r="E525" s="13">
        <v>94.715447154471548</v>
      </c>
      <c r="F525" s="13">
        <v>0.25934579439252337</v>
      </c>
      <c r="G525" s="13">
        <v>7.829977628635347E-2</v>
      </c>
      <c r="H525" s="13">
        <v>22261365</v>
      </c>
      <c r="I525" s="13">
        <v>0.22316227461858512</v>
      </c>
      <c r="J525" s="13">
        <v>4.4857945521215831E-2</v>
      </c>
      <c r="K525" s="13">
        <v>7.4939106663581917E-2</v>
      </c>
      <c r="L525" s="13">
        <v>0.50729937680238091</v>
      </c>
      <c r="M525" s="13">
        <v>0.44812310694442548</v>
      </c>
      <c r="N525" s="13">
        <v>0.31717900785091346</v>
      </c>
      <c r="O525" s="13">
        <v>0.68576122126114303</v>
      </c>
      <c r="P525" s="13">
        <v>0.24373158431628286</v>
      </c>
      <c r="Q525" s="13">
        <v>0.16015667026041175</v>
      </c>
      <c r="R525" s="13">
        <v>8.9811189185438192E-2</v>
      </c>
      <c r="S525" s="14">
        <v>8</v>
      </c>
      <c r="T525" s="14">
        <v>4</v>
      </c>
      <c r="U525" s="14">
        <v>10</v>
      </c>
      <c r="V525" s="14">
        <v>10</v>
      </c>
      <c r="W525" s="14">
        <v>5</v>
      </c>
      <c r="X525" s="14">
        <v>1</v>
      </c>
      <c r="Y525" s="14" t="s">
        <v>19</v>
      </c>
    </row>
    <row r="526" spans="2:30" x14ac:dyDescent="0.3">
      <c r="B526" s="13">
        <v>0.47436198069020402</v>
      </c>
      <c r="C526" s="13">
        <v>0.50010542238873934</v>
      </c>
      <c r="D526" s="13">
        <v>0.3885991909972859</v>
      </c>
      <c r="E526" s="13">
        <v>90.657843518878948</v>
      </c>
      <c r="F526" s="13">
        <v>0.26489249206908705</v>
      </c>
      <c r="G526" s="13">
        <v>0.1360544217687075</v>
      </c>
      <c r="H526" s="13">
        <v>22261365</v>
      </c>
      <c r="I526" s="13">
        <v>0.2130374479889042</v>
      </c>
      <c r="J526" s="13">
        <v>4.2618389406918991E-2</v>
      </c>
      <c r="K526" s="13">
        <v>7.2836925185226858E-2</v>
      </c>
      <c r="L526" s="13">
        <v>0.62697977995843535</v>
      </c>
      <c r="M526" s="13">
        <v>0.4754350956549766</v>
      </c>
      <c r="N526" s="13">
        <v>0.32837564730377566</v>
      </c>
      <c r="O526" s="13">
        <v>0.6541832857688219</v>
      </c>
      <c r="P526" s="13">
        <v>0.25653775239310672</v>
      </c>
      <c r="Q526" s="13">
        <v>0.16571098274971682</v>
      </c>
      <c r="R526" s="13">
        <v>9.0232207520048208E-2</v>
      </c>
      <c r="S526" s="14">
        <v>8</v>
      </c>
      <c r="T526" s="14">
        <v>4</v>
      </c>
      <c r="U526" s="14">
        <v>10</v>
      </c>
      <c r="V526" s="14">
        <v>10</v>
      </c>
      <c r="W526" s="14">
        <v>5</v>
      </c>
      <c r="X526" s="14">
        <v>1</v>
      </c>
      <c r="Y526" s="14" t="s">
        <v>19</v>
      </c>
    </row>
    <row r="527" spans="2:30" x14ac:dyDescent="0.3">
      <c r="B527" s="13">
        <v>0.36272994013338739</v>
      </c>
      <c r="C527" s="13">
        <v>0.35692342741301325</v>
      </c>
      <c r="D527" s="13">
        <v>0.22006020099423104</v>
      </c>
      <c r="E527" s="13">
        <v>94.789579158316627</v>
      </c>
      <c r="F527" s="13">
        <v>0.25491256535064</v>
      </c>
      <c r="G527" s="13">
        <v>0.11258278145695365</v>
      </c>
      <c r="H527" s="13">
        <v>22261365</v>
      </c>
      <c r="I527" s="13">
        <v>0.22579750346740601</v>
      </c>
      <c r="J527" s="13">
        <v>4.5757838057914495E-2</v>
      </c>
      <c r="K527" s="13">
        <v>7.6690147234834125E-2</v>
      </c>
      <c r="L527" s="13">
        <v>0.5247293434298993</v>
      </c>
      <c r="M527" s="13">
        <v>0.50145364834046635</v>
      </c>
      <c r="N527" s="13">
        <v>0.3199332048371048</v>
      </c>
      <c r="O527" s="13">
        <v>0.66825271669220754</v>
      </c>
      <c r="P527" s="13">
        <v>0.2733457105395683</v>
      </c>
      <c r="Q527" s="13">
        <v>0.16294562311970961</v>
      </c>
      <c r="R527" s="13">
        <v>8.8455350684976689E-2</v>
      </c>
      <c r="S527" s="14">
        <v>8</v>
      </c>
      <c r="T527" s="14">
        <v>4</v>
      </c>
      <c r="U527" s="14">
        <v>10</v>
      </c>
      <c r="V527" s="14">
        <v>10</v>
      </c>
      <c r="W527" s="14">
        <v>5</v>
      </c>
      <c r="X527" s="14">
        <v>1</v>
      </c>
      <c r="Y527" s="14" t="s">
        <v>19</v>
      </c>
    </row>
    <row r="528" spans="2:30" x14ac:dyDescent="0.3">
      <c r="B528" s="13">
        <v>0.50437087537840219</v>
      </c>
      <c r="C528" s="13">
        <v>0.42763743277414673</v>
      </c>
      <c r="D528" s="13">
        <v>0.30252749170963456</v>
      </c>
      <c r="E528" s="13">
        <v>92.685851318944842</v>
      </c>
      <c r="F528" s="13">
        <v>0.25492302184031507</v>
      </c>
      <c r="G528" s="13">
        <v>0.16885964912280702</v>
      </c>
      <c r="H528" s="13">
        <v>22261365</v>
      </c>
      <c r="I528" s="13">
        <v>0.21497919556171982</v>
      </c>
      <c r="J528" s="13">
        <v>4.256959697954401E-2</v>
      </c>
      <c r="K528" s="13">
        <v>7.4884947437628621E-2</v>
      </c>
      <c r="L528" s="13">
        <v>0.5672477408030806</v>
      </c>
      <c r="M528" s="13">
        <v>0.52822278129674083</v>
      </c>
      <c r="N528" s="13">
        <v>0.3237169430511726</v>
      </c>
      <c r="O528" s="13">
        <v>0.66855392637272282</v>
      </c>
      <c r="P528" s="13">
        <v>0.24136362526938052</v>
      </c>
      <c r="Q528" s="13">
        <v>0.16129362807678063</v>
      </c>
      <c r="R528" s="13">
        <v>8.8706106344308991E-2</v>
      </c>
      <c r="S528" s="14">
        <v>8</v>
      </c>
      <c r="T528" s="14">
        <v>4</v>
      </c>
      <c r="U528" s="14">
        <v>10</v>
      </c>
      <c r="V528" s="14">
        <v>10</v>
      </c>
      <c r="W528" s="14">
        <v>5</v>
      </c>
      <c r="X528" s="14">
        <v>1</v>
      </c>
      <c r="Y528" s="14" t="s">
        <v>19</v>
      </c>
    </row>
    <row r="529" spans="2:30" x14ac:dyDescent="0.3">
      <c r="B529" s="13">
        <v>0.36842674993810043</v>
      </c>
      <c r="C529" s="13">
        <v>0.34557109809021558</v>
      </c>
      <c r="D529" s="13">
        <v>0.34073775712152321</v>
      </c>
      <c r="E529" s="13">
        <v>95.058823529411768</v>
      </c>
      <c r="F529" s="13">
        <v>0.25745018515253043</v>
      </c>
      <c r="G529" s="13">
        <v>8.3732057416267949E-2</v>
      </c>
      <c r="H529" s="13">
        <v>22261365</v>
      </c>
      <c r="I529" s="13">
        <v>0.22441054091539517</v>
      </c>
      <c r="J529" s="13">
        <v>4.4177180080097814E-2</v>
      </c>
      <c r="K529" s="13">
        <v>7.6690044493114604E-2</v>
      </c>
      <c r="L529" s="13">
        <v>0.48029455715757047</v>
      </c>
      <c r="M529" s="13">
        <v>0.38749612237246145</v>
      </c>
      <c r="N529" s="13">
        <v>0.3246965090002577</v>
      </c>
      <c r="O529" s="13">
        <v>0.68365438727577776</v>
      </c>
      <c r="P529" s="13">
        <v>0.24471702871915593</v>
      </c>
      <c r="Q529" s="13">
        <v>0.16586314853947481</v>
      </c>
      <c r="R529" s="13">
        <v>9.0823949722073985E-2</v>
      </c>
      <c r="S529" s="14">
        <v>8</v>
      </c>
      <c r="T529" s="14">
        <v>4</v>
      </c>
      <c r="U529" s="14">
        <v>10</v>
      </c>
      <c r="V529" s="14">
        <v>10</v>
      </c>
      <c r="W529" s="14">
        <v>5</v>
      </c>
      <c r="X529" s="14">
        <v>1</v>
      </c>
      <c r="Y529" s="14" t="s">
        <v>19</v>
      </c>
    </row>
    <row r="530" spans="2:30" x14ac:dyDescent="0.3">
      <c r="B530" s="13">
        <v>0.42584721582597335</v>
      </c>
      <c r="C530" s="13">
        <v>0.4736663254663469</v>
      </c>
      <c r="D530" s="13">
        <v>0.36184286972286039</v>
      </c>
      <c r="E530" s="13">
        <v>93.231878253904682</v>
      </c>
      <c r="F530" s="13">
        <v>0.25094102885821834</v>
      </c>
      <c r="G530" s="13">
        <v>0.15118790496760259</v>
      </c>
      <c r="H530" s="13">
        <v>22261365</v>
      </c>
      <c r="I530" s="13">
        <v>0.21900138696255178</v>
      </c>
      <c r="J530" s="13">
        <v>4.3354129819195349E-2</v>
      </c>
      <c r="K530" s="13">
        <v>7.5420814679237974E-2</v>
      </c>
      <c r="L530" s="13">
        <v>0.51096919340419789</v>
      </c>
      <c r="M530" s="13">
        <v>0.49945927961807318</v>
      </c>
      <c r="N530" s="13">
        <v>0.32477559321888261</v>
      </c>
      <c r="O530" s="13">
        <v>0.68020509602160883</v>
      </c>
      <c r="P530" s="13">
        <v>0.25937198107015913</v>
      </c>
      <c r="Q530" s="13">
        <v>0.16180498166541696</v>
      </c>
      <c r="R530" s="13">
        <v>8.6470265840225949E-2</v>
      </c>
      <c r="S530" s="14">
        <v>8</v>
      </c>
      <c r="T530" s="14">
        <v>4</v>
      </c>
      <c r="U530" s="14">
        <v>10</v>
      </c>
      <c r="V530" s="14">
        <v>10</v>
      </c>
      <c r="W530" s="14">
        <v>5</v>
      </c>
      <c r="X530" s="14">
        <v>1</v>
      </c>
      <c r="Y530" s="14" t="s">
        <v>19</v>
      </c>
    </row>
    <row r="531" spans="2:30" x14ac:dyDescent="0.3">
      <c r="B531" s="13">
        <v>0.42608261201591363</v>
      </c>
      <c r="C531" s="13">
        <v>0.37343631415504619</v>
      </c>
      <c r="D531" s="13">
        <v>0.33567854322071417</v>
      </c>
      <c r="E531" s="13">
        <v>93.917086400619922</v>
      </c>
      <c r="F531" s="13">
        <v>0.25718339836821569</v>
      </c>
      <c r="G531" s="13">
        <v>0.13006396588486141</v>
      </c>
      <c r="H531" s="13">
        <v>22261365</v>
      </c>
      <c r="I531" s="13">
        <v>0.22926490984743417</v>
      </c>
      <c r="J531" s="13">
        <v>4.6129734489078089E-2</v>
      </c>
      <c r="K531" s="13">
        <v>7.8787290900519974E-2</v>
      </c>
      <c r="L531" s="13">
        <v>0.56470776350162977</v>
      </c>
      <c r="M531" s="13">
        <v>0.49650829178093592</v>
      </c>
      <c r="N531" s="13">
        <v>0.32239420268729652</v>
      </c>
      <c r="O531" s="13">
        <v>0.67670790540841486</v>
      </c>
      <c r="P531" s="13">
        <v>0.25197362609110691</v>
      </c>
      <c r="Q531" s="13">
        <v>0.16970362830156835</v>
      </c>
      <c r="R531" s="13">
        <v>9.1290508761170702E-2</v>
      </c>
      <c r="S531" s="14">
        <v>8</v>
      </c>
      <c r="T531" s="14">
        <v>4</v>
      </c>
      <c r="U531" s="14">
        <v>10</v>
      </c>
      <c r="V531" s="14">
        <v>10</v>
      </c>
      <c r="W531" s="14">
        <v>5</v>
      </c>
      <c r="X531" s="14">
        <v>1</v>
      </c>
      <c r="Y531" s="14" t="s">
        <v>19</v>
      </c>
    </row>
    <row r="532" spans="2:30" x14ac:dyDescent="0.3">
      <c r="B532" s="13">
        <v>0.38546879954805585</v>
      </c>
      <c r="C532" s="13">
        <v>0.36571351414916403</v>
      </c>
      <c r="D532" s="13">
        <v>0.27579367959888673</v>
      </c>
      <c r="E532" s="13">
        <v>94.089834515366434</v>
      </c>
      <c r="F532" s="13">
        <v>0.25407223796033995</v>
      </c>
      <c r="G532" s="13">
        <v>0.11572052401746726</v>
      </c>
      <c r="H532" s="13">
        <v>22261365</v>
      </c>
      <c r="I532" s="13">
        <v>0.22704576976421623</v>
      </c>
      <c r="J532" s="13">
        <v>4.5565254941540914E-2</v>
      </c>
      <c r="K532" s="13">
        <v>7.8581125143104419E-2</v>
      </c>
      <c r="L532" s="13">
        <v>0.45885460170729003</v>
      </c>
      <c r="M532" s="13">
        <v>0.3947047491985558</v>
      </c>
      <c r="N532" s="13">
        <v>0.32848155010502639</v>
      </c>
      <c r="O532" s="13">
        <v>0.67514205535117011</v>
      </c>
      <c r="P532" s="13">
        <v>0.26840117847604633</v>
      </c>
      <c r="Q532" s="13">
        <v>0.16314617488956312</v>
      </c>
      <c r="R532" s="13">
        <v>8.7836553144692325E-2</v>
      </c>
      <c r="S532" s="14">
        <v>8</v>
      </c>
      <c r="T532" s="14">
        <v>4</v>
      </c>
      <c r="U532" s="14">
        <v>10</v>
      </c>
      <c r="V532" s="14">
        <v>10</v>
      </c>
      <c r="W532" s="14">
        <v>5</v>
      </c>
      <c r="X532" s="14">
        <v>1</v>
      </c>
      <c r="Y532" s="14" t="s">
        <v>19</v>
      </c>
    </row>
    <row r="533" spans="2:30" x14ac:dyDescent="0.3">
      <c r="B533" s="13">
        <v>0.42039883008291484</v>
      </c>
      <c r="C533" s="13">
        <v>0.38905107234559277</v>
      </c>
      <c r="D533" s="13">
        <v>0.35600511935218299</v>
      </c>
      <c r="E533" s="13">
        <v>92.414324220254144</v>
      </c>
      <c r="F533" s="13">
        <v>0.25685226685054302</v>
      </c>
      <c r="G533" s="13">
        <v>0.10961968680089486</v>
      </c>
      <c r="H533" s="13">
        <v>22261365</v>
      </c>
      <c r="I533" s="13">
        <v>0.22330097087378645</v>
      </c>
      <c r="J533" s="13">
        <v>4.5338197710580515E-2</v>
      </c>
      <c r="K533" s="13">
        <v>7.6375105956158429E-2</v>
      </c>
      <c r="L533" s="13">
        <v>0.528054827812384</v>
      </c>
      <c r="M533" s="13">
        <v>0.4129097084040998</v>
      </c>
      <c r="N533" s="13">
        <v>0.33912376428736257</v>
      </c>
      <c r="O533" s="13">
        <v>0.68073881882181864</v>
      </c>
      <c r="P533" s="13">
        <v>0.24043247222968464</v>
      </c>
      <c r="Q533" s="13">
        <v>0.16821338002833008</v>
      </c>
      <c r="R533" s="13">
        <v>9.1650060583182216E-2</v>
      </c>
      <c r="S533" s="14">
        <v>8</v>
      </c>
      <c r="T533" s="14">
        <v>4</v>
      </c>
      <c r="U533" s="14">
        <v>10</v>
      </c>
      <c r="V533" s="14">
        <v>10</v>
      </c>
      <c r="W533" s="14">
        <v>5</v>
      </c>
      <c r="X533" s="14">
        <v>1</v>
      </c>
      <c r="Y533" s="14" t="s">
        <v>19</v>
      </c>
    </row>
    <row r="534" spans="2:30" x14ac:dyDescent="0.3">
      <c r="B534" s="13">
        <v>0.41722028123742977</v>
      </c>
      <c r="C534" s="13">
        <v>0.3988757348968045</v>
      </c>
      <c r="D534" s="13">
        <v>0.39603687838115448</v>
      </c>
      <c r="E534" s="13">
        <v>91.925955100433242</v>
      </c>
      <c r="F534" s="13">
        <v>0.26254894980420079</v>
      </c>
      <c r="G534" s="13">
        <v>0.17516629711751663</v>
      </c>
      <c r="H534" s="13">
        <v>22261365</v>
      </c>
      <c r="I534" s="13">
        <v>0.21719833564493726</v>
      </c>
      <c r="J534" s="13">
        <v>4.3793565437690009E-2</v>
      </c>
      <c r="K534" s="13">
        <v>7.3777891547419358E-2</v>
      </c>
      <c r="L534" s="13">
        <v>0.58358107586845598</v>
      </c>
      <c r="M534" s="13">
        <v>0.51536782652697399</v>
      </c>
      <c r="N534" s="13">
        <v>0.32567449403243059</v>
      </c>
      <c r="O534" s="13">
        <v>0.68191303223451472</v>
      </c>
      <c r="P534" s="13">
        <v>0.22768479699454311</v>
      </c>
      <c r="Q534" s="13">
        <v>0.16420339912547283</v>
      </c>
      <c r="R534" s="13">
        <v>8.9082330699820425E-2</v>
      </c>
      <c r="S534" s="14">
        <v>8</v>
      </c>
      <c r="T534" s="14">
        <v>4</v>
      </c>
      <c r="U534" s="14">
        <v>10</v>
      </c>
      <c r="V534" s="14">
        <v>10</v>
      </c>
      <c r="W534" s="14">
        <v>5</v>
      </c>
      <c r="X534" s="14">
        <v>1</v>
      </c>
      <c r="Y534" s="14" t="s">
        <v>19</v>
      </c>
    </row>
    <row r="535" spans="2:30" x14ac:dyDescent="0.3">
      <c r="B535" s="13">
        <v>0.47098217415786375</v>
      </c>
      <c r="C535" s="13">
        <v>0.46487121925018982</v>
      </c>
      <c r="D535" s="13">
        <v>0.35286968540691777</v>
      </c>
      <c r="E535" s="13">
        <v>92.571208622016925</v>
      </c>
      <c r="F535" s="13">
        <v>0.25685476738015212</v>
      </c>
      <c r="G535" s="13">
        <v>0.18884120171673821</v>
      </c>
      <c r="H535" s="13">
        <v>22261365</v>
      </c>
      <c r="I535" s="13">
        <v>0.22441054091539486</v>
      </c>
      <c r="J535" s="13">
        <v>4.4156930964219937E-2</v>
      </c>
      <c r="K535" s="13">
        <v>7.8141505667860059E-2</v>
      </c>
      <c r="L535" s="13">
        <v>0.58393992663235783</v>
      </c>
      <c r="M535" s="13">
        <v>0.58973833434531997</v>
      </c>
      <c r="N535" s="13">
        <v>0.32304409156526637</v>
      </c>
      <c r="O535" s="13">
        <v>0.66549053543471781</v>
      </c>
      <c r="P535" s="13">
        <v>0.23595433678119551</v>
      </c>
      <c r="Q535" s="13">
        <v>0.16589602953845187</v>
      </c>
      <c r="R535" s="13">
        <v>9.0528601161407693E-2</v>
      </c>
      <c r="S535" s="14">
        <v>8</v>
      </c>
      <c r="T535" s="14">
        <v>4</v>
      </c>
      <c r="U535" s="14">
        <v>10</v>
      </c>
      <c r="V535" s="14">
        <v>10</v>
      </c>
      <c r="W535" s="14">
        <v>5</v>
      </c>
      <c r="X535" s="14">
        <v>1</v>
      </c>
      <c r="Y535" s="14" t="s">
        <v>19</v>
      </c>
    </row>
    <row r="536" spans="2:30" x14ac:dyDescent="0.3">
      <c r="B536" s="13">
        <v>0.4473625116318326</v>
      </c>
      <c r="C536" s="13">
        <v>0.34011664659739449</v>
      </c>
      <c r="D536" s="13">
        <v>0.3383128368619629</v>
      </c>
      <c r="E536" s="13">
        <v>91.378609190727929</v>
      </c>
      <c r="F536" s="13">
        <v>0.26300681736634374</v>
      </c>
      <c r="G536" s="13">
        <v>0.1756198347107438</v>
      </c>
      <c r="H536" s="13">
        <v>22261365</v>
      </c>
      <c r="I536" s="13">
        <v>0.21206657420249647</v>
      </c>
      <c r="J536" s="13">
        <v>4.1995641731211869E-2</v>
      </c>
      <c r="K536" s="13">
        <v>7.2160313692724395E-2</v>
      </c>
      <c r="L536" s="13">
        <v>0.47697395475824778</v>
      </c>
      <c r="M536" s="13">
        <v>0.403455965389167</v>
      </c>
      <c r="N536" s="13">
        <v>0.31774536539616594</v>
      </c>
      <c r="O536" s="13">
        <v>0.68110812937027942</v>
      </c>
      <c r="P536" s="13">
        <v>0.22151405243049296</v>
      </c>
      <c r="Q536" s="13">
        <v>0.15653314057127321</v>
      </c>
      <c r="R536" s="13">
        <v>8.6015220248869789E-2</v>
      </c>
      <c r="S536" s="14">
        <v>8</v>
      </c>
      <c r="T536" s="14">
        <v>4</v>
      </c>
      <c r="U536" s="14">
        <v>10</v>
      </c>
      <c r="V536" s="14">
        <v>10</v>
      </c>
      <c r="W536" s="14">
        <v>5</v>
      </c>
      <c r="X536" s="14">
        <v>1</v>
      </c>
      <c r="Y536" s="14" t="s">
        <v>19</v>
      </c>
    </row>
    <row r="537" spans="2:30" x14ac:dyDescent="0.3">
      <c r="B537" s="13">
        <v>0.45556151904778269</v>
      </c>
      <c r="C537" s="13">
        <v>0.40627638865724097</v>
      </c>
      <c r="D537" s="13">
        <v>0.38689323017293875</v>
      </c>
      <c r="E537" s="13">
        <v>92.446892210857584</v>
      </c>
      <c r="F537" s="13">
        <v>0.26154672395273898</v>
      </c>
      <c r="G537" s="13">
        <v>0.14549180327868852</v>
      </c>
      <c r="H537" s="13">
        <v>22261365</v>
      </c>
      <c r="I537" s="13">
        <v>0.22163661581137295</v>
      </c>
      <c r="J537" s="13">
        <v>4.5283467475123809E-2</v>
      </c>
      <c r="K537" s="13">
        <v>7.5132971921426261E-2</v>
      </c>
      <c r="L537" s="13">
        <v>0.55078080235792903</v>
      </c>
      <c r="M537" s="13">
        <v>0.52219968391198668</v>
      </c>
      <c r="N537" s="13">
        <v>0.32401308872193868</v>
      </c>
      <c r="O537" s="13">
        <v>0.65921718690280706</v>
      </c>
      <c r="P537" s="13">
        <v>0.24629722829755893</v>
      </c>
      <c r="Q537" s="13">
        <v>0.16020189635014248</v>
      </c>
      <c r="R537" s="13">
        <v>8.7092392324022327E-2</v>
      </c>
      <c r="S537" s="14">
        <v>8</v>
      </c>
      <c r="T537" s="14">
        <v>4</v>
      </c>
      <c r="U537" s="14">
        <v>10</v>
      </c>
      <c r="V537" s="14">
        <v>10</v>
      </c>
      <c r="W537" s="14">
        <v>5</v>
      </c>
      <c r="X537" s="14">
        <v>1</v>
      </c>
      <c r="Y537" s="14" t="s">
        <v>19</v>
      </c>
    </row>
    <row r="538" spans="2:30" x14ac:dyDescent="0.3">
      <c r="B538" s="13">
        <v>0.34167976624724039</v>
      </c>
      <c r="C538" s="13">
        <v>0.332620603555696</v>
      </c>
      <c r="D538" s="13">
        <v>0.28513627982410655</v>
      </c>
      <c r="E538" s="13">
        <v>94.210090984284534</v>
      </c>
      <c r="F538" s="13">
        <v>0.25431344356578001</v>
      </c>
      <c r="G538" s="13">
        <v>0.13095238095238096</v>
      </c>
      <c r="H538" s="13">
        <v>22261365</v>
      </c>
      <c r="I538" s="13">
        <v>0.21248266296809973</v>
      </c>
      <c r="J538" s="13">
        <v>4.2235653181329727E-2</v>
      </c>
      <c r="K538" s="13">
        <v>7.3210673991674066E-2</v>
      </c>
      <c r="L538" s="13">
        <v>0.45704564422364935</v>
      </c>
      <c r="M538" s="13">
        <v>0.41378790525892473</v>
      </c>
      <c r="N538" s="13">
        <v>0.32250703381337525</v>
      </c>
      <c r="O538" s="13">
        <v>0.66190620587458149</v>
      </c>
      <c r="P538" s="13">
        <v>0.25597537306717055</v>
      </c>
      <c r="Q538" s="13">
        <v>0.15602810676469764</v>
      </c>
      <c r="R538" s="13">
        <v>8.5097312757248064E-2</v>
      </c>
      <c r="S538" s="14">
        <v>8</v>
      </c>
      <c r="T538" s="14">
        <v>4</v>
      </c>
      <c r="U538" s="14">
        <v>10</v>
      </c>
      <c r="V538" s="14">
        <v>10</v>
      </c>
      <c r="W538" s="14">
        <v>5</v>
      </c>
      <c r="X538" s="14">
        <v>1</v>
      </c>
      <c r="Y538" s="14" t="s">
        <v>19</v>
      </c>
    </row>
    <row r="539" spans="2:30" x14ac:dyDescent="0.3">
      <c r="B539" s="13">
        <v>0.39446631948239325</v>
      </c>
      <c r="C539" s="13">
        <v>0.42146297608499739</v>
      </c>
      <c r="D539" s="13">
        <v>0.25866113606284652</v>
      </c>
      <c r="E539" s="13">
        <v>93.849746983261966</v>
      </c>
      <c r="F539" s="13">
        <v>0.25912084000711871</v>
      </c>
      <c r="G539" s="13">
        <v>0.10590631364562118</v>
      </c>
      <c r="H539" s="13">
        <v>22261365</v>
      </c>
      <c r="I539" s="13">
        <v>0.22995839112343958</v>
      </c>
      <c r="J539" s="13">
        <v>4.7000059459044424E-2</v>
      </c>
      <c r="K539" s="13">
        <v>7.662753688203898E-2</v>
      </c>
      <c r="L539" s="13">
        <v>0.50204063338805915</v>
      </c>
      <c r="M539" s="13">
        <v>0.41042777549467208</v>
      </c>
      <c r="N539" s="13">
        <v>0.3280914564161776</v>
      </c>
      <c r="O539" s="13">
        <v>0.68838532046287582</v>
      </c>
      <c r="P539" s="13">
        <v>0.26285872283290013</v>
      </c>
      <c r="Q539" s="13">
        <v>0.16493121445560355</v>
      </c>
      <c r="R539" s="13">
        <v>8.937487834599929E-2</v>
      </c>
      <c r="S539" s="14">
        <v>8</v>
      </c>
      <c r="T539" s="14">
        <v>4</v>
      </c>
      <c r="U539" s="14">
        <v>10</v>
      </c>
      <c r="V539" s="14">
        <v>10</v>
      </c>
      <c r="W539" s="14">
        <v>5</v>
      </c>
      <c r="X539" s="14">
        <v>1</v>
      </c>
      <c r="Y539" s="14" t="s">
        <v>19</v>
      </c>
    </row>
    <row r="540" spans="2:30" x14ac:dyDescent="0.3">
      <c r="B540" s="13">
        <v>0.4471485710162324</v>
      </c>
      <c r="C540" s="13">
        <v>0.45797454878219923</v>
      </c>
      <c r="D540" s="13">
        <v>0.41609769545652775</v>
      </c>
      <c r="E540" s="13">
        <v>92.530308955807584</v>
      </c>
      <c r="F540" s="13">
        <v>0.25539379056305911</v>
      </c>
      <c r="G540" s="13">
        <v>0.19469026548672566</v>
      </c>
      <c r="H540" s="13">
        <v>22261365</v>
      </c>
      <c r="I540" s="13">
        <v>0.22219140083217745</v>
      </c>
      <c r="J540" s="13">
        <v>4.4415793503898141E-2</v>
      </c>
      <c r="K540" s="13">
        <v>7.7801329177899614E-2</v>
      </c>
      <c r="L540" s="13">
        <v>0.58258943729049972</v>
      </c>
      <c r="M540" s="13">
        <v>0.59682031880240738</v>
      </c>
      <c r="N540" s="13">
        <v>0.32874644508085826</v>
      </c>
      <c r="O540" s="13">
        <v>0.66576214231390185</v>
      </c>
      <c r="P540" s="13">
        <v>0.21765150776008646</v>
      </c>
      <c r="Q540" s="13">
        <v>0.16714987544420409</v>
      </c>
      <c r="R540" s="13">
        <v>8.9672045022727548E-2</v>
      </c>
      <c r="S540" s="14">
        <v>8</v>
      </c>
      <c r="T540" s="14">
        <v>4</v>
      </c>
      <c r="U540" s="14">
        <v>10</v>
      </c>
      <c r="V540" s="14">
        <v>10</v>
      </c>
      <c r="W540" s="14">
        <v>5</v>
      </c>
      <c r="X540" s="14">
        <v>1</v>
      </c>
      <c r="Y540" s="14" t="s">
        <v>19</v>
      </c>
    </row>
    <row r="541" spans="2:30" x14ac:dyDescent="0.3">
      <c r="B541" s="13">
        <v>0.38865766288061238</v>
      </c>
      <c r="C541" s="13">
        <v>0.41047111981374967</v>
      </c>
      <c r="D541" s="13">
        <v>0.27740572284008574</v>
      </c>
      <c r="E541" s="13">
        <v>94.212598425196845</v>
      </c>
      <c r="F541" s="13">
        <v>0.26129426129426131</v>
      </c>
      <c r="G541" s="13">
        <v>8.924485125858124E-2</v>
      </c>
      <c r="H541" s="13">
        <v>22261365</v>
      </c>
      <c r="I541" s="13">
        <v>0.21997226074895965</v>
      </c>
      <c r="J541" s="13">
        <v>4.3484142273300122E-2</v>
      </c>
      <c r="K541" s="13">
        <v>7.5741940287222115E-2</v>
      </c>
      <c r="L541" s="13">
        <v>0.53099659370696528</v>
      </c>
      <c r="M541" s="13">
        <v>0.45770254213843486</v>
      </c>
      <c r="N541" s="13">
        <v>0.33790683306265962</v>
      </c>
      <c r="O541" s="13">
        <v>0.676218174005904</v>
      </c>
      <c r="P541" s="13">
        <v>0.23415508485545744</v>
      </c>
      <c r="Q541" s="13">
        <v>0.16243976545092892</v>
      </c>
      <c r="R541" s="13">
        <v>8.6829849769859163E-2</v>
      </c>
      <c r="S541" s="14">
        <v>8</v>
      </c>
      <c r="T541" s="14">
        <v>4</v>
      </c>
      <c r="U541" s="14">
        <v>10</v>
      </c>
      <c r="V541" s="14">
        <v>10</v>
      </c>
      <c r="W541" s="14">
        <v>5</v>
      </c>
      <c r="X541" s="14">
        <v>1</v>
      </c>
      <c r="Y541" s="14" t="s">
        <v>19</v>
      </c>
    </row>
    <row r="542" spans="2:30" x14ac:dyDescent="0.3">
      <c r="B542" s="13">
        <v>0.34959807264302939</v>
      </c>
      <c r="C542" s="13">
        <v>0.40611969103089457</v>
      </c>
      <c r="D542" s="13">
        <v>0.29401876697474416</v>
      </c>
      <c r="E542" s="13">
        <v>93.360323886639677</v>
      </c>
      <c r="F542" s="13">
        <v>0.25788727401630629</v>
      </c>
      <c r="G542" s="13">
        <v>0.13646532438478748</v>
      </c>
      <c r="H542" s="13">
        <v>22261365</v>
      </c>
      <c r="I542" s="13">
        <v>0.21456310679611612</v>
      </c>
      <c r="J542" s="13">
        <v>4.3242559650450207E-2</v>
      </c>
      <c r="K542" s="13">
        <v>7.4035968359304191E-2</v>
      </c>
      <c r="L542" s="13">
        <v>0.48813702350807264</v>
      </c>
      <c r="M542" s="13">
        <v>0.42913115026223719</v>
      </c>
      <c r="N542" s="13">
        <v>0.32753468514227502</v>
      </c>
      <c r="O542" s="13">
        <v>0.67042468361354079</v>
      </c>
      <c r="P542" s="13">
        <v>0.21193179465875742</v>
      </c>
      <c r="Q542" s="13">
        <v>0.16224430727270142</v>
      </c>
      <c r="R542" s="13">
        <v>8.8516333194906788E-2</v>
      </c>
      <c r="S542" s="14">
        <v>8</v>
      </c>
      <c r="T542" s="14">
        <v>4</v>
      </c>
      <c r="U542" s="14">
        <v>10</v>
      </c>
      <c r="V542" s="14">
        <v>10</v>
      </c>
      <c r="W542" s="14">
        <v>5</v>
      </c>
      <c r="X542" s="14">
        <v>1</v>
      </c>
      <c r="Y542" s="14" t="s">
        <v>19</v>
      </c>
    </row>
    <row r="543" spans="2:30" x14ac:dyDescent="0.3">
      <c r="B543" s="13">
        <v>0.45885076371567751</v>
      </c>
      <c r="C543" s="13">
        <v>0.46189245375821891</v>
      </c>
      <c r="D543" s="13">
        <v>0.32151568451069218</v>
      </c>
      <c r="E543" s="13">
        <v>92.873741285824934</v>
      </c>
      <c r="F543" s="13">
        <v>0.24924390677815336</v>
      </c>
      <c r="G543" s="13">
        <v>0.14412416851441243</v>
      </c>
      <c r="H543" s="13">
        <v>22261365</v>
      </c>
      <c r="I543" s="13">
        <v>0.22274618585298175</v>
      </c>
      <c r="J543" s="13">
        <v>4.4364361291945056E-2</v>
      </c>
      <c r="K543" s="13">
        <v>7.4733964993795518E-2</v>
      </c>
      <c r="L543" s="13">
        <v>0.59863237762568566</v>
      </c>
      <c r="M543" s="13">
        <v>0.56352277044157506</v>
      </c>
      <c r="N543" s="13">
        <v>0.3290725991199821</v>
      </c>
      <c r="O543" s="13">
        <v>0.66582758268494313</v>
      </c>
      <c r="P543" s="13">
        <v>0.28169076129734283</v>
      </c>
      <c r="Q543" s="13">
        <v>0.16802703726667861</v>
      </c>
      <c r="R543" s="13">
        <v>8.9836420534303907E-2</v>
      </c>
      <c r="S543" s="14">
        <v>8</v>
      </c>
      <c r="T543" s="14">
        <v>4</v>
      </c>
      <c r="U543" s="14">
        <v>10</v>
      </c>
      <c r="V543" s="14">
        <v>10</v>
      </c>
      <c r="W543" s="14">
        <v>5</v>
      </c>
      <c r="X543" s="14">
        <v>1</v>
      </c>
      <c r="Y543" s="14" t="s">
        <v>19</v>
      </c>
      <c r="AA543" s="5">
        <f>+AVERAGE(E514:E543)/100</f>
        <v>0.92842865371853733</v>
      </c>
      <c r="AB543" s="5">
        <f>+AVERAGE(G514:G543)</f>
        <v>0.15008606339814293</v>
      </c>
      <c r="AC543" s="5">
        <f>+AVERAGE(H514:H543)</f>
        <v>22261365</v>
      </c>
      <c r="AD543" s="17">
        <f t="shared" ref="AD543" si="15">($AF$4*AA543)+($AG$4-$AG$4*AB543)+($AJ$12+$AK$12*AC543)</f>
        <v>721.63771936725925</v>
      </c>
    </row>
    <row r="544" spans="2:30" x14ac:dyDescent="0.3">
      <c r="B544" s="13">
        <v>0.62274490511402003</v>
      </c>
      <c r="C544" s="13">
        <v>0.65604128457871069</v>
      </c>
      <c r="D544" s="13">
        <v>0.42947945384307218</v>
      </c>
      <c r="E544" s="13">
        <v>68.601076095311299</v>
      </c>
      <c r="F544" s="13">
        <v>0.35269121813031162</v>
      </c>
      <c r="G544" s="13">
        <v>0.21199999999999999</v>
      </c>
      <c r="H544" s="13">
        <v>16148899</v>
      </c>
      <c r="I544" s="13">
        <v>0.20915395284327309</v>
      </c>
      <c r="J544" s="13">
        <v>4.2615161769806273E-2</v>
      </c>
      <c r="K544" s="13">
        <v>7.023921593047841E-2</v>
      </c>
      <c r="L544" s="13">
        <v>0.66903467290557295</v>
      </c>
      <c r="M544" s="13">
        <v>0.52970374937501929</v>
      </c>
      <c r="N544" s="13">
        <v>0.69163073261799168</v>
      </c>
      <c r="O544" s="13">
        <v>0.44255011684716944</v>
      </c>
      <c r="P544" s="13">
        <v>0.23441167307167998</v>
      </c>
      <c r="Q544" s="13">
        <v>0.16743609492973616</v>
      </c>
      <c r="R544" s="13">
        <v>9.0619068129195596E-2</v>
      </c>
      <c r="S544" s="14">
        <v>6</v>
      </c>
      <c r="T544" s="14">
        <v>3</v>
      </c>
      <c r="U544" s="14">
        <v>10</v>
      </c>
      <c r="V544" s="14">
        <v>10</v>
      </c>
      <c r="W544" s="14">
        <v>1</v>
      </c>
      <c r="X544" s="14">
        <v>3</v>
      </c>
      <c r="Y544" s="14" t="s">
        <v>19</v>
      </c>
    </row>
    <row r="545" spans="2:25" x14ac:dyDescent="0.3">
      <c r="B545" s="13">
        <v>0.75078048898782268</v>
      </c>
      <c r="C545" s="13">
        <v>0.58404232035206738</v>
      </c>
      <c r="D545" s="13">
        <v>0.44173920864645999</v>
      </c>
      <c r="E545" s="13">
        <v>68.167580266249018</v>
      </c>
      <c r="F545" s="13">
        <v>0.34616755793226384</v>
      </c>
      <c r="G545" s="13">
        <v>0.28969957081545067</v>
      </c>
      <c r="H545" s="13">
        <v>16148899</v>
      </c>
      <c r="I545" s="13">
        <v>0.20263522884882099</v>
      </c>
      <c r="J545" s="13">
        <v>3.9723507383171958E-2</v>
      </c>
      <c r="K545" s="13">
        <v>6.9185909651524408E-2</v>
      </c>
      <c r="L545" s="13">
        <v>0.71579136919480979</v>
      </c>
      <c r="M545" s="13">
        <v>0.67314028358223688</v>
      </c>
      <c r="N545" s="13">
        <v>0.69437411803861282</v>
      </c>
      <c r="O545" s="13">
        <v>0.43500474619159329</v>
      </c>
      <c r="P545" s="13">
        <v>0.21640954300456797</v>
      </c>
      <c r="Q545" s="13">
        <v>0.16395172503822444</v>
      </c>
      <c r="R545" s="13">
        <v>9.0539961327090551E-2</v>
      </c>
      <c r="S545" s="14">
        <v>6</v>
      </c>
      <c r="T545" s="14">
        <v>3</v>
      </c>
      <c r="U545" s="14">
        <v>10</v>
      </c>
      <c r="V545" s="14">
        <v>10</v>
      </c>
      <c r="W545" s="14">
        <v>1</v>
      </c>
      <c r="X545" s="14">
        <v>3</v>
      </c>
      <c r="Y545" s="14" t="s">
        <v>19</v>
      </c>
    </row>
    <row r="546" spans="2:25" x14ac:dyDescent="0.3">
      <c r="B546" s="13">
        <v>0.56808809912068925</v>
      </c>
      <c r="C546" s="13">
        <v>0.53959401272481755</v>
      </c>
      <c r="D546" s="13">
        <v>0.34978708529655061</v>
      </c>
      <c r="E546" s="13">
        <v>71.773266947529677</v>
      </c>
      <c r="F546" s="13">
        <v>0.34475450370893679</v>
      </c>
      <c r="G546" s="13">
        <v>0.14782608695652175</v>
      </c>
      <c r="H546" s="13">
        <v>16148899</v>
      </c>
      <c r="I546" s="13">
        <v>0.2221914008321775</v>
      </c>
      <c r="J546" s="13">
        <v>4.4301815682978238E-2</v>
      </c>
      <c r="K546" s="13">
        <v>7.4749585352820017E-2</v>
      </c>
      <c r="L546" s="13">
        <v>0.62245092614271602</v>
      </c>
      <c r="M546" s="13">
        <v>0.45706155140932153</v>
      </c>
      <c r="N546" s="13">
        <v>0.6955098151129806</v>
      </c>
      <c r="O546" s="13">
        <v>0.44021558896657315</v>
      </c>
      <c r="P546" s="13">
        <v>0.26021399014263991</v>
      </c>
      <c r="Q546" s="13">
        <v>0.16640006090526829</v>
      </c>
      <c r="R546" s="13">
        <v>9.3014892185367626E-2</v>
      </c>
      <c r="S546" s="14">
        <v>6</v>
      </c>
      <c r="T546" s="14">
        <v>3</v>
      </c>
      <c r="U546" s="14">
        <v>10</v>
      </c>
      <c r="V546" s="14">
        <v>10</v>
      </c>
      <c r="W546" s="14">
        <v>1</v>
      </c>
      <c r="X546" s="14">
        <v>3</v>
      </c>
      <c r="Y546" s="14" t="s">
        <v>19</v>
      </c>
    </row>
    <row r="547" spans="2:25" x14ac:dyDescent="0.3">
      <c r="B547">
        <v>0.58692633315899634</v>
      </c>
      <c r="C547">
        <v>0.71174390781337549</v>
      </c>
      <c r="D547">
        <v>0.4672881168152167</v>
      </c>
      <c r="E547">
        <v>66.823899371069189</v>
      </c>
      <c r="F547">
        <v>0.35847713929905711</v>
      </c>
      <c r="G547">
        <v>0.22317596566523606</v>
      </c>
      <c r="H547">
        <v>16148899</v>
      </c>
      <c r="I547">
        <v>0.19694868238557564</v>
      </c>
      <c r="J547">
        <v>3.9986559639173011E-2</v>
      </c>
      <c r="K547">
        <v>6.5945164473408396E-2</v>
      </c>
      <c r="L547">
        <v>0.68457827223979895</v>
      </c>
      <c r="M547">
        <v>0.51893527402301476</v>
      </c>
      <c r="N547">
        <v>0.66539206309285548</v>
      </c>
      <c r="O547">
        <v>0.4405921114786791</v>
      </c>
      <c r="P547">
        <v>0.24507389178270314</v>
      </c>
      <c r="Q547">
        <v>0.16299067550407634</v>
      </c>
      <c r="R547">
        <v>9.0706192071285247E-2</v>
      </c>
      <c r="S547">
        <v>6</v>
      </c>
      <c r="T547">
        <v>3</v>
      </c>
      <c r="U547">
        <v>10</v>
      </c>
      <c r="V547">
        <v>10</v>
      </c>
      <c r="W547">
        <v>1</v>
      </c>
      <c r="X547">
        <v>3</v>
      </c>
      <c r="Y547" t="s">
        <v>19</v>
      </c>
    </row>
    <row r="548" spans="2:25" x14ac:dyDescent="0.3">
      <c r="B548" s="13">
        <v>0.76795875997194818</v>
      </c>
      <c r="C548" s="13">
        <v>0.7273145290058165</v>
      </c>
      <c r="D548" s="13">
        <v>0.51532299522086933</v>
      </c>
      <c r="E548" s="13">
        <v>62.553689964857476</v>
      </c>
      <c r="F548" s="13">
        <v>0.36225481533839898</v>
      </c>
      <c r="G548" s="13">
        <v>0.43555555555555553</v>
      </c>
      <c r="H548" s="13">
        <v>16148899</v>
      </c>
      <c r="I548" s="13">
        <v>0.18252427184466019</v>
      </c>
      <c r="J548" s="13">
        <v>3.6163636853828139E-2</v>
      </c>
      <c r="K548" s="13">
        <v>6.5528364717231585E-2</v>
      </c>
      <c r="L548" s="13">
        <v>0.73304803341213731</v>
      </c>
      <c r="M548" s="13">
        <v>0.71892413378968933</v>
      </c>
      <c r="N548" s="13">
        <v>0.66472812066260212</v>
      </c>
      <c r="O548" s="13">
        <v>0.44579777189381814</v>
      </c>
      <c r="P548" s="13">
        <v>0.19372969858713374</v>
      </c>
      <c r="Q548" s="13">
        <v>0.16546320624347488</v>
      </c>
      <c r="R548" s="13">
        <v>9.0805937228782413E-2</v>
      </c>
      <c r="S548" s="14">
        <v>6</v>
      </c>
      <c r="T548" s="14">
        <v>3</v>
      </c>
      <c r="U548" s="14">
        <v>10</v>
      </c>
      <c r="V548" s="14">
        <v>10</v>
      </c>
      <c r="W548" s="14">
        <v>1</v>
      </c>
      <c r="X548" s="14">
        <v>3</v>
      </c>
      <c r="Y548" s="14" t="s">
        <v>19</v>
      </c>
    </row>
    <row r="549" spans="2:25" x14ac:dyDescent="0.3">
      <c r="B549">
        <v>0.64569420239560771</v>
      </c>
      <c r="C549">
        <v>0.62320107705072447</v>
      </c>
      <c r="D549">
        <v>0.45203303109488291</v>
      </c>
      <c r="E549">
        <v>69.737357898863195</v>
      </c>
      <c r="F549">
        <v>0.34788707697702964</v>
      </c>
      <c r="G549">
        <v>0.23340961098398169</v>
      </c>
      <c r="H549">
        <v>16148899</v>
      </c>
      <c r="I549">
        <v>0.20943134535367522</v>
      </c>
      <c r="J549">
        <v>4.1170979786104969E-2</v>
      </c>
      <c r="K549">
        <v>7.2722612756819377E-2</v>
      </c>
      <c r="L549">
        <v>0.60179922261206642</v>
      </c>
      <c r="M549">
        <v>0.46924393466949849</v>
      </c>
      <c r="N549">
        <v>0.68737914650644749</v>
      </c>
      <c r="O549">
        <v>0.44041423790306206</v>
      </c>
      <c r="P549">
        <v>0.22023548891094946</v>
      </c>
      <c r="Q549">
        <v>0.1679913703220442</v>
      </c>
      <c r="R549">
        <v>9.2983904327997302E-2</v>
      </c>
      <c r="S549">
        <v>6</v>
      </c>
      <c r="T549">
        <v>3</v>
      </c>
      <c r="U549">
        <v>10</v>
      </c>
      <c r="V549">
        <v>10</v>
      </c>
      <c r="W549">
        <v>1</v>
      </c>
      <c r="X549">
        <v>3</v>
      </c>
      <c r="Y549" t="s">
        <v>19</v>
      </c>
    </row>
    <row r="550" spans="2:25" x14ac:dyDescent="0.3">
      <c r="B550">
        <v>0.5543867737497723</v>
      </c>
      <c r="C550">
        <v>0.52864244372340619</v>
      </c>
      <c r="D550">
        <v>0.42960462066300331</v>
      </c>
      <c r="E550">
        <v>68.839427662957078</v>
      </c>
      <c r="F550">
        <v>0.3411486732097419</v>
      </c>
      <c r="G550">
        <v>0.2687224669603524</v>
      </c>
      <c r="H550">
        <v>16148899</v>
      </c>
      <c r="I550">
        <v>0.20332871012482642</v>
      </c>
      <c r="J550">
        <v>4.01138812787264E-2</v>
      </c>
      <c r="K550">
        <v>7.0549602323301583E-2</v>
      </c>
      <c r="L550">
        <v>0.64033672598290259</v>
      </c>
      <c r="M550">
        <v>0.54248511869051652</v>
      </c>
      <c r="N550">
        <v>0.67177456338282004</v>
      </c>
      <c r="O550">
        <v>0.43010851628802521</v>
      </c>
      <c r="P550">
        <v>0.1686016354510167</v>
      </c>
      <c r="Q550">
        <v>0.16706708847683996</v>
      </c>
      <c r="R550">
        <v>9.1305274157566702E-2</v>
      </c>
      <c r="S550">
        <v>6</v>
      </c>
      <c r="T550">
        <v>3</v>
      </c>
      <c r="U550">
        <v>10</v>
      </c>
      <c r="V550">
        <v>10</v>
      </c>
      <c r="W550">
        <v>1</v>
      </c>
      <c r="X550">
        <v>3</v>
      </c>
      <c r="Y550" t="s">
        <v>19</v>
      </c>
    </row>
    <row r="551" spans="2:25" x14ac:dyDescent="0.3">
      <c r="B551">
        <v>0.6413952176174319</v>
      </c>
      <c r="C551">
        <v>0.62390429896584221</v>
      </c>
      <c r="D551">
        <v>0.42325764082386558</v>
      </c>
      <c r="E551">
        <v>66.948826471719897</v>
      </c>
      <c r="F551">
        <v>0.36249999999999999</v>
      </c>
      <c r="G551">
        <v>0.27168949771689499</v>
      </c>
      <c r="H551">
        <v>16148899</v>
      </c>
      <c r="I551">
        <v>0.20416088765603319</v>
      </c>
      <c r="J551">
        <v>4.0243242272434129E-2</v>
      </c>
      <c r="K551">
        <v>7.0029846463149206E-2</v>
      </c>
      <c r="L551">
        <v>0.63354910436785905</v>
      </c>
      <c r="M551">
        <v>0.52999220040760731</v>
      </c>
      <c r="N551">
        <v>0.68183958097365216</v>
      </c>
      <c r="O551">
        <v>0.43944174236314465</v>
      </c>
      <c r="P551">
        <v>0.23817974937054875</v>
      </c>
      <c r="Q551">
        <v>0.16700621873461835</v>
      </c>
      <c r="R551">
        <v>9.0122779433567571E-2</v>
      </c>
      <c r="S551">
        <v>6</v>
      </c>
      <c r="T551">
        <v>3</v>
      </c>
      <c r="U551">
        <v>10</v>
      </c>
      <c r="V551">
        <v>10</v>
      </c>
      <c r="W551">
        <v>1</v>
      </c>
      <c r="X551">
        <v>3</v>
      </c>
      <c r="Y551" t="s">
        <v>19</v>
      </c>
    </row>
    <row r="552" spans="2:25" x14ac:dyDescent="0.3">
      <c r="B552" s="13">
        <v>0.71071633337623386</v>
      </c>
      <c r="C552" s="13">
        <v>0.69430689239436705</v>
      </c>
      <c r="D552" s="13">
        <v>0.47956160097447731</v>
      </c>
      <c r="E552" s="13">
        <v>63.780150257018583</v>
      </c>
      <c r="F552" s="13">
        <v>0.36793128131710812</v>
      </c>
      <c r="G552" s="13">
        <v>0.18061674008810572</v>
      </c>
      <c r="H552" s="13">
        <v>16148899</v>
      </c>
      <c r="I552" s="13">
        <v>0.18543689320388351</v>
      </c>
      <c r="J552" s="13">
        <v>3.7739770859103419E-2</v>
      </c>
      <c r="K552" s="13">
        <v>6.1576813572006027E-2</v>
      </c>
      <c r="L552" s="13">
        <v>0.72831423794765726</v>
      </c>
      <c r="M552" s="13">
        <v>0.41756035003818498</v>
      </c>
      <c r="N552" s="13">
        <v>0.67227926302903629</v>
      </c>
      <c r="O552" s="13">
        <v>0.4419133209909934</v>
      </c>
      <c r="P552" s="13">
        <v>0.21182172547656389</v>
      </c>
      <c r="Q552" s="13">
        <v>0.16081348623585859</v>
      </c>
      <c r="R552" s="13">
        <v>8.9134634356753034E-2</v>
      </c>
      <c r="S552" s="14">
        <v>6</v>
      </c>
      <c r="T552" s="14">
        <v>3</v>
      </c>
      <c r="U552" s="14">
        <v>10</v>
      </c>
      <c r="V552" s="14">
        <v>10</v>
      </c>
      <c r="W552" s="14">
        <v>1</v>
      </c>
      <c r="X552" s="14">
        <v>3</v>
      </c>
      <c r="Y552" s="14" t="s">
        <v>19</v>
      </c>
    </row>
    <row r="553" spans="2:25" x14ac:dyDescent="0.3">
      <c r="B553" s="13">
        <v>0.79771962968794741</v>
      </c>
      <c r="C553" s="13">
        <v>0.79388392646599248</v>
      </c>
      <c r="D553" s="13">
        <v>0.48436329214680324</v>
      </c>
      <c r="E553" s="13">
        <v>63.508481588746378</v>
      </c>
      <c r="F553" s="13">
        <v>0.36690384966247036</v>
      </c>
      <c r="G553" s="13">
        <v>0.25522041763341069</v>
      </c>
      <c r="H553" s="13">
        <v>16148899</v>
      </c>
      <c r="I553" s="13">
        <v>0.1744798890429958</v>
      </c>
      <c r="J553" s="13">
        <v>3.5708618051791277E-2</v>
      </c>
      <c r="K553" s="13">
        <v>5.8730489655028875E-2</v>
      </c>
      <c r="L553" s="13">
        <v>0.74093819713866782</v>
      </c>
      <c r="M553" s="13">
        <v>0.52171305064270979</v>
      </c>
      <c r="N553" s="13">
        <v>0.66584244680935212</v>
      </c>
      <c r="O553" s="13">
        <v>0.42341259847173501</v>
      </c>
      <c r="P553" s="13">
        <v>0.21436917612580744</v>
      </c>
      <c r="Q553" s="13">
        <v>0.15529382281604662</v>
      </c>
      <c r="R553" s="13">
        <v>8.5353986881626792E-2</v>
      </c>
      <c r="S553" s="14">
        <v>6</v>
      </c>
      <c r="T553" s="14">
        <v>3</v>
      </c>
      <c r="U553" s="14">
        <v>10</v>
      </c>
      <c r="V553" s="14">
        <v>10</v>
      </c>
      <c r="W553" s="14">
        <v>1</v>
      </c>
      <c r="X553" s="14">
        <v>3</v>
      </c>
      <c r="Y553" s="14" t="s">
        <v>19</v>
      </c>
    </row>
    <row r="554" spans="2:25" x14ac:dyDescent="0.3">
      <c r="B554" s="5">
        <v>0.7689545222577282</v>
      </c>
      <c r="C554" s="5">
        <v>0.71461708543900804</v>
      </c>
      <c r="D554" s="5">
        <v>0.49437978104675884</v>
      </c>
      <c r="E554" s="5">
        <v>59.354838709677416</v>
      </c>
      <c r="F554" s="5">
        <v>0.36855167523488741</v>
      </c>
      <c r="G554" s="5">
        <v>0.44494382022471912</v>
      </c>
      <c r="H554" s="5">
        <v>16148899</v>
      </c>
      <c r="I554" s="5">
        <v>0.16699029126213588</v>
      </c>
      <c r="J554" s="5">
        <v>3.3012445209147687E-2</v>
      </c>
      <c r="K554" s="5">
        <v>5.8533194801446461E-2</v>
      </c>
      <c r="L554" s="13">
        <v>0.73033872891215468</v>
      </c>
      <c r="M554" s="13">
        <v>0.69967562714216447</v>
      </c>
      <c r="N554" s="13">
        <v>0.67461991172895852</v>
      </c>
      <c r="O554" s="13">
        <v>0.44369002255966666</v>
      </c>
      <c r="P554" s="13">
        <v>0.19698026155335188</v>
      </c>
      <c r="Q554" s="13">
        <v>0.15444238087727505</v>
      </c>
      <c r="R554" s="13">
        <v>8.5514868611433398E-2</v>
      </c>
      <c r="S554" s="14">
        <v>6</v>
      </c>
      <c r="T554" s="14">
        <v>3</v>
      </c>
      <c r="U554" s="14">
        <v>10</v>
      </c>
      <c r="V554" s="14">
        <v>10</v>
      </c>
      <c r="W554" s="14">
        <v>1</v>
      </c>
      <c r="X554" s="14">
        <v>3</v>
      </c>
      <c r="Y554" s="14" t="s">
        <v>19</v>
      </c>
    </row>
    <row r="555" spans="2:25" x14ac:dyDescent="0.3">
      <c r="B555" s="13">
        <v>0.81269572908304311</v>
      </c>
      <c r="C555" s="13">
        <v>0.73006347444293562</v>
      </c>
      <c r="D555" s="13">
        <v>0.43518653884543068</v>
      </c>
      <c r="E555" s="13">
        <v>65.111642743221694</v>
      </c>
      <c r="F555" s="13">
        <v>0.34911673647787289</v>
      </c>
      <c r="G555" s="13">
        <v>0.33114035087719296</v>
      </c>
      <c r="H555" s="13">
        <v>16148899</v>
      </c>
      <c r="I555" s="13">
        <v>0.18696255201109552</v>
      </c>
      <c r="J555" s="13">
        <v>3.653474871049639E-2</v>
      </c>
      <c r="K555" s="13">
        <v>6.4606135883382668E-2</v>
      </c>
      <c r="L555" s="13">
        <v>0.69602499656958816</v>
      </c>
      <c r="M555" s="13">
        <v>0.68594582767402057</v>
      </c>
      <c r="N555" s="13">
        <v>0.6798145680470371</v>
      </c>
      <c r="O555" s="13">
        <v>0.43055135872000516</v>
      </c>
      <c r="P555" s="13">
        <v>0.21301639480179832</v>
      </c>
      <c r="Q555" s="13">
        <v>0.16155219586261058</v>
      </c>
      <c r="R555" s="13">
        <v>8.8521932036276424E-2</v>
      </c>
      <c r="S555" s="14">
        <v>6</v>
      </c>
      <c r="T555" s="14">
        <v>3</v>
      </c>
      <c r="U555" s="14">
        <v>10</v>
      </c>
      <c r="V555" s="14">
        <v>10</v>
      </c>
      <c r="W555" s="14">
        <v>1</v>
      </c>
      <c r="X555" s="14">
        <v>3</v>
      </c>
      <c r="Y555" s="14" t="s">
        <v>19</v>
      </c>
    </row>
    <row r="556" spans="2:25" x14ac:dyDescent="0.3">
      <c r="B556" s="13">
        <v>0.56218545942076714</v>
      </c>
      <c r="C556" s="13">
        <v>0.65369442317174875</v>
      </c>
      <c r="D556" s="13">
        <v>0.52740824590149538</v>
      </c>
      <c r="E556" s="13">
        <v>67.472698907956314</v>
      </c>
      <c r="F556" s="13">
        <v>0.35009809167112538</v>
      </c>
      <c r="G556" s="13">
        <v>0.27171492204899778</v>
      </c>
      <c r="H556" s="13">
        <v>16148899</v>
      </c>
      <c r="I556" s="13">
        <v>0.20332871012482662</v>
      </c>
      <c r="J556" s="13">
        <v>3.9835538933712902E-2</v>
      </c>
      <c r="K556" s="13">
        <v>7.0403250013673702E-2</v>
      </c>
      <c r="L556" s="13">
        <v>0.68916886189649162</v>
      </c>
      <c r="M556" s="13">
        <v>0.54665089730460181</v>
      </c>
      <c r="N556" s="13">
        <v>0.67469190677422708</v>
      </c>
      <c r="O556" s="13">
        <v>0.44044457887949967</v>
      </c>
      <c r="P556" s="13">
        <v>0.18344600498449348</v>
      </c>
      <c r="Q556" s="13">
        <v>0.16940554594889023</v>
      </c>
      <c r="R556" s="13">
        <v>9.1186853825625053E-2</v>
      </c>
      <c r="S556" s="14">
        <v>6</v>
      </c>
      <c r="T556" s="14">
        <v>3</v>
      </c>
      <c r="U556" s="14">
        <v>10</v>
      </c>
      <c r="V556" s="14">
        <v>10</v>
      </c>
      <c r="W556" s="14">
        <v>1</v>
      </c>
      <c r="X556" s="14">
        <v>3</v>
      </c>
      <c r="Y556" s="14" t="s">
        <v>19</v>
      </c>
    </row>
    <row r="557" spans="2:25" x14ac:dyDescent="0.3">
      <c r="B557" s="13">
        <v>0.63277267227507183</v>
      </c>
      <c r="C557" s="13">
        <v>0.57676535442795762</v>
      </c>
      <c r="D557" s="13">
        <v>0.4364617209466235</v>
      </c>
      <c r="E557" s="13">
        <v>66.282642089093699</v>
      </c>
      <c r="F557" s="13">
        <v>0.35949322540911488</v>
      </c>
      <c r="G557" s="13">
        <v>0.24852071005917159</v>
      </c>
      <c r="H557" s="13">
        <v>16148899</v>
      </c>
      <c r="I557" s="13">
        <v>0.20221914008321781</v>
      </c>
      <c r="J557" s="13">
        <v>4.0377545029842511E-2</v>
      </c>
      <c r="K557" s="13">
        <v>6.7654937014328315E-2</v>
      </c>
      <c r="L557" s="13">
        <v>0.64802217297172926</v>
      </c>
      <c r="M557" s="13">
        <v>0.45996976392675554</v>
      </c>
      <c r="N557" s="13">
        <v>0.69215014613336556</v>
      </c>
      <c r="O557" s="13">
        <v>0.45098992470111843</v>
      </c>
      <c r="P557" s="13">
        <v>0.24154013839050958</v>
      </c>
      <c r="Q557" s="13">
        <v>0.16799724351960624</v>
      </c>
      <c r="R557" s="13">
        <v>9.230355653311087E-2</v>
      </c>
      <c r="S557" s="14">
        <v>6</v>
      </c>
      <c r="T557" s="14">
        <v>3</v>
      </c>
      <c r="U557" s="14">
        <v>10</v>
      </c>
      <c r="V557" s="14">
        <v>10</v>
      </c>
      <c r="W557" s="14">
        <v>1</v>
      </c>
      <c r="X557" s="14">
        <v>3</v>
      </c>
      <c r="Y557" s="14" t="s">
        <v>19</v>
      </c>
    </row>
    <row r="558" spans="2:25" x14ac:dyDescent="0.3">
      <c r="B558" s="13">
        <v>0.63383018156880888</v>
      </c>
      <c r="C558" s="13">
        <v>0.69072667113138475</v>
      </c>
      <c r="D558" s="13">
        <v>0.52654323284638738</v>
      </c>
      <c r="E558" s="13">
        <v>66.533705624252093</v>
      </c>
      <c r="F558" s="13">
        <v>0.3503150315031503</v>
      </c>
      <c r="G558" s="13">
        <v>0.26898047722342733</v>
      </c>
      <c r="H558" s="13">
        <v>16148899</v>
      </c>
      <c r="I558" s="13">
        <v>0.19029126213592232</v>
      </c>
      <c r="J558" s="13">
        <v>3.7316946067053477E-2</v>
      </c>
      <c r="K558" s="13">
        <v>6.5644448909150097E-2</v>
      </c>
      <c r="L558" s="13">
        <v>0.70303908974059659</v>
      </c>
      <c r="M558" s="13">
        <v>0.69964892444482807</v>
      </c>
      <c r="N558" s="13">
        <v>0.67684606273315906</v>
      </c>
      <c r="O558" s="13">
        <v>0.43840524003813802</v>
      </c>
      <c r="P558" s="13">
        <v>0.23349572352342493</v>
      </c>
      <c r="Q558" s="13">
        <v>0.1571500383509403</v>
      </c>
      <c r="R558" s="13">
        <v>8.7698765188143193E-2</v>
      </c>
      <c r="S558" s="14">
        <v>6</v>
      </c>
      <c r="T558" s="14">
        <v>3</v>
      </c>
      <c r="U558" s="14">
        <v>10</v>
      </c>
      <c r="V558" s="14">
        <v>10</v>
      </c>
      <c r="W558" s="14">
        <v>1</v>
      </c>
      <c r="X558" s="14">
        <v>3</v>
      </c>
      <c r="Y558" s="14" t="s">
        <v>19</v>
      </c>
    </row>
    <row r="559" spans="2:25" x14ac:dyDescent="0.3">
      <c r="B559" s="13">
        <v>0.64111695714527916</v>
      </c>
      <c r="C559" s="13">
        <v>0.62123061870897023</v>
      </c>
      <c r="D559" s="13">
        <v>0.42312372978518792</v>
      </c>
      <c r="E559" s="13">
        <v>68.316041500399038</v>
      </c>
      <c r="F559" s="13">
        <v>0.35706695005313499</v>
      </c>
      <c r="G559" s="13">
        <v>0.21271929824561403</v>
      </c>
      <c r="H559" s="13">
        <v>16148899</v>
      </c>
      <c r="I559" s="13">
        <v>0.19611650485436879</v>
      </c>
      <c r="J559" s="13">
        <v>3.9319954542055433E-2</v>
      </c>
      <c r="K559" s="13">
        <v>6.7225706718299166E-2</v>
      </c>
      <c r="L559" s="13">
        <v>0.67357387041815875</v>
      </c>
      <c r="M559" s="13">
        <v>0.55249390876194793</v>
      </c>
      <c r="N559" s="13">
        <v>0.68274559416578873</v>
      </c>
      <c r="O559" s="13">
        <v>0.44839374944280408</v>
      </c>
      <c r="P559" s="13">
        <v>0.23596394978127597</v>
      </c>
      <c r="Q559" s="13">
        <v>0.16083825559189893</v>
      </c>
      <c r="R559" s="13">
        <v>8.8096929168155966E-2</v>
      </c>
      <c r="S559" s="14">
        <v>6</v>
      </c>
      <c r="T559" s="14">
        <v>3</v>
      </c>
      <c r="U559" s="14">
        <v>10</v>
      </c>
      <c r="V559" s="14">
        <v>10</v>
      </c>
      <c r="W559" s="14">
        <v>1</v>
      </c>
      <c r="X559" s="14">
        <v>3</v>
      </c>
      <c r="Y559" s="14" t="s">
        <v>19</v>
      </c>
    </row>
    <row r="560" spans="2:25" x14ac:dyDescent="0.3">
      <c r="B560" s="13">
        <v>0.52471476803317441</v>
      </c>
      <c r="C560" s="13">
        <v>0.61808995876328399</v>
      </c>
      <c r="D560" s="13">
        <v>0.44831636914221912</v>
      </c>
      <c r="E560" s="13">
        <v>68.178294573643399</v>
      </c>
      <c r="F560" s="13">
        <v>0.3609154929577465</v>
      </c>
      <c r="G560" s="13">
        <v>0.22222222222222221</v>
      </c>
      <c r="H560" s="13">
        <v>16148899</v>
      </c>
      <c r="I560" s="13">
        <v>0.20554785020804428</v>
      </c>
      <c r="J560" s="13">
        <v>4.1183221625761351E-2</v>
      </c>
      <c r="K560" s="13">
        <v>6.8258154067543278E-2</v>
      </c>
      <c r="L560" s="13">
        <v>0.63786711643071137</v>
      </c>
      <c r="M560" s="13">
        <v>0.53177323455881231</v>
      </c>
      <c r="N560" s="13">
        <v>0.69570625085703997</v>
      </c>
      <c r="O560" s="13">
        <v>0.44294758827959874</v>
      </c>
      <c r="P560" s="13">
        <v>0.24501630501892491</v>
      </c>
      <c r="Q560" s="13">
        <v>0.16588976051281359</v>
      </c>
      <c r="R560" s="13">
        <v>8.9690539667955455E-2</v>
      </c>
      <c r="S560" s="14">
        <v>6</v>
      </c>
      <c r="T560" s="14">
        <v>3</v>
      </c>
      <c r="U560" s="14">
        <v>10</v>
      </c>
      <c r="V560" s="14">
        <v>10</v>
      </c>
      <c r="W560" s="14">
        <v>1</v>
      </c>
      <c r="X560" s="14">
        <v>3</v>
      </c>
      <c r="Y560" s="14" t="s">
        <v>19</v>
      </c>
    </row>
    <row r="561" spans="2:30" x14ac:dyDescent="0.3">
      <c r="B561" s="13">
        <v>0.69765528224161777</v>
      </c>
      <c r="C561" s="13">
        <v>0.56785688180731586</v>
      </c>
      <c r="D561" s="13">
        <v>0.35902464545430768</v>
      </c>
      <c r="E561" s="13">
        <v>67.597765363128488</v>
      </c>
      <c r="F561" s="13">
        <v>0.34879210015870216</v>
      </c>
      <c r="G561" s="13">
        <v>0.27611940298507465</v>
      </c>
      <c r="H561" s="13">
        <v>16148899</v>
      </c>
      <c r="I561" s="13">
        <v>0.19542302357836328</v>
      </c>
      <c r="J561" s="13">
        <v>3.8276011269134845E-2</v>
      </c>
      <c r="K561" s="13">
        <v>6.9506425196395785E-2</v>
      </c>
      <c r="L561" s="13">
        <v>0.7128544195536578</v>
      </c>
      <c r="M561" s="13">
        <v>0.60907114258132145</v>
      </c>
      <c r="N561" s="13">
        <v>0.67141441688487069</v>
      </c>
      <c r="O561" s="13">
        <v>0.45313103565542806</v>
      </c>
      <c r="P561" s="13">
        <v>0.20795518161515955</v>
      </c>
      <c r="Q561" s="13">
        <v>0.16683041703321255</v>
      </c>
      <c r="R561" s="13">
        <v>9.0807811974928612E-2</v>
      </c>
      <c r="S561" s="14">
        <v>6</v>
      </c>
      <c r="T561" s="14">
        <v>3</v>
      </c>
      <c r="U561" s="14">
        <v>10</v>
      </c>
      <c r="V561" s="14">
        <v>10</v>
      </c>
      <c r="W561" s="14">
        <v>1</v>
      </c>
      <c r="X561" s="14">
        <v>3</v>
      </c>
      <c r="Y561" s="14" t="s">
        <v>19</v>
      </c>
    </row>
    <row r="562" spans="2:30" x14ac:dyDescent="0.3">
      <c r="B562">
        <v>0.79525350319651689</v>
      </c>
      <c r="C562">
        <v>0.82337825783594742</v>
      </c>
      <c r="D562">
        <v>0.51849635484485157</v>
      </c>
      <c r="E562">
        <v>60.954616588419405</v>
      </c>
      <c r="F562">
        <v>0.37931034482758619</v>
      </c>
      <c r="G562">
        <v>0.38865546218487396</v>
      </c>
      <c r="H562">
        <v>16148899</v>
      </c>
      <c r="I562">
        <v>0.17822468793342583</v>
      </c>
      <c r="J562">
        <v>3.5447401862072014E-2</v>
      </c>
      <c r="K562">
        <v>6.2124515648180813E-2</v>
      </c>
      <c r="L562">
        <v>0.77033336803586516</v>
      </c>
      <c r="M562">
        <v>0.70402269506901638</v>
      </c>
      <c r="N562">
        <v>0.68945343004632997</v>
      </c>
      <c r="O562">
        <v>0.44220580854689495</v>
      </c>
      <c r="P562">
        <v>0.19481327424993777</v>
      </c>
      <c r="Q562">
        <v>0.16008119388063838</v>
      </c>
      <c r="R562">
        <v>8.6809521046333812E-2</v>
      </c>
      <c r="S562">
        <v>6</v>
      </c>
      <c r="T562">
        <v>3</v>
      </c>
      <c r="U562">
        <v>10</v>
      </c>
      <c r="V562">
        <v>10</v>
      </c>
      <c r="W562">
        <v>1</v>
      </c>
      <c r="X562">
        <v>3</v>
      </c>
      <c r="Y562" t="s">
        <v>19</v>
      </c>
    </row>
    <row r="563" spans="2:30" x14ac:dyDescent="0.3">
      <c r="B563">
        <v>0.64905299999869936</v>
      </c>
      <c r="C563">
        <v>0.51996444080887572</v>
      </c>
      <c r="D563">
        <v>0.36825801725719765</v>
      </c>
      <c r="E563">
        <v>70.694500200722601</v>
      </c>
      <c r="F563">
        <v>0.34336378291241271</v>
      </c>
      <c r="G563">
        <v>0.21601941747572814</v>
      </c>
      <c r="H563">
        <v>16148899</v>
      </c>
      <c r="I563">
        <v>0.20554785020804434</v>
      </c>
      <c r="J563">
        <v>4.058442992648334E-2</v>
      </c>
      <c r="K563">
        <v>7.180574805236932E-2</v>
      </c>
      <c r="L563">
        <v>0.64856250221756173</v>
      </c>
      <c r="M563">
        <v>0.57649853126892581</v>
      </c>
      <c r="N563">
        <v>0.69626731419380727</v>
      </c>
      <c r="O563">
        <v>0.433203823093192</v>
      </c>
      <c r="P563">
        <v>0.20814249859706366</v>
      </c>
      <c r="Q563">
        <v>0.16003677375130898</v>
      </c>
      <c r="R563">
        <v>8.7384094618542421E-2</v>
      </c>
      <c r="S563">
        <v>6</v>
      </c>
      <c r="T563">
        <v>3</v>
      </c>
      <c r="U563">
        <v>10</v>
      </c>
      <c r="V563">
        <v>10</v>
      </c>
      <c r="W563">
        <v>1</v>
      </c>
      <c r="X563">
        <v>3</v>
      </c>
      <c r="Y563" t="s">
        <v>19</v>
      </c>
    </row>
    <row r="564" spans="2:30" x14ac:dyDescent="0.3">
      <c r="B564" s="13">
        <v>0.6717600669374072</v>
      </c>
      <c r="C564" s="13">
        <v>0.67995313288807691</v>
      </c>
      <c r="D564" s="13">
        <v>0.42890724143538583</v>
      </c>
      <c r="E564" s="13">
        <v>66.36471051595116</v>
      </c>
      <c r="F564" s="13">
        <v>0.34917798427448177</v>
      </c>
      <c r="G564" s="13">
        <v>0.33264033264033266</v>
      </c>
      <c r="H564" s="13">
        <v>16148899</v>
      </c>
      <c r="I564" s="13">
        <v>0.1945908460471566</v>
      </c>
      <c r="J564" s="13">
        <v>3.8555602300516807E-2</v>
      </c>
      <c r="K564" s="13">
        <v>6.8415701584579436E-2</v>
      </c>
      <c r="L564" s="13">
        <v>0.69636025254246581</v>
      </c>
      <c r="M564" s="13">
        <v>0.64724754640367499</v>
      </c>
      <c r="N564" s="13">
        <v>0.69078834659911059</v>
      </c>
      <c r="O564" s="13">
        <v>0.4444444457134733</v>
      </c>
      <c r="P564" s="13">
        <v>0.21426044999629137</v>
      </c>
      <c r="Q564" s="13">
        <v>0.1646315389377116</v>
      </c>
      <c r="R564" s="13">
        <v>8.8157558737663788E-2</v>
      </c>
      <c r="S564" s="14">
        <v>6</v>
      </c>
      <c r="T564" s="14">
        <v>3</v>
      </c>
      <c r="U564" s="14">
        <v>10</v>
      </c>
      <c r="V564" s="14">
        <v>10</v>
      </c>
      <c r="W564" s="14">
        <v>1</v>
      </c>
      <c r="X564" s="14">
        <v>3</v>
      </c>
      <c r="Y564" s="14" t="s">
        <v>19</v>
      </c>
    </row>
    <row r="565" spans="2:30" x14ac:dyDescent="0.3">
      <c r="B565" s="13">
        <v>0.60133347291454464</v>
      </c>
      <c r="C565" s="13">
        <v>0.52618493659504251</v>
      </c>
      <c r="D565" s="13">
        <v>0.43252497098916498</v>
      </c>
      <c r="E565" s="13">
        <v>73.51635042389988</v>
      </c>
      <c r="F565" s="13">
        <v>0.33858549686660699</v>
      </c>
      <c r="G565" s="13">
        <v>0.16294642857142858</v>
      </c>
      <c r="H565" s="13">
        <v>16148899</v>
      </c>
      <c r="I565" s="13">
        <v>0.21872399445214957</v>
      </c>
      <c r="J565" s="13">
        <v>4.3885565253335694E-2</v>
      </c>
      <c r="K565" s="13">
        <v>7.3823731262091408E-2</v>
      </c>
      <c r="L565" s="13">
        <v>0.65340191326656449</v>
      </c>
      <c r="M565" s="13">
        <v>0.53142026774794682</v>
      </c>
      <c r="N565" s="13">
        <v>0.67978140673723109</v>
      </c>
      <c r="O565" s="13">
        <v>0.45324496275628195</v>
      </c>
      <c r="P565" s="13">
        <v>0.25011509445304347</v>
      </c>
      <c r="Q565" s="13">
        <v>0.16818589270678069</v>
      </c>
      <c r="R565" s="13">
        <v>9.1936626026699442E-2</v>
      </c>
      <c r="S565" s="14">
        <v>6</v>
      </c>
      <c r="T565" s="14">
        <v>3</v>
      </c>
      <c r="U565" s="14">
        <v>10</v>
      </c>
      <c r="V565" s="14">
        <v>10</v>
      </c>
      <c r="W565" s="14">
        <v>1</v>
      </c>
      <c r="X565" s="14">
        <v>3</v>
      </c>
      <c r="Y565" s="14" t="s">
        <v>19</v>
      </c>
    </row>
    <row r="566" spans="2:30" x14ac:dyDescent="0.3">
      <c r="B566" s="13">
        <v>0.73610177917545305</v>
      </c>
      <c r="C566" s="13">
        <v>0.70141474097538281</v>
      </c>
      <c r="D566" s="13">
        <v>0.39976371619768691</v>
      </c>
      <c r="E566" s="13">
        <v>60.552268244575934</v>
      </c>
      <c r="F566" s="13">
        <v>0.35985050720768819</v>
      </c>
      <c r="G566" s="13">
        <v>0.38283062645011601</v>
      </c>
      <c r="H566" s="13">
        <v>16148899</v>
      </c>
      <c r="I566" s="13">
        <v>0.17434119278779475</v>
      </c>
      <c r="J566" s="13">
        <v>3.4526977443763152E-2</v>
      </c>
      <c r="K566" s="13">
        <v>6.1193264193012263E-2</v>
      </c>
      <c r="L566" s="13">
        <v>0.74027448165591192</v>
      </c>
      <c r="M566" s="13">
        <v>0.7329722343743984</v>
      </c>
      <c r="N566" s="13">
        <v>0.66284032923224012</v>
      </c>
      <c r="O566" s="13">
        <v>0.4490032960628067</v>
      </c>
      <c r="P566" s="13">
        <v>0.19443882770875351</v>
      </c>
      <c r="Q566" s="13">
        <v>0.16457363691730001</v>
      </c>
      <c r="R566" s="13">
        <v>9.0319170191795042E-2</v>
      </c>
      <c r="S566" s="14">
        <v>6</v>
      </c>
      <c r="T566" s="14">
        <v>3</v>
      </c>
      <c r="U566" s="14">
        <v>10</v>
      </c>
      <c r="V566" s="14">
        <v>10</v>
      </c>
      <c r="W566" s="14">
        <v>1</v>
      </c>
      <c r="X566" s="14">
        <v>3</v>
      </c>
      <c r="Y566" s="14" t="s">
        <v>19</v>
      </c>
    </row>
    <row r="567" spans="2:30" x14ac:dyDescent="0.3">
      <c r="B567" s="13">
        <v>0.53097167290824676</v>
      </c>
      <c r="C567" s="13">
        <v>0.59232914280291726</v>
      </c>
      <c r="D567" s="13">
        <v>0.40874799759873837</v>
      </c>
      <c r="E567" s="13">
        <v>71.658368441210257</v>
      </c>
      <c r="F567" s="13">
        <v>0.33679394685905334</v>
      </c>
      <c r="G567" s="13">
        <v>0.20776255707762556</v>
      </c>
      <c r="H567" s="13">
        <v>16148899</v>
      </c>
      <c r="I567" s="13">
        <v>0.21816920943134518</v>
      </c>
      <c r="J567" s="13">
        <v>4.2926895575374706E-2</v>
      </c>
      <c r="K567" s="13">
        <v>7.6515442174921705E-2</v>
      </c>
      <c r="L567" s="13">
        <v>0.66607405954541221</v>
      </c>
      <c r="M567" s="13">
        <v>0.54964958895602811</v>
      </c>
      <c r="N567" s="13">
        <v>0.68029788308332595</v>
      </c>
      <c r="O567" s="13">
        <v>0.44047714455737808</v>
      </c>
      <c r="P567" s="13">
        <v>0.21474730755333729</v>
      </c>
      <c r="Q567" s="13">
        <v>0.17172560521366359</v>
      </c>
      <c r="R567" s="13">
        <v>9.5127960114694876E-2</v>
      </c>
      <c r="S567" s="14">
        <v>6</v>
      </c>
      <c r="T567" s="14">
        <v>3</v>
      </c>
      <c r="U567" s="14">
        <v>10</v>
      </c>
      <c r="V567" s="14">
        <v>10</v>
      </c>
      <c r="W567" s="14">
        <v>1</v>
      </c>
      <c r="X567" s="14">
        <v>3</v>
      </c>
      <c r="Y567" s="14" t="s">
        <v>19</v>
      </c>
    </row>
    <row r="568" spans="2:30" x14ac:dyDescent="0.3">
      <c r="B568" s="13">
        <v>0.55386635244592108</v>
      </c>
      <c r="C568" s="13">
        <v>0.55207554375771928</v>
      </c>
      <c r="D568" s="13">
        <v>0.38750174507202106</v>
      </c>
      <c r="E568" s="13">
        <v>64.407451446690445</v>
      </c>
      <c r="F568" s="13">
        <v>0.34916049828488899</v>
      </c>
      <c r="G568" s="13">
        <v>0.40384615384615385</v>
      </c>
      <c r="H568" s="13">
        <v>16148899</v>
      </c>
      <c r="I568" s="13">
        <v>0.18696255201109563</v>
      </c>
      <c r="J568" s="13">
        <v>3.6149296001453994E-2</v>
      </c>
      <c r="K568" s="13">
        <v>6.4914855462647039E-2</v>
      </c>
      <c r="L568" s="13">
        <v>0.65696215752230458</v>
      </c>
      <c r="M568" s="13">
        <v>0.64207933913752779</v>
      </c>
      <c r="N568" s="13">
        <v>0.66435827672073922</v>
      </c>
      <c r="O568" s="13">
        <v>0.43580939710215866</v>
      </c>
      <c r="P568" s="13">
        <v>0.22025780133104553</v>
      </c>
      <c r="Q568" s="13">
        <v>0.15829031027971013</v>
      </c>
      <c r="R568" s="13">
        <v>8.4330625125733527E-2</v>
      </c>
      <c r="S568" s="14">
        <v>6</v>
      </c>
      <c r="T568" s="14">
        <v>3</v>
      </c>
      <c r="U568" s="14">
        <v>10</v>
      </c>
      <c r="V568" s="14">
        <v>10</v>
      </c>
      <c r="W568" s="14">
        <v>1</v>
      </c>
      <c r="X568" s="14">
        <v>3</v>
      </c>
      <c r="Y568" s="14" t="s">
        <v>19</v>
      </c>
    </row>
    <row r="569" spans="2:30" x14ac:dyDescent="0.3">
      <c r="B569" s="13">
        <v>0.8218764402319787</v>
      </c>
      <c r="C569" s="13">
        <v>0.84376241526278006</v>
      </c>
      <c r="D569" s="13">
        <v>0.47313829973300048</v>
      </c>
      <c r="E569" s="13">
        <v>57.34345351043644</v>
      </c>
      <c r="F569" s="13">
        <v>0.3823941197059853</v>
      </c>
      <c r="G569" s="13">
        <v>0.40040650406504064</v>
      </c>
      <c r="H569" s="13">
        <v>16148899</v>
      </c>
      <c r="I569" s="13">
        <v>0.169486823855756</v>
      </c>
      <c r="J569" s="13">
        <v>3.3650534045704769E-2</v>
      </c>
      <c r="K569" s="13">
        <v>5.7917216132423024E-2</v>
      </c>
      <c r="L569" s="13">
        <v>0.8246850971249754</v>
      </c>
      <c r="M569" s="13">
        <v>0.71467774599541889</v>
      </c>
      <c r="N569" s="13">
        <v>0.67250950149040478</v>
      </c>
      <c r="O569" s="13">
        <v>0.43644964801281061</v>
      </c>
      <c r="P569" s="13">
        <v>0.24674626039716721</v>
      </c>
      <c r="Q569" s="13">
        <v>0.17214177344720952</v>
      </c>
      <c r="R569" s="13">
        <v>9.304665459117599E-2</v>
      </c>
      <c r="S569" s="14">
        <v>6</v>
      </c>
      <c r="T569" s="14">
        <v>3</v>
      </c>
      <c r="U569" s="14">
        <v>10</v>
      </c>
      <c r="V569" s="14">
        <v>10</v>
      </c>
      <c r="W569" s="14">
        <v>1</v>
      </c>
      <c r="X569" s="14">
        <v>3</v>
      </c>
      <c r="Y569" s="14" t="s">
        <v>19</v>
      </c>
    </row>
    <row r="570" spans="2:30" x14ac:dyDescent="0.3">
      <c r="B570" s="13">
        <v>0.68759418840588715</v>
      </c>
      <c r="C570" s="13">
        <v>0.57364796889301606</v>
      </c>
      <c r="D570" s="13">
        <v>0.50230758538412978</v>
      </c>
      <c r="E570" s="13">
        <v>65.945945945945951</v>
      </c>
      <c r="F570" s="13">
        <v>0.36436821841092054</v>
      </c>
      <c r="G570" s="13">
        <v>0.30246913580246915</v>
      </c>
      <c r="H570" s="13">
        <v>16148899</v>
      </c>
      <c r="I570" s="13">
        <v>0.19597780859916783</v>
      </c>
      <c r="J570" s="13">
        <v>3.9543931085115176E-2</v>
      </c>
      <c r="K570" s="13">
        <v>6.7709763398021469E-2</v>
      </c>
      <c r="L570" s="13">
        <v>0.67487159753139603</v>
      </c>
      <c r="M570" s="13">
        <v>0.58805437778613256</v>
      </c>
      <c r="N570" s="13">
        <v>0.69757404451031557</v>
      </c>
      <c r="O570" s="13">
        <v>0.4420502534421169</v>
      </c>
      <c r="P570" s="13">
        <v>0.21984334710028627</v>
      </c>
      <c r="Q570" s="13">
        <v>0.16530478195678078</v>
      </c>
      <c r="R570" s="13">
        <v>9.0531938225951028E-2</v>
      </c>
      <c r="S570" s="14">
        <v>6</v>
      </c>
      <c r="T570" s="14">
        <v>3</v>
      </c>
      <c r="U570" s="14">
        <v>10</v>
      </c>
      <c r="V570" s="14">
        <v>10</v>
      </c>
      <c r="W570" s="14">
        <v>1</v>
      </c>
      <c r="X570" s="14">
        <v>3</v>
      </c>
      <c r="Y570" s="14" t="s">
        <v>19</v>
      </c>
    </row>
    <row r="571" spans="2:30" x14ac:dyDescent="0.3">
      <c r="B571" s="13">
        <v>0.60283199056303227</v>
      </c>
      <c r="C571" s="13">
        <v>0.62168885123567819</v>
      </c>
      <c r="D571" s="13">
        <v>0.44913773873736529</v>
      </c>
      <c r="E571" s="13">
        <v>70.751761942051687</v>
      </c>
      <c r="F571" s="13">
        <v>0.34162936436884511</v>
      </c>
      <c r="G571" s="13">
        <v>0.25102040816326532</v>
      </c>
      <c r="H571" s="13">
        <v>16148899</v>
      </c>
      <c r="I571" s="13">
        <v>0.21497919556171971</v>
      </c>
      <c r="J571" s="13">
        <v>4.2447020844922287E-2</v>
      </c>
      <c r="K571" s="13">
        <v>7.3754848692013458E-2</v>
      </c>
      <c r="L571" s="13">
        <v>0.64576291241071249</v>
      </c>
      <c r="M571" s="13">
        <v>0.49618719603433203</v>
      </c>
      <c r="N571" s="13">
        <v>0.70608728309218449</v>
      </c>
      <c r="O571" s="13">
        <v>0.43704301823691516</v>
      </c>
      <c r="P571" s="13">
        <v>0.25352315580273738</v>
      </c>
      <c r="Q571" s="13">
        <v>0.1672042444837134</v>
      </c>
      <c r="R571" s="13">
        <v>9.0517316429851835E-2</v>
      </c>
      <c r="S571" s="14">
        <v>6</v>
      </c>
      <c r="T571" s="14">
        <v>3</v>
      </c>
      <c r="U571" s="14">
        <v>10</v>
      </c>
      <c r="V571" s="14">
        <v>10</v>
      </c>
      <c r="W571" s="14">
        <v>1</v>
      </c>
      <c r="X571" s="14">
        <v>3</v>
      </c>
      <c r="Y571" s="14" t="s">
        <v>19</v>
      </c>
    </row>
    <row r="572" spans="2:30" x14ac:dyDescent="0.3">
      <c r="B572" s="13">
        <v>0.5457148373810351</v>
      </c>
      <c r="C572" s="13">
        <v>0.62324298883365081</v>
      </c>
      <c r="D572" s="13">
        <v>0.43299652795369503</v>
      </c>
      <c r="E572" s="13">
        <v>70.316205533596843</v>
      </c>
      <c r="F572" s="13">
        <v>0.35237757274662884</v>
      </c>
      <c r="G572" s="13">
        <v>0.18609865470852019</v>
      </c>
      <c r="H572" s="13">
        <v>16148899</v>
      </c>
      <c r="I572" s="13">
        <v>0.21026352288488201</v>
      </c>
      <c r="J572" s="13">
        <v>4.240663224354476E-2</v>
      </c>
      <c r="K572" s="13">
        <v>7.0861817765124416E-2</v>
      </c>
      <c r="L572" s="13">
        <v>0.63265242921887099</v>
      </c>
      <c r="M572" s="13">
        <v>0.58126169302822894</v>
      </c>
      <c r="N572" s="13">
        <v>0.69685440096489248</v>
      </c>
      <c r="O572" s="13">
        <v>0.44262104713836542</v>
      </c>
      <c r="P572" s="13">
        <v>0.23631234611114491</v>
      </c>
      <c r="Q572" s="13">
        <v>0.16017726753832073</v>
      </c>
      <c r="R572" s="13">
        <v>8.6538258161833706E-2</v>
      </c>
      <c r="S572" s="14">
        <v>6</v>
      </c>
      <c r="T572" s="14">
        <v>3</v>
      </c>
      <c r="U572" s="14">
        <v>10</v>
      </c>
      <c r="V572" s="14">
        <v>10</v>
      </c>
      <c r="W572" s="14">
        <v>1</v>
      </c>
      <c r="X572" s="14">
        <v>3</v>
      </c>
      <c r="Y572" s="14" t="s">
        <v>19</v>
      </c>
    </row>
    <row r="573" spans="2:30" x14ac:dyDescent="0.3">
      <c r="B573">
        <v>0.47541451997168976</v>
      </c>
      <c r="C573">
        <v>0.58831631838818477</v>
      </c>
      <c r="D573">
        <v>0.36147004067175187</v>
      </c>
      <c r="E573">
        <v>71.14639814097599</v>
      </c>
      <c r="F573">
        <v>0.34650833037929812</v>
      </c>
      <c r="G573">
        <v>0.2054176072234763</v>
      </c>
      <c r="H573">
        <v>16148899</v>
      </c>
      <c r="I573">
        <v>0.21345353675450751</v>
      </c>
      <c r="J573">
        <v>4.2547694190730893E-2</v>
      </c>
      <c r="K573">
        <v>7.4546842746605918E-2</v>
      </c>
      <c r="L573">
        <v>0.58615046719373876</v>
      </c>
      <c r="M573">
        <v>0.46462797687245172</v>
      </c>
      <c r="N573">
        <v>0.6900342752117179</v>
      </c>
      <c r="O573">
        <v>0.43818746412122261</v>
      </c>
      <c r="P573">
        <v>0.23173153782843356</v>
      </c>
      <c r="Q573">
        <v>0.17357639300185232</v>
      </c>
      <c r="R573">
        <v>9.3382229082521362E-2</v>
      </c>
      <c r="S573">
        <v>6</v>
      </c>
      <c r="T573">
        <v>3</v>
      </c>
      <c r="U573">
        <v>10</v>
      </c>
      <c r="V573">
        <v>10</v>
      </c>
      <c r="W573">
        <v>1</v>
      </c>
      <c r="X573">
        <v>3</v>
      </c>
      <c r="Y573" t="s">
        <v>19</v>
      </c>
      <c r="AA573" s="5">
        <f>+AVERAGE(E544:E573)/100</f>
        <v>0.66774447232339018</v>
      </c>
      <c r="AB573" s="5">
        <f>+AVERAGE(G544:G573)</f>
        <v>0.27447968014903196</v>
      </c>
      <c r="AC573" s="5">
        <f>+AVERAGE(H544:H573)</f>
        <v>16148899</v>
      </c>
      <c r="AD573" s="17">
        <f t="shared" ref="AD573" si="16">($AF$4*AA573)+($AG$4-$AG$4*AB573)+($AJ$12+$AK$12*AC573)</f>
        <v>690.80782283960002</v>
      </c>
    </row>
    <row r="574" spans="2:30" x14ac:dyDescent="0.3">
      <c r="B574" s="13">
        <v>0.47079606119628742</v>
      </c>
      <c r="C574" s="13">
        <v>0.43370155541225297</v>
      </c>
      <c r="D574" s="13">
        <v>0.40753199060251916</v>
      </c>
      <c r="E574" s="13">
        <v>69.822940723633565</v>
      </c>
      <c r="F574" s="13">
        <v>0.34848484848484851</v>
      </c>
      <c r="G574" s="13">
        <v>0.2516703786191537</v>
      </c>
      <c r="H574" s="13">
        <v>16648349</v>
      </c>
      <c r="I574" s="13">
        <v>0.2119278779472954</v>
      </c>
      <c r="J574" s="13">
        <v>4.1648936917183035E-2</v>
      </c>
      <c r="K574" s="13">
        <v>7.3523734411597583E-2</v>
      </c>
      <c r="L574" s="13">
        <v>0.57102651340341093</v>
      </c>
      <c r="M574" s="13">
        <v>0.51717495944309999</v>
      </c>
      <c r="N574" s="13">
        <v>0.6813244901621659</v>
      </c>
      <c r="O574" s="13">
        <v>0.44206958948195746</v>
      </c>
      <c r="P574" s="13">
        <v>0.20888153014285157</v>
      </c>
      <c r="Q574" s="13">
        <v>0.16806320079009965</v>
      </c>
      <c r="R574" s="13">
        <v>9.3535492163429504E-2</v>
      </c>
      <c r="S574" s="14">
        <v>7</v>
      </c>
      <c r="T574" s="14">
        <v>3</v>
      </c>
      <c r="U574" s="14">
        <v>10</v>
      </c>
      <c r="V574" s="14">
        <v>10</v>
      </c>
      <c r="W574" s="14">
        <v>1</v>
      </c>
      <c r="X574" s="14">
        <v>3</v>
      </c>
      <c r="Y574" s="14" t="s">
        <v>19</v>
      </c>
    </row>
    <row r="575" spans="2:30" x14ac:dyDescent="0.3">
      <c r="B575" s="13">
        <v>0.63426644188486736</v>
      </c>
      <c r="C575" s="13">
        <v>0.51562187972239693</v>
      </c>
      <c r="D575" s="13">
        <v>0.44094318895069262</v>
      </c>
      <c r="E575" s="13">
        <v>70.230769230769226</v>
      </c>
      <c r="F575" s="13">
        <v>0.33533994334277623</v>
      </c>
      <c r="G575" s="13">
        <v>0.32978723404255317</v>
      </c>
      <c r="H575" s="13">
        <v>16648349</v>
      </c>
      <c r="I575" s="13">
        <v>0.2158113730929262</v>
      </c>
      <c r="J575" s="13">
        <v>4.213346187387542E-2</v>
      </c>
      <c r="K575" s="13">
        <v>7.7440942479879718E-2</v>
      </c>
      <c r="L575" s="13">
        <v>0.62656755272774589</v>
      </c>
      <c r="M575" s="13">
        <v>0.61060094892246486</v>
      </c>
      <c r="N575" s="13">
        <v>0.69219914823402895</v>
      </c>
      <c r="O575" s="13">
        <v>0.43526884836454133</v>
      </c>
      <c r="P575" s="13">
        <v>0.21642692418634035</v>
      </c>
      <c r="Q575" s="13">
        <v>0.17264510991178725</v>
      </c>
      <c r="R575" s="13">
        <v>9.3076318307080741E-2</v>
      </c>
      <c r="S575" s="14">
        <v>7</v>
      </c>
      <c r="T575" s="14">
        <v>3</v>
      </c>
      <c r="U575" s="14">
        <v>10</v>
      </c>
      <c r="V575" s="14">
        <v>10</v>
      </c>
      <c r="W575" s="14">
        <v>1</v>
      </c>
      <c r="X575" s="14">
        <v>3</v>
      </c>
      <c r="Y575" s="14" t="s">
        <v>19</v>
      </c>
    </row>
    <row r="576" spans="2:30" x14ac:dyDescent="0.3">
      <c r="B576" s="13">
        <v>0.79322286817538057</v>
      </c>
      <c r="C576" s="13">
        <v>0.67245948808208023</v>
      </c>
      <c r="D576" s="13">
        <v>0.53502231321197868</v>
      </c>
      <c r="E576" s="13">
        <v>65.964090554254483</v>
      </c>
      <c r="F576" s="13">
        <v>0.34776511831726553</v>
      </c>
      <c r="G576" s="13">
        <v>0.41805225653206651</v>
      </c>
      <c r="H576" s="13">
        <v>16648349</v>
      </c>
      <c r="I576" s="13">
        <v>0.198613037447989</v>
      </c>
      <c r="J576" s="13">
        <v>3.8564485954943419E-2</v>
      </c>
      <c r="K576" s="13">
        <v>7.2006473853002989E-2</v>
      </c>
      <c r="L576" s="13">
        <v>0.76580308528505869</v>
      </c>
      <c r="M576" s="13">
        <v>0.78591685899411734</v>
      </c>
      <c r="N576" s="13">
        <v>0.68921538702075136</v>
      </c>
      <c r="O576" s="13">
        <v>0.43840198345691617</v>
      </c>
      <c r="P576" s="13">
        <v>0.21662615166094942</v>
      </c>
      <c r="Q576" s="13">
        <v>0.17477227640149626</v>
      </c>
      <c r="R576" s="13">
        <v>9.2954031860226327E-2</v>
      </c>
      <c r="S576" s="14">
        <v>7</v>
      </c>
      <c r="T576" s="14">
        <v>3</v>
      </c>
      <c r="U576" s="14">
        <v>10</v>
      </c>
      <c r="V576" s="14">
        <v>10</v>
      </c>
      <c r="W576" s="14">
        <v>1</v>
      </c>
      <c r="X576" s="14">
        <v>3</v>
      </c>
      <c r="Y576" s="14" t="s">
        <v>19</v>
      </c>
    </row>
    <row r="577" spans="2:25" x14ac:dyDescent="0.3">
      <c r="B577" s="13">
        <v>0.57008506966337902</v>
      </c>
      <c r="C577" s="13">
        <v>0.62089169862977012</v>
      </c>
      <c r="D577" s="13">
        <v>0.48006430485343349</v>
      </c>
      <c r="E577" s="13">
        <v>65.383119408790364</v>
      </c>
      <c r="F577" s="13">
        <v>0.34285194616224079</v>
      </c>
      <c r="G577" s="13">
        <v>0.36809815950920244</v>
      </c>
      <c r="H577" s="13">
        <v>16648349</v>
      </c>
      <c r="I577" s="13">
        <v>0.19653259361997213</v>
      </c>
      <c r="J577" s="13">
        <v>3.8730611795346037E-2</v>
      </c>
      <c r="K577" s="13">
        <v>6.897256564999614E-2</v>
      </c>
      <c r="L577" s="13">
        <v>0.669825770410716</v>
      </c>
      <c r="M577" s="13">
        <v>0.69631687834181788</v>
      </c>
      <c r="N577" s="13">
        <v>0.67100135789062754</v>
      </c>
      <c r="O577" s="13">
        <v>0.44061409493266201</v>
      </c>
      <c r="P577" s="13">
        <v>0.21057669168067339</v>
      </c>
      <c r="Q577" s="13">
        <v>0.16359915098083272</v>
      </c>
      <c r="R577" s="13">
        <v>8.964626522049722E-2</v>
      </c>
      <c r="S577" s="14">
        <v>7</v>
      </c>
      <c r="T577" s="14">
        <v>3</v>
      </c>
      <c r="U577" s="14">
        <v>10</v>
      </c>
      <c r="V577" s="14">
        <v>10</v>
      </c>
      <c r="W577" s="14">
        <v>1</v>
      </c>
      <c r="X577" s="14">
        <v>3</v>
      </c>
      <c r="Y577" s="14" t="s">
        <v>19</v>
      </c>
    </row>
    <row r="578" spans="2:25" x14ac:dyDescent="0.3">
      <c r="B578" s="13">
        <v>0.64266427296990825</v>
      </c>
      <c r="C578" s="13">
        <v>0.61785290237327406</v>
      </c>
      <c r="D578" s="13">
        <v>0.45014920386368595</v>
      </c>
      <c r="E578" s="13">
        <v>68.058290665616383</v>
      </c>
      <c r="F578" s="13">
        <v>0.35528219971056441</v>
      </c>
      <c r="G578" s="13">
        <v>0.23246492985971945</v>
      </c>
      <c r="H578" s="13">
        <v>16648349</v>
      </c>
      <c r="I578" s="13">
        <v>0.20693481276005535</v>
      </c>
      <c r="J578" s="13">
        <v>4.1391590332636612E-2</v>
      </c>
      <c r="K578" s="13">
        <v>6.9879109422805313E-2</v>
      </c>
      <c r="L578" s="13">
        <v>0.69546002092310977</v>
      </c>
      <c r="M578" s="13">
        <v>0.54637873071944965</v>
      </c>
      <c r="N578" s="13">
        <v>0.68277531257925117</v>
      </c>
      <c r="O578" s="13">
        <v>0.42548191164087895</v>
      </c>
      <c r="P578" s="13">
        <v>0.24340087446572553</v>
      </c>
      <c r="Q578" s="13">
        <v>0.16606025228914373</v>
      </c>
      <c r="R578" s="13">
        <v>9.0691876612276123E-2</v>
      </c>
      <c r="S578" s="14">
        <v>7</v>
      </c>
      <c r="T578" s="14">
        <v>3</v>
      </c>
      <c r="U578" s="14">
        <v>10</v>
      </c>
      <c r="V578" s="14">
        <v>10</v>
      </c>
      <c r="W578" s="14">
        <v>1</v>
      </c>
      <c r="X578" s="14">
        <v>3</v>
      </c>
      <c r="Y578" s="14" t="s">
        <v>19</v>
      </c>
    </row>
    <row r="579" spans="2:25" x14ac:dyDescent="0.3">
      <c r="B579" s="13">
        <v>0.60286383281883837</v>
      </c>
      <c r="C579" s="13">
        <v>0.5230583369792875</v>
      </c>
      <c r="D579" s="13">
        <v>0.42289229197620931</v>
      </c>
      <c r="E579" s="13">
        <v>68.713335940555339</v>
      </c>
      <c r="F579" s="13">
        <v>0.35428671206565393</v>
      </c>
      <c r="G579" s="13">
        <v>0.29696969696969699</v>
      </c>
      <c r="H579" s="13">
        <v>16648349</v>
      </c>
      <c r="I579" s="13">
        <v>0.20568654646324544</v>
      </c>
      <c r="J579" s="13">
        <v>4.1156412193378476E-2</v>
      </c>
      <c r="K579" s="13">
        <v>6.9133543555012694E-2</v>
      </c>
      <c r="L579" s="13">
        <v>0.62812995468273702</v>
      </c>
      <c r="M579" s="13">
        <v>0.65399598492215705</v>
      </c>
      <c r="N579" s="13">
        <v>0.68681839622903673</v>
      </c>
      <c r="O579" s="13">
        <v>0.45235366042031289</v>
      </c>
      <c r="P579" s="13">
        <v>0.23034533110564182</v>
      </c>
      <c r="Q579" s="13">
        <v>0.15843338820908201</v>
      </c>
      <c r="R579" s="13">
        <v>8.736407564966843E-2</v>
      </c>
      <c r="S579" s="14">
        <v>7</v>
      </c>
      <c r="T579" s="14">
        <v>3</v>
      </c>
      <c r="U579" s="14">
        <v>10</v>
      </c>
      <c r="V579" s="14">
        <v>10</v>
      </c>
      <c r="W579" s="14">
        <v>1</v>
      </c>
      <c r="X579" s="14">
        <v>3</v>
      </c>
      <c r="Y579" s="14" t="s">
        <v>19</v>
      </c>
    </row>
    <row r="580" spans="2:25" x14ac:dyDescent="0.3">
      <c r="B580" s="13">
        <v>0.49374962587745808</v>
      </c>
      <c r="C580" s="13">
        <v>0.38229794153804969</v>
      </c>
      <c r="D580" s="13">
        <v>0.4052138168937241</v>
      </c>
      <c r="E580" s="13">
        <v>73.084636983553949</v>
      </c>
      <c r="F580" s="13">
        <v>0.33976833976833976</v>
      </c>
      <c r="G580" s="13">
        <v>0.17494089834515367</v>
      </c>
      <c r="H580" s="13">
        <v>16648349</v>
      </c>
      <c r="I580" s="13">
        <v>0.21747572815533975</v>
      </c>
      <c r="J580" s="13">
        <v>4.2835016242916392E-2</v>
      </c>
      <c r="K580" s="13">
        <v>7.6012662034533052E-2</v>
      </c>
      <c r="L580" s="13">
        <v>0.58839401705092242</v>
      </c>
      <c r="M580" s="13">
        <v>0.49592752609124852</v>
      </c>
      <c r="N580" s="13">
        <v>0.68903834961190502</v>
      </c>
      <c r="O580" s="13">
        <v>0.45472976532322157</v>
      </c>
      <c r="P580" s="13">
        <v>0.24044415650843257</v>
      </c>
      <c r="Q580" s="13">
        <v>0.16150815923500367</v>
      </c>
      <c r="R580" s="13">
        <v>8.8836200900130183E-2</v>
      </c>
      <c r="S580" s="14">
        <v>7</v>
      </c>
      <c r="T580" s="14">
        <v>3</v>
      </c>
      <c r="U580" s="14">
        <v>10</v>
      </c>
      <c r="V580" s="14">
        <v>10</v>
      </c>
      <c r="W580" s="14">
        <v>1</v>
      </c>
      <c r="X580" s="14">
        <v>3</v>
      </c>
      <c r="Y580" s="14" t="s">
        <v>19</v>
      </c>
    </row>
    <row r="581" spans="2:25" x14ac:dyDescent="0.3">
      <c r="B581" s="5">
        <v>0.53594676201198677</v>
      </c>
      <c r="C581" s="5">
        <v>0.55650900666384284</v>
      </c>
      <c r="D581" s="5">
        <v>0.44973984687488705</v>
      </c>
      <c r="E581" s="5">
        <v>67.360308285163768</v>
      </c>
      <c r="F581" s="5">
        <v>0.34807520143240822</v>
      </c>
      <c r="G581" s="5">
        <v>0.31759656652360513</v>
      </c>
      <c r="H581" s="5">
        <v>16648349</v>
      </c>
      <c r="I581" s="5">
        <v>0.20513176144244086</v>
      </c>
      <c r="J581" s="5">
        <v>4.0732432460336691E-2</v>
      </c>
      <c r="K581" s="5">
        <v>7.0728318101666604E-2</v>
      </c>
      <c r="L581" s="13">
        <v>0.62583543410902931</v>
      </c>
      <c r="M581" s="13">
        <v>0.57019800377491059</v>
      </c>
      <c r="N581" s="13">
        <v>0.68535036008051298</v>
      </c>
      <c r="O581" s="13">
        <v>0.43752374166082081</v>
      </c>
      <c r="P581" s="13">
        <v>0.19205475396590674</v>
      </c>
      <c r="Q581" s="13">
        <v>0.16980778038932287</v>
      </c>
      <c r="R581" s="13">
        <v>9.1970607895433043E-2</v>
      </c>
      <c r="S581" s="14">
        <v>7</v>
      </c>
      <c r="T581" s="14">
        <v>3</v>
      </c>
      <c r="U581" s="14">
        <v>10</v>
      </c>
      <c r="V581" s="14">
        <v>10</v>
      </c>
      <c r="W581" s="14">
        <v>1</v>
      </c>
      <c r="X581" s="14">
        <v>3</v>
      </c>
      <c r="Y581" s="14" t="s">
        <v>19</v>
      </c>
    </row>
    <row r="582" spans="2:25" x14ac:dyDescent="0.3">
      <c r="B582">
        <v>0.44716303527349027</v>
      </c>
      <c r="C582">
        <v>0.40423731339101665</v>
      </c>
      <c r="D582">
        <v>0.49349140463920432</v>
      </c>
      <c r="E582">
        <v>70.329670329670336</v>
      </c>
      <c r="F582">
        <v>0.34868421052631576</v>
      </c>
      <c r="G582">
        <v>0.28159645232815966</v>
      </c>
      <c r="H582">
        <v>16648349</v>
      </c>
      <c r="I582">
        <v>0.19875173370318991</v>
      </c>
      <c r="J582">
        <v>3.9400215263063761E-2</v>
      </c>
      <c r="K582">
        <v>7.1005044612370963E-2</v>
      </c>
      <c r="L582">
        <v>0.61880172391715738</v>
      </c>
      <c r="M582">
        <v>0.67374558408390273</v>
      </c>
      <c r="N582">
        <v>0.68835778740276865</v>
      </c>
      <c r="O582">
        <v>0.44212388787152185</v>
      </c>
      <c r="P582">
        <v>0.20072573640589494</v>
      </c>
      <c r="Q582">
        <v>0.15236047241993833</v>
      </c>
      <c r="R582">
        <v>8.4386907696420682E-2</v>
      </c>
      <c r="S582">
        <v>7</v>
      </c>
      <c r="T582">
        <v>3</v>
      </c>
      <c r="U582">
        <v>10</v>
      </c>
      <c r="V582">
        <v>10</v>
      </c>
      <c r="W582">
        <v>1</v>
      </c>
      <c r="X582">
        <v>3</v>
      </c>
      <c r="Y582" t="s">
        <v>19</v>
      </c>
    </row>
    <row r="583" spans="2:25" x14ac:dyDescent="0.3">
      <c r="B583" s="13">
        <v>0.4859103511386198</v>
      </c>
      <c r="C583" s="13">
        <v>0.42908374208792877</v>
      </c>
      <c r="D583" s="13">
        <v>0.42624845141342227</v>
      </c>
      <c r="E583" s="13">
        <v>73.317498020585901</v>
      </c>
      <c r="F583" s="13">
        <v>0.33470042796005706</v>
      </c>
      <c r="G583" s="13">
        <v>0.18421052631578946</v>
      </c>
      <c r="H583" s="13">
        <v>16648349</v>
      </c>
      <c r="I583" s="13">
        <v>0.21692094313453517</v>
      </c>
      <c r="J583" s="13">
        <v>4.3097492643982029E-2</v>
      </c>
      <c r="K583" s="13">
        <v>7.5836451440741609E-2</v>
      </c>
      <c r="L583" s="13">
        <v>0.53398298965042368</v>
      </c>
      <c r="M583" s="13">
        <v>0.48566382126722046</v>
      </c>
      <c r="N583" s="13">
        <v>0.69828594750154782</v>
      </c>
      <c r="O583" s="13">
        <v>0.44623754291912959</v>
      </c>
      <c r="P583" s="13">
        <v>0.24550844607134889</v>
      </c>
      <c r="Q583" s="13">
        <v>0.16708185608693221</v>
      </c>
      <c r="R583" s="13">
        <v>9.0114480808362984E-2</v>
      </c>
      <c r="S583" s="14">
        <v>7</v>
      </c>
      <c r="T583" s="14">
        <v>3</v>
      </c>
      <c r="U583" s="14">
        <v>10</v>
      </c>
      <c r="V583" s="14">
        <v>10</v>
      </c>
      <c r="W583" s="14">
        <v>1</v>
      </c>
      <c r="X583" s="14">
        <v>3</v>
      </c>
      <c r="Y583" s="14" t="s">
        <v>19</v>
      </c>
    </row>
    <row r="584" spans="2:25" x14ac:dyDescent="0.3">
      <c r="B584">
        <v>0.52367471755131134</v>
      </c>
      <c r="C584">
        <v>0.54946628272848519</v>
      </c>
      <c r="D584">
        <v>0.47965380548461301</v>
      </c>
      <c r="E584">
        <v>69.027237354085599</v>
      </c>
      <c r="F584">
        <v>0.34487021013597036</v>
      </c>
      <c r="G584">
        <v>0.29831932773109243</v>
      </c>
      <c r="H584">
        <v>16648349</v>
      </c>
      <c r="I584">
        <v>0.2094313453536753</v>
      </c>
      <c r="J584">
        <v>4.1629869669796989E-2</v>
      </c>
      <c r="K584">
        <v>7.1966184701418814E-2</v>
      </c>
      <c r="L584">
        <v>0.60690699019341554</v>
      </c>
      <c r="M584">
        <v>0.58950439342119021</v>
      </c>
      <c r="N584">
        <v>0.69908668778357219</v>
      </c>
      <c r="O584">
        <v>0.44569291402327349</v>
      </c>
      <c r="P584">
        <v>0.22554663984501452</v>
      </c>
      <c r="Q584">
        <v>0.16697805675412958</v>
      </c>
      <c r="R584">
        <v>8.7613377586681584E-2</v>
      </c>
      <c r="S584">
        <v>7</v>
      </c>
      <c r="T584">
        <v>3</v>
      </c>
      <c r="U584">
        <v>10</v>
      </c>
      <c r="V584">
        <v>10</v>
      </c>
      <c r="W584">
        <v>1</v>
      </c>
      <c r="X584">
        <v>3</v>
      </c>
      <c r="Y584" t="s">
        <v>19</v>
      </c>
    </row>
    <row r="585" spans="2:25" x14ac:dyDescent="0.3">
      <c r="B585" s="13">
        <v>0.56047598206906379</v>
      </c>
      <c r="C585" s="13">
        <v>0.50672032044357262</v>
      </c>
      <c r="D585" s="13">
        <v>0.4817066234556715</v>
      </c>
      <c r="E585" s="13">
        <v>68.496420047732698</v>
      </c>
      <c r="F585" s="13">
        <v>0.34447622452627813</v>
      </c>
      <c r="G585" s="13">
        <v>0.33698030634573306</v>
      </c>
      <c r="H585" s="13">
        <v>16648349</v>
      </c>
      <c r="I585" s="13">
        <v>0.19986130374479888</v>
      </c>
      <c r="J585" s="13">
        <v>4.0036056129330998E-2</v>
      </c>
      <c r="K585" s="13">
        <v>7.0293427247468329E-2</v>
      </c>
      <c r="L585" s="13">
        <v>0.66921492872558785</v>
      </c>
      <c r="M585" s="13">
        <v>0.7287005813487818</v>
      </c>
      <c r="N585" s="13">
        <v>0.69238486938201471</v>
      </c>
      <c r="O585" s="13">
        <v>0.44734491588731279</v>
      </c>
      <c r="P585" s="13">
        <v>0.22241511631673347</v>
      </c>
      <c r="Q585" s="13">
        <v>0.16093258274389885</v>
      </c>
      <c r="R585" s="13">
        <v>8.7507676601399326E-2</v>
      </c>
      <c r="S585" s="14">
        <v>7</v>
      </c>
      <c r="T585" s="14">
        <v>3</v>
      </c>
      <c r="U585" s="14">
        <v>10</v>
      </c>
      <c r="V585" s="14">
        <v>10</v>
      </c>
      <c r="W585" s="14">
        <v>1</v>
      </c>
      <c r="X585" s="14">
        <v>3</v>
      </c>
      <c r="Y585" s="14" t="s">
        <v>19</v>
      </c>
    </row>
    <row r="586" spans="2:25" x14ac:dyDescent="0.3">
      <c r="B586" s="13">
        <v>0.52790323518205962</v>
      </c>
      <c r="C586" s="13">
        <v>0.60224055642058971</v>
      </c>
      <c r="D586" s="13">
        <v>0.48119349116052973</v>
      </c>
      <c r="E586" s="13">
        <v>68.02483507954986</v>
      </c>
      <c r="F586" s="13">
        <v>0.34205057152753726</v>
      </c>
      <c r="G586" s="13">
        <v>0.38877755511022044</v>
      </c>
      <c r="H586" s="13">
        <v>16648349</v>
      </c>
      <c r="I586" s="13">
        <v>0.20610263522884881</v>
      </c>
      <c r="J586" s="13">
        <v>3.9923669524962582E-2</v>
      </c>
      <c r="K586" s="13">
        <v>7.1128529941396415E-2</v>
      </c>
      <c r="L586" s="13">
        <v>0.63313200801297265</v>
      </c>
      <c r="M586" s="13">
        <v>0.69455839249528417</v>
      </c>
      <c r="N586" s="13">
        <v>0.68001238889243176</v>
      </c>
      <c r="O586" s="13">
        <v>0.45703794181082741</v>
      </c>
      <c r="P586" s="13">
        <v>0.22726660436334434</v>
      </c>
      <c r="Q586" s="13">
        <v>0.16692384279645681</v>
      </c>
      <c r="R586" s="13">
        <v>9.2221359354865973E-2</v>
      </c>
      <c r="S586" s="14">
        <v>7</v>
      </c>
      <c r="T586" s="14">
        <v>3</v>
      </c>
      <c r="U586" s="14">
        <v>10</v>
      </c>
      <c r="V586" s="14">
        <v>10</v>
      </c>
      <c r="W586" s="14">
        <v>1</v>
      </c>
      <c r="X586" s="14">
        <v>3</v>
      </c>
      <c r="Y586" s="14" t="s">
        <v>19</v>
      </c>
    </row>
    <row r="587" spans="2:25" x14ac:dyDescent="0.3">
      <c r="B587" s="13">
        <v>0.50952675917566148</v>
      </c>
      <c r="C587" s="13">
        <v>0.45621828917095858</v>
      </c>
      <c r="D587" s="13">
        <v>0.44413212785273504</v>
      </c>
      <c r="E587" s="13">
        <v>70.962671905697448</v>
      </c>
      <c r="F587" s="13">
        <v>0.33833798882681565</v>
      </c>
      <c r="G587" s="13">
        <v>0.28378378378378377</v>
      </c>
      <c r="H587" s="13">
        <v>16648349</v>
      </c>
      <c r="I587" s="13">
        <v>0.21484049930651847</v>
      </c>
      <c r="J587" s="13">
        <v>4.1853593527645012E-2</v>
      </c>
      <c r="K587" s="13">
        <v>7.5778178985288117E-2</v>
      </c>
      <c r="L587" s="13">
        <v>0.63062590740159163</v>
      </c>
      <c r="M587" s="13">
        <v>0.65363013571148387</v>
      </c>
      <c r="N587" s="13">
        <v>0.68996290013825023</v>
      </c>
      <c r="O587" s="13">
        <v>0.45358143308917098</v>
      </c>
      <c r="P587" s="13">
        <v>0.21655964233679567</v>
      </c>
      <c r="Q587" s="13">
        <v>0.16647937929401455</v>
      </c>
      <c r="R587" s="13">
        <v>9.0602835088803874E-2</v>
      </c>
      <c r="S587" s="14">
        <v>7</v>
      </c>
      <c r="T587" s="14">
        <v>3</v>
      </c>
      <c r="U587" s="14">
        <v>10</v>
      </c>
      <c r="V587" s="14">
        <v>10</v>
      </c>
      <c r="W587" s="14">
        <v>1</v>
      </c>
      <c r="X587" s="14">
        <v>3</v>
      </c>
      <c r="Y587" s="14" t="s">
        <v>19</v>
      </c>
    </row>
    <row r="588" spans="2:25" x14ac:dyDescent="0.3">
      <c r="B588" s="13">
        <v>0.56009963654612827</v>
      </c>
      <c r="C588" s="13">
        <v>0.49580348543111341</v>
      </c>
      <c r="D588" s="13">
        <v>0.3901289840846886</v>
      </c>
      <c r="E588" s="13">
        <v>71.490196078431367</v>
      </c>
      <c r="F588" s="13">
        <v>0.34361233480176212</v>
      </c>
      <c r="G588" s="13">
        <v>0.22368421052631579</v>
      </c>
      <c r="H588" s="13">
        <v>16648349</v>
      </c>
      <c r="I588" s="13">
        <v>0.21317614424410516</v>
      </c>
      <c r="J588" s="13">
        <v>4.2659827063696885E-2</v>
      </c>
      <c r="K588" s="13">
        <v>7.4364990743400777E-2</v>
      </c>
      <c r="L588" s="13">
        <v>0.58438136017842801</v>
      </c>
      <c r="M588" s="13">
        <v>0.51572275855193239</v>
      </c>
      <c r="N588" s="13">
        <v>0.69051322686053707</v>
      </c>
      <c r="O588" s="13">
        <v>0.44342252829517909</v>
      </c>
      <c r="P588" s="13">
        <v>0.19114719898072444</v>
      </c>
      <c r="Q588" s="13">
        <v>0.16389730634998254</v>
      </c>
      <c r="R588" s="13">
        <v>8.9736349273848701E-2</v>
      </c>
      <c r="S588" s="14">
        <v>7</v>
      </c>
      <c r="T588" s="14">
        <v>3</v>
      </c>
      <c r="U588" s="14">
        <v>10</v>
      </c>
      <c r="V588" s="14">
        <v>10</v>
      </c>
      <c r="W588" s="14">
        <v>1</v>
      </c>
      <c r="X588" s="14">
        <v>3</v>
      </c>
      <c r="Y588" s="14" t="s">
        <v>19</v>
      </c>
    </row>
    <row r="589" spans="2:25" x14ac:dyDescent="0.3">
      <c r="B589" s="13">
        <v>0.57993534382202772</v>
      </c>
      <c r="C589" s="13">
        <v>0.49486599496389022</v>
      </c>
      <c r="D589" s="13">
        <v>0.49097464590394979</v>
      </c>
      <c r="E589" s="13">
        <v>68.377088305489266</v>
      </c>
      <c r="F589" s="13">
        <v>0.33092746300974379</v>
      </c>
      <c r="G589" s="13">
        <v>0.46234309623430964</v>
      </c>
      <c r="H589" s="13">
        <v>16648349</v>
      </c>
      <c r="I589" s="13">
        <v>0.1973647711511789</v>
      </c>
      <c r="J589" s="13">
        <v>3.8108463804632148E-2</v>
      </c>
      <c r="K589" s="13">
        <v>7.0997583268254241E-2</v>
      </c>
      <c r="L589" s="13">
        <v>0.65330485168168662</v>
      </c>
      <c r="M589" s="13">
        <v>0.72833443230137496</v>
      </c>
      <c r="N589" s="13">
        <v>0.68309607503153202</v>
      </c>
      <c r="O589" s="13">
        <v>0.44600680539523818</v>
      </c>
      <c r="P589" s="13">
        <v>0.1858105428112142</v>
      </c>
      <c r="Q589" s="13">
        <v>0.16030319113315161</v>
      </c>
      <c r="R589" s="13">
        <v>8.7896529057583273E-2</v>
      </c>
      <c r="S589" s="14">
        <v>7</v>
      </c>
      <c r="T589" s="14">
        <v>3</v>
      </c>
      <c r="U589" s="14">
        <v>10</v>
      </c>
      <c r="V589" s="14">
        <v>10</v>
      </c>
      <c r="W589" s="14">
        <v>1</v>
      </c>
      <c r="X589" s="14">
        <v>3</v>
      </c>
      <c r="Y589" s="14" t="s">
        <v>19</v>
      </c>
    </row>
    <row r="590" spans="2:25" x14ac:dyDescent="0.3">
      <c r="B590" s="13">
        <v>0.39584521307222448</v>
      </c>
      <c r="C590" s="13">
        <v>0.4484243564243639</v>
      </c>
      <c r="D590" s="13">
        <v>0.34535441139686662</v>
      </c>
      <c r="E590" s="13">
        <v>71.05697770437655</v>
      </c>
      <c r="F590" s="13">
        <v>0.33725421348314605</v>
      </c>
      <c r="G590" s="13">
        <v>0.28039702233250619</v>
      </c>
      <c r="H590" s="13">
        <v>16648349</v>
      </c>
      <c r="I590" s="13">
        <v>0.20305131761442421</v>
      </c>
      <c r="J590" s="13">
        <v>3.9822485501991065E-2</v>
      </c>
      <c r="K590" s="13">
        <v>7.2036605963953254E-2</v>
      </c>
      <c r="L590" s="13">
        <v>0.57127535454324374</v>
      </c>
      <c r="M590" s="13">
        <v>0.61207362299234525</v>
      </c>
      <c r="N590" s="13">
        <v>0.68652249533494647</v>
      </c>
      <c r="O590" s="13">
        <v>0.45660395548612542</v>
      </c>
      <c r="P590" s="13">
        <v>0.21548564113391033</v>
      </c>
      <c r="Q590" s="13">
        <v>0.16104542271813507</v>
      </c>
      <c r="R590" s="13">
        <v>8.6682994868039237E-2</v>
      </c>
      <c r="S590" s="14">
        <v>7</v>
      </c>
      <c r="T590" s="14">
        <v>3</v>
      </c>
      <c r="U590" s="14">
        <v>10</v>
      </c>
      <c r="V590" s="14">
        <v>10</v>
      </c>
      <c r="W590" s="14">
        <v>1</v>
      </c>
      <c r="X590" s="14">
        <v>3</v>
      </c>
      <c r="Y590" s="14" t="s">
        <v>19</v>
      </c>
    </row>
    <row r="591" spans="2:25" x14ac:dyDescent="0.3">
      <c r="B591" s="13">
        <v>0.64762543344738066</v>
      </c>
      <c r="C591" s="13">
        <v>0.49771130580987488</v>
      </c>
      <c r="D591" s="13">
        <v>0.43040561640653857</v>
      </c>
      <c r="E591" s="13">
        <v>69.620758483033924</v>
      </c>
      <c r="F591" s="13">
        <v>0.32794625022698382</v>
      </c>
      <c r="G591" s="13">
        <v>0.32727272727272727</v>
      </c>
      <c r="H591" s="13">
        <v>16648349</v>
      </c>
      <c r="I591" s="13">
        <v>0.20249653259361969</v>
      </c>
      <c r="J591" s="13">
        <v>3.9487351458257706E-2</v>
      </c>
      <c r="K591" s="13">
        <v>7.2048912770458745E-2</v>
      </c>
      <c r="L591" s="13">
        <v>0.67040327469441563</v>
      </c>
      <c r="M591" s="13">
        <v>0.61816450115670774</v>
      </c>
      <c r="N591" s="13">
        <v>0.67286476588714039</v>
      </c>
      <c r="O591" s="13">
        <v>0.44568031157218529</v>
      </c>
      <c r="P591" s="13">
        <v>0.21388300463587609</v>
      </c>
      <c r="Q591" s="13">
        <v>0.16092599293127779</v>
      </c>
      <c r="R591" s="13">
        <v>8.763702602289386E-2</v>
      </c>
      <c r="S591" s="14">
        <v>7</v>
      </c>
      <c r="T591" s="14">
        <v>3</v>
      </c>
      <c r="U591" s="14">
        <v>10</v>
      </c>
      <c r="V591" s="14">
        <v>10</v>
      </c>
      <c r="W591" s="14">
        <v>1</v>
      </c>
      <c r="X591" s="14">
        <v>3</v>
      </c>
      <c r="Y591" s="14" t="s">
        <v>19</v>
      </c>
    </row>
    <row r="592" spans="2:25" x14ac:dyDescent="0.3">
      <c r="B592" s="13">
        <v>0.54703429855261176</v>
      </c>
      <c r="C592" s="13">
        <v>0.63654012151705952</v>
      </c>
      <c r="D592" s="13">
        <v>0.41607237279665499</v>
      </c>
      <c r="E592" s="13">
        <v>68.474301902063942</v>
      </c>
      <c r="F592" s="13">
        <v>0.34120639534883723</v>
      </c>
      <c r="G592" s="13">
        <v>0.25159914712153519</v>
      </c>
      <c r="H592" s="13">
        <v>16648349</v>
      </c>
      <c r="I592" s="13">
        <v>0.19833564493758657</v>
      </c>
      <c r="J592" s="13">
        <v>4.0036479130058936E-2</v>
      </c>
      <c r="K592" s="13">
        <v>6.7976069863929539E-2</v>
      </c>
      <c r="L592" s="13">
        <v>0.64745683574605128</v>
      </c>
      <c r="M592" s="13">
        <v>0.567981104320745</v>
      </c>
      <c r="N592" s="13">
        <v>0.67826437001463125</v>
      </c>
      <c r="O592" s="13">
        <v>0.44499850764933829</v>
      </c>
      <c r="P592" s="13">
        <v>0.21423572548535133</v>
      </c>
      <c r="Q592" s="13">
        <v>0.15575411132035283</v>
      </c>
      <c r="R592" s="13">
        <v>8.5305292089585538E-2</v>
      </c>
      <c r="S592" s="14">
        <v>7</v>
      </c>
      <c r="T592" s="14">
        <v>3</v>
      </c>
      <c r="U592" s="14">
        <v>10</v>
      </c>
      <c r="V592" s="14">
        <v>10</v>
      </c>
      <c r="W592" s="14">
        <v>1</v>
      </c>
      <c r="X592" s="14">
        <v>3</v>
      </c>
      <c r="Y592" s="14" t="s">
        <v>19</v>
      </c>
    </row>
    <row r="593" spans="2:30" x14ac:dyDescent="0.3">
      <c r="B593" s="13">
        <v>0.58128472120912067</v>
      </c>
      <c r="C593" s="13">
        <v>0.51054875763207819</v>
      </c>
      <c r="D593" s="13">
        <v>0.5487560709281526</v>
      </c>
      <c r="E593" s="13">
        <v>70.775896022055932</v>
      </c>
      <c r="F593" s="13">
        <v>0.33682008368200839</v>
      </c>
      <c r="G593" s="13">
        <v>0.31808278867102396</v>
      </c>
      <c r="H593" s="13">
        <v>16648349</v>
      </c>
      <c r="I593" s="13">
        <v>0.21511789181692106</v>
      </c>
      <c r="J593" s="13">
        <v>4.1847612198546762E-2</v>
      </c>
      <c r="K593" s="13">
        <v>7.6102021427922384E-2</v>
      </c>
      <c r="L593" s="13">
        <v>0.69024643237807926</v>
      </c>
      <c r="M593" s="13">
        <v>0.76844797965490164</v>
      </c>
      <c r="N593" s="13">
        <v>0.67594776780311638</v>
      </c>
      <c r="O593" s="13">
        <v>0.45451590271233383</v>
      </c>
      <c r="P593" s="13">
        <v>0.19686143401638781</v>
      </c>
      <c r="Q593" s="13">
        <v>0.16528604779819148</v>
      </c>
      <c r="R593" s="13">
        <v>9.1136637854859315E-2</v>
      </c>
      <c r="S593" s="14">
        <v>7</v>
      </c>
      <c r="T593" s="14">
        <v>3</v>
      </c>
      <c r="U593" s="14">
        <v>10</v>
      </c>
      <c r="V593" s="14">
        <v>10</v>
      </c>
      <c r="W593" s="14">
        <v>1</v>
      </c>
      <c r="X593" s="14">
        <v>3</v>
      </c>
      <c r="Y593" s="14" t="s">
        <v>19</v>
      </c>
    </row>
    <row r="594" spans="2:30" x14ac:dyDescent="0.3">
      <c r="B594" s="13">
        <v>0.42719275752320585</v>
      </c>
      <c r="C594" s="13">
        <v>0.43452301420667377</v>
      </c>
      <c r="D594" s="13">
        <v>0.43975756893992624</v>
      </c>
      <c r="E594" s="13">
        <v>72.549019607843135</v>
      </c>
      <c r="F594" s="13">
        <v>0.34470094438614901</v>
      </c>
      <c r="G594" s="13">
        <v>0.16738197424892703</v>
      </c>
      <c r="H594" s="13">
        <v>16648349</v>
      </c>
      <c r="I594" s="13">
        <v>0.21608876560332868</v>
      </c>
      <c r="J594" s="13">
        <v>4.3137906539204955E-2</v>
      </c>
      <c r="K594" s="13">
        <v>7.3243699055978051E-2</v>
      </c>
      <c r="L594" s="13">
        <v>0.57600142389311537</v>
      </c>
      <c r="M594" s="13">
        <v>0.53096437577923983</v>
      </c>
      <c r="N594" s="13">
        <v>0.68618156977537659</v>
      </c>
      <c r="O594" s="13">
        <v>0.45737538476631762</v>
      </c>
      <c r="P594" s="13">
        <v>0.24929583121486273</v>
      </c>
      <c r="Q594" s="13">
        <v>0.15877699708630916</v>
      </c>
      <c r="R594" s="13">
        <v>8.603079715533507E-2</v>
      </c>
      <c r="S594" s="14">
        <v>7</v>
      </c>
      <c r="T594" s="14">
        <v>3</v>
      </c>
      <c r="U594" s="14">
        <v>10</v>
      </c>
      <c r="V594" s="14">
        <v>10</v>
      </c>
      <c r="W594" s="14">
        <v>1</v>
      </c>
      <c r="X594" s="14">
        <v>3</v>
      </c>
      <c r="Y594" s="14" t="s">
        <v>19</v>
      </c>
    </row>
    <row r="595" spans="2:30" x14ac:dyDescent="0.3">
      <c r="B595" s="13">
        <v>0.6833744312170823</v>
      </c>
      <c r="C595" s="13">
        <v>0.54093244736463009</v>
      </c>
      <c r="D595" s="13">
        <v>0.46135194343759051</v>
      </c>
      <c r="E595" s="13">
        <v>69.815112540192928</v>
      </c>
      <c r="F595" s="13">
        <v>0.33925399644760212</v>
      </c>
      <c r="G595" s="13">
        <v>0.33100233100233101</v>
      </c>
      <c r="H595" s="13">
        <v>16648349</v>
      </c>
      <c r="I595" s="13">
        <v>0.2018030513176142</v>
      </c>
      <c r="J595" s="13">
        <v>3.9252570002634421E-2</v>
      </c>
      <c r="K595" s="13">
        <v>7.236560860642767E-2</v>
      </c>
      <c r="L595" s="13">
        <v>0.73854325443902924</v>
      </c>
      <c r="M595" s="13">
        <v>0.76890066468779084</v>
      </c>
      <c r="N595" s="13">
        <v>0.68102442989873135</v>
      </c>
      <c r="O595" s="13">
        <v>0.43924145123106673</v>
      </c>
      <c r="P595" s="13">
        <v>0.20527990244707761</v>
      </c>
      <c r="Q595" s="13">
        <v>0.16554549984361649</v>
      </c>
      <c r="R595" s="13">
        <v>9.2184824260533607E-2</v>
      </c>
      <c r="S595" s="14">
        <v>7</v>
      </c>
      <c r="T595" s="14">
        <v>3</v>
      </c>
      <c r="U595" s="14">
        <v>10</v>
      </c>
      <c r="V595" s="14">
        <v>10</v>
      </c>
      <c r="W595" s="14">
        <v>1</v>
      </c>
      <c r="X595" s="14">
        <v>3</v>
      </c>
      <c r="Y595" s="14" t="s">
        <v>19</v>
      </c>
    </row>
    <row r="596" spans="2:30" x14ac:dyDescent="0.3">
      <c r="B596" s="13">
        <v>0.45866947354688448</v>
      </c>
      <c r="C596" s="13">
        <v>0.41328874811283128</v>
      </c>
      <c r="D596" s="13">
        <v>0.31682577424678193</v>
      </c>
      <c r="E596" s="13">
        <v>71.377245508982028</v>
      </c>
      <c r="F596" s="13">
        <v>0.33606119907489773</v>
      </c>
      <c r="G596" s="13">
        <v>0.26423690205011391</v>
      </c>
      <c r="H596" s="13">
        <v>16648349</v>
      </c>
      <c r="I596" s="13">
        <v>0.21040221914008306</v>
      </c>
      <c r="J596" s="13">
        <v>4.1172915258958762E-2</v>
      </c>
      <c r="K596" s="13">
        <v>7.504438249595223E-2</v>
      </c>
      <c r="L596" s="13">
        <v>0.5599933526955182</v>
      </c>
      <c r="M596" s="13">
        <v>0.55292849220862605</v>
      </c>
      <c r="N596" s="13">
        <v>0.68365194327988243</v>
      </c>
      <c r="O596" s="13">
        <v>0.43774596948910105</v>
      </c>
      <c r="P596" s="13">
        <v>0.22387702955309866</v>
      </c>
      <c r="Q596" s="13">
        <v>0.16176269654406786</v>
      </c>
      <c r="R596" s="13">
        <v>8.7157558930961693E-2</v>
      </c>
      <c r="S596" s="14">
        <v>7</v>
      </c>
      <c r="T596" s="14">
        <v>3</v>
      </c>
      <c r="U596" s="14">
        <v>10</v>
      </c>
      <c r="V596" s="14">
        <v>10</v>
      </c>
      <c r="W596" s="14">
        <v>1</v>
      </c>
      <c r="X596" s="14">
        <v>3</v>
      </c>
      <c r="Y596" s="14" t="s">
        <v>19</v>
      </c>
    </row>
    <row r="597" spans="2:30" x14ac:dyDescent="0.3">
      <c r="B597" s="13">
        <v>0.60742137638749194</v>
      </c>
      <c r="C597" s="13">
        <v>0.51315888247064056</v>
      </c>
      <c r="D597" s="13">
        <v>0.48545804943282556</v>
      </c>
      <c r="E597" s="13">
        <v>69.452001554605516</v>
      </c>
      <c r="F597" s="13">
        <v>0.33216168717047451</v>
      </c>
      <c r="G597" s="13">
        <v>0.33829787234042552</v>
      </c>
      <c r="H597" s="13">
        <v>16648349</v>
      </c>
      <c r="I597" s="13">
        <v>0.21123439667128974</v>
      </c>
      <c r="J597" s="13">
        <v>4.0843641148484391E-2</v>
      </c>
      <c r="K597" s="13">
        <v>7.5103324610170039E-2</v>
      </c>
      <c r="L597" s="13">
        <v>0.64158650372350401</v>
      </c>
      <c r="M597" s="13">
        <v>0.64085370650551221</v>
      </c>
      <c r="N597" s="13">
        <v>0.68326017643253467</v>
      </c>
      <c r="O597" s="13">
        <v>0.45040550476623631</v>
      </c>
      <c r="P597" s="13">
        <v>0.22740779308893647</v>
      </c>
      <c r="Q597" s="13">
        <v>0.16581035489445811</v>
      </c>
      <c r="R597" s="13">
        <v>9.2492963849525184E-2</v>
      </c>
      <c r="S597" s="14">
        <v>7</v>
      </c>
      <c r="T597" s="14">
        <v>3</v>
      </c>
      <c r="U597" s="14">
        <v>10</v>
      </c>
      <c r="V597" s="14">
        <v>10</v>
      </c>
      <c r="W597" s="14">
        <v>1</v>
      </c>
      <c r="X597" s="14">
        <v>3</v>
      </c>
      <c r="Y597" s="14" t="s">
        <v>19</v>
      </c>
    </row>
    <row r="598" spans="2:30" x14ac:dyDescent="0.3">
      <c r="B598" s="13">
        <v>0.52459737096566517</v>
      </c>
      <c r="C598" s="13">
        <v>0.54231223690899455</v>
      </c>
      <c r="D598" s="13">
        <v>0.4694212661665681</v>
      </c>
      <c r="E598" s="13">
        <v>71.643518518518519</v>
      </c>
      <c r="F598" s="13">
        <v>0.34153629811917735</v>
      </c>
      <c r="G598" s="13">
        <v>0.1971252566735113</v>
      </c>
      <c r="H598" s="13">
        <v>16648349</v>
      </c>
      <c r="I598" s="13">
        <v>0.22094313453536721</v>
      </c>
      <c r="J598" s="13">
        <v>4.400712940196394E-2</v>
      </c>
      <c r="K598" s="13">
        <v>7.6559673453781465E-2</v>
      </c>
      <c r="L598" s="13">
        <v>0.58732086580188902</v>
      </c>
      <c r="M598" s="13">
        <v>0.5328922834229699</v>
      </c>
      <c r="N598" s="13">
        <v>0.6942425533291825</v>
      </c>
      <c r="O598" s="13">
        <v>0.45000464612709462</v>
      </c>
      <c r="P598" s="13">
        <v>0.19728553836427998</v>
      </c>
      <c r="Q598" s="13">
        <v>0.17145372421892019</v>
      </c>
      <c r="R598" s="13">
        <v>9.0885372373233062E-2</v>
      </c>
      <c r="S598" s="14">
        <v>7</v>
      </c>
      <c r="T598" s="14">
        <v>3</v>
      </c>
      <c r="U598" s="14">
        <v>10</v>
      </c>
      <c r="V598" s="14">
        <v>10</v>
      </c>
      <c r="W598" s="14">
        <v>1</v>
      </c>
      <c r="X598" s="14">
        <v>3</v>
      </c>
      <c r="Y598" s="14" t="s">
        <v>19</v>
      </c>
    </row>
    <row r="599" spans="2:30" x14ac:dyDescent="0.3">
      <c r="B599" s="13">
        <v>0.64193375895379856</v>
      </c>
      <c r="C599" s="13">
        <v>0.44294547178644106</v>
      </c>
      <c r="D599" s="13">
        <v>0.55278780036562913</v>
      </c>
      <c r="E599" s="13">
        <v>67.677573822825224</v>
      </c>
      <c r="F599" s="13">
        <v>0.33495758888287314</v>
      </c>
      <c r="G599" s="13">
        <v>0.4080808080808081</v>
      </c>
      <c r="H599" s="13">
        <v>16648349</v>
      </c>
      <c r="I599" s="13">
        <v>0.19736477115117873</v>
      </c>
      <c r="J599" s="13">
        <v>3.8250029457283063E-2</v>
      </c>
      <c r="K599" s="13">
        <v>7.0197351230704072E-2</v>
      </c>
      <c r="L599" s="13">
        <v>0.66734932974495087</v>
      </c>
      <c r="M599" s="13">
        <v>0.78560895708522038</v>
      </c>
      <c r="N599" s="13">
        <v>0.68046108649853321</v>
      </c>
      <c r="O599" s="13">
        <v>0.43863303469696385</v>
      </c>
      <c r="P599" s="13">
        <v>0.21218003034256719</v>
      </c>
      <c r="Q599" s="13">
        <v>0.15593305185205472</v>
      </c>
      <c r="R599" s="13">
        <v>8.4585448731259588E-2</v>
      </c>
      <c r="S599" s="14">
        <v>7</v>
      </c>
      <c r="T599" s="14">
        <v>3</v>
      </c>
      <c r="U599" s="14">
        <v>10</v>
      </c>
      <c r="V599" s="14">
        <v>10</v>
      </c>
      <c r="W599" s="14">
        <v>1</v>
      </c>
      <c r="X599" s="14">
        <v>3</v>
      </c>
      <c r="Y599" s="14" t="s">
        <v>19</v>
      </c>
    </row>
    <row r="600" spans="2:30" x14ac:dyDescent="0.3">
      <c r="B600" s="13">
        <v>0.53722475772370681</v>
      </c>
      <c r="C600" s="13">
        <v>0.4739467865242612</v>
      </c>
      <c r="D600" s="13">
        <v>0.40996035221869981</v>
      </c>
      <c r="E600" s="13">
        <v>73.101518784972015</v>
      </c>
      <c r="F600" s="13">
        <v>0.33417538794658969</v>
      </c>
      <c r="G600" s="13">
        <v>0.22121896162528218</v>
      </c>
      <c r="H600" s="13">
        <v>16648349</v>
      </c>
      <c r="I600" s="13">
        <v>0.21692094313453544</v>
      </c>
      <c r="J600" s="13">
        <v>4.3755355784873176E-2</v>
      </c>
      <c r="K600" s="13">
        <v>7.4461061085433516E-2</v>
      </c>
      <c r="L600" s="13">
        <v>0.62331247259991451</v>
      </c>
      <c r="M600" s="13">
        <v>0.58612704097942769</v>
      </c>
      <c r="N600" s="13">
        <v>0.68828799336526381</v>
      </c>
      <c r="O600" s="13">
        <v>0.44255939016064327</v>
      </c>
      <c r="P600" s="13">
        <v>0.21775901032727848</v>
      </c>
      <c r="Q600" s="13">
        <v>0.16580665167528913</v>
      </c>
      <c r="R600" s="13">
        <v>8.919120167285563E-2</v>
      </c>
      <c r="S600" s="14">
        <v>7</v>
      </c>
      <c r="T600" s="14">
        <v>3</v>
      </c>
      <c r="U600" s="14">
        <v>10</v>
      </c>
      <c r="V600" s="14">
        <v>10</v>
      </c>
      <c r="W600" s="14">
        <v>1</v>
      </c>
      <c r="X600" s="14">
        <v>3</v>
      </c>
      <c r="Y600" s="14" t="s">
        <v>19</v>
      </c>
    </row>
    <row r="601" spans="2:30" x14ac:dyDescent="0.3">
      <c r="B601" s="13">
        <v>0.5484575204801645</v>
      </c>
      <c r="C601" s="13">
        <v>0.52316349765898018</v>
      </c>
      <c r="D601" s="13">
        <v>0.35146815132935133</v>
      </c>
      <c r="E601" s="13">
        <v>70.632116215155079</v>
      </c>
      <c r="F601" s="13">
        <v>0.351966143537295</v>
      </c>
      <c r="G601" s="13">
        <v>0.21841541755888652</v>
      </c>
      <c r="H601" s="13">
        <v>16648349</v>
      </c>
      <c r="I601" s="13">
        <v>0.21248266296809992</v>
      </c>
      <c r="J601" s="13">
        <v>4.2806111620477393E-2</v>
      </c>
      <c r="K601" s="13">
        <v>7.2609470384183902E-2</v>
      </c>
      <c r="L601" s="13">
        <v>0.60971157946415899</v>
      </c>
      <c r="M601" s="13">
        <v>0.51858501179590544</v>
      </c>
      <c r="N601" s="13">
        <v>0.69046314993264801</v>
      </c>
      <c r="O601" s="13">
        <v>0.44011642520827016</v>
      </c>
      <c r="P601" s="13">
        <v>0.23380368774997176</v>
      </c>
      <c r="Q601" s="13">
        <v>0.1618379534010522</v>
      </c>
      <c r="R601" s="13">
        <v>8.8213231913460088E-2</v>
      </c>
      <c r="S601" s="14">
        <v>7</v>
      </c>
      <c r="T601" s="14">
        <v>3</v>
      </c>
      <c r="U601" s="14">
        <v>10</v>
      </c>
      <c r="V601" s="14">
        <v>10</v>
      </c>
      <c r="W601" s="14">
        <v>1</v>
      </c>
      <c r="X601" s="14">
        <v>3</v>
      </c>
      <c r="Y601" s="14" t="s">
        <v>19</v>
      </c>
    </row>
    <row r="602" spans="2:30" x14ac:dyDescent="0.3">
      <c r="B602" s="13">
        <v>0.6096427263499048</v>
      </c>
      <c r="C602" s="13">
        <v>0.58378790990990626</v>
      </c>
      <c r="D602" s="13">
        <v>0.52148192668740834</v>
      </c>
      <c r="E602" s="13">
        <v>64.782608695652172</v>
      </c>
      <c r="F602" s="13">
        <v>0.3577655221490838</v>
      </c>
      <c r="G602" s="13">
        <v>0.38235294117647056</v>
      </c>
      <c r="H602" s="13">
        <v>16648349</v>
      </c>
      <c r="I602" s="13">
        <v>0.19181692094313443</v>
      </c>
      <c r="J602" s="13">
        <v>3.77802789308187E-2</v>
      </c>
      <c r="K602" s="13">
        <v>6.8036934438756747E-2</v>
      </c>
      <c r="L602" s="13">
        <v>0.76923006993258591</v>
      </c>
      <c r="M602" s="13">
        <v>0.70218419787623987</v>
      </c>
      <c r="N602" s="13">
        <v>0.68532401945274191</v>
      </c>
      <c r="O602" s="13">
        <v>0.44046705277136028</v>
      </c>
      <c r="P602" s="13">
        <v>0.21134998557900328</v>
      </c>
      <c r="Q602" s="13">
        <v>0.16325473581437244</v>
      </c>
      <c r="R602" s="13">
        <v>8.822583127374424E-2</v>
      </c>
      <c r="S602" s="14">
        <v>7</v>
      </c>
      <c r="T602" s="14">
        <v>3</v>
      </c>
      <c r="U602" s="14">
        <v>10</v>
      </c>
      <c r="V602" s="14">
        <v>10</v>
      </c>
      <c r="W602" s="14">
        <v>1</v>
      </c>
      <c r="X602" s="14">
        <v>3</v>
      </c>
      <c r="Y602" s="14" t="s">
        <v>19</v>
      </c>
    </row>
    <row r="603" spans="2:30" x14ac:dyDescent="0.3">
      <c r="B603" s="13">
        <v>0.59119025804692893</v>
      </c>
      <c r="C603" s="13">
        <v>0.50404447023560461</v>
      </c>
      <c r="D603" s="13">
        <v>0.40747451770605359</v>
      </c>
      <c r="E603" s="13">
        <v>69.70986460348162</v>
      </c>
      <c r="F603" s="13">
        <v>0.34850051706308172</v>
      </c>
      <c r="G603" s="13">
        <v>0.29333333333333333</v>
      </c>
      <c r="H603" s="13">
        <v>16648349</v>
      </c>
      <c r="I603" s="13">
        <v>0.21428571428571408</v>
      </c>
      <c r="J603" s="13">
        <v>4.1583894489065666E-2</v>
      </c>
      <c r="K603" s="13">
        <v>7.6111879254675094E-2</v>
      </c>
      <c r="L603" s="13">
        <v>0.58156254837383259</v>
      </c>
      <c r="M603" s="13">
        <v>0.55227868756397391</v>
      </c>
      <c r="N603" s="13">
        <v>0.68757582626217939</v>
      </c>
      <c r="O603" s="13">
        <v>0.44763136728063141</v>
      </c>
      <c r="P603" s="13">
        <v>0.20012545071865373</v>
      </c>
      <c r="Q603" s="13">
        <v>0.17390009991796623</v>
      </c>
      <c r="R603" s="13">
        <v>9.54021961185305E-2</v>
      </c>
      <c r="S603" s="14">
        <v>7</v>
      </c>
      <c r="T603" s="14">
        <v>3</v>
      </c>
      <c r="U603" s="14">
        <v>10</v>
      </c>
      <c r="V603" s="14">
        <v>10</v>
      </c>
      <c r="W603" s="14">
        <v>1</v>
      </c>
      <c r="X603" s="14">
        <v>3</v>
      </c>
      <c r="Y603" s="14" t="s">
        <v>19</v>
      </c>
      <c r="AA603" s="5">
        <f>+AVERAGE(E574:E603)/100</f>
        <v>0.69643720762577943</v>
      </c>
      <c r="AB603" s="5">
        <f>+AVERAGE(G574:G603)</f>
        <v>0.29493576207548128</v>
      </c>
      <c r="AC603" s="5">
        <f>+AVERAGE(H574:H603)</f>
        <v>16648349</v>
      </c>
      <c r="AD603" s="17">
        <f t="shared" ref="AD603" si="17">($AF$4*AA603)+($AG$4-$AG$4*AB603)+($AJ$12+$AK$12*AC603)</f>
        <v>682.58496978892094</v>
      </c>
    </row>
    <row r="604" spans="2:30" x14ac:dyDescent="0.3">
      <c r="B604" s="13">
        <v>0.40435966663903078</v>
      </c>
      <c r="C604" s="13">
        <v>0.38020259928020012</v>
      </c>
      <c r="D604" s="13">
        <v>0.36839581863951043</v>
      </c>
      <c r="E604" s="13">
        <v>71.60983346550357</v>
      </c>
      <c r="F604" s="13">
        <v>0.3395291201982652</v>
      </c>
      <c r="G604" s="13">
        <v>0.29017857142857145</v>
      </c>
      <c r="H604" s="13">
        <v>17147799</v>
      </c>
      <c r="I604" s="13">
        <v>0.2133148404993063</v>
      </c>
      <c r="J604" s="13">
        <v>4.1186549927236075E-2</v>
      </c>
      <c r="K604" s="13">
        <v>7.509261386394174E-2</v>
      </c>
      <c r="L604" s="13">
        <v>0.51165742492105204</v>
      </c>
      <c r="M604" s="13">
        <v>0.54144380821779881</v>
      </c>
      <c r="N604" s="13">
        <v>0.69593049981332022</v>
      </c>
      <c r="O604" s="13">
        <v>0.44233067274855248</v>
      </c>
      <c r="P604" s="13">
        <v>0.21736600862258762</v>
      </c>
      <c r="Q604" s="13">
        <v>0.1641881321725725</v>
      </c>
      <c r="R604" s="13">
        <v>8.9090694893698447E-2</v>
      </c>
      <c r="S604" s="14">
        <v>8</v>
      </c>
      <c r="T604" s="14">
        <v>3</v>
      </c>
      <c r="U604" s="14">
        <v>10</v>
      </c>
      <c r="V604" s="14">
        <v>10</v>
      </c>
      <c r="W604" s="14">
        <v>1</v>
      </c>
      <c r="X604" s="14">
        <v>3</v>
      </c>
      <c r="Y604" s="14" t="s">
        <v>19</v>
      </c>
    </row>
    <row r="605" spans="2:30" x14ac:dyDescent="0.3">
      <c r="B605" s="13">
        <v>0.47382760962798687</v>
      </c>
      <c r="C605" s="13">
        <v>0.34135798814004858</v>
      </c>
      <c r="D605" s="13">
        <v>0.35409401910398869</v>
      </c>
      <c r="E605" s="13">
        <v>73.581213307240702</v>
      </c>
      <c r="F605" s="13">
        <v>0.32747716092761769</v>
      </c>
      <c r="G605" s="13">
        <v>0.24390243902439024</v>
      </c>
      <c r="H605" s="13">
        <v>17147799</v>
      </c>
      <c r="I605" s="13">
        <v>0.22122052704576953</v>
      </c>
      <c r="J605" s="13">
        <v>4.2393631166560516E-2</v>
      </c>
      <c r="K605" s="13">
        <v>7.8066583860144895E-2</v>
      </c>
      <c r="L605" s="13">
        <v>0.50293927895990698</v>
      </c>
      <c r="M605" s="13">
        <v>0.55052075666310607</v>
      </c>
      <c r="N605" s="13">
        <v>0.69153020159855993</v>
      </c>
      <c r="O605" s="13">
        <v>0.44775937323768672</v>
      </c>
      <c r="P605" s="13">
        <v>0.21715381985126606</v>
      </c>
      <c r="Q605" s="13">
        <v>0.16849872842614827</v>
      </c>
      <c r="R605" s="13">
        <v>9.0859121785596825E-2</v>
      </c>
      <c r="S605" s="14">
        <v>8</v>
      </c>
      <c r="T605" s="14">
        <v>3</v>
      </c>
      <c r="U605" s="14">
        <v>10</v>
      </c>
      <c r="V605" s="14">
        <v>10</v>
      </c>
      <c r="W605" s="14">
        <v>1</v>
      </c>
      <c r="X605" s="14">
        <v>3</v>
      </c>
      <c r="Y605" s="14" t="s">
        <v>19</v>
      </c>
    </row>
    <row r="606" spans="2:30" x14ac:dyDescent="0.3">
      <c r="B606" s="13">
        <v>0.50615431492905105</v>
      </c>
      <c r="C606" s="13">
        <v>0.4852738310373661</v>
      </c>
      <c r="D606" s="13">
        <v>0.45729836569964843</v>
      </c>
      <c r="E606" s="13">
        <v>68.078431372549019</v>
      </c>
      <c r="F606" s="13">
        <v>0.34360770577933453</v>
      </c>
      <c r="G606" s="13">
        <v>0.45199063231850117</v>
      </c>
      <c r="H606" s="13">
        <v>17147799</v>
      </c>
      <c r="I606" s="13">
        <v>0.19708737864077652</v>
      </c>
      <c r="J606" s="13">
        <v>3.8487605810003496E-2</v>
      </c>
      <c r="K606" s="13">
        <v>7.1745728749982973E-2</v>
      </c>
      <c r="L606" s="13">
        <v>0.60454302271192806</v>
      </c>
      <c r="M606" s="13">
        <v>0.73597302501882833</v>
      </c>
      <c r="N606" s="13">
        <v>0.69609412625267331</v>
      </c>
      <c r="O606" s="13">
        <v>0.44632442177709858</v>
      </c>
      <c r="P606" s="13">
        <v>0.17947251774266981</v>
      </c>
      <c r="Q606" s="13">
        <v>0.16211597240099013</v>
      </c>
      <c r="R606" s="13">
        <v>8.8213039108818253E-2</v>
      </c>
      <c r="S606" s="14">
        <v>8</v>
      </c>
      <c r="T606" s="14">
        <v>3</v>
      </c>
      <c r="U606" s="14">
        <v>10</v>
      </c>
      <c r="V606" s="14">
        <v>10</v>
      </c>
      <c r="W606" s="14">
        <v>1</v>
      </c>
      <c r="X606" s="14">
        <v>3</v>
      </c>
      <c r="Y606" s="14" t="s">
        <v>19</v>
      </c>
    </row>
    <row r="607" spans="2:30" x14ac:dyDescent="0.3">
      <c r="B607" s="13">
        <v>0.42162790492436558</v>
      </c>
      <c r="C607" s="13">
        <v>0.40998361585531307</v>
      </c>
      <c r="D607" s="13">
        <v>0.46731757591713979</v>
      </c>
      <c r="E607" s="13">
        <v>69.94959286545172</v>
      </c>
      <c r="F607" s="13">
        <v>0.33870101986044016</v>
      </c>
      <c r="G607" s="13">
        <v>0.37333333333333335</v>
      </c>
      <c r="H607" s="13">
        <v>17147799</v>
      </c>
      <c r="I607" s="13">
        <v>0.21400832177531201</v>
      </c>
      <c r="J607" s="13">
        <v>4.1893592784595327E-2</v>
      </c>
      <c r="K607" s="13">
        <v>7.5659052583224751E-2</v>
      </c>
      <c r="L607" s="13">
        <v>0.57381779142629774</v>
      </c>
      <c r="M607" s="13">
        <v>0.65729902353437664</v>
      </c>
      <c r="N607" s="13">
        <v>0.69745637886676748</v>
      </c>
      <c r="O607" s="13">
        <v>0.43837034301901551</v>
      </c>
      <c r="P607" s="13">
        <v>0.21400000846837428</v>
      </c>
      <c r="Q607" s="13">
        <v>0.16324466337910218</v>
      </c>
      <c r="R607" s="13">
        <v>8.8473274092557203E-2</v>
      </c>
      <c r="S607" s="14">
        <v>8</v>
      </c>
      <c r="T607" s="14">
        <v>3</v>
      </c>
      <c r="U607" s="14">
        <v>10</v>
      </c>
      <c r="V607" s="14">
        <v>10</v>
      </c>
      <c r="W607" s="14">
        <v>1</v>
      </c>
      <c r="X607" s="14">
        <v>3</v>
      </c>
      <c r="Y607" s="14" t="s">
        <v>19</v>
      </c>
    </row>
    <row r="608" spans="2:30" x14ac:dyDescent="0.3">
      <c r="B608">
        <v>0.45967865876990194</v>
      </c>
      <c r="C608">
        <v>0.38958249576660842</v>
      </c>
      <c r="D608">
        <v>0.46855221115875961</v>
      </c>
      <c r="E608">
        <v>71.07919254658384</v>
      </c>
      <c r="F608">
        <v>0.33570539049991105</v>
      </c>
      <c r="G608">
        <v>0.3036876355748373</v>
      </c>
      <c r="H608">
        <v>17147799</v>
      </c>
      <c r="I608">
        <v>0.2177531206657419</v>
      </c>
      <c r="J608">
        <v>4.2797072208626948E-2</v>
      </c>
      <c r="K608">
        <v>7.6354973737759069E-2</v>
      </c>
      <c r="L608">
        <v>0.58562571926275941</v>
      </c>
      <c r="M608">
        <v>0.65386721439452378</v>
      </c>
      <c r="N608">
        <v>0.67851157574714482</v>
      </c>
      <c r="O608">
        <v>0.43256546243586125</v>
      </c>
      <c r="P608">
        <v>0.19516486709710765</v>
      </c>
      <c r="Q608">
        <v>0.16944804621395482</v>
      </c>
      <c r="R608">
        <v>9.2354974487556765E-2</v>
      </c>
      <c r="S608">
        <v>8</v>
      </c>
      <c r="T608">
        <v>3</v>
      </c>
      <c r="U608">
        <v>10</v>
      </c>
      <c r="V608">
        <v>10</v>
      </c>
      <c r="W608">
        <v>1</v>
      </c>
      <c r="X608">
        <v>3</v>
      </c>
      <c r="Y608" t="s">
        <v>19</v>
      </c>
    </row>
    <row r="609" spans="2:25" x14ac:dyDescent="0.3">
      <c r="B609" s="13">
        <v>0.56259055917288558</v>
      </c>
      <c r="C609" s="13">
        <v>0.38967707420142977</v>
      </c>
      <c r="D609" s="13">
        <v>0.47046788579379478</v>
      </c>
      <c r="E609" s="13">
        <v>67.375617166729967</v>
      </c>
      <c r="F609" s="13">
        <v>0.33866382373845061</v>
      </c>
      <c r="G609" s="13">
        <v>0.42886597938144327</v>
      </c>
      <c r="H609" s="13">
        <v>17147799</v>
      </c>
      <c r="I609" s="13">
        <v>0.21012482662968096</v>
      </c>
      <c r="J609" s="13">
        <v>4.0122305825090077E-2</v>
      </c>
      <c r="K609" s="13">
        <v>7.4936537707565656E-2</v>
      </c>
      <c r="L609" s="13">
        <v>0.64538763922485298</v>
      </c>
      <c r="M609" s="13">
        <v>0.74707226589426812</v>
      </c>
      <c r="N609" s="13">
        <v>0.68544431036630171</v>
      </c>
      <c r="O609" s="13">
        <v>0.43121449538490136</v>
      </c>
      <c r="P609" s="13">
        <v>0.2094197478243055</v>
      </c>
      <c r="Q609" s="13">
        <v>0.16518712123488544</v>
      </c>
      <c r="R609" s="13">
        <v>9.0758031995610763E-2</v>
      </c>
      <c r="S609" s="14">
        <v>8</v>
      </c>
      <c r="T609" s="14">
        <v>3</v>
      </c>
      <c r="U609" s="14">
        <v>10</v>
      </c>
      <c r="V609" s="14">
        <v>10</v>
      </c>
      <c r="W609" s="14">
        <v>1</v>
      </c>
      <c r="X609" s="14">
        <v>3</v>
      </c>
      <c r="Y609" s="14" t="s">
        <v>19</v>
      </c>
    </row>
    <row r="610" spans="2:25" x14ac:dyDescent="0.3">
      <c r="B610" s="13">
        <v>0.40790900744747088</v>
      </c>
      <c r="C610" s="13">
        <v>0.3644385346792921</v>
      </c>
      <c r="D610" s="13">
        <v>0.44583105015116226</v>
      </c>
      <c r="E610" s="13">
        <v>71.967340590979774</v>
      </c>
      <c r="F610" s="13">
        <v>0.33770375620127568</v>
      </c>
      <c r="G610" s="13">
        <v>0.27515400410677621</v>
      </c>
      <c r="H610" s="13">
        <v>17147799</v>
      </c>
      <c r="I610" s="13">
        <v>0.21858529819694872</v>
      </c>
      <c r="J610" s="13">
        <v>4.3190190791436718E-2</v>
      </c>
      <c r="K610" s="13">
        <v>7.6866918199576834E-2</v>
      </c>
      <c r="L610" s="13">
        <v>0.51459798910947074</v>
      </c>
      <c r="M610" s="13">
        <v>0.50552849870007244</v>
      </c>
      <c r="N610" s="13">
        <v>0.69535257887053936</v>
      </c>
      <c r="O610" s="13">
        <v>0.44405445031019025</v>
      </c>
      <c r="P610" s="13">
        <v>0.2494500108959703</v>
      </c>
      <c r="Q610" s="13">
        <v>0.16268548242736941</v>
      </c>
      <c r="R610" s="13">
        <v>8.7949919341118357E-2</v>
      </c>
      <c r="S610" s="14">
        <v>8</v>
      </c>
      <c r="T610" s="14">
        <v>3</v>
      </c>
      <c r="U610" s="14">
        <v>10</v>
      </c>
      <c r="V610" s="14">
        <v>10</v>
      </c>
      <c r="W610" s="14">
        <v>1</v>
      </c>
      <c r="X610" s="14">
        <v>3</v>
      </c>
      <c r="Y610" s="14" t="s">
        <v>19</v>
      </c>
    </row>
    <row r="611" spans="2:25" x14ac:dyDescent="0.3">
      <c r="B611" s="13">
        <v>0.39959364479954029</v>
      </c>
      <c r="C611" s="13">
        <v>0.35299459839994113</v>
      </c>
      <c r="D611" s="13">
        <v>0.30249992063354408</v>
      </c>
      <c r="E611" s="13">
        <v>75.830332132853144</v>
      </c>
      <c r="F611" s="13">
        <v>0.3291805579926303</v>
      </c>
      <c r="G611" s="13">
        <v>0.16627634660421545</v>
      </c>
      <c r="H611" s="13">
        <v>17147799</v>
      </c>
      <c r="I611" s="13">
        <v>0.22330097087378628</v>
      </c>
      <c r="J611" s="13">
        <v>4.3221784568149846E-2</v>
      </c>
      <c r="K611" s="13">
        <v>7.7930363556813653E-2</v>
      </c>
      <c r="L611" s="13">
        <v>0.51039732066876808</v>
      </c>
      <c r="M611" s="13">
        <v>0.50411522199205916</v>
      </c>
      <c r="N611" s="13">
        <v>0.69220163433221293</v>
      </c>
      <c r="O611" s="13">
        <v>0.45682740892480872</v>
      </c>
      <c r="P611" s="13">
        <v>0.21440709186077445</v>
      </c>
      <c r="Q611" s="13">
        <v>0.16742878518580906</v>
      </c>
      <c r="R611" s="13">
        <v>9.0323853849262892E-2</v>
      </c>
      <c r="S611" s="14">
        <v>8</v>
      </c>
      <c r="T611" s="14">
        <v>3</v>
      </c>
      <c r="U611" s="14">
        <v>10</v>
      </c>
      <c r="V611" s="14">
        <v>10</v>
      </c>
      <c r="W611" s="14">
        <v>1</v>
      </c>
      <c r="X611" s="14">
        <v>3</v>
      </c>
      <c r="Y611" s="14" t="s">
        <v>19</v>
      </c>
    </row>
    <row r="612" spans="2:25" x14ac:dyDescent="0.3">
      <c r="B612" s="13">
        <v>0.37701703358496974</v>
      </c>
      <c r="C612" s="13">
        <v>0.32877104092892101</v>
      </c>
      <c r="D612" s="13">
        <v>0.3430146259766319</v>
      </c>
      <c r="E612" s="13">
        <v>73.532886963371396</v>
      </c>
      <c r="F612" s="13">
        <v>0.34383294992036806</v>
      </c>
      <c r="G612" s="13">
        <v>0.16114790286975716</v>
      </c>
      <c r="H612" s="13">
        <v>17147799</v>
      </c>
      <c r="I612" s="13">
        <v>0.22191400832177546</v>
      </c>
      <c r="J612" s="13">
        <v>4.438543047225723E-2</v>
      </c>
      <c r="K612" s="13">
        <v>7.5549161671035286E-2</v>
      </c>
      <c r="L612" s="13">
        <v>0.47849195184022586</v>
      </c>
      <c r="M612" s="13">
        <v>0.47713926674376356</v>
      </c>
      <c r="N612" s="13">
        <v>0.69939483865491581</v>
      </c>
      <c r="O612" s="13">
        <v>0.4385811130676302</v>
      </c>
      <c r="P612" s="13">
        <v>0.24199757814384035</v>
      </c>
      <c r="Q612" s="13">
        <v>0.16374235616603022</v>
      </c>
      <c r="R612" s="13">
        <v>8.8397568913110722E-2</v>
      </c>
      <c r="S612" s="14">
        <v>8</v>
      </c>
      <c r="T612" s="14">
        <v>3</v>
      </c>
      <c r="U612" s="14">
        <v>10</v>
      </c>
      <c r="V612" s="14">
        <v>10</v>
      </c>
      <c r="W612" s="14">
        <v>1</v>
      </c>
      <c r="X612" s="14">
        <v>3</v>
      </c>
      <c r="Y612" s="14" t="s">
        <v>19</v>
      </c>
    </row>
    <row r="613" spans="2:25" x14ac:dyDescent="0.3">
      <c r="B613" s="13">
        <v>0.36244260229708442</v>
      </c>
      <c r="C613" s="13">
        <v>0.31469021975434674</v>
      </c>
      <c r="D613" s="13">
        <v>0.2624143512121318</v>
      </c>
      <c r="E613" s="13">
        <v>72.792362768496417</v>
      </c>
      <c r="F613" s="13">
        <v>0.34019539427773898</v>
      </c>
      <c r="G613" s="13">
        <v>0.19239904988123516</v>
      </c>
      <c r="H613" s="13">
        <v>17147799</v>
      </c>
      <c r="I613" s="13">
        <v>0.21595006934812747</v>
      </c>
      <c r="J613" s="13">
        <v>4.2204558500935394E-2</v>
      </c>
      <c r="K613" s="13">
        <v>7.7645609320728809E-2</v>
      </c>
      <c r="L613" s="13">
        <v>0.48984961226159862</v>
      </c>
      <c r="M613" s="13">
        <v>0.54710297720668033</v>
      </c>
      <c r="N613" s="13">
        <v>0.69366184138169362</v>
      </c>
      <c r="O613" s="13">
        <v>0.44464974908387073</v>
      </c>
      <c r="P613" s="13">
        <v>0.20741596595337289</v>
      </c>
      <c r="Q613" s="13">
        <v>0.16243982490314562</v>
      </c>
      <c r="R613" s="13">
        <v>8.809880320289705E-2</v>
      </c>
      <c r="S613" s="14">
        <v>8</v>
      </c>
      <c r="T613" s="14">
        <v>3</v>
      </c>
      <c r="U613" s="14">
        <v>10</v>
      </c>
      <c r="V613" s="14">
        <v>10</v>
      </c>
      <c r="W613" s="14">
        <v>1</v>
      </c>
      <c r="X613" s="14">
        <v>3</v>
      </c>
      <c r="Y613" s="14" t="s">
        <v>19</v>
      </c>
    </row>
    <row r="614" spans="2:25" x14ac:dyDescent="0.3">
      <c r="B614" s="13">
        <v>0.36515045644507693</v>
      </c>
      <c r="C614" s="13">
        <v>0.33961161404172241</v>
      </c>
      <c r="D614" s="13">
        <v>0.38877635119686876</v>
      </c>
      <c r="E614" s="13">
        <v>75.069804547267651</v>
      </c>
      <c r="F614" s="13">
        <v>0.32812219227313566</v>
      </c>
      <c r="G614" s="13">
        <v>0.22431865828092243</v>
      </c>
      <c r="H614" s="13">
        <v>17147799</v>
      </c>
      <c r="I614" s="13">
        <v>0.22122052704576961</v>
      </c>
      <c r="J614" s="13">
        <v>4.3631721774967866E-2</v>
      </c>
      <c r="K614" s="13">
        <v>7.71641781300898E-2</v>
      </c>
      <c r="L614" s="13">
        <v>0.53971261446064334</v>
      </c>
      <c r="M614" s="13">
        <v>0.6515522197302327</v>
      </c>
      <c r="N614" s="13">
        <v>0.68180231767837551</v>
      </c>
      <c r="O614" s="13">
        <v>0.44338578458121064</v>
      </c>
      <c r="P614" s="13">
        <v>0.24575706699624025</v>
      </c>
      <c r="Q614" s="13">
        <v>0.16311706588418129</v>
      </c>
      <c r="R614" s="13">
        <v>8.8967770094750029E-2</v>
      </c>
      <c r="S614" s="14">
        <v>8</v>
      </c>
      <c r="T614" s="14">
        <v>3</v>
      </c>
      <c r="U614" s="14">
        <v>10</v>
      </c>
      <c r="V614" s="14">
        <v>10</v>
      </c>
      <c r="W614" s="14">
        <v>1</v>
      </c>
      <c r="X614" s="14">
        <v>3</v>
      </c>
      <c r="Y614" s="14" t="s">
        <v>19</v>
      </c>
    </row>
    <row r="615" spans="2:25" x14ac:dyDescent="0.3">
      <c r="B615" s="13">
        <v>0.42484346564048564</v>
      </c>
      <c r="C615" s="13">
        <v>0.39319705124724402</v>
      </c>
      <c r="D615" s="13">
        <v>0.36276976548170337</v>
      </c>
      <c r="E615" s="13">
        <v>71.973270440251568</v>
      </c>
      <c r="F615" s="13">
        <v>0.32947874043764452</v>
      </c>
      <c r="G615" s="13">
        <v>0.31712473572938688</v>
      </c>
      <c r="H615" s="13">
        <v>17147799</v>
      </c>
      <c r="I615" s="13">
        <v>0.21622746185852976</v>
      </c>
      <c r="J615" s="13">
        <v>4.2227636856935244E-2</v>
      </c>
      <c r="K615" s="13">
        <v>7.5797579538738086E-2</v>
      </c>
      <c r="L615" s="13">
        <v>0.55749164029339093</v>
      </c>
      <c r="M615" s="13">
        <v>0.62134686560510188</v>
      </c>
      <c r="N615" s="13">
        <v>0.68206063130558281</v>
      </c>
      <c r="O615" s="13">
        <v>0.44378354400885983</v>
      </c>
      <c r="P615" s="13">
        <v>0.24096681570289979</v>
      </c>
      <c r="Q615" s="13">
        <v>0.16497988527747115</v>
      </c>
      <c r="R615" s="13">
        <v>9.0426114276550965E-2</v>
      </c>
      <c r="S615" s="14">
        <v>8</v>
      </c>
      <c r="T615" s="14">
        <v>3</v>
      </c>
      <c r="U615" s="14">
        <v>10</v>
      </c>
      <c r="V615" s="14">
        <v>10</v>
      </c>
      <c r="W615" s="14">
        <v>1</v>
      </c>
      <c r="X615" s="14">
        <v>3</v>
      </c>
      <c r="Y615" s="14" t="s">
        <v>19</v>
      </c>
    </row>
    <row r="616" spans="2:25" x14ac:dyDescent="0.3">
      <c r="B616" s="13">
        <v>0.39024371645279837</v>
      </c>
      <c r="C616" s="13">
        <v>0.39524117008847609</v>
      </c>
      <c r="D616" s="13">
        <v>0.42356064174894514</v>
      </c>
      <c r="E616" s="13">
        <v>71.362586605080836</v>
      </c>
      <c r="F616" s="13">
        <v>0.32960596379126733</v>
      </c>
      <c r="G616" s="13">
        <v>0.26250000000000001</v>
      </c>
      <c r="H616" s="13">
        <v>17147799</v>
      </c>
      <c r="I616" s="13">
        <v>0.22246879334257982</v>
      </c>
      <c r="J616" s="13">
        <v>4.3615044067418424E-2</v>
      </c>
      <c r="K616" s="13">
        <v>7.8372406352573989E-2</v>
      </c>
      <c r="L616" s="13">
        <v>0.50480147272892906</v>
      </c>
      <c r="M616" s="13">
        <v>0.47443480702043428</v>
      </c>
      <c r="N616" s="13">
        <v>0.68803143056452254</v>
      </c>
      <c r="O616" s="13">
        <v>0.4492882808038951</v>
      </c>
      <c r="P616" s="13">
        <v>0.23163235708020766</v>
      </c>
      <c r="Q616" s="13">
        <v>0.17123834122506243</v>
      </c>
      <c r="R616" s="13">
        <v>9.259459185008273E-2</v>
      </c>
      <c r="S616" s="14">
        <v>8</v>
      </c>
      <c r="T616" s="14">
        <v>3</v>
      </c>
      <c r="U616" s="14">
        <v>10</v>
      </c>
      <c r="V616" s="14">
        <v>10</v>
      </c>
      <c r="W616" s="14">
        <v>1</v>
      </c>
      <c r="X616" s="14">
        <v>3</v>
      </c>
      <c r="Y616" s="14" t="s">
        <v>19</v>
      </c>
    </row>
    <row r="617" spans="2:25" x14ac:dyDescent="0.3">
      <c r="B617" s="13">
        <v>0.40739041828444039</v>
      </c>
      <c r="C617" s="13">
        <v>0.37180086697623543</v>
      </c>
      <c r="D617" s="13">
        <v>0.44520324860815413</v>
      </c>
      <c r="E617" s="13">
        <v>72.020320437670975</v>
      </c>
      <c r="F617" s="13">
        <v>0.33945926842198271</v>
      </c>
      <c r="G617" s="13">
        <v>0.25553319919517103</v>
      </c>
      <c r="H617" s="13">
        <v>17147799</v>
      </c>
      <c r="I617" s="13">
        <v>0.21927877947295418</v>
      </c>
      <c r="J617" s="13">
        <v>4.3019403176588838E-2</v>
      </c>
      <c r="K617" s="13">
        <v>7.5496094332257832E-2</v>
      </c>
      <c r="L617" s="13">
        <v>0.56377423978728114</v>
      </c>
      <c r="M617" s="13">
        <v>0.59587976344319349</v>
      </c>
      <c r="N617" s="13">
        <v>0.69059682700548919</v>
      </c>
      <c r="O617" s="13">
        <v>0.45615388189211403</v>
      </c>
      <c r="P617" s="13">
        <v>0.2322130254734783</v>
      </c>
      <c r="Q617" s="13">
        <v>0.16172948446629171</v>
      </c>
      <c r="R617" s="13">
        <v>8.7051135174699201E-2</v>
      </c>
      <c r="S617" s="14">
        <v>8</v>
      </c>
      <c r="T617" s="14">
        <v>3</v>
      </c>
      <c r="U617" s="14">
        <v>10</v>
      </c>
      <c r="V617" s="14">
        <v>10</v>
      </c>
      <c r="W617" s="14">
        <v>1</v>
      </c>
      <c r="X617" s="14">
        <v>3</v>
      </c>
      <c r="Y617" s="14" t="s">
        <v>19</v>
      </c>
    </row>
    <row r="618" spans="2:25" x14ac:dyDescent="0.3">
      <c r="B618" s="13">
        <v>0.44608578481010774</v>
      </c>
      <c r="C618" s="13">
        <v>0.48745358373884945</v>
      </c>
      <c r="D618" s="13">
        <v>0.47184807330395784</v>
      </c>
      <c r="E618" s="13">
        <v>72.247882986913012</v>
      </c>
      <c r="F618" s="13">
        <v>0.33475783475783477</v>
      </c>
      <c r="G618" s="13">
        <v>0.21822033898305085</v>
      </c>
      <c r="H618" s="13">
        <v>17147799</v>
      </c>
      <c r="I618" s="13">
        <v>0.22219140083217748</v>
      </c>
      <c r="J618" s="13">
        <v>4.3870086161504306E-2</v>
      </c>
      <c r="K618" s="13">
        <v>7.7940326055847456E-2</v>
      </c>
      <c r="L618" s="13">
        <v>0.58660161997294158</v>
      </c>
      <c r="M618" s="13">
        <v>0.56316248472972663</v>
      </c>
      <c r="N618" s="13">
        <v>0.68095449804633401</v>
      </c>
      <c r="O618" s="13">
        <v>0.45135785556024149</v>
      </c>
      <c r="P618" s="13">
        <v>0.22454578421423768</v>
      </c>
      <c r="Q618" s="13">
        <v>0.16444325034708787</v>
      </c>
      <c r="R618" s="13">
        <v>9.008184959154146E-2</v>
      </c>
      <c r="S618" s="14">
        <v>8</v>
      </c>
      <c r="T618" s="14">
        <v>3</v>
      </c>
      <c r="U618" s="14">
        <v>10</v>
      </c>
      <c r="V618" s="14">
        <v>10</v>
      </c>
      <c r="W618" s="14">
        <v>1</v>
      </c>
      <c r="X618" s="14">
        <v>3</v>
      </c>
      <c r="Y618" s="14" t="s">
        <v>19</v>
      </c>
    </row>
    <row r="619" spans="2:25" x14ac:dyDescent="0.3">
      <c r="B619" s="13">
        <v>0.67981817959136825</v>
      </c>
      <c r="C619" s="13">
        <v>0.63246485013996367</v>
      </c>
      <c r="D619" s="13">
        <v>0.49370815331446954</v>
      </c>
      <c r="E619" s="13">
        <v>66.562255285826154</v>
      </c>
      <c r="F619" s="13">
        <v>0.35738404122978495</v>
      </c>
      <c r="G619" s="13">
        <v>0.36283185840707965</v>
      </c>
      <c r="H619" s="13">
        <v>17147799</v>
      </c>
      <c r="I619" s="13">
        <v>0.19819694868238563</v>
      </c>
      <c r="J619" s="13">
        <v>3.9347001639059825E-2</v>
      </c>
      <c r="K619" s="13">
        <v>6.8240397894099747E-2</v>
      </c>
      <c r="L619" s="13">
        <v>0.75860838559485677</v>
      </c>
      <c r="M619" s="13">
        <v>0.77396168353424744</v>
      </c>
      <c r="N619" s="13">
        <v>0.67272231612471289</v>
      </c>
      <c r="O619" s="13">
        <v>0.43638566867792639</v>
      </c>
      <c r="P619" s="13">
        <v>0.22068321481878472</v>
      </c>
      <c r="Q619" s="13">
        <v>0.16936322460577113</v>
      </c>
      <c r="R619" s="13">
        <v>9.2324253930918726E-2</v>
      </c>
      <c r="S619" s="14">
        <v>8</v>
      </c>
      <c r="T619" s="14">
        <v>3</v>
      </c>
      <c r="U619" s="14">
        <v>10</v>
      </c>
      <c r="V619" s="14">
        <v>10</v>
      </c>
      <c r="W619" s="14">
        <v>1</v>
      </c>
      <c r="X619" s="14">
        <v>3</v>
      </c>
      <c r="Y619" s="14" t="s">
        <v>19</v>
      </c>
    </row>
    <row r="620" spans="2:25" x14ac:dyDescent="0.3">
      <c r="B620" s="13">
        <v>0.39323083065291131</v>
      </c>
      <c r="C620" s="13">
        <v>0.36041893717256451</v>
      </c>
      <c r="D620" s="13">
        <v>0.31390319816407131</v>
      </c>
      <c r="E620" s="13">
        <v>72.669322709163339</v>
      </c>
      <c r="F620" s="13">
        <v>0.33511396011396011</v>
      </c>
      <c r="G620" s="13">
        <v>0.20309050772626933</v>
      </c>
      <c r="H620" s="13">
        <v>17147799</v>
      </c>
      <c r="I620" s="13">
        <v>0.21414701803051298</v>
      </c>
      <c r="J620" s="13">
        <v>4.1773725360735724E-2</v>
      </c>
      <c r="K620" s="13">
        <v>7.3441249060092875E-2</v>
      </c>
      <c r="L620" s="13">
        <v>0.48779000549009843</v>
      </c>
      <c r="M620" s="13">
        <v>0.50181296681465204</v>
      </c>
      <c r="N620" s="13">
        <v>0.68794442953912294</v>
      </c>
      <c r="O620" s="13">
        <v>0.45169304027456464</v>
      </c>
      <c r="P620" s="13">
        <v>0.21658790585868337</v>
      </c>
      <c r="Q620" s="13">
        <v>0.15845669614189917</v>
      </c>
      <c r="R620" s="13">
        <v>8.6366985613307912E-2</v>
      </c>
      <c r="S620" s="14">
        <v>8</v>
      </c>
      <c r="T620" s="14">
        <v>3</v>
      </c>
      <c r="U620" s="14">
        <v>10</v>
      </c>
      <c r="V620" s="14">
        <v>10</v>
      </c>
      <c r="W620" s="14">
        <v>1</v>
      </c>
      <c r="X620" s="14">
        <v>3</v>
      </c>
      <c r="Y620" s="14" t="s">
        <v>19</v>
      </c>
    </row>
    <row r="621" spans="2:25" x14ac:dyDescent="0.3">
      <c r="B621">
        <v>0.37703444141682418</v>
      </c>
      <c r="C621">
        <v>0.35824304120270994</v>
      </c>
      <c r="D621">
        <v>0.36464839852157316</v>
      </c>
      <c r="E621">
        <v>75.354889589905355</v>
      </c>
      <c r="F621">
        <v>0.32523567802755621</v>
      </c>
      <c r="G621">
        <v>0.17456896551724138</v>
      </c>
      <c r="H621">
        <v>17147799</v>
      </c>
      <c r="I621">
        <v>0.22635228848821085</v>
      </c>
      <c r="J621">
        <v>4.4723637503608978E-2</v>
      </c>
      <c r="K621">
        <v>7.898393460196447E-2</v>
      </c>
      <c r="L621">
        <v>0.50565814518331442</v>
      </c>
      <c r="M621">
        <v>0.49390363400655063</v>
      </c>
      <c r="N621">
        <v>0.70049526908516169</v>
      </c>
      <c r="O621">
        <v>0.4349558427868192</v>
      </c>
      <c r="P621">
        <v>0.23332843508453135</v>
      </c>
      <c r="Q621">
        <v>0.16583686260663608</v>
      </c>
      <c r="R621">
        <v>9.028307948379409E-2</v>
      </c>
      <c r="S621">
        <v>8</v>
      </c>
      <c r="T621">
        <v>3</v>
      </c>
      <c r="U621">
        <v>10</v>
      </c>
      <c r="V621">
        <v>10</v>
      </c>
      <c r="W621">
        <v>1</v>
      </c>
      <c r="X621">
        <v>3</v>
      </c>
      <c r="Y621" t="s">
        <v>19</v>
      </c>
    </row>
    <row r="622" spans="2:25" x14ac:dyDescent="0.3">
      <c r="B622">
        <v>0.35444423211228104</v>
      </c>
      <c r="C622">
        <v>0.32147982144235981</v>
      </c>
      <c r="D622">
        <v>0.32374335276136668</v>
      </c>
      <c r="E622">
        <v>73.473433782712135</v>
      </c>
      <c r="F622">
        <v>0.33823272090988626</v>
      </c>
      <c r="G622">
        <v>0.19026548672566371</v>
      </c>
      <c r="H622">
        <v>17147799</v>
      </c>
      <c r="I622">
        <v>0.2198335644937584</v>
      </c>
      <c r="J622">
        <v>4.3277650924410778E-2</v>
      </c>
      <c r="K622">
        <v>7.5774613063339297E-2</v>
      </c>
      <c r="L622">
        <v>0.47050555637948477</v>
      </c>
      <c r="M622">
        <v>0.47901447321575286</v>
      </c>
      <c r="N622">
        <v>0.71090313081237044</v>
      </c>
      <c r="O622">
        <v>0.44545585684020916</v>
      </c>
      <c r="P622">
        <v>0.22451392819945956</v>
      </c>
      <c r="Q622">
        <v>0.1608852504892056</v>
      </c>
      <c r="R622">
        <v>8.8974901743325119E-2</v>
      </c>
      <c r="S622">
        <v>8</v>
      </c>
      <c r="T622">
        <v>3</v>
      </c>
      <c r="U622">
        <v>10</v>
      </c>
      <c r="V622">
        <v>10</v>
      </c>
      <c r="W622">
        <v>1</v>
      </c>
      <c r="X622">
        <v>3</v>
      </c>
      <c r="Y622" t="s">
        <v>19</v>
      </c>
    </row>
    <row r="623" spans="2:25" x14ac:dyDescent="0.3">
      <c r="B623" s="13">
        <v>0.42915765759135704</v>
      </c>
      <c r="C623" s="13">
        <v>0.38833519741278133</v>
      </c>
      <c r="D623" s="13">
        <v>0.28567453720012143</v>
      </c>
      <c r="E623" s="13">
        <v>72.357414448669203</v>
      </c>
      <c r="F623" s="13">
        <v>0.34056964223688779</v>
      </c>
      <c r="G623" s="13">
        <v>0.25102880658436216</v>
      </c>
      <c r="H623" s="13">
        <v>17147799</v>
      </c>
      <c r="I623" s="13">
        <v>0.22732316227461827</v>
      </c>
      <c r="J623" s="13">
        <v>4.4184479684616799E-2</v>
      </c>
      <c r="K623" s="13">
        <v>7.8594214647087018E-2</v>
      </c>
      <c r="L623" s="13">
        <v>0.51181259431200299</v>
      </c>
      <c r="M623" s="13">
        <v>0.55587580933704872</v>
      </c>
      <c r="N623" s="13">
        <v>0.70118727497741329</v>
      </c>
      <c r="O623" s="13">
        <v>0.44605364964785749</v>
      </c>
      <c r="P623" s="13">
        <v>0.23666497076026025</v>
      </c>
      <c r="Q623" s="13">
        <v>0.1728144419827958</v>
      </c>
      <c r="R623" s="13">
        <v>9.4841842627277906E-2</v>
      </c>
      <c r="S623" s="14">
        <v>8</v>
      </c>
      <c r="T623" s="14">
        <v>3</v>
      </c>
      <c r="U623" s="14">
        <v>10</v>
      </c>
      <c r="V623" s="14">
        <v>10</v>
      </c>
      <c r="W623" s="14">
        <v>1</v>
      </c>
      <c r="X623" s="14">
        <v>3</v>
      </c>
      <c r="Y623" s="14" t="s">
        <v>19</v>
      </c>
    </row>
    <row r="624" spans="2:25" x14ac:dyDescent="0.3">
      <c r="B624" s="13">
        <v>0.39518125322804504</v>
      </c>
      <c r="C624" s="13">
        <v>0.43685383434702768</v>
      </c>
      <c r="D624" s="13">
        <v>0.45295527860353063</v>
      </c>
      <c r="E624" s="13">
        <v>71.15924588848776</v>
      </c>
      <c r="F624" s="13">
        <v>0.34382871536523929</v>
      </c>
      <c r="G624" s="13">
        <v>0.26991150442477874</v>
      </c>
      <c r="H624" s="13">
        <v>17147799</v>
      </c>
      <c r="I624" s="13">
        <v>0.20804438280166435</v>
      </c>
      <c r="J624" s="13">
        <v>4.126068683719171E-2</v>
      </c>
      <c r="K624" s="13">
        <v>7.3156742635222788E-2</v>
      </c>
      <c r="L624" s="13">
        <v>0.53605266854514877</v>
      </c>
      <c r="M624" s="13">
        <v>0.62119308338891099</v>
      </c>
      <c r="N624" s="13">
        <v>0.66892769280425202</v>
      </c>
      <c r="O624" s="13">
        <v>0.44265592306471646</v>
      </c>
      <c r="P624" s="13">
        <v>0.22700819959133364</v>
      </c>
      <c r="Q624" s="13">
        <v>0.15783434632426163</v>
      </c>
      <c r="R624" s="13">
        <v>8.555738029172541E-2</v>
      </c>
      <c r="S624" s="14">
        <v>8</v>
      </c>
      <c r="T624" s="14">
        <v>3</v>
      </c>
      <c r="U624" s="14">
        <v>10</v>
      </c>
      <c r="V624" s="14">
        <v>10</v>
      </c>
      <c r="W624" s="14">
        <v>1</v>
      </c>
      <c r="X624" s="14">
        <v>3</v>
      </c>
      <c r="Y624" s="14" t="s">
        <v>19</v>
      </c>
    </row>
    <row r="625" spans="2:30" x14ac:dyDescent="0.3">
      <c r="B625" s="13">
        <v>0.40279087934576197</v>
      </c>
      <c r="C625" s="13">
        <v>0.39222523179215396</v>
      </c>
      <c r="D625" s="13">
        <v>0.38871452331557782</v>
      </c>
      <c r="E625" s="13">
        <v>72.87607170693687</v>
      </c>
      <c r="F625" s="13">
        <v>0.32875282657853538</v>
      </c>
      <c r="G625" s="13">
        <v>0.26823529411764707</v>
      </c>
      <c r="H625" s="13">
        <v>17147799</v>
      </c>
      <c r="I625" s="13">
        <v>0.22246879334257977</v>
      </c>
      <c r="J625" s="13">
        <v>4.2935878970541623E-2</v>
      </c>
      <c r="K625" s="13">
        <v>7.9628763835012079E-2</v>
      </c>
      <c r="L625" s="13">
        <v>0.56146609456425312</v>
      </c>
      <c r="M625" s="13">
        <v>0.64242393577024381</v>
      </c>
      <c r="N625" s="13">
        <v>0.68228689522108277</v>
      </c>
      <c r="O625" s="13">
        <v>0.4516013726795301</v>
      </c>
      <c r="P625" s="13">
        <v>0.21558523608563177</v>
      </c>
      <c r="Q625" s="13">
        <v>0.17203376141599039</v>
      </c>
      <c r="R625" s="13">
        <v>9.4427502720616591E-2</v>
      </c>
      <c r="S625" s="14">
        <v>8</v>
      </c>
      <c r="T625" s="14">
        <v>3</v>
      </c>
      <c r="U625" s="14">
        <v>10</v>
      </c>
      <c r="V625" s="14">
        <v>10</v>
      </c>
      <c r="W625" s="14">
        <v>1</v>
      </c>
      <c r="X625" s="14">
        <v>3</v>
      </c>
      <c r="Y625" s="14" t="s">
        <v>19</v>
      </c>
    </row>
    <row r="626" spans="2:30" x14ac:dyDescent="0.3">
      <c r="B626" s="13">
        <v>0.46257721679769426</v>
      </c>
      <c r="C626" s="13">
        <v>0.40548983249343074</v>
      </c>
      <c r="D626" s="13">
        <v>0.36098456220391323</v>
      </c>
      <c r="E626" s="13">
        <v>73.147410358565736</v>
      </c>
      <c r="F626" s="13">
        <v>0.34430204364392103</v>
      </c>
      <c r="G626" s="13">
        <v>0.25481798715203424</v>
      </c>
      <c r="H626" s="13">
        <v>17147799</v>
      </c>
      <c r="I626" s="13">
        <v>0.21733703190013853</v>
      </c>
      <c r="J626" s="13">
        <v>4.2375840530797515E-2</v>
      </c>
      <c r="K626" s="13">
        <v>7.6060317252388515E-2</v>
      </c>
      <c r="L626" s="13">
        <v>0.49312040774776866</v>
      </c>
      <c r="M626" s="13">
        <v>0.51011574786085356</v>
      </c>
      <c r="N626" s="13">
        <v>0.68477093949245849</v>
      </c>
      <c r="O626" s="13">
        <v>0.45707724224922358</v>
      </c>
      <c r="P626" s="13">
        <v>0.26432394797064201</v>
      </c>
      <c r="Q626" s="13">
        <v>0.16230222172715697</v>
      </c>
      <c r="R626" s="13">
        <v>8.9500548736987554E-2</v>
      </c>
      <c r="S626" s="14">
        <v>8</v>
      </c>
      <c r="T626" s="14">
        <v>3</v>
      </c>
      <c r="U626" s="14">
        <v>10</v>
      </c>
      <c r="V626" s="14">
        <v>10</v>
      </c>
      <c r="W626" s="14">
        <v>1</v>
      </c>
      <c r="X626" s="14">
        <v>3</v>
      </c>
      <c r="Y626" s="14" t="s">
        <v>19</v>
      </c>
    </row>
    <row r="627" spans="2:30" x14ac:dyDescent="0.3">
      <c r="B627">
        <v>0.37894924872124564</v>
      </c>
      <c r="C627">
        <v>0.37336083351445787</v>
      </c>
      <c r="D627">
        <v>0.3831170677394003</v>
      </c>
      <c r="E627">
        <v>73.976833976833973</v>
      </c>
      <c r="F627">
        <v>0.33048128342245991</v>
      </c>
      <c r="G627">
        <v>0.19956140350877194</v>
      </c>
      <c r="H627">
        <v>17147799</v>
      </c>
      <c r="I627">
        <v>0.22454923717059622</v>
      </c>
      <c r="J627">
        <v>4.4272309927209978E-2</v>
      </c>
      <c r="K627">
        <v>7.9538888229733012E-2</v>
      </c>
      <c r="L627">
        <v>0.50284738136103346</v>
      </c>
      <c r="M627">
        <v>0.49261661668774587</v>
      </c>
      <c r="N627">
        <v>0.69556699977656899</v>
      </c>
      <c r="O627">
        <v>0.44107744320256709</v>
      </c>
      <c r="P627">
        <v>0.22730145102706933</v>
      </c>
      <c r="Q627">
        <v>0.16575586854817898</v>
      </c>
      <c r="R627">
        <v>8.9615250964040549E-2</v>
      </c>
      <c r="S627">
        <v>8</v>
      </c>
      <c r="T627">
        <v>3</v>
      </c>
      <c r="U627">
        <v>10</v>
      </c>
      <c r="V627">
        <v>10</v>
      </c>
      <c r="W627">
        <v>1</v>
      </c>
      <c r="X627">
        <v>3</v>
      </c>
      <c r="Y627" t="s">
        <v>19</v>
      </c>
    </row>
    <row r="628" spans="2:30" x14ac:dyDescent="0.3">
      <c r="B628" s="13">
        <v>0.50098875687976241</v>
      </c>
      <c r="C628" s="13">
        <v>0.5021742656835998</v>
      </c>
      <c r="D628" s="13">
        <v>0.36272956423979275</v>
      </c>
      <c r="E628" s="13">
        <v>70.41302621127879</v>
      </c>
      <c r="F628" s="13">
        <v>0.34315117104329312</v>
      </c>
      <c r="G628" s="13">
        <v>0.28602150537634408</v>
      </c>
      <c r="H628" s="13">
        <v>17147799</v>
      </c>
      <c r="I628" s="13">
        <v>0.20984743411927856</v>
      </c>
      <c r="J628" s="13">
        <v>4.1458539559158375E-2</v>
      </c>
      <c r="K628" s="13">
        <v>7.2004256175646819E-2</v>
      </c>
      <c r="L628" s="13">
        <v>0.6057287351272429</v>
      </c>
      <c r="M628" s="13">
        <v>0.59520848304946383</v>
      </c>
      <c r="N628" s="13">
        <v>0.68704443905903878</v>
      </c>
      <c r="O628" s="13">
        <v>0.44570887543430793</v>
      </c>
      <c r="P628" s="13">
        <v>0.22488670879875103</v>
      </c>
      <c r="Q628" s="13">
        <v>0.16260810282302537</v>
      </c>
      <c r="R628" s="13">
        <v>8.8546906103857945E-2</v>
      </c>
      <c r="S628" s="14">
        <v>8</v>
      </c>
      <c r="T628" s="14">
        <v>3</v>
      </c>
      <c r="U628" s="14">
        <v>10</v>
      </c>
      <c r="V628" s="14">
        <v>10</v>
      </c>
      <c r="W628" s="14">
        <v>1</v>
      </c>
      <c r="X628" s="14">
        <v>3</v>
      </c>
      <c r="Y628" s="14" t="s">
        <v>19</v>
      </c>
    </row>
    <row r="629" spans="2:30" x14ac:dyDescent="0.3">
      <c r="B629" s="13">
        <v>0.39318215440576137</v>
      </c>
      <c r="C629" s="13">
        <v>0.30979695740788027</v>
      </c>
      <c r="D629" s="13">
        <v>0.37247205208734291</v>
      </c>
      <c r="E629" s="13">
        <v>73.928430987023191</v>
      </c>
      <c r="F629" s="13">
        <v>0.33470778056651129</v>
      </c>
      <c r="G629" s="13">
        <v>0.23261390887290168</v>
      </c>
      <c r="H629" s="13">
        <v>17147799</v>
      </c>
      <c r="I629" s="13">
        <v>0.22080443828016627</v>
      </c>
      <c r="J629" s="13">
        <v>4.2655972630276436E-2</v>
      </c>
      <c r="K629" s="13">
        <v>7.9399784052898423E-2</v>
      </c>
      <c r="L629" s="13">
        <v>0.50798295721785158</v>
      </c>
      <c r="M629" s="13">
        <v>0.50270366505061004</v>
      </c>
      <c r="N629" s="13">
        <v>0.70064955038596699</v>
      </c>
      <c r="O629" s="13">
        <v>0.43271521518600148</v>
      </c>
      <c r="P629" s="13">
        <v>0.21155905673224532</v>
      </c>
      <c r="Q629" s="13">
        <v>0.16711367577651948</v>
      </c>
      <c r="R629" s="13">
        <v>9.1819267069921925E-2</v>
      </c>
      <c r="S629" s="14">
        <v>8</v>
      </c>
      <c r="T629" s="14">
        <v>3</v>
      </c>
      <c r="U629" s="14">
        <v>10</v>
      </c>
      <c r="V629" s="14">
        <v>10</v>
      </c>
      <c r="W629" s="14">
        <v>1</v>
      </c>
      <c r="X629" s="14">
        <v>3</v>
      </c>
      <c r="Y629" s="14" t="s">
        <v>19</v>
      </c>
    </row>
    <row r="630" spans="2:30" x14ac:dyDescent="0.3">
      <c r="B630" s="13">
        <v>0.47981984526172922</v>
      </c>
      <c r="C630" s="13">
        <v>0.54724111702237288</v>
      </c>
      <c r="D630" s="13">
        <v>0.36212204666102943</v>
      </c>
      <c r="E630" s="13">
        <v>71.93839218632607</v>
      </c>
      <c r="F630" s="13">
        <v>0.34018625900544719</v>
      </c>
      <c r="G630" s="13">
        <v>0.26315789473684209</v>
      </c>
      <c r="H630" s="13">
        <v>17147799</v>
      </c>
      <c r="I630" s="13">
        <v>0.22690707350901509</v>
      </c>
      <c r="J630" s="13">
        <v>4.4846099456391168E-2</v>
      </c>
      <c r="K630" s="13">
        <v>8.0186562028336669E-2</v>
      </c>
      <c r="L630" s="13">
        <v>0.61930863611583464</v>
      </c>
      <c r="M630" s="13">
        <v>0.62187931772635663</v>
      </c>
      <c r="N630" s="13">
        <v>0.68741228984611069</v>
      </c>
      <c r="O630" s="13">
        <v>0.44607666992672773</v>
      </c>
      <c r="P630" s="13">
        <v>0.20677112374289694</v>
      </c>
      <c r="Q630" s="13">
        <v>0.17308604669197875</v>
      </c>
      <c r="R630" s="13">
        <v>9.629869768965181E-2</v>
      </c>
      <c r="S630" s="14">
        <v>8</v>
      </c>
      <c r="T630" s="14">
        <v>3</v>
      </c>
      <c r="U630" s="14">
        <v>10</v>
      </c>
      <c r="V630" s="14">
        <v>10</v>
      </c>
      <c r="W630" s="14">
        <v>1</v>
      </c>
      <c r="X630" s="14">
        <v>3</v>
      </c>
      <c r="Y630" s="14" t="s">
        <v>19</v>
      </c>
    </row>
    <row r="631" spans="2:30" x14ac:dyDescent="0.3">
      <c r="B631" s="13">
        <v>0.42433850567633402</v>
      </c>
      <c r="C631" s="13">
        <v>0.39236744100473592</v>
      </c>
      <c r="D631" s="13">
        <v>0.41298313913740742</v>
      </c>
      <c r="E631" s="13">
        <v>72.094861660079047</v>
      </c>
      <c r="F631" s="13">
        <v>0.34773445732349845</v>
      </c>
      <c r="G631" s="13">
        <v>0.2753303964757709</v>
      </c>
      <c r="H631" s="13">
        <v>17147799</v>
      </c>
      <c r="I631" s="13">
        <v>0.21248266296809973</v>
      </c>
      <c r="J631" s="13">
        <v>4.1660430198026711E-2</v>
      </c>
      <c r="K631" s="13">
        <v>7.5080874339325004E-2</v>
      </c>
      <c r="L631" s="13">
        <v>0.50717277890604306</v>
      </c>
      <c r="M631" s="13">
        <v>0.54479297272565719</v>
      </c>
      <c r="N631" s="13">
        <v>0.69345961698921699</v>
      </c>
      <c r="O631" s="13">
        <v>0.4415735609920195</v>
      </c>
      <c r="P631" s="13">
        <v>0.24162890652354571</v>
      </c>
      <c r="Q631" s="13">
        <v>0.16142203288157428</v>
      </c>
      <c r="R631" s="13">
        <v>8.8123347881525232E-2</v>
      </c>
      <c r="S631" s="14">
        <v>8</v>
      </c>
      <c r="T631" s="14">
        <v>3</v>
      </c>
      <c r="U631" s="14">
        <v>10</v>
      </c>
      <c r="V631" s="14">
        <v>10</v>
      </c>
      <c r="W631" s="14">
        <v>1</v>
      </c>
      <c r="X631" s="14">
        <v>3</v>
      </c>
      <c r="Y631" s="14" t="s">
        <v>19</v>
      </c>
    </row>
    <row r="632" spans="2:30" x14ac:dyDescent="0.3">
      <c r="B632" s="13">
        <v>0.39776243574536796</v>
      </c>
      <c r="C632" s="13">
        <v>0.47399511038147063</v>
      </c>
      <c r="D632" s="13">
        <v>0.508051662757661</v>
      </c>
      <c r="E632" s="13">
        <v>71.201272871917269</v>
      </c>
      <c r="F632" s="13">
        <v>0.34227467811158796</v>
      </c>
      <c r="G632" s="13">
        <v>0.25957446808510637</v>
      </c>
      <c r="H632" s="13">
        <v>17147799</v>
      </c>
      <c r="I632" s="13">
        <v>0.20887656033287091</v>
      </c>
      <c r="J632" s="13">
        <v>4.1801264763714478E-2</v>
      </c>
      <c r="K632" s="13">
        <v>7.159394429353047E-2</v>
      </c>
      <c r="L632" s="13">
        <v>0.53018098778718714</v>
      </c>
      <c r="M632" s="13">
        <v>0.52807476392719799</v>
      </c>
      <c r="N632" s="13">
        <v>0.67674202946067907</v>
      </c>
      <c r="O632" s="13">
        <v>0.44432003336401477</v>
      </c>
      <c r="P632" s="13">
        <v>0.21801988680482784</v>
      </c>
      <c r="Q632" s="13">
        <v>0.15733952061588605</v>
      </c>
      <c r="R632" s="13">
        <v>8.5880275314365748E-2</v>
      </c>
      <c r="S632" s="14">
        <v>8</v>
      </c>
      <c r="T632" s="14">
        <v>3</v>
      </c>
      <c r="U632" s="14">
        <v>10</v>
      </c>
      <c r="V632" s="14">
        <v>10</v>
      </c>
      <c r="W632" s="14">
        <v>1</v>
      </c>
      <c r="X632" s="14">
        <v>3</v>
      </c>
      <c r="Y632" s="14" t="s">
        <v>19</v>
      </c>
    </row>
    <row r="633" spans="2:30" x14ac:dyDescent="0.3">
      <c r="B633" s="13">
        <v>0.50905278993734537</v>
      </c>
      <c r="C633" s="13">
        <v>0.47483941007436969</v>
      </c>
      <c r="D633" s="13">
        <v>0.43009784787640232</v>
      </c>
      <c r="E633" s="13">
        <v>67.523734177215189</v>
      </c>
      <c r="F633" s="13">
        <v>0.34267470734302946</v>
      </c>
      <c r="G633" s="13">
        <v>0.41891891891891891</v>
      </c>
      <c r="H633" s="13">
        <v>17147799</v>
      </c>
      <c r="I633" s="13">
        <v>0.19930651872399424</v>
      </c>
      <c r="J633" s="13">
        <v>3.8288326104967706E-2</v>
      </c>
      <c r="K633" s="13">
        <v>7.0937698629085486E-2</v>
      </c>
      <c r="L633" s="13">
        <v>0.61872080445756727</v>
      </c>
      <c r="M633" s="13">
        <v>0.76106244985814009</v>
      </c>
      <c r="N633" s="13">
        <v>0.68435442865005669</v>
      </c>
      <c r="O633" s="13">
        <v>0.43543864684117978</v>
      </c>
      <c r="P633" s="13">
        <v>0.20403910767614883</v>
      </c>
      <c r="Q633" s="13">
        <v>0.16009073233661889</v>
      </c>
      <c r="R633" s="13">
        <v>8.6743487947334025E-2</v>
      </c>
      <c r="S633" s="14">
        <v>8</v>
      </c>
      <c r="T633" s="14">
        <v>3</v>
      </c>
      <c r="U633" s="14">
        <v>10</v>
      </c>
      <c r="V633" s="14">
        <v>10</v>
      </c>
      <c r="W633" s="14">
        <v>1</v>
      </c>
      <c r="X633" s="14">
        <v>3</v>
      </c>
      <c r="Y633" s="14" t="s">
        <v>19</v>
      </c>
      <c r="AA633" s="5">
        <f>+AVERAGE(E604:E633)/100</f>
        <v>0.71904908801262801</v>
      </c>
      <c r="AB633" s="5">
        <f>+AVERAGE(G604:G633)</f>
        <v>0.26915205777804413</v>
      </c>
      <c r="AC633" s="5">
        <f>+AVERAGE(H604:H633)</f>
        <v>17147799</v>
      </c>
      <c r="AD633" s="17">
        <f t="shared" ref="AD633" si="18">($AF$4*AA633)+($AG$4-$AG$4*AB633)+($AJ$12+$AK$12*AC633)</f>
        <v>692.3512916475695</v>
      </c>
    </row>
    <row r="634" spans="2:30" x14ac:dyDescent="0.3">
      <c r="B634" s="13">
        <v>0.68684049940198622</v>
      </c>
      <c r="C634" s="13">
        <v>0.62583821237073556</v>
      </c>
      <c r="D634" s="13">
        <v>0.43317124730089612</v>
      </c>
      <c r="E634" s="13">
        <v>65.829737151824247</v>
      </c>
      <c r="F634" s="13">
        <v>0.36597938144329895</v>
      </c>
      <c r="G634" s="13">
        <v>0.18867924528301888</v>
      </c>
      <c r="H634" s="13">
        <v>17758299</v>
      </c>
      <c r="I634" s="13">
        <v>0.19389736477115108</v>
      </c>
      <c r="J634" s="13">
        <v>3.9768207221141355E-2</v>
      </c>
      <c r="K634" s="13">
        <v>6.3527099182320607E-2</v>
      </c>
      <c r="L634" s="13">
        <v>0.70382251646506599</v>
      </c>
      <c r="M634" s="13">
        <v>0.57225279972274523</v>
      </c>
      <c r="N634" s="13">
        <v>0.67635500126143655</v>
      </c>
      <c r="O634" s="13">
        <v>0.44056182088333395</v>
      </c>
      <c r="P634" s="13">
        <v>0.22423574313542605</v>
      </c>
      <c r="Q634" s="13">
        <v>0.16017584276010713</v>
      </c>
      <c r="R634" s="13">
        <v>8.7344315545220638E-2</v>
      </c>
      <c r="S634" s="14">
        <v>6</v>
      </c>
      <c r="T634" s="14">
        <v>4</v>
      </c>
      <c r="U634" s="14">
        <v>10</v>
      </c>
      <c r="V634" s="14">
        <v>10</v>
      </c>
      <c r="W634" s="14">
        <v>1</v>
      </c>
      <c r="X634" s="14">
        <v>3</v>
      </c>
      <c r="Y634" s="14" t="s">
        <v>19</v>
      </c>
    </row>
    <row r="635" spans="2:30" x14ac:dyDescent="0.3">
      <c r="B635" s="13">
        <v>0.65365070354917443</v>
      </c>
      <c r="C635" s="13">
        <v>0.53126130114666481</v>
      </c>
      <c r="D635" s="13">
        <v>0.38286176146741313</v>
      </c>
      <c r="E635" s="13">
        <v>69.056897895557285</v>
      </c>
      <c r="F635" s="13">
        <v>0.35630550621669627</v>
      </c>
      <c r="G635" s="13">
        <v>0.13968957871396895</v>
      </c>
      <c r="H635" s="13">
        <v>17758299</v>
      </c>
      <c r="I635" s="13">
        <v>0.20665742024965314</v>
      </c>
      <c r="J635" s="13">
        <v>4.1546654776798746E-2</v>
      </c>
      <c r="K635" s="13">
        <v>7.0747397656102773E-2</v>
      </c>
      <c r="L635" s="13">
        <v>0.66852331133911047</v>
      </c>
      <c r="M635" s="13">
        <v>0.47957143857698636</v>
      </c>
      <c r="N635" s="13">
        <v>0.67961577282118124</v>
      </c>
      <c r="O635" s="13">
        <v>0.44352655254777201</v>
      </c>
      <c r="P635" s="13">
        <v>0.22955862438968089</v>
      </c>
      <c r="Q635" s="13">
        <v>0.16394187853309916</v>
      </c>
      <c r="R635" s="13">
        <v>8.9408351027307126E-2</v>
      </c>
      <c r="S635" s="14">
        <v>6</v>
      </c>
      <c r="T635" s="14">
        <v>4</v>
      </c>
      <c r="U635" s="14">
        <v>10</v>
      </c>
      <c r="V635" s="14">
        <v>10</v>
      </c>
      <c r="W635" s="14">
        <v>1</v>
      </c>
      <c r="X635" s="14">
        <v>3</v>
      </c>
      <c r="Y635" s="14" t="s">
        <v>19</v>
      </c>
    </row>
    <row r="636" spans="2:30" x14ac:dyDescent="0.3">
      <c r="B636" s="13">
        <v>0.76675740246642665</v>
      </c>
      <c r="C636" s="13">
        <v>0.77941909200533877</v>
      </c>
      <c r="D636" s="13">
        <v>0.44483194944724364</v>
      </c>
      <c r="E636" s="13">
        <v>60.094824180165944</v>
      </c>
      <c r="F636" s="13">
        <v>0.38026453184824227</v>
      </c>
      <c r="G636" s="13">
        <v>0.28505747126436781</v>
      </c>
      <c r="H636" s="13">
        <v>17758299</v>
      </c>
      <c r="I636" s="13">
        <v>0.17420249653259351</v>
      </c>
      <c r="J636" s="13">
        <v>3.4916354646627484E-2</v>
      </c>
      <c r="K636" s="13">
        <v>5.8511994239883534E-2</v>
      </c>
      <c r="L636" s="13">
        <v>0.78383760862832685</v>
      </c>
      <c r="M636" s="13">
        <v>0.67053100758538875</v>
      </c>
      <c r="N636" s="13">
        <v>0.67803352873753886</v>
      </c>
      <c r="O636" s="13">
        <v>0.44201656492419866</v>
      </c>
      <c r="P636" s="13">
        <v>0.19269079895660091</v>
      </c>
      <c r="Q636" s="13">
        <v>0.16316011913733988</v>
      </c>
      <c r="R636" s="13">
        <v>9.0476576924034477E-2</v>
      </c>
      <c r="S636" s="14">
        <v>6</v>
      </c>
      <c r="T636" s="14">
        <v>4</v>
      </c>
      <c r="U636" s="14">
        <v>10</v>
      </c>
      <c r="V636" s="14">
        <v>10</v>
      </c>
      <c r="W636" s="14">
        <v>1</v>
      </c>
      <c r="X636" s="14">
        <v>3</v>
      </c>
      <c r="Y636" s="14" t="s">
        <v>19</v>
      </c>
    </row>
    <row r="637" spans="2:30" x14ac:dyDescent="0.3">
      <c r="B637">
        <v>0.76506325728940405</v>
      </c>
      <c r="C637">
        <v>0.66105136164487455</v>
      </c>
      <c r="D637">
        <v>0.47317384620484149</v>
      </c>
      <c r="E637">
        <v>62.756484707704217</v>
      </c>
      <c r="F637">
        <v>0.38389875197750045</v>
      </c>
      <c r="G637">
        <v>0.1343612334801762</v>
      </c>
      <c r="H637">
        <v>17758299</v>
      </c>
      <c r="I637">
        <v>0.18932038834951456</v>
      </c>
      <c r="J637">
        <v>3.9493283564352458E-2</v>
      </c>
      <c r="K637">
        <v>6.2186014201555603E-2</v>
      </c>
      <c r="L637">
        <v>0.74727471909803445</v>
      </c>
      <c r="M637">
        <v>0.46101309328281559</v>
      </c>
      <c r="N637">
        <v>0.68203817293637747</v>
      </c>
      <c r="O637">
        <v>0.43734660644871354</v>
      </c>
      <c r="P637">
        <v>0.22907533117247472</v>
      </c>
      <c r="Q637">
        <v>0.16886496496496411</v>
      </c>
      <c r="R637">
        <v>9.3460361250286297E-2</v>
      </c>
      <c r="S637">
        <v>6</v>
      </c>
      <c r="T637">
        <v>4</v>
      </c>
      <c r="U637">
        <v>10</v>
      </c>
      <c r="V637">
        <v>10</v>
      </c>
      <c r="W637">
        <v>1</v>
      </c>
      <c r="X637">
        <v>3</v>
      </c>
      <c r="Y637" t="s">
        <v>19</v>
      </c>
    </row>
    <row r="638" spans="2:30" x14ac:dyDescent="0.3">
      <c r="B638" s="13">
        <v>0.86853957509174029</v>
      </c>
      <c r="C638" s="13">
        <v>0.91264175435747485</v>
      </c>
      <c r="D638" s="13">
        <v>0.56888077275779725</v>
      </c>
      <c r="E638" s="13">
        <v>57.750397456279813</v>
      </c>
      <c r="F638" s="13">
        <v>0.39935587761674718</v>
      </c>
      <c r="G638" s="13">
        <v>0.25902335456475584</v>
      </c>
      <c r="H638" s="13">
        <v>17758299</v>
      </c>
      <c r="I638" s="13">
        <v>0.16061026352288474</v>
      </c>
      <c r="J638" s="13">
        <v>3.3596790552205061E-2</v>
      </c>
      <c r="K638" s="13">
        <v>5.0891188107460163E-2</v>
      </c>
      <c r="L638" s="13">
        <v>0.83467320147144664</v>
      </c>
      <c r="M638" s="13">
        <v>0.72292559416156799</v>
      </c>
      <c r="N638" s="13">
        <v>0.65573534076331796</v>
      </c>
      <c r="O638" s="13">
        <v>0.42290669175804024</v>
      </c>
      <c r="P638" s="13">
        <v>0.22613226197869896</v>
      </c>
      <c r="Q638" s="13">
        <v>0.15995962515301168</v>
      </c>
      <c r="R638" s="13">
        <v>8.9906050389928077E-2</v>
      </c>
      <c r="S638" s="14">
        <v>6</v>
      </c>
      <c r="T638" s="14">
        <v>4</v>
      </c>
      <c r="U638" s="14">
        <v>10</v>
      </c>
      <c r="V638" s="14">
        <v>10</v>
      </c>
      <c r="W638" s="14">
        <v>1</v>
      </c>
      <c r="X638" s="14">
        <v>3</v>
      </c>
      <c r="Y638" s="14" t="s">
        <v>19</v>
      </c>
    </row>
    <row r="639" spans="2:30" x14ac:dyDescent="0.3">
      <c r="B639" s="13">
        <v>0.53895514660101274</v>
      </c>
      <c r="C639" s="13">
        <v>0.56021425118460833</v>
      </c>
      <c r="D639" s="13">
        <v>0.37425619869225207</v>
      </c>
      <c r="E639" s="13">
        <v>68.966876971608841</v>
      </c>
      <c r="F639" s="13">
        <v>0.34717519158795224</v>
      </c>
      <c r="G639" s="13">
        <v>0.16593886462882096</v>
      </c>
      <c r="H639" s="13">
        <v>17758299</v>
      </c>
      <c r="I639" s="13">
        <v>0.20721220527045756</v>
      </c>
      <c r="J639" s="13">
        <v>4.1753029943288264E-2</v>
      </c>
      <c r="K639" s="13">
        <v>7.0734395147560455E-2</v>
      </c>
      <c r="L639" s="13">
        <v>0.65382936290288407</v>
      </c>
      <c r="M639" s="13">
        <v>0.47574355594560447</v>
      </c>
      <c r="N639" s="13">
        <v>0.67490660198661168</v>
      </c>
      <c r="O639" s="13">
        <v>0.44760592768576024</v>
      </c>
      <c r="P639" s="13">
        <v>0.23629670234941935</v>
      </c>
      <c r="Q639" s="13">
        <v>0.16660427463722224</v>
      </c>
      <c r="R639" s="13">
        <v>9.070517000555986E-2</v>
      </c>
      <c r="S639" s="14">
        <v>6</v>
      </c>
      <c r="T639" s="14">
        <v>4</v>
      </c>
      <c r="U639" s="14">
        <v>10</v>
      </c>
      <c r="V639" s="14">
        <v>10</v>
      </c>
      <c r="W639" s="14">
        <v>1</v>
      </c>
      <c r="X639" s="14">
        <v>3</v>
      </c>
      <c r="Y639" s="14" t="s">
        <v>19</v>
      </c>
    </row>
    <row r="640" spans="2:30" x14ac:dyDescent="0.3">
      <c r="B640">
        <v>0.79680871936822317</v>
      </c>
      <c r="C640">
        <v>0.6233318912201814</v>
      </c>
      <c r="D640">
        <v>0.4302606476691368</v>
      </c>
      <c r="E640">
        <v>67.479355092410543</v>
      </c>
      <c r="F640">
        <v>0.35952916738791763</v>
      </c>
      <c r="G640">
        <v>0.13392857142857142</v>
      </c>
      <c r="H640">
        <v>17758299</v>
      </c>
      <c r="I640">
        <v>0.20166435506241309</v>
      </c>
      <c r="J640">
        <v>4.1032609666474699E-2</v>
      </c>
      <c r="K640">
        <v>6.8242523387358187E-2</v>
      </c>
      <c r="L640">
        <v>0.76761467272017236</v>
      </c>
      <c r="M640">
        <v>0.55043440558891443</v>
      </c>
      <c r="N640">
        <v>0.70590472751714017</v>
      </c>
      <c r="O640">
        <v>0.46652703054715311</v>
      </c>
      <c r="P640">
        <v>0.21091179173175115</v>
      </c>
      <c r="Q640">
        <v>0.16891202009197978</v>
      </c>
      <c r="R640">
        <v>9.1040384582185954E-2</v>
      </c>
      <c r="S640">
        <v>6</v>
      </c>
      <c r="T640">
        <v>4</v>
      </c>
      <c r="U640">
        <v>10</v>
      </c>
      <c r="V640">
        <v>10</v>
      </c>
      <c r="W640">
        <v>1</v>
      </c>
      <c r="X640">
        <v>3</v>
      </c>
      <c r="Y640" t="s">
        <v>19</v>
      </c>
    </row>
    <row r="641" spans="2:25" x14ac:dyDescent="0.3">
      <c r="B641" s="13">
        <v>0.69634616240495451</v>
      </c>
      <c r="C641" s="13">
        <v>0.70774537593238862</v>
      </c>
      <c r="D641" s="13">
        <v>0.41097310291180994</v>
      </c>
      <c r="E641" s="13">
        <v>67.384615384615387</v>
      </c>
      <c r="F641" s="13">
        <v>0.37135793748896345</v>
      </c>
      <c r="G641" s="13">
        <v>0.12842105263157894</v>
      </c>
      <c r="H641" s="13">
        <v>17758299</v>
      </c>
      <c r="I641" s="13">
        <v>0.20457697642163652</v>
      </c>
      <c r="J641" s="13">
        <v>4.2423986092259135E-2</v>
      </c>
      <c r="K641" s="13">
        <v>6.6783852052461207E-2</v>
      </c>
      <c r="L641" s="13">
        <v>0.72481162093469953</v>
      </c>
      <c r="M641" s="13">
        <v>0.51114013928608082</v>
      </c>
      <c r="N641" s="13">
        <v>0.69183737437361714</v>
      </c>
      <c r="O641" s="13">
        <v>0.44034875497050785</v>
      </c>
      <c r="P641" s="13">
        <v>0.28265281801735581</v>
      </c>
      <c r="Q641" s="13">
        <v>0.16761797224521394</v>
      </c>
      <c r="R641" s="13">
        <v>8.9490106263332606E-2</v>
      </c>
      <c r="S641" s="14">
        <v>6</v>
      </c>
      <c r="T641" s="14">
        <v>4</v>
      </c>
      <c r="U641" s="14">
        <v>10</v>
      </c>
      <c r="V641" s="14">
        <v>10</v>
      </c>
      <c r="W641" s="14">
        <v>1</v>
      </c>
      <c r="X641" s="14">
        <v>3</v>
      </c>
      <c r="Y641" s="14" t="s">
        <v>19</v>
      </c>
    </row>
    <row r="642" spans="2:25" x14ac:dyDescent="0.3">
      <c r="B642" s="13">
        <v>0.66000965284680468</v>
      </c>
      <c r="C642" s="13">
        <v>0.59344849037774072</v>
      </c>
      <c r="D642" s="13">
        <v>0.49689088094246192</v>
      </c>
      <c r="E642" s="13">
        <v>66.536050156739819</v>
      </c>
      <c r="F642" s="13">
        <v>0.36993603411513859</v>
      </c>
      <c r="G642" s="13">
        <v>0.12128146453089245</v>
      </c>
      <c r="H642" s="13">
        <v>17758299</v>
      </c>
      <c r="I642" s="13">
        <v>0.19653259361997216</v>
      </c>
      <c r="J642" s="13">
        <v>3.9846928358736038E-2</v>
      </c>
      <c r="K642" s="13">
        <v>6.4693271406286931E-2</v>
      </c>
      <c r="L642" s="13">
        <v>0.69498306882517602</v>
      </c>
      <c r="M642" s="13">
        <v>0.38387416562903015</v>
      </c>
      <c r="N642" s="13">
        <v>0.68430795693448176</v>
      </c>
      <c r="O642" s="13">
        <v>0.43099932475917474</v>
      </c>
      <c r="P642" s="13">
        <v>0.2322924297256409</v>
      </c>
      <c r="Q642" s="13">
        <v>0.16470220906854385</v>
      </c>
      <c r="R642" s="13">
        <v>9.0814718646665807E-2</v>
      </c>
      <c r="S642" s="14">
        <v>6</v>
      </c>
      <c r="T642" s="14">
        <v>4</v>
      </c>
      <c r="U642" s="14">
        <v>10</v>
      </c>
      <c r="V642" s="14">
        <v>10</v>
      </c>
      <c r="W642" s="14">
        <v>1</v>
      </c>
      <c r="X642" s="14">
        <v>3</v>
      </c>
      <c r="Y642" s="14" t="s">
        <v>19</v>
      </c>
    </row>
    <row r="643" spans="2:25" x14ac:dyDescent="0.3">
      <c r="B643" s="13">
        <v>0.66238064925384776</v>
      </c>
      <c r="C643" s="13">
        <v>0.57033132031128497</v>
      </c>
      <c r="D643" s="13">
        <v>0.35891180608062945</v>
      </c>
      <c r="E643" s="13">
        <v>67.660550458715591</v>
      </c>
      <c r="F643" s="13">
        <v>0.3754877616175949</v>
      </c>
      <c r="G643" s="13">
        <v>0.11290322580645161</v>
      </c>
      <c r="H643" s="13">
        <v>17758299</v>
      </c>
      <c r="I643" s="13">
        <v>0.20554785020804425</v>
      </c>
      <c r="J643" s="13">
        <v>4.3253569824769612E-2</v>
      </c>
      <c r="K643" s="13">
        <v>6.8172894872866666E-2</v>
      </c>
      <c r="L643" s="13">
        <v>0.63712697679194019</v>
      </c>
      <c r="M643" s="13">
        <v>0.45379335055304215</v>
      </c>
      <c r="N643" s="13">
        <v>0.68671597858477762</v>
      </c>
      <c r="O643" s="13">
        <v>0.43278263901114061</v>
      </c>
      <c r="P643" s="13">
        <v>0.25292002429841975</v>
      </c>
      <c r="Q643" s="13">
        <v>0.15798850919242366</v>
      </c>
      <c r="R643" s="13">
        <v>8.8451086082518324E-2</v>
      </c>
      <c r="S643" s="14">
        <v>6</v>
      </c>
      <c r="T643" s="14">
        <v>4</v>
      </c>
      <c r="U643" s="14">
        <v>10</v>
      </c>
      <c r="V643" s="14">
        <v>10</v>
      </c>
      <c r="W643" s="14">
        <v>1</v>
      </c>
      <c r="X643" s="14">
        <v>3</v>
      </c>
      <c r="Y643" s="14" t="s">
        <v>19</v>
      </c>
    </row>
    <row r="644" spans="2:25" x14ac:dyDescent="0.3">
      <c r="B644" s="13">
        <v>0.66781780453981476</v>
      </c>
      <c r="C644" s="13">
        <v>0.50647990446989177</v>
      </c>
      <c r="D644" s="13">
        <v>0.40340963561849297</v>
      </c>
      <c r="E644" s="13">
        <v>71.160609613130134</v>
      </c>
      <c r="F644" s="13">
        <v>0.34423316154256267</v>
      </c>
      <c r="G644" s="13">
        <v>0.10457516339869281</v>
      </c>
      <c r="H644" s="13">
        <v>17758299</v>
      </c>
      <c r="I644" s="13">
        <v>0.21345353675450737</v>
      </c>
      <c r="J644" s="13">
        <v>4.3150112886255296E-2</v>
      </c>
      <c r="K644" s="13">
        <v>7.079645241954477E-2</v>
      </c>
      <c r="L644" s="13">
        <v>0.64914352026770794</v>
      </c>
      <c r="M644" s="13">
        <v>0.44427206814374631</v>
      </c>
      <c r="N644" s="13">
        <v>0.70015986619523263</v>
      </c>
      <c r="O644" s="13">
        <v>0.44833281646900636</v>
      </c>
      <c r="P644" s="13">
        <v>0.23006131560870105</v>
      </c>
      <c r="Q644" s="13">
        <v>0.16629920552373975</v>
      </c>
      <c r="R644" s="13">
        <v>9.0104167183592099E-2</v>
      </c>
      <c r="S644" s="14">
        <v>6</v>
      </c>
      <c r="T644" s="14">
        <v>4</v>
      </c>
      <c r="U644" s="14">
        <v>10</v>
      </c>
      <c r="V644" s="14">
        <v>10</v>
      </c>
      <c r="W644" s="14">
        <v>1</v>
      </c>
      <c r="X644" s="14">
        <v>3</v>
      </c>
      <c r="Y644" s="14" t="s">
        <v>19</v>
      </c>
    </row>
    <row r="645" spans="2:25" x14ac:dyDescent="0.3">
      <c r="B645" s="13">
        <v>0.6207504044840273</v>
      </c>
      <c r="C645" s="13">
        <v>0.57102234936826846</v>
      </c>
      <c r="D645" s="13">
        <v>0.35792848230143048</v>
      </c>
      <c r="E645" s="13">
        <v>67.635506677140611</v>
      </c>
      <c r="F645" s="13">
        <v>0.38058114812189936</v>
      </c>
      <c r="G645" s="13">
        <v>0.10845986984815618</v>
      </c>
      <c r="H645" s="13">
        <v>17758299</v>
      </c>
      <c r="I645" s="13">
        <v>0.20277392510402206</v>
      </c>
      <c r="J645" s="13">
        <v>4.1181743728862734E-2</v>
      </c>
      <c r="K645" s="13">
        <v>6.7891621808256183E-2</v>
      </c>
      <c r="L645" s="13">
        <v>0.70530717309414082</v>
      </c>
      <c r="M645" s="13">
        <v>0.41535861193755996</v>
      </c>
      <c r="N645" s="13">
        <v>0.68946479810931471</v>
      </c>
      <c r="O645" s="13">
        <v>0.42381343063292359</v>
      </c>
      <c r="P645" s="13">
        <v>0.2294877005698083</v>
      </c>
      <c r="Q645" s="13">
        <v>0.16871071164595991</v>
      </c>
      <c r="R645" s="13">
        <v>9.0460283880562001E-2</v>
      </c>
      <c r="S645" s="14">
        <v>6</v>
      </c>
      <c r="T645" s="14">
        <v>4</v>
      </c>
      <c r="U645" s="14">
        <v>10</v>
      </c>
      <c r="V645" s="14">
        <v>10</v>
      </c>
      <c r="W645" s="14">
        <v>1</v>
      </c>
      <c r="X645" s="14">
        <v>3</v>
      </c>
      <c r="Y645" s="14" t="s">
        <v>19</v>
      </c>
    </row>
    <row r="646" spans="2:25" x14ac:dyDescent="0.3">
      <c r="B646" s="13">
        <v>0.77324660493965691</v>
      </c>
      <c r="C646" s="13">
        <v>0.78601375277159147</v>
      </c>
      <c r="D646" s="13">
        <v>0.39491700032408805</v>
      </c>
      <c r="E646" s="13">
        <v>63.348765432098766</v>
      </c>
      <c r="F646" s="13">
        <v>0.36822329575952767</v>
      </c>
      <c r="G646" s="13">
        <v>0.23107569721115537</v>
      </c>
      <c r="H646" s="13">
        <v>17758299</v>
      </c>
      <c r="I646" s="13">
        <v>0.18737864077669905</v>
      </c>
      <c r="J646" s="13">
        <v>3.8363505934498839E-2</v>
      </c>
      <c r="K646" s="13">
        <v>6.1312066431691695E-2</v>
      </c>
      <c r="L646" s="13">
        <v>0.773823080257516</v>
      </c>
      <c r="M646" s="13">
        <v>0.65423371132474217</v>
      </c>
      <c r="N646" s="13">
        <v>0.67850864565920332</v>
      </c>
      <c r="O646" s="13">
        <v>0.44528275195836192</v>
      </c>
      <c r="P646" s="13">
        <v>0.2625348359491026</v>
      </c>
      <c r="Q646" s="13">
        <v>0.16652895647710736</v>
      </c>
      <c r="R646" s="13">
        <v>9.0540800240489119E-2</v>
      </c>
      <c r="S646" s="14">
        <v>6</v>
      </c>
      <c r="T646" s="14">
        <v>4</v>
      </c>
      <c r="U646" s="14">
        <v>10</v>
      </c>
      <c r="V646" s="14">
        <v>10</v>
      </c>
      <c r="W646" s="14">
        <v>1</v>
      </c>
      <c r="X646" s="14">
        <v>3</v>
      </c>
      <c r="Y646" s="14" t="s">
        <v>19</v>
      </c>
    </row>
    <row r="647" spans="2:25" x14ac:dyDescent="0.3">
      <c r="B647" s="13">
        <v>0.74122357916211645</v>
      </c>
      <c r="C647" s="13">
        <v>0.76503971169854645</v>
      </c>
      <c r="D647" s="13">
        <v>0.4276187430368541</v>
      </c>
      <c r="E647" s="13">
        <v>64.422310756972109</v>
      </c>
      <c r="F647" s="13">
        <v>0.37972901636459616</v>
      </c>
      <c r="G647" s="13">
        <v>0.17073170731707318</v>
      </c>
      <c r="H647" s="13">
        <v>17758299</v>
      </c>
      <c r="I647" s="13">
        <v>0.1879334257975033</v>
      </c>
      <c r="J647" s="13">
        <v>3.88501559950266E-2</v>
      </c>
      <c r="K647" s="13">
        <v>6.238041149454894E-2</v>
      </c>
      <c r="L647" s="13">
        <v>0.73909405054844957</v>
      </c>
      <c r="M647" s="13">
        <v>0.5569047862819021</v>
      </c>
      <c r="N647" s="13">
        <v>0.6859468777735882</v>
      </c>
      <c r="O647" s="13">
        <v>0.44293836094306621</v>
      </c>
      <c r="P647" s="13">
        <v>0.21989963952486824</v>
      </c>
      <c r="Q647" s="13">
        <v>0.16215297740445683</v>
      </c>
      <c r="R647" s="13">
        <v>9.0845401066955017E-2</v>
      </c>
      <c r="S647" s="14">
        <v>6</v>
      </c>
      <c r="T647" s="14">
        <v>4</v>
      </c>
      <c r="U647" s="14">
        <v>10</v>
      </c>
      <c r="V647" s="14">
        <v>10</v>
      </c>
      <c r="W647" s="14">
        <v>1</v>
      </c>
      <c r="X647" s="14">
        <v>3</v>
      </c>
      <c r="Y647" s="14" t="s">
        <v>19</v>
      </c>
    </row>
    <row r="648" spans="2:25" x14ac:dyDescent="0.3">
      <c r="B648" s="13">
        <v>0.5823621266659943</v>
      </c>
      <c r="C648" s="13">
        <v>0.52603044996461434</v>
      </c>
      <c r="D648" s="13">
        <v>0.35850755391038547</v>
      </c>
      <c r="E648" s="13">
        <v>72.523961661341858</v>
      </c>
      <c r="F648" s="13">
        <v>0.34704830053667263</v>
      </c>
      <c r="G648" s="13">
        <v>7.9166666666666663E-2</v>
      </c>
      <c r="H648" s="13">
        <v>17758299</v>
      </c>
      <c r="I648" s="13">
        <v>0.21525658807212172</v>
      </c>
      <c r="J648" s="13">
        <v>4.3747259158444261E-2</v>
      </c>
      <c r="K648" s="13">
        <v>7.100671095738173E-2</v>
      </c>
      <c r="L648" s="13">
        <v>0.64066746632940041</v>
      </c>
      <c r="M648" s="13">
        <v>0.42627589753545125</v>
      </c>
      <c r="N648" s="13">
        <v>0.69505770344127338</v>
      </c>
      <c r="O648" s="13">
        <v>0.44597441065970661</v>
      </c>
      <c r="P648" s="13">
        <v>0.2732350153862782</v>
      </c>
      <c r="Q648" s="13">
        <v>0.160397133374103</v>
      </c>
      <c r="R648" s="13">
        <v>8.6866092629852523E-2</v>
      </c>
      <c r="S648" s="14">
        <v>6</v>
      </c>
      <c r="T648" s="14">
        <v>4</v>
      </c>
      <c r="U648" s="14">
        <v>10</v>
      </c>
      <c r="V648" s="14">
        <v>10</v>
      </c>
      <c r="W648" s="14">
        <v>1</v>
      </c>
      <c r="X648" s="14">
        <v>3</v>
      </c>
      <c r="Y648" s="14" t="s">
        <v>19</v>
      </c>
    </row>
    <row r="649" spans="2:25" x14ac:dyDescent="0.3">
      <c r="B649" s="13">
        <v>0.67418619414995851</v>
      </c>
      <c r="C649" s="13">
        <v>0.67660208768988594</v>
      </c>
      <c r="D649" s="13">
        <v>0.35135523191126489</v>
      </c>
      <c r="E649" s="13">
        <v>70.047169811320757</v>
      </c>
      <c r="F649" s="13">
        <v>0.35516687488845261</v>
      </c>
      <c r="G649" s="13">
        <v>9.2307692307692313E-2</v>
      </c>
      <c r="H649" s="13">
        <v>17758299</v>
      </c>
      <c r="I649" s="13">
        <v>0.20693481276005529</v>
      </c>
      <c r="J649" s="13">
        <v>4.2656389399787817E-2</v>
      </c>
      <c r="K649" s="13">
        <v>6.8931038749490928E-2</v>
      </c>
      <c r="L649" s="13">
        <v>0.66533860834674596</v>
      </c>
      <c r="M649" s="13">
        <v>0.43669085526862572</v>
      </c>
      <c r="N649" s="13">
        <v>0.67580865639186283</v>
      </c>
      <c r="O649" s="13">
        <v>0.44133707126422173</v>
      </c>
      <c r="P649" s="13">
        <v>0.26144663143286478</v>
      </c>
      <c r="Q649" s="13">
        <v>0.16406768965593224</v>
      </c>
      <c r="R649" s="13">
        <v>8.7882005621326351E-2</v>
      </c>
      <c r="S649" s="14">
        <v>6</v>
      </c>
      <c r="T649" s="14">
        <v>4</v>
      </c>
      <c r="U649" s="14">
        <v>10</v>
      </c>
      <c r="V649" s="14">
        <v>10</v>
      </c>
      <c r="W649" s="14">
        <v>1</v>
      </c>
      <c r="X649" s="14">
        <v>3</v>
      </c>
      <c r="Y649" s="14" t="s">
        <v>19</v>
      </c>
    </row>
    <row r="650" spans="2:25" x14ac:dyDescent="0.3">
      <c r="B650" s="13">
        <v>0.59544034990384287</v>
      </c>
      <c r="C650" s="13">
        <v>0.59744258076677093</v>
      </c>
      <c r="D650" s="13">
        <v>0.43343489800738766</v>
      </c>
      <c r="E650" s="13">
        <v>66.039952996474739</v>
      </c>
      <c r="F650" s="13">
        <v>0.35877053524112346</v>
      </c>
      <c r="G650" s="13">
        <v>0.23123732251521298</v>
      </c>
      <c r="H650" s="13">
        <v>17758299</v>
      </c>
      <c r="I650" s="13">
        <v>0.19459084604715654</v>
      </c>
      <c r="J650" s="13">
        <v>3.981069512598813E-2</v>
      </c>
      <c r="K650" s="13">
        <v>6.5507373530141605E-2</v>
      </c>
      <c r="L650" s="13">
        <v>0.69661405747647454</v>
      </c>
      <c r="M650" s="13">
        <v>0.59865544732058484</v>
      </c>
      <c r="N650" s="13">
        <v>0.67902094294765392</v>
      </c>
      <c r="O650" s="13">
        <v>0.45746022689611915</v>
      </c>
      <c r="P650" s="13">
        <v>0.21080188746872275</v>
      </c>
      <c r="Q650" s="13">
        <v>0.16069529616094297</v>
      </c>
      <c r="R650" s="13">
        <v>8.8234619386290444E-2</v>
      </c>
      <c r="S650" s="14">
        <v>6</v>
      </c>
      <c r="T650" s="14">
        <v>4</v>
      </c>
      <c r="U650" s="14">
        <v>10</v>
      </c>
      <c r="V650" s="14">
        <v>10</v>
      </c>
      <c r="W650" s="14">
        <v>1</v>
      </c>
      <c r="X650" s="14">
        <v>3</v>
      </c>
      <c r="Y650" s="14" t="s">
        <v>19</v>
      </c>
    </row>
    <row r="651" spans="2:25" x14ac:dyDescent="0.3">
      <c r="B651" s="13">
        <v>0.69730537452584962</v>
      </c>
      <c r="C651" s="13">
        <v>0.71049197599715175</v>
      </c>
      <c r="D651" s="13">
        <v>0.44257921448004806</v>
      </c>
      <c r="E651" s="13">
        <v>67.930367504835587</v>
      </c>
      <c r="F651" s="13">
        <v>0.36260823467043646</v>
      </c>
      <c r="G651" s="13">
        <v>0.13263157894736843</v>
      </c>
      <c r="H651" s="13">
        <v>17758299</v>
      </c>
      <c r="I651" s="13">
        <v>0.2061026352288485</v>
      </c>
      <c r="J651" s="13">
        <v>4.2731344734366787E-2</v>
      </c>
      <c r="K651" s="13">
        <v>6.6956058544475811E-2</v>
      </c>
      <c r="L651" s="13">
        <v>0.6898161000125258</v>
      </c>
      <c r="M651" s="13">
        <v>0.44954510120885016</v>
      </c>
      <c r="N651" s="13">
        <v>0.67557007537590441</v>
      </c>
      <c r="O651" s="13">
        <v>0.44272437972153539</v>
      </c>
      <c r="P651" s="13">
        <v>0.27316741590095334</v>
      </c>
      <c r="Q651" s="13">
        <v>0.16723477814779034</v>
      </c>
      <c r="R651" s="13">
        <v>9.2663457804115015E-2</v>
      </c>
      <c r="S651" s="14">
        <v>6</v>
      </c>
      <c r="T651" s="14">
        <v>4</v>
      </c>
      <c r="U651" s="14">
        <v>10</v>
      </c>
      <c r="V651" s="14">
        <v>10</v>
      </c>
      <c r="W651" s="14">
        <v>1</v>
      </c>
      <c r="X651" s="14">
        <v>3</v>
      </c>
      <c r="Y651" s="14" t="s">
        <v>19</v>
      </c>
    </row>
    <row r="652" spans="2:25" x14ac:dyDescent="0.3">
      <c r="B652" s="13">
        <v>0.71796099750304831</v>
      </c>
      <c r="C652" s="13">
        <v>0.52685926902090074</v>
      </c>
      <c r="D652" s="13">
        <v>0.42889343116893786</v>
      </c>
      <c r="E652" s="13">
        <v>63.760750586395623</v>
      </c>
      <c r="F652" s="13">
        <v>0.36714210248283147</v>
      </c>
      <c r="G652" s="13">
        <v>0.24611973392461198</v>
      </c>
      <c r="H652" s="13">
        <v>17758299</v>
      </c>
      <c r="I652" s="13">
        <v>0.18821081830790568</v>
      </c>
      <c r="J652" s="13">
        <v>3.8285360472343453E-2</v>
      </c>
      <c r="K652" s="13">
        <v>6.2818852139772854E-2</v>
      </c>
      <c r="L652" s="13">
        <v>0.73230164684276078</v>
      </c>
      <c r="M652" s="13">
        <v>0.52916204130457467</v>
      </c>
      <c r="N652" s="13">
        <v>0.67499019282223827</v>
      </c>
      <c r="O652" s="13">
        <v>0.45105795705998641</v>
      </c>
      <c r="P652" s="13">
        <v>0.23417797464813442</v>
      </c>
      <c r="Q652" s="13">
        <v>0.1649828290854061</v>
      </c>
      <c r="R652" s="13">
        <v>8.9624260637155367E-2</v>
      </c>
      <c r="S652" s="14">
        <v>6</v>
      </c>
      <c r="T652" s="14">
        <v>4</v>
      </c>
      <c r="U652" s="14">
        <v>10</v>
      </c>
      <c r="V652" s="14">
        <v>10</v>
      </c>
      <c r="W652" s="14">
        <v>1</v>
      </c>
      <c r="X652" s="14">
        <v>3</v>
      </c>
      <c r="Y652" s="14" t="s">
        <v>19</v>
      </c>
    </row>
    <row r="653" spans="2:25" x14ac:dyDescent="0.3">
      <c r="B653" s="13">
        <v>0.54666253687620481</v>
      </c>
      <c r="C653" s="13">
        <v>0.62755688418374045</v>
      </c>
      <c r="D653" s="13">
        <v>0.32767839435379892</v>
      </c>
      <c r="E653" s="13">
        <v>70.795409576573007</v>
      </c>
      <c r="F653" s="13">
        <v>0.35659875996457041</v>
      </c>
      <c r="G653" s="13">
        <v>0.10964912280701754</v>
      </c>
      <c r="H653" s="13">
        <v>17758299</v>
      </c>
      <c r="I653" s="13">
        <v>0.21012482662968068</v>
      </c>
      <c r="J653" s="13">
        <v>4.2603617795022947E-2</v>
      </c>
      <c r="K653" s="13">
        <v>7.0486099721331005E-2</v>
      </c>
      <c r="L653" s="13">
        <v>0.58174860580775756</v>
      </c>
      <c r="M653" s="13">
        <v>0.3959848210395458</v>
      </c>
      <c r="N653" s="13">
        <v>0.68156161433070983</v>
      </c>
      <c r="O653" s="13">
        <v>0.44147996795139988</v>
      </c>
      <c r="P653" s="13">
        <v>0.25219190893113913</v>
      </c>
      <c r="Q653" s="13">
        <v>0.16317405483246855</v>
      </c>
      <c r="R653" s="13">
        <v>8.7121937083671025E-2</v>
      </c>
      <c r="S653" s="14">
        <v>6</v>
      </c>
      <c r="T653" s="14">
        <v>4</v>
      </c>
      <c r="U653" s="14">
        <v>10</v>
      </c>
      <c r="V653" s="14">
        <v>10</v>
      </c>
      <c r="W653" s="14">
        <v>1</v>
      </c>
      <c r="X653" s="14">
        <v>3</v>
      </c>
      <c r="Y653" s="14" t="s">
        <v>19</v>
      </c>
    </row>
    <row r="654" spans="2:25" x14ac:dyDescent="0.3">
      <c r="B654" s="13">
        <v>0.62465447675861041</v>
      </c>
      <c r="C654" s="13">
        <v>0.46501763036440713</v>
      </c>
      <c r="D654" s="13">
        <v>0.28432351679977286</v>
      </c>
      <c r="E654" s="13">
        <v>74.858984689766316</v>
      </c>
      <c r="F654" s="13">
        <v>0.34493059216306449</v>
      </c>
      <c r="G654" s="13">
        <v>5.0480769230769232E-2</v>
      </c>
      <c r="H654" s="13">
        <v>17758299</v>
      </c>
      <c r="I654" s="13">
        <v>0.21872399445214968</v>
      </c>
      <c r="J654" s="13">
        <v>4.4291157921992209E-2</v>
      </c>
      <c r="K654" s="13">
        <v>7.5465905282974172E-2</v>
      </c>
      <c r="L654" s="13">
        <v>0.64596644967637973</v>
      </c>
      <c r="M654" s="13">
        <v>0.38100830270830804</v>
      </c>
      <c r="N654" s="13">
        <v>0.70173504732975112</v>
      </c>
      <c r="O654" s="13">
        <v>0.45392744922458422</v>
      </c>
      <c r="P654" s="13">
        <v>0.22070289475633234</v>
      </c>
      <c r="Q654" s="13">
        <v>0.16390373308110895</v>
      </c>
      <c r="R654" s="13">
        <v>8.8213575801269928E-2</v>
      </c>
      <c r="S654" s="14">
        <v>6</v>
      </c>
      <c r="T654" s="14">
        <v>4</v>
      </c>
      <c r="U654" s="14">
        <v>10</v>
      </c>
      <c r="V654" s="14">
        <v>10</v>
      </c>
      <c r="W654" s="14">
        <v>1</v>
      </c>
      <c r="X654" s="14">
        <v>3</v>
      </c>
      <c r="Y654" s="14" t="s">
        <v>19</v>
      </c>
    </row>
    <row r="655" spans="2:25" x14ac:dyDescent="0.3">
      <c r="B655" s="13">
        <v>0.55080955744625903</v>
      </c>
      <c r="C655" s="13">
        <v>0.52191661383460686</v>
      </c>
      <c r="D655" s="13">
        <v>0.36585937531610463</v>
      </c>
      <c r="E655" s="13">
        <v>70.903402424716461</v>
      </c>
      <c r="F655" s="13">
        <v>0.34837448925208742</v>
      </c>
      <c r="G655" s="13">
        <v>0.13389121338912133</v>
      </c>
      <c r="H655" s="13">
        <v>17758299</v>
      </c>
      <c r="I655" s="13">
        <v>0.21289875173370312</v>
      </c>
      <c r="J655" s="13">
        <v>4.4003679152946187E-2</v>
      </c>
      <c r="K655" s="13">
        <v>7.08433349648947E-2</v>
      </c>
      <c r="L655" s="13">
        <v>0.62402720900014852</v>
      </c>
      <c r="M655" s="13">
        <v>0.42351460983685368</v>
      </c>
      <c r="N655" s="13">
        <v>0.68309176626039103</v>
      </c>
      <c r="O655" s="13">
        <v>0.44975595382767164</v>
      </c>
      <c r="P655" s="13">
        <v>0.25973310825102841</v>
      </c>
      <c r="Q655" s="13">
        <v>0.16495736516497625</v>
      </c>
      <c r="R655" s="13">
        <v>9.1136525221913359E-2</v>
      </c>
      <c r="S655" s="14">
        <v>6</v>
      </c>
      <c r="T655" s="14">
        <v>4</v>
      </c>
      <c r="U655" s="14">
        <v>10</v>
      </c>
      <c r="V655" s="14">
        <v>10</v>
      </c>
      <c r="W655" s="14">
        <v>1</v>
      </c>
      <c r="X655" s="14">
        <v>3</v>
      </c>
      <c r="Y655" s="14" t="s">
        <v>19</v>
      </c>
    </row>
    <row r="656" spans="2:25" x14ac:dyDescent="0.3">
      <c r="B656" s="13">
        <v>0.5065974299967172</v>
      </c>
      <c r="C656" s="13">
        <v>0.52499711118961434</v>
      </c>
      <c r="D656" s="13">
        <v>0.30827276192295427</v>
      </c>
      <c r="E656" s="13">
        <v>73.359375</v>
      </c>
      <c r="F656" s="13">
        <v>0.34340364676439039</v>
      </c>
      <c r="G656" s="13">
        <v>7.9726651480637817E-2</v>
      </c>
      <c r="H656" s="13">
        <v>17758299</v>
      </c>
      <c r="I656" s="13">
        <v>0.22108183079056867</v>
      </c>
      <c r="J656" s="13">
        <v>4.4780247724877272E-2</v>
      </c>
      <c r="K656" s="13">
        <v>7.4564988076266117E-2</v>
      </c>
      <c r="L656" s="13">
        <v>0.6030027656906306</v>
      </c>
      <c r="M656" s="13">
        <v>0.38238712420216991</v>
      </c>
      <c r="N656" s="13">
        <v>0.68515654028648121</v>
      </c>
      <c r="O656" s="13">
        <v>0.43607074936780726</v>
      </c>
      <c r="P656" s="13">
        <v>0.24526375025607283</v>
      </c>
      <c r="Q656" s="13">
        <v>0.17006919182033248</v>
      </c>
      <c r="R656" s="13">
        <v>9.3695992410331663E-2</v>
      </c>
      <c r="S656" s="14">
        <v>6</v>
      </c>
      <c r="T656" s="14">
        <v>4</v>
      </c>
      <c r="U656" s="14">
        <v>10</v>
      </c>
      <c r="V656" s="14">
        <v>10</v>
      </c>
      <c r="W656" s="14">
        <v>1</v>
      </c>
      <c r="X656" s="14">
        <v>3</v>
      </c>
      <c r="Y656" s="14" t="s">
        <v>19</v>
      </c>
    </row>
    <row r="657" spans="2:30" x14ac:dyDescent="0.3">
      <c r="B657" s="13">
        <v>0.58852161745207576</v>
      </c>
      <c r="C657" s="13">
        <v>0.45799335216730014</v>
      </c>
      <c r="D657" s="13">
        <v>0.28848355196247993</v>
      </c>
      <c r="E657" s="13">
        <v>71.189735614307935</v>
      </c>
      <c r="F657" s="13">
        <v>0.348259576701067</v>
      </c>
      <c r="G657" s="13">
        <v>0.10690423162583519</v>
      </c>
      <c r="H657" s="13">
        <v>17758299</v>
      </c>
      <c r="I657" s="13">
        <v>0.21761442441054069</v>
      </c>
      <c r="J657" s="13">
        <v>4.312545396185672E-2</v>
      </c>
      <c r="K657" s="13">
        <v>7.3940460391575882E-2</v>
      </c>
      <c r="L657" s="13">
        <v>0.58461554203591504</v>
      </c>
      <c r="M657" s="13">
        <v>0.40890132709789173</v>
      </c>
      <c r="N657" s="13">
        <v>0.69440480903546076</v>
      </c>
      <c r="O657" s="13">
        <v>0.44940546459584768</v>
      </c>
      <c r="P657" s="13">
        <v>0.23361185937625964</v>
      </c>
      <c r="Q657" s="13">
        <v>0.1643389537044064</v>
      </c>
      <c r="R657" s="13">
        <v>9.0856895700482151E-2</v>
      </c>
      <c r="S657" s="14">
        <v>6</v>
      </c>
      <c r="T657" s="14">
        <v>4</v>
      </c>
      <c r="U657" s="14">
        <v>10</v>
      </c>
      <c r="V657" s="14">
        <v>10</v>
      </c>
      <c r="W657" s="14">
        <v>1</v>
      </c>
      <c r="X657" s="14">
        <v>3</v>
      </c>
      <c r="Y657" s="14" t="s">
        <v>19</v>
      </c>
    </row>
    <row r="658" spans="2:30" x14ac:dyDescent="0.3">
      <c r="B658" s="13">
        <v>0.89277333817086313</v>
      </c>
      <c r="C658" s="13">
        <v>0.83706530304235305</v>
      </c>
      <c r="D658" s="13">
        <v>0.51035190772287542</v>
      </c>
      <c r="E658" s="13">
        <v>61.016949152542374</v>
      </c>
      <c r="F658" s="13">
        <v>0.38372917405175472</v>
      </c>
      <c r="G658" s="13">
        <v>0.25190839694656486</v>
      </c>
      <c r="H658" s="13">
        <v>17758299</v>
      </c>
      <c r="I658" s="13">
        <v>0.18196948682385575</v>
      </c>
      <c r="J658" s="13">
        <v>3.7793857668930897E-2</v>
      </c>
      <c r="K658" s="13">
        <v>5.8720051390383235E-2</v>
      </c>
      <c r="L658" s="13">
        <v>0.81910196801948498</v>
      </c>
      <c r="M658" s="13">
        <v>0.7186378575094724</v>
      </c>
      <c r="N658" s="13">
        <v>0.67073765476319525</v>
      </c>
      <c r="O658" s="13">
        <v>0.43427425243881784</v>
      </c>
      <c r="P658" s="13">
        <v>0.25747024164734755</v>
      </c>
      <c r="Q658" s="13">
        <v>0.16776398369866147</v>
      </c>
      <c r="R658" s="13">
        <v>9.1424927952524548E-2</v>
      </c>
      <c r="S658" s="14">
        <v>6</v>
      </c>
      <c r="T658" s="14">
        <v>4</v>
      </c>
      <c r="U658" s="14">
        <v>10</v>
      </c>
      <c r="V658" s="14">
        <v>10</v>
      </c>
      <c r="W658" s="14">
        <v>1</v>
      </c>
      <c r="X658" s="14">
        <v>3</v>
      </c>
      <c r="Y658" s="14" t="s">
        <v>19</v>
      </c>
    </row>
    <row r="659" spans="2:30" x14ac:dyDescent="0.3">
      <c r="B659" s="13">
        <v>0.60671329136726704</v>
      </c>
      <c r="C659" s="13">
        <v>0.4574565803953945</v>
      </c>
      <c r="D659" s="13">
        <v>0.27916347067029973</v>
      </c>
      <c r="E659" s="13">
        <v>71.221864951768481</v>
      </c>
      <c r="F659" s="13">
        <v>0.34484005060545814</v>
      </c>
      <c r="G659" s="13">
        <v>0.11778290993071594</v>
      </c>
      <c r="H659" s="13">
        <v>17758299</v>
      </c>
      <c r="I659" s="13">
        <v>0.20554785020804425</v>
      </c>
      <c r="J659" s="13">
        <v>4.1936032937688175E-2</v>
      </c>
      <c r="K659" s="13">
        <v>6.9138101955288106E-2</v>
      </c>
      <c r="L659" s="13">
        <v>0.63178992487801799</v>
      </c>
      <c r="M659" s="13">
        <v>0.45835395912279314</v>
      </c>
      <c r="N659" s="13">
        <v>0.6792255605017502</v>
      </c>
      <c r="O659" s="13">
        <v>0.44402574818119422</v>
      </c>
      <c r="P659" s="13">
        <v>0.25441599789927921</v>
      </c>
      <c r="Q659" s="13">
        <v>0.15642831250422215</v>
      </c>
      <c r="R659" s="13">
        <v>8.6144229055543711E-2</v>
      </c>
      <c r="S659" s="14">
        <v>6</v>
      </c>
      <c r="T659" s="14">
        <v>4</v>
      </c>
      <c r="U659" s="14">
        <v>10</v>
      </c>
      <c r="V659" s="14">
        <v>10</v>
      </c>
      <c r="W659" s="14">
        <v>1</v>
      </c>
      <c r="X659" s="14">
        <v>3</v>
      </c>
      <c r="Y659" s="14" t="s">
        <v>19</v>
      </c>
    </row>
    <row r="660" spans="2:30" x14ac:dyDescent="0.3">
      <c r="B660" s="13">
        <v>0.59263410669838146</v>
      </c>
      <c r="C660" s="13">
        <v>0.6720082794246528</v>
      </c>
      <c r="D660" s="13">
        <v>0.32630135601084043</v>
      </c>
      <c r="E660" s="13">
        <v>72.41379310344827</v>
      </c>
      <c r="F660" s="13">
        <v>0.34482758620689657</v>
      </c>
      <c r="G660" s="13">
        <v>8.6474501108647447E-2</v>
      </c>
      <c r="H660" s="13">
        <v>17758299</v>
      </c>
      <c r="I660" s="13">
        <v>0.2133148404993066</v>
      </c>
      <c r="J660" s="13">
        <v>4.3458026717779027E-2</v>
      </c>
      <c r="K660" s="13">
        <v>7.1820126122534494E-2</v>
      </c>
      <c r="L660" s="13">
        <v>0.63726856212261163</v>
      </c>
      <c r="M660" s="13">
        <v>0.45739799606270964</v>
      </c>
      <c r="N660" s="13">
        <v>0.68782182692235083</v>
      </c>
      <c r="O660" s="13">
        <v>0.44678799410097686</v>
      </c>
      <c r="P660" s="13">
        <v>0.23775897586935721</v>
      </c>
      <c r="Q660" s="13">
        <v>0.16454369951205966</v>
      </c>
      <c r="R660" s="13">
        <v>9.0481508128675919E-2</v>
      </c>
      <c r="S660" s="14">
        <v>6</v>
      </c>
      <c r="T660" s="14">
        <v>4</v>
      </c>
      <c r="U660" s="14">
        <v>10</v>
      </c>
      <c r="V660" s="14">
        <v>10</v>
      </c>
      <c r="W660" s="14">
        <v>1</v>
      </c>
      <c r="X660" s="14">
        <v>3</v>
      </c>
      <c r="Y660" s="14" t="s">
        <v>19</v>
      </c>
    </row>
    <row r="661" spans="2:30" x14ac:dyDescent="0.3">
      <c r="B661" s="13">
        <v>0.52852318718727864</v>
      </c>
      <c r="C661" s="13">
        <v>0.55915566854212528</v>
      </c>
      <c r="D661" s="13">
        <v>0.37811453314489779</v>
      </c>
      <c r="E661" s="13">
        <v>71.17920868890613</v>
      </c>
      <c r="F661" s="13">
        <v>0.34853018834712196</v>
      </c>
      <c r="G661" s="13">
        <v>9.1324200913242004E-2</v>
      </c>
      <c r="H661" s="13">
        <v>17758299</v>
      </c>
      <c r="I661" s="13">
        <v>0.21470180305131747</v>
      </c>
      <c r="J661" s="13">
        <v>4.3204488695646893E-2</v>
      </c>
      <c r="K661" s="13">
        <v>7.2014767612917641E-2</v>
      </c>
      <c r="L661" s="13">
        <v>0.60505592441943301</v>
      </c>
      <c r="M661" s="13">
        <v>0.40680536373061887</v>
      </c>
      <c r="N661" s="13">
        <v>0.69890063837076821</v>
      </c>
      <c r="O661" s="13">
        <v>0.44718412443809369</v>
      </c>
      <c r="P661" s="13">
        <v>0.24607341615759171</v>
      </c>
      <c r="Q661" s="13">
        <v>0.16648820598622779</v>
      </c>
      <c r="R661" s="13">
        <v>9.2794811002799668E-2</v>
      </c>
      <c r="S661" s="14">
        <v>6</v>
      </c>
      <c r="T661" s="14">
        <v>4</v>
      </c>
      <c r="U661" s="14">
        <v>10</v>
      </c>
      <c r="V661" s="14">
        <v>10</v>
      </c>
      <c r="W661" s="14">
        <v>1</v>
      </c>
      <c r="X661" s="14">
        <v>3</v>
      </c>
      <c r="Y661" s="14" t="s">
        <v>19</v>
      </c>
    </row>
    <row r="662" spans="2:30" x14ac:dyDescent="0.3">
      <c r="B662" s="13">
        <v>0.54474021465169298</v>
      </c>
      <c r="C662" s="13">
        <v>0.61898437893354064</v>
      </c>
      <c r="D662" s="13">
        <v>0.38722709709321196</v>
      </c>
      <c r="E662" s="13">
        <v>65.435978004713277</v>
      </c>
      <c r="F662" s="13">
        <v>0.37064544650751546</v>
      </c>
      <c r="G662" s="13">
        <v>0.13449023861171366</v>
      </c>
      <c r="H662" s="13">
        <v>17758299</v>
      </c>
      <c r="I662" s="13">
        <v>0.1933425797503468</v>
      </c>
      <c r="J662" s="13">
        <v>3.9450880786720668E-2</v>
      </c>
      <c r="K662" s="13">
        <v>6.5030499587726859E-2</v>
      </c>
      <c r="L662" s="13">
        <v>0.69933198387250073</v>
      </c>
      <c r="M662" s="13">
        <v>0.50993898573423491</v>
      </c>
      <c r="N662" s="13">
        <v>0.68411908683251832</v>
      </c>
      <c r="O662" s="13">
        <v>0.44069193779935895</v>
      </c>
      <c r="P662" s="13">
        <v>0.24112827683959828</v>
      </c>
      <c r="Q662" s="13">
        <v>0.16323982280568106</v>
      </c>
      <c r="R662" s="13">
        <v>9.0656052793973402E-2</v>
      </c>
      <c r="S662" s="14">
        <v>6</v>
      </c>
      <c r="T662" s="14">
        <v>4</v>
      </c>
      <c r="U662" s="14">
        <v>10</v>
      </c>
      <c r="V662" s="14">
        <v>10</v>
      </c>
      <c r="W662" s="14">
        <v>1</v>
      </c>
      <c r="X662" s="14">
        <v>3</v>
      </c>
      <c r="Y662" s="14" t="s">
        <v>19</v>
      </c>
    </row>
    <row r="663" spans="2:30" x14ac:dyDescent="0.3">
      <c r="B663" s="13">
        <v>0.46523300276841417</v>
      </c>
      <c r="C663" s="13">
        <v>0.52497777338276608</v>
      </c>
      <c r="D663" s="13">
        <v>0.3213884521584236</v>
      </c>
      <c r="E663" s="13">
        <v>72.456775231202258</v>
      </c>
      <c r="F663" s="13">
        <v>0.33661023120334971</v>
      </c>
      <c r="G663" s="13">
        <v>9.4252873563218389E-2</v>
      </c>
      <c r="H663" s="13">
        <v>17758299</v>
      </c>
      <c r="I663" s="13">
        <v>0.21234396671289865</v>
      </c>
      <c r="J663" s="13">
        <v>4.2529855149363339E-2</v>
      </c>
      <c r="K663" s="13">
        <v>7.3334671090487843E-2</v>
      </c>
      <c r="L663" s="13">
        <v>0.57409720273812914</v>
      </c>
      <c r="M663" s="13">
        <v>0.35101291676644686</v>
      </c>
      <c r="N663" s="13">
        <v>0.68450438741671638</v>
      </c>
      <c r="O663" s="13">
        <v>0.44419919296279015</v>
      </c>
      <c r="P663" s="13">
        <v>0.21986648562754707</v>
      </c>
      <c r="Q663" s="13">
        <v>0.16061236206747281</v>
      </c>
      <c r="R663" s="13">
        <v>8.6207190503740525E-2</v>
      </c>
      <c r="S663" s="14">
        <v>6</v>
      </c>
      <c r="T663" s="14">
        <v>4</v>
      </c>
      <c r="U663" s="14">
        <v>10</v>
      </c>
      <c r="V663" s="14">
        <v>10</v>
      </c>
      <c r="W663" s="14">
        <v>1</v>
      </c>
      <c r="X663" s="14">
        <v>3</v>
      </c>
      <c r="Y663" s="14" t="s">
        <v>19</v>
      </c>
      <c r="AA663" s="5">
        <f>+AVERAGE(E634:E663)/100</f>
        <v>0.67840555364442567</v>
      </c>
      <c r="AB663" s="5">
        <f>+AVERAGE(G634:G663)</f>
        <v>0.14408248680255722</v>
      </c>
      <c r="AC663" s="5">
        <f>+AVERAGE(H634:H663)</f>
        <v>17758299</v>
      </c>
      <c r="AD663" s="17">
        <f t="shared" ref="AD663" si="19">($AF$4*AA663)+($AG$4-$AG$4*AB663)+($AJ$12+$AK$12*AC663)</f>
        <v>721.21369560918538</v>
      </c>
    </row>
    <row r="664" spans="2:30" x14ac:dyDescent="0.3">
      <c r="B664" s="13">
        <v>0.47244417000034206</v>
      </c>
      <c r="C664" s="13">
        <v>0.47605428835097163</v>
      </c>
      <c r="D664" s="13">
        <v>0.32036062482066308</v>
      </c>
      <c r="E664" s="13">
        <v>71.879875195007799</v>
      </c>
      <c r="F664" s="13">
        <v>0.3430149679258731</v>
      </c>
      <c r="G664" s="13">
        <v>0.1206896551724138</v>
      </c>
      <c r="H664" s="13">
        <v>18257749</v>
      </c>
      <c r="I664" s="13">
        <v>0.21539528432732286</v>
      </c>
      <c r="J664" s="13">
        <v>4.3300042060095321E-2</v>
      </c>
      <c r="K664" s="13">
        <v>7.2589249722057825E-2</v>
      </c>
      <c r="L664" s="13">
        <v>0.52509225130986259</v>
      </c>
      <c r="M664" s="13">
        <v>0.40220776414372034</v>
      </c>
      <c r="N664" s="13">
        <v>0.68118173414782945</v>
      </c>
      <c r="O664" s="13">
        <v>0.4471451364330985</v>
      </c>
      <c r="P664" s="13">
        <v>0.21530873107082718</v>
      </c>
      <c r="Q664" s="13">
        <v>0.15938296867306112</v>
      </c>
      <c r="R664" s="13">
        <v>8.6980664827763274E-2</v>
      </c>
      <c r="S664" s="14">
        <v>7</v>
      </c>
      <c r="T664" s="14">
        <v>4</v>
      </c>
      <c r="U664" s="14">
        <v>10</v>
      </c>
      <c r="V664" s="14">
        <v>10</v>
      </c>
      <c r="W664" s="14">
        <v>1</v>
      </c>
      <c r="X664" s="14">
        <v>3</v>
      </c>
      <c r="Y664" s="14" t="s">
        <v>19</v>
      </c>
    </row>
    <row r="665" spans="2:30" x14ac:dyDescent="0.3">
      <c r="B665" s="13">
        <v>0.46869205042618495</v>
      </c>
      <c r="C665" s="13">
        <v>0.52402996253511747</v>
      </c>
      <c r="D665" s="13">
        <v>0.38221542009107468</v>
      </c>
      <c r="E665" s="13">
        <v>73.192526401299745</v>
      </c>
      <c r="F665" s="13">
        <v>0.34010989010989012</v>
      </c>
      <c r="G665" s="13">
        <v>0.11777301927194861</v>
      </c>
      <c r="H665" s="13">
        <v>18257749</v>
      </c>
      <c r="I665" s="13">
        <v>0.21289875173370315</v>
      </c>
      <c r="J665" s="13">
        <v>4.3337510137229751E-2</v>
      </c>
      <c r="K665" s="13">
        <v>7.0342089328130603E-2</v>
      </c>
      <c r="L665" s="13">
        <v>0.61530056098214581</v>
      </c>
      <c r="M665" s="13">
        <v>0.52604173496613726</v>
      </c>
      <c r="N665" s="13">
        <v>0.67533628035528215</v>
      </c>
      <c r="O665" s="13">
        <v>0.44555888527116511</v>
      </c>
      <c r="P665" s="13">
        <v>0.26191309417630232</v>
      </c>
      <c r="Q665" s="13">
        <v>0.16150725249247039</v>
      </c>
      <c r="R665" s="13">
        <v>8.8290030919997389E-2</v>
      </c>
      <c r="S665" s="14">
        <v>7</v>
      </c>
      <c r="T665" s="14">
        <v>4</v>
      </c>
      <c r="U665" s="14">
        <v>10</v>
      </c>
      <c r="V665" s="14">
        <v>10</v>
      </c>
      <c r="W665" s="14">
        <v>1</v>
      </c>
      <c r="X665" s="14">
        <v>3</v>
      </c>
      <c r="Y665" s="14" t="s">
        <v>19</v>
      </c>
    </row>
    <row r="666" spans="2:30" x14ac:dyDescent="0.3">
      <c r="B666" s="13">
        <v>0.48826056307985222</v>
      </c>
      <c r="C666" s="13">
        <v>0.53658175867844526</v>
      </c>
      <c r="D666" s="13">
        <v>0.36361825649771323</v>
      </c>
      <c r="E666" s="13">
        <v>69.664694280078905</v>
      </c>
      <c r="F666" s="13">
        <v>0.34901122394441475</v>
      </c>
      <c r="G666" s="13">
        <v>0.1926977687626775</v>
      </c>
      <c r="H666" s="13">
        <v>18257749</v>
      </c>
      <c r="I666" s="13">
        <v>0.20901525658807202</v>
      </c>
      <c r="J666" s="13">
        <v>4.2335383709748806E-2</v>
      </c>
      <c r="K666" s="13">
        <v>6.9793270821130057E-2</v>
      </c>
      <c r="L666" s="13">
        <v>0.62846212291541126</v>
      </c>
      <c r="M666" s="13">
        <v>0.53135165102449944</v>
      </c>
      <c r="N666" s="13">
        <v>0.6793726067009862</v>
      </c>
      <c r="O666" s="13">
        <v>0.44752009509108404</v>
      </c>
      <c r="P666" s="13">
        <v>0.2094673483076431</v>
      </c>
      <c r="Q666" s="13">
        <v>0.16111515633906334</v>
      </c>
      <c r="R666" s="13">
        <v>8.7260427032454096E-2</v>
      </c>
      <c r="S666" s="14">
        <v>7</v>
      </c>
      <c r="T666" s="14">
        <v>4</v>
      </c>
      <c r="U666" s="14">
        <v>10</v>
      </c>
      <c r="V666" s="14">
        <v>10</v>
      </c>
      <c r="W666" s="14">
        <v>1</v>
      </c>
      <c r="X666" s="14">
        <v>3</v>
      </c>
      <c r="Y666" s="14" t="s">
        <v>19</v>
      </c>
    </row>
    <row r="667" spans="2:30" x14ac:dyDescent="0.3">
      <c r="B667" s="13">
        <v>0.50189479224895006</v>
      </c>
      <c r="C667" s="13">
        <v>0.45119319403047919</v>
      </c>
      <c r="D667" s="13">
        <v>0.30512407640608352</v>
      </c>
      <c r="E667" s="13">
        <v>74.276899344388738</v>
      </c>
      <c r="F667" s="13">
        <v>0.34521676818344682</v>
      </c>
      <c r="G667" s="13">
        <v>8.5953878406708595E-2</v>
      </c>
      <c r="H667" s="13">
        <v>18257749</v>
      </c>
      <c r="I667" s="13">
        <v>0.22773925104022197</v>
      </c>
      <c r="J667" s="13">
        <v>4.5954269899002732E-2</v>
      </c>
      <c r="K667" s="13">
        <v>7.7382409561728066E-2</v>
      </c>
      <c r="L667" s="13">
        <v>0.56561624901455432</v>
      </c>
      <c r="M667" s="13">
        <v>0.44601618710040647</v>
      </c>
      <c r="N667" s="13">
        <v>0.71150987568918189</v>
      </c>
      <c r="O667" s="13">
        <v>0.4349044585622685</v>
      </c>
      <c r="P667" s="13">
        <v>0.27131044641236124</v>
      </c>
      <c r="Q667" s="13">
        <v>0.16356019264860966</v>
      </c>
      <c r="R667" s="13">
        <v>8.9421942343605565E-2</v>
      </c>
      <c r="S667" s="14">
        <v>7</v>
      </c>
      <c r="T667" s="14">
        <v>4</v>
      </c>
      <c r="U667" s="14">
        <v>10</v>
      </c>
      <c r="V667" s="14">
        <v>10</v>
      </c>
      <c r="W667" s="14">
        <v>1</v>
      </c>
      <c r="X667" s="14">
        <v>3</v>
      </c>
      <c r="Y667" s="14" t="s">
        <v>19</v>
      </c>
    </row>
    <row r="668" spans="2:30" x14ac:dyDescent="0.3">
      <c r="B668" s="13">
        <v>0.64839962078596924</v>
      </c>
      <c r="C668" s="13">
        <v>0.59002150872841319</v>
      </c>
      <c r="D668" s="13">
        <v>0.33457243242346202</v>
      </c>
      <c r="E668" s="13">
        <v>69.339813689752944</v>
      </c>
      <c r="F668" s="13">
        <v>0.35451505016722407</v>
      </c>
      <c r="G668" s="13">
        <v>0.15952380952380951</v>
      </c>
      <c r="H668" s="13">
        <v>18257749</v>
      </c>
      <c r="I668" s="13">
        <v>0.20319001386962537</v>
      </c>
      <c r="J668" s="13">
        <v>4.0674248841285746E-2</v>
      </c>
      <c r="K668" s="13">
        <v>6.9864690886144651E-2</v>
      </c>
      <c r="L668" s="13">
        <v>0.6664729934178607</v>
      </c>
      <c r="M668" s="13">
        <v>0.52189662692147909</v>
      </c>
      <c r="N668" s="13">
        <v>0.69323538698298681</v>
      </c>
      <c r="O668" s="13">
        <v>0.45653250743221746</v>
      </c>
      <c r="P668" s="13">
        <v>0.23760754530557329</v>
      </c>
      <c r="Q668" s="13">
        <v>0.16293548237911548</v>
      </c>
      <c r="R668" s="13">
        <v>8.6832273354275222E-2</v>
      </c>
      <c r="S668" s="14">
        <v>7</v>
      </c>
      <c r="T668" s="14">
        <v>4</v>
      </c>
      <c r="U668" s="14">
        <v>10</v>
      </c>
      <c r="V668" s="14">
        <v>10</v>
      </c>
      <c r="W668" s="14">
        <v>1</v>
      </c>
      <c r="X668" s="14">
        <v>3</v>
      </c>
      <c r="Y668" s="14" t="s">
        <v>19</v>
      </c>
    </row>
    <row r="669" spans="2:30" x14ac:dyDescent="0.3">
      <c r="B669">
        <v>0.48956394352203741</v>
      </c>
      <c r="C669">
        <v>0.42265719058160472</v>
      </c>
      <c r="D669">
        <v>0.31968279094509655</v>
      </c>
      <c r="E669">
        <v>74.813065722156637</v>
      </c>
      <c r="F669">
        <v>0.34277065527065526</v>
      </c>
      <c r="G669">
        <v>8.6242299794661192E-2</v>
      </c>
      <c r="H669">
        <v>18257749</v>
      </c>
      <c r="I669">
        <v>0.22787794729542288</v>
      </c>
      <c r="J669">
        <v>4.6242728211100696E-2</v>
      </c>
      <c r="K669">
        <v>7.5753218906036451E-2</v>
      </c>
      <c r="L669">
        <v>0.57950247668087052</v>
      </c>
      <c r="M669">
        <v>0.37865102012391488</v>
      </c>
      <c r="N669">
        <v>0.68705758640293357</v>
      </c>
      <c r="O669">
        <v>0.4456973833267992</v>
      </c>
      <c r="P669">
        <v>0.26798468265344993</v>
      </c>
      <c r="Q669">
        <v>0.17070276873952248</v>
      </c>
      <c r="R669">
        <v>9.192524148507504E-2</v>
      </c>
      <c r="S669">
        <v>7</v>
      </c>
      <c r="T669">
        <v>4</v>
      </c>
      <c r="U669">
        <v>10</v>
      </c>
      <c r="V669">
        <v>10</v>
      </c>
      <c r="W669">
        <v>1</v>
      </c>
      <c r="X669">
        <v>3</v>
      </c>
      <c r="Y669" t="s">
        <v>19</v>
      </c>
    </row>
    <row r="670" spans="2:30" x14ac:dyDescent="0.3">
      <c r="B670" s="13">
        <v>0.54333820394542143</v>
      </c>
      <c r="C670" s="13">
        <v>0.57245484950173775</v>
      </c>
      <c r="D670" s="13">
        <v>0.40972200132577968</v>
      </c>
      <c r="E670" s="13">
        <v>70.361347949654899</v>
      </c>
      <c r="F670" s="13">
        <v>0.34870782483847812</v>
      </c>
      <c r="G670" s="13">
        <v>0.17543859649122806</v>
      </c>
      <c r="H670" s="13">
        <v>18257749</v>
      </c>
      <c r="I670" s="13">
        <v>0.20291262135922311</v>
      </c>
      <c r="J670" s="13">
        <v>4.0822736002467733E-2</v>
      </c>
      <c r="K670" s="13">
        <v>6.9039287039261765E-2</v>
      </c>
      <c r="L670" s="13">
        <v>0.62776724204546919</v>
      </c>
      <c r="M670" s="13">
        <v>0.54582522532512079</v>
      </c>
      <c r="N670" s="13">
        <v>0.67696996140662402</v>
      </c>
      <c r="O670" s="13">
        <v>0.4419091548291294</v>
      </c>
      <c r="P670" s="13">
        <v>0.20567924127631376</v>
      </c>
      <c r="Q670" s="13">
        <v>0.1574663377085872</v>
      </c>
      <c r="R670" s="13">
        <v>8.4087652067314139E-2</v>
      </c>
      <c r="S670" s="14">
        <v>7</v>
      </c>
      <c r="T670" s="14">
        <v>4</v>
      </c>
      <c r="U670" s="14">
        <v>10</v>
      </c>
      <c r="V670" s="14">
        <v>10</v>
      </c>
      <c r="W670" s="14">
        <v>1</v>
      </c>
      <c r="X670" s="14">
        <v>3</v>
      </c>
      <c r="Y670" s="14" t="s">
        <v>19</v>
      </c>
    </row>
    <row r="671" spans="2:30" x14ac:dyDescent="0.3">
      <c r="B671" s="13">
        <v>0.63084725650696494</v>
      </c>
      <c r="C671" s="13">
        <v>0.5645358905413842</v>
      </c>
      <c r="D671" s="13">
        <v>0.32975440549417928</v>
      </c>
      <c r="E671" s="13">
        <v>72.368939692550256</v>
      </c>
      <c r="F671" s="13">
        <v>0.34055782554627823</v>
      </c>
      <c r="G671" s="13">
        <v>0.24307036247334754</v>
      </c>
      <c r="H671" s="13">
        <v>18257749</v>
      </c>
      <c r="I671" s="13">
        <v>0.21775312066574182</v>
      </c>
      <c r="J671" s="13">
        <v>4.2599094437843946E-2</v>
      </c>
      <c r="K671" s="13">
        <v>7.5463664282688164E-2</v>
      </c>
      <c r="L671" s="13">
        <v>0.71479832905800067</v>
      </c>
      <c r="M671" s="13">
        <v>0.66593080395799364</v>
      </c>
      <c r="N671" s="13">
        <v>0.68851491651129648</v>
      </c>
      <c r="O671" s="13">
        <v>0.43984403689481005</v>
      </c>
      <c r="P671" s="13">
        <v>0.22866564304490858</v>
      </c>
      <c r="Q671" s="13">
        <v>0.16946272373816484</v>
      </c>
      <c r="R671" s="13">
        <v>9.1988672600865906E-2</v>
      </c>
      <c r="S671" s="14">
        <v>7</v>
      </c>
      <c r="T671" s="14">
        <v>4</v>
      </c>
      <c r="U671" s="14">
        <v>10</v>
      </c>
      <c r="V671" s="14">
        <v>10</v>
      </c>
      <c r="W671" s="14">
        <v>1</v>
      </c>
      <c r="X671" s="14">
        <v>3</v>
      </c>
      <c r="Y671" s="14" t="s">
        <v>19</v>
      </c>
    </row>
    <row r="672" spans="2:30" x14ac:dyDescent="0.3">
      <c r="B672">
        <v>0.80684206995061436</v>
      </c>
      <c r="C672">
        <v>0.94917044756120417</v>
      </c>
      <c r="D672">
        <v>0.47744924920175619</v>
      </c>
      <c r="E672">
        <v>54.356206630686202</v>
      </c>
      <c r="F672">
        <v>0.4054867256637168</v>
      </c>
      <c r="G672">
        <v>0.27348643006263046</v>
      </c>
      <c r="H672">
        <v>18257749</v>
      </c>
      <c r="I672">
        <v>0.15520110957004171</v>
      </c>
      <c r="J672">
        <v>3.2831767215461299E-2</v>
      </c>
      <c r="K672">
        <v>5.0870775583995609E-2</v>
      </c>
      <c r="L672">
        <v>0.85345188176530307</v>
      </c>
      <c r="M672">
        <v>0.49797009241218076</v>
      </c>
      <c r="N672">
        <v>0.67613003788533554</v>
      </c>
      <c r="O672">
        <v>0.42345335389563016</v>
      </c>
      <c r="P672">
        <v>0.22219375961418883</v>
      </c>
      <c r="Q672">
        <v>0.16469167539150906</v>
      </c>
      <c r="R672">
        <v>9.0144274534605065E-2</v>
      </c>
      <c r="S672">
        <v>7</v>
      </c>
      <c r="T672">
        <v>4</v>
      </c>
      <c r="U672">
        <v>10</v>
      </c>
      <c r="V672">
        <v>10</v>
      </c>
      <c r="W672">
        <v>1</v>
      </c>
      <c r="X672">
        <v>3</v>
      </c>
      <c r="Y672" t="s">
        <v>19</v>
      </c>
    </row>
    <row r="673" spans="2:25" x14ac:dyDescent="0.3">
      <c r="B673" s="13">
        <v>0.4797352700727896</v>
      </c>
      <c r="C673" s="13">
        <v>0.42388650097159758</v>
      </c>
      <c r="D673" s="13">
        <v>0.31915416539642</v>
      </c>
      <c r="E673" s="13">
        <v>73.831775700934571</v>
      </c>
      <c r="F673" s="13">
        <v>0.33500000000000002</v>
      </c>
      <c r="G673" s="13">
        <v>0.10068649885583524</v>
      </c>
      <c r="H673" s="13">
        <v>18257749</v>
      </c>
      <c r="I673" s="13">
        <v>0.22593619972260734</v>
      </c>
      <c r="J673" s="13">
        <v>4.5287032700379107E-2</v>
      </c>
      <c r="K673" s="13">
        <v>7.6589919491987374E-2</v>
      </c>
      <c r="L673" s="13">
        <v>0.55823038358264587</v>
      </c>
      <c r="M673" s="13">
        <v>0.36431452570940676</v>
      </c>
      <c r="N673" s="13">
        <v>0.69178102209889647</v>
      </c>
      <c r="O673" s="13">
        <v>0.44058321075604884</v>
      </c>
      <c r="P673" s="13">
        <v>0.26419827043064542</v>
      </c>
      <c r="Q673" s="13">
        <v>0.17040851953029307</v>
      </c>
      <c r="R673" s="13">
        <v>8.9986225779512874E-2</v>
      </c>
      <c r="S673" s="14">
        <v>7</v>
      </c>
      <c r="T673" s="14">
        <v>4</v>
      </c>
      <c r="U673" s="14">
        <v>10</v>
      </c>
      <c r="V673" s="14">
        <v>10</v>
      </c>
      <c r="W673" s="14">
        <v>1</v>
      </c>
      <c r="X673" s="14">
        <v>3</v>
      </c>
      <c r="Y673" s="14" t="s">
        <v>19</v>
      </c>
    </row>
    <row r="674" spans="2:25" x14ac:dyDescent="0.3">
      <c r="B674" s="13">
        <v>0.56045069391577618</v>
      </c>
      <c r="C674" s="13">
        <v>0.62399628198402612</v>
      </c>
      <c r="D674" s="13">
        <v>0.38001364279020527</v>
      </c>
      <c r="E674" s="13">
        <v>73.312883435582819</v>
      </c>
      <c r="F674" s="13">
        <v>0.33764164305949007</v>
      </c>
      <c r="G674" s="13">
        <v>0.1157684630738523</v>
      </c>
      <c r="H674" s="13">
        <v>18257749</v>
      </c>
      <c r="I674" s="13">
        <v>0.22801664355062398</v>
      </c>
      <c r="J674" s="13">
        <v>4.6219056970760543E-2</v>
      </c>
      <c r="K674" s="13">
        <v>7.4934827337365603E-2</v>
      </c>
      <c r="L674" s="13">
        <v>0.60378449736176465</v>
      </c>
      <c r="M674" s="13">
        <v>0.50526646783299656</v>
      </c>
      <c r="N674" s="13">
        <v>0.70096820732423182</v>
      </c>
      <c r="O674" s="13">
        <v>0.45325969942652239</v>
      </c>
      <c r="P674" s="13">
        <v>0.30728728649861164</v>
      </c>
      <c r="Q674" s="13">
        <v>0.17051797258410428</v>
      </c>
      <c r="R674" s="13">
        <v>9.3432289925930223E-2</v>
      </c>
      <c r="S674" s="14">
        <v>7</v>
      </c>
      <c r="T674" s="14">
        <v>4</v>
      </c>
      <c r="U674" s="14">
        <v>10</v>
      </c>
      <c r="V674" s="14">
        <v>10</v>
      </c>
      <c r="W674" s="14">
        <v>1</v>
      </c>
      <c r="X674" s="14">
        <v>3</v>
      </c>
      <c r="Y674" s="14" t="s">
        <v>19</v>
      </c>
    </row>
    <row r="675" spans="2:25" x14ac:dyDescent="0.3">
      <c r="B675" s="13">
        <v>0.54605638483039776</v>
      </c>
      <c r="C675" s="13">
        <v>0.51105982886234202</v>
      </c>
      <c r="D675" s="13">
        <v>0.32821361267577781</v>
      </c>
      <c r="E675" s="13">
        <v>71.689860834990057</v>
      </c>
      <c r="F675" s="13">
        <v>0.33388008018953891</v>
      </c>
      <c r="G675" s="13">
        <v>0.13141683778234087</v>
      </c>
      <c r="H675" s="13">
        <v>18257749</v>
      </c>
      <c r="I675" s="13">
        <v>0.21484049930651861</v>
      </c>
      <c r="J675" s="13">
        <v>4.3699669979949125E-2</v>
      </c>
      <c r="K675" s="13">
        <v>7.1823850412879531E-2</v>
      </c>
      <c r="L675" s="13">
        <v>0.63176071006059575</v>
      </c>
      <c r="M675" s="13">
        <v>0.53698428995810987</v>
      </c>
      <c r="N675" s="13">
        <v>0.68018759599162404</v>
      </c>
      <c r="O675" s="13">
        <v>0.44871849668248415</v>
      </c>
      <c r="P675" s="13">
        <v>0.22614500924662487</v>
      </c>
      <c r="Q675" s="13">
        <v>0.15927651677599652</v>
      </c>
      <c r="R675" s="13">
        <v>8.5687367363674799E-2</v>
      </c>
      <c r="S675" s="14">
        <v>7</v>
      </c>
      <c r="T675" s="14">
        <v>4</v>
      </c>
      <c r="U675" s="14">
        <v>10</v>
      </c>
      <c r="V675" s="14">
        <v>10</v>
      </c>
      <c r="W675" s="14">
        <v>1</v>
      </c>
      <c r="X675" s="14">
        <v>3</v>
      </c>
      <c r="Y675" s="14" t="s">
        <v>19</v>
      </c>
    </row>
    <row r="676" spans="2:25" x14ac:dyDescent="0.3">
      <c r="B676" s="13">
        <v>0.56664570752313315</v>
      </c>
      <c r="C676" s="13">
        <v>0.52559836576556884</v>
      </c>
      <c r="D676" s="13">
        <v>0.35315092367930101</v>
      </c>
      <c r="E676" s="13">
        <v>70.13752455795678</v>
      </c>
      <c r="F676" s="13">
        <v>0.35132727596650631</v>
      </c>
      <c r="G676" s="13">
        <v>0.18695652173913044</v>
      </c>
      <c r="H676" s="13">
        <v>18257749</v>
      </c>
      <c r="I676" s="13">
        <v>0.2074895977808599</v>
      </c>
      <c r="J676" s="13">
        <v>4.1477784467262295E-2</v>
      </c>
      <c r="K676" s="13">
        <v>7.1452959403781047E-2</v>
      </c>
      <c r="L676" s="13">
        <v>0.6207034396298281</v>
      </c>
      <c r="M676" s="13">
        <v>0.52619714911283033</v>
      </c>
      <c r="N676" s="13">
        <v>0.68245160900372592</v>
      </c>
      <c r="O676" s="13">
        <v>0.44304186918672905</v>
      </c>
      <c r="P676" s="13">
        <v>0.24687367508874217</v>
      </c>
      <c r="Q676" s="13">
        <v>0.1603748155584992</v>
      </c>
      <c r="R676" s="13">
        <v>8.6888840787737787E-2</v>
      </c>
      <c r="S676" s="14">
        <v>7</v>
      </c>
      <c r="T676" s="14">
        <v>4</v>
      </c>
      <c r="U676" s="14">
        <v>10</v>
      </c>
      <c r="V676" s="14">
        <v>10</v>
      </c>
      <c r="W676" s="14">
        <v>1</v>
      </c>
      <c r="X676" s="14">
        <v>3</v>
      </c>
      <c r="Y676" s="14" t="s">
        <v>19</v>
      </c>
    </row>
    <row r="677" spans="2:25" x14ac:dyDescent="0.3">
      <c r="B677" s="13">
        <v>0.48172970192726772</v>
      </c>
      <c r="C677" s="13">
        <v>0.46271865320845307</v>
      </c>
      <c r="D677" s="13">
        <v>0.27172460248416036</v>
      </c>
      <c r="E677" s="13">
        <v>74.537583628492726</v>
      </c>
      <c r="F677" s="13">
        <v>0.33609885260370698</v>
      </c>
      <c r="G677" s="13">
        <v>9.9537037037037035E-2</v>
      </c>
      <c r="H677" s="13">
        <v>18257749</v>
      </c>
      <c r="I677" s="13">
        <v>0.22565880721220513</v>
      </c>
      <c r="J677" s="13">
        <v>4.4861380759698852E-2</v>
      </c>
      <c r="K677" s="13">
        <v>7.7456531624230496E-2</v>
      </c>
      <c r="L677" s="13">
        <v>0.59154041169728899</v>
      </c>
      <c r="M677" s="13">
        <v>0.45171321961556293</v>
      </c>
      <c r="N677" s="13">
        <v>0.69868599489732108</v>
      </c>
      <c r="O677" s="13">
        <v>0.44618010234063815</v>
      </c>
      <c r="P677" s="13">
        <v>0.22697970065732842</v>
      </c>
      <c r="Q677" s="13">
        <v>0.16885051509233487</v>
      </c>
      <c r="R677" s="13">
        <v>9.1963280395543689E-2</v>
      </c>
      <c r="S677" s="14">
        <v>7</v>
      </c>
      <c r="T677" s="14">
        <v>4</v>
      </c>
      <c r="U677" s="14">
        <v>10</v>
      </c>
      <c r="V677" s="14">
        <v>10</v>
      </c>
      <c r="W677" s="14">
        <v>1</v>
      </c>
      <c r="X677" s="14">
        <v>3</v>
      </c>
      <c r="Y677" s="14" t="s">
        <v>19</v>
      </c>
    </row>
    <row r="678" spans="2:25" x14ac:dyDescent="0.3">
      <c r="B678" s="13">
        <v>0.44042559414533727</v>
      </c>
      <c r="C678" s="13">
        <v>0.42753078709545045</v>
      </c>
      <c r="D678" s="13">
        <v>0.30999632177873193</v>
      </c>
      <c r="E678" s="13">
        <v>73.499210110584528</v>
      </c>
      <c r="F678" s="13">
        <v>0.34505137912385075</v>
      </c>
      <c r="G678" s="13">
        <v>0.1023454157782516</v>
      </c>
      <c r="H678" s="13">
        <v>18257749</v>
      </c>
      <c r="I678" s="13">
        <v>0.22011095700416058</v>
      </c>
      <c r="J678" s="13">
        <v>4.433364533554774E-2</v>
      </c>
      <c r="K678" s="13">
        <v>7.4062607169801786E-2</v>
      </c>
      <c r="L678" s="13">
        <v>0.58858439110471594</v>
      </c>
      <c r="M678" s="13">
        <v>0.42442593850808408</v>
      </c>
      <c r="N678" s="13">
        <v>0.68563198444165685</v>
      </c>
      <c r="O678" s="13">
        <v>0.43818310682781508</v>
      </c>
      <c r="P678" s="13">
        <v>0.23188653930832367</v>
      </c>
      <c r="Q678" s="13">
        <v>0.16262453064151208</v>
      </c>
      <c r="R678" s="13">
        <v>8.8707791174365752E-2</v>
      </c>
      <c r="S678" s="14">
        <v>7</v>
      </c>
      <c r="T678" s="14">
        <v>4</v>
      </c>
      <c r="U678" s="14">
        <v>10</v>
      </c>
      <c r="V678" s="14">
        <v>10</v>
      </c>
      <c r="W678" s="14">
        <v>1</v>
      </c>
      <c r="X678" s="14">
        <v>3</v>
      </c>
      <c r="Y678" s="14" t="s">
        <v>19</v>
      </c>
    </row>
    <row r="679" spans="2:25" x14ac:dyDescent="0.3">
      <c r="B679" s="13">
        <v>0.49451874811951879</v>
      </c>
      <c r="C679" s="13">
        <v>0.58979238540803969</v>
      </c>
      <c r="D679" s="13">
        <v>0.42966522860850925</v>
      </c>
      <c r="E679" s="13">
        <v>69.730586370839944</v>
      </c>
      <c r="F679" s="13">
        <v>0.35989352262644186</v>
      </c>
      <c r="G679" s="13">
        <v>0.18778280542986425</v>
      </c>
      <c r="H679" s="13">
        <v>18257749</v>
      </c>
      <c r="I679" s="13">
        <v>0.20277392510402217</v>
      </c>
      <c r="J679" s="13">
        <v>4.1052521916220039E-2</v>
      </c>
      <c r="K679" s="13">
        <v>7.043062079524566E-2</v>
      </c>
      <c r="L679" s="13">
        <v>0.61997699963781161</v>
      </c>
      <c r="M679" s="13">
        <v>0.55253600515895362</v>
      </c>
      <c r="N679" s="13">
        <v>0.6919352235248748</v>
      </c>
      <c r="O679" s="13">
        <v>0.4403929680173515</v>
      </c>
      <c r="P679" s="13">
        <v>0.22619583375036564</v>
      </c>
      <c r="Q679" s="13">
        <v>0.16012023133765738</v>
      </c>
      <c r="R679" s="13">
        <v>8.7172217649532494E-2</v>
      </c>
      <c r="S679" s="14">
        <v>7</v>
      </c>
      <c r="T679" s="14">
        <v>4</v>
      </c>
      <c r="U679" s="14">
        <v>10</v>
      </c>
      <c r="V679" s="14">
        <v>10</v>
      </c>
      <c r="W679" s="14">
        <v>1</v>
      </c>
      <c r="X679" s="14">
        <v>3</v>
      </c>
      <c r="Y679" s="14" t="s">
        <v>19</v>
      </c>
    </row>
    <row r="680" spans="2:25" x14ac:dyDescent="0.3">
      <c r="B680" s="13">
        <v>0.45146920762627507</v>
      </c>
      <c r="C680" s="13">
        <v>0.49318107695380325</v>
      </c>
      <c r="D680" s="13">
        <v>0.29117451256314225</v>
      </c>
      <c r="E680" s="13">
        <v>73.621103117505996</v>
      </c>
      <c r="F680" s="13">
        <v>0.34052415760385096</v>
      </c>
      <c r="G680" s="13">
        <v>7.2093023255813959E-2</v>
      </c>
      <c r="H680" s="13">
        <v>18257749</v>
      </c>
      <c r="I680" s="13">
        <v>0.21705963938973646</v>
      </c>
      <c r="J680" s="13">
        <v>4.3785498861696998E-2</v>
      </c>
      <c r="K680" s="13">
        <v>7.2796952721089478E-2</v>
      </c>
      <c r="L680" s="13">
        <v>0.57592055119085495</v>
      </c>
      <c r="M680" s="13">
        <v>0.41472520465458124</v>
      </c>
      <c r="N680" s="13">
        <v>0.68804626242371725</v>
      </c>
      <c r="O680" s="13">
        <v>0.44909503271631596</v>
      </c>
      <c r="P680" s="13">
        <v>0.22967435019917459</v>
      </c>
      <c r="Q680" s="13">
        <v>0.16284813383928423</v>
      </c>
      <c r="R680" s="13">
        <v>9.0599137203258878E-2</v>
      </c>
      <c r="S680" s="14">
        <v>7</v>
      </c>
      <c r="T680" s="14">
        <v>4</v>
      </c>
      <c r="U680" s="14">
        <v>10</v>
      </c>
      <c r="V680" s="14">
        <v>10</v>
      </c>
      <c r="W680" s="14">
        <v>1</v>
      </c>
      <c r="X680" s="14">
        <v>3</v>
      </c>
      <c r="Y680" s="14" t="s">
        <v>19</v>
      </c>
    </row>
    <row r="681" spans="2:25" x14ac:dyDescent="0.3">
      <c r="B681" s="13">
        <v>0.62344818239444433</v>
      </c>
      <c r="C681" s="13">
        <v>0.60217236324164125</v>
      </c>
      <c r="D681" s="13">
        <v>0.44993402553610179</v>
      </c>
      <c r="E681" s="13">
        <v>65.648854961832058</v>
      </c>
      <c r="F681" s="13">
        <v>0.34826773081806639</v>
      </c>
      <c r="G681" s="13">
        <v>0.34913793103448276</v>
      </c>
      <c r="H681" s="13">
        <v>18257749</v>
      </c>
      <c r="I681" s="13">
        <v>0.1884882108183078</v>
      </c>
      <c r="J681" s="13">
        <v>3.6518331046747815E-2</v>
      </c>
      <c r="K681" s="13">
        <v>6.6406372811642217E-2</v>
      </c>
      <c r="L681" s="13">
        <v>0.73963537679713198</v>
      </c>
      <c r="M681" s="13">
        <v>0.75414839780099985</v>
      </c>
      <c r="N681" s="13">
        <v>0.67406370124876347</v>
      </c>
      <c r="O681" s="13">
        <v>0.43556491376507217</v>
      </c>
      <c r="P681" s="13">
        <v>0.2175868129285623</v>
      </c>
      <c r="Q681" s="13">
        <v>0.15586614089296399</v>
      </c>
      <c r="R681" s="13">
        <v>8.6607058573063278E-2</v>
      </c>
      <c r="S681" s="14">
        <v>7</v>
      </c>
      <c r="T681" s="14">
        <v>4</v>
      </c>
      <c r="U681" s="14">
        <v>10</v>
      </c>
      <c r="V681" s="14">
        <v>10</v>
      </c>
      <c r="W681" s="14">
        <v>1</v>
      </c>
      <c r="X681" s="14">
        <v>3</v>
      </c>
      <c r="Y681" s="14" t="s">
        <v>19</v>
      </c>
    </row>
    <row r="682" spans="2:25" x14ac:dyDescent="0.3">
      <c r="B682" s="13">
        <v>0.52778162718248023</v>
      </c>
      <c r="C682" s="13">
        <v>0.57050251590123269</v>
      </c>
      <c r="D682" s="13">
        <v>0.43346093179840811</v>
      </c>
      <c r="E682" s="13">
        <v>71.112865035516975</v>
      </c>
      <c r="F682" s="13">
        <v>0.34882449425915801</v>
      </c>
      <c r="G682" s="13">
        <v>0.17382413087934559</v>
      </c>
      <c r="H682" s="13">
        <v>18257749</v>
      </c>
      <c r="I682" s="13">
        <v>0.2135922330097085</v>
      </c>
      <c r="J682" s="13">
        <v>4.3235104054525041E-2</v>
      </c>
      <c r="K682" s="13">
        <v>7.2176619577607973E-2</v>
      </c>
      <c r="L682" s="13">
        <v>0.62937097684276466</v>
      </c>
      <c r="M682" s="13">
        <v>0.51075925617455908</v>
      </c>
      <c r="N682" s="13">
        <v>0.69684352708161568</v>
      </c>
      <c r="O682" s="13">
        <v>0.42788166146669743</v>
      </c>
      <c r="P682" s="13">
        <v>0.23573337542643957</v>
      </c>
      <c r="Q682" s="13">
        <v>0.15914296059584596</v>
      </c>
      <c r="R682" s="13">
        <v>8.6357049703044669E-2</v>
      </c>
      <c r="S682" s="14">
        <v>7</v>
      </c>
      <c r="T682" s="14">
        <v>4</v>
      </c>
      <c r="U682" s="14">
        <v>10</v>
      </c>
      <c r="V682" s="14">
        <v>10</v>
      </c>
      <c r="W682" s="14">
        <v>1</v>
      </c>
      <c r="X682" s="14">
        <v>3</v>
      </c>
      <c r="Y682" s="14" t="s">
        <v>19</v>
      </c>
    </row>
    <row r="683" spans="2:25" x14ac:dyDescent="0.3">
      <c r="B683">
        <v>0.45860120062715493</v>
      </c>
      <c r="C683">
        <v>0.428426376995309</v>
      </c>
      <c r="D683">
        <v>0.27213170934173553</v>
      </c>
      <c r="E683">
        <v>75.129327497015524</v>
      </c>
      <c r="F683">
        <v>0.33632770391663674</v>
      </c>
      <c r="G683">
        <v>5.8165548098434001E-2</v>
      </c>
      <c r="H683">
        <v>18257749</v>
      </c>
      <c r="I683">
        <v>0.22649098474341178</v>
      </c>
      <c r="J683">
        <v>4.5020293650147057E-2</v>
      </c>
      <c r="K683">
        <v>7.702262420878242E-2</v>
      </c>
      <c r="L683">
        <v>0.6009720974525129</v>
      </c>
      <c r="M683">
        <v>0.40290272766836244</v>
      </c>
      <c r="N683">
        <v>0.69782111666569113</v>
      </c>
      <c r="O683">
        <v>0.43646505904009231</v>
      </c>
      <c r="P683">
        <v>0.2383134967168726</v>
      </c>
      <c r="Q683">
        <v>0.16599768926652569</v>
      </c>
      <c r="R683">
        <v>9.2543078601980036E-2</v>
      </c>
      <c r="S683">
        <v>7</v>
      </c>
      <c r="T683">
        <v>4</v>
      </c>
      <c r="U683">
        <v>10</v>
      </c>
      <c r="V683">
        <v>10</v>
      </c>
      <c r="W683">
        <v>1</v>
      </c>
      <c r="X683">
        <v>3</v>
      </c>
      <c r="Y683" t="s">
        <v>19</v>
      </c>
    </row>
    <row r="684" spans="2:25" x14ac:dyDescent="0.3">
      <c r="B684" s="13">
        <v>0.49097628957431189</v>
      </c>
      <c r="C684" s="13">
        <v>0.57174460634574131</v>
      </c>
      <c r="D684" s="13">
        <v>0.36977293620175483</v>
      </c>
      <c r="E684" s="13">
        <v>71.485148514851488</v>
      </c>
      <c r="F684" s="13">
        <v>0.35227073470103454</v>
      </c>
      <c r="G684" s="13">
        <v>0.1752808988764045</v>
      </c>
      <c r="H684" s="13">
        <v>18257749</v>
      </c>
      <c r="I684" s="13">
        <v>0.20929264909847423</v>
      </c>
      <c r="J684" s="13">
        <v>4.1936008516790427E-2</v>
      </c>
      <c r="K684" s="13">
        <v>7.1982899419131927E-2</v>
      </c>
      <c r="L684" s="13">
        <v>0.57286818726684052</v>
      </c>
      <c r="M684" s="13">
        <v>0.43665877947426757</v>
      </c>
      <c r="N684" s="13">
        <v>0.68836925372999325</v>
      </c>
      <c r="O684" s="13">
        <v>0.45140666420992676</v>
      </c>
      <c r="P684" s="13">
        <v>0.23111478295981147</v>
      </c>
      <c r="Q684" s="13">
        <v>0.16181128703969416</v>
      </c>
      <c r="R684" s="13">
        <v>8.689136248787746E-2</v>
      </c>
      <c r="S684" s="14">
        <v>7</v>
      </c>
      <c r="T684" s="14">
        <v>4</v>
      </c>
      <c r="U684" s="14">
        <v>10</v>
      </c>
      <c r="V684" s="14">
        <v>10</v>
      </c>
      <c r="W684" s="14">
        <v>1</v>
      </c>
      <c r="X684" s="14">
        <v>3</v>
      </c>
      <c r="Y684" s="14" t="s">
        <v>19</v>
      </c>
    </row>
    <row r="685" spans="2:25" x14ac:dyDescent="0.3">
      <c r="B685" s="13">
        <v>0.53259118665382466</v>
      </c>
      <c r="C685" s="13">
        <v>0.56282445877479925</v>
      </c>
      <c r="D685" s="13">
        <v>0.36159346323807234</v>
      </c>
      <c r="E685" s="13">
        <v>68.65963266901133</v>
      </c>
      <c r="F685" s="13">
        <v>0.35146147032772362</v>
      </c>
      <c r="G685" s="13">
        <v>0.17695473251028807</v>
      </c>
      <c r="H685" s="13">
        <v>18257749</v>
      </c>
      <c r="I685" s="13">
        <v>0.20388349514563087</v>
      </c>
      <c r="J685" s="13">
        <v>4.0874073486468272E-2</v>
      </c>
      <c r="K685" s="13">
        <v>6.7515887168161939E-2</v>
      </c>
      <c r="L685" s="13">
        <v>0.60568972254059417</v>
      </c>
      <c r="M685" s="13">
        <v>0.52170842445217336</v>
      </c>
      <c r="N685" s="13">
        <v>0.67618256463459681</v>
      </c>
      <c r="O685" s="13">
        <v>0.45233435528070015</v>
      </c>
      <c r="P685" s="13">
        <v>0.23329105462622665</v>
      </c>
      <c r="Q685" s="13">
        <v>0.1578444854453509</v>
      </c>
      <c r="R685" s="13">
        <v>8.5660043937085498E-2</v>
      </c>
      <c r="S685" s="14">
        <v>7</v>
      </c>
      <c r="T685" s="14">
        <v>4</v>
      </c>
      <c r="U685" s="14">
        <v>10</v>
      </c>
      <c r="V685" s="14">
        <v>10</v>
      </c>
      <c r="W685" s="14">
        <v>1</v>
      </c>
      <c r="X685" s="14">
        <v>3</v>
      </c>
      <c r="Y685" s="14" t="s">
        <v>19</v>
      </c>
    </row>
    <row r="686" spans="2:25" x14ac:dyDescent="0.3">
      <c r="B686" s="13">
        <v>0.46248875430571013</v>
      </c>
      <c r="C686" s="13">
        <v>0.44025146673783544</v>
      </c>
      <c r="D686" s="13">
        <v>0.35101896545668893</v>
      </c>
      <c r="E686" s="13">
        <v>73.818037346046879</v>
      </c>
      <c r="F686" s="13">
        <v>0.33690324922853515</v>
      </c>
      <c r="G686" s="13">
        <v>0.12448979591836734</v>
      </c>
      <c r="H686" s="13">
        <v>18257749</v>
      </c>
      <c r="I686" s="13">
        <v>0.22246879334257941</v>
      </c>
      <c r="J686" s="13">
        <v>4.4755157126760016E-2</v>
      </c>
      <c r="K686" s="13">
        <v>7.5249398989105445E-2</v>
      </c>
      <c r="L686" s="13">
        <v>0.54271337084587012</v>
      </c>
      <c r="M686" s="13">
        <v>0.37073892336808395</v>
      </c>
      <c r="N686" s="13">
        <v>0.69390779752699872</v>
      </c>
      <c r="O686" s="13">
        <v>0.43974665368387694</v>
      </c>
      <c r="P686" s="13">
        <v>0.21094048131537632</v>
      </c>
      <c r="Q686" s="13">
        <v>0.16266894170487275</v>
      </c>
      <c r="R686" s="13">
        <v>8.9768831615285788E-2</v>
      </c>
      <c r="S686" s="14">
        <v>7</v>
      </c>
      <c r="T686" s="14">
        <v>4</v>
      </c>
      <c r="U686" s="14">
        <v>10</v>
      </c>
      <c r="V686" s="14">
        <v>10</v>
      </c>
      <c r="W686" s="14">
        <v>1</v>
      </c>
      <c r="X686" s="14">
        <v>3</v>
      </c>
      <c r="Y686" s="14" t="s">
        <v>19</v>
      </c>
    </row>
    <row r="687" spans="2:25" x14ac:dyDescent="0.3">
      <c r="B687">
        <v>0.58866140804112499</v>
      </c>
      <c r="C687">
        <v>0.62067420503192006</v>
      </c>
      <c r="D687">
        <v>0.43143803789354929</v>
      </c>
      <c r="E687">
        <v>67.061068702290072</v>
      </c>
      <c r="F687">
        <v>0.36051502145922748</v>
      </c>
      <c r="G687">
        <v>0.19631901840490798</v>
      </c>
      <c r="H687">
        <v>18257749</v>
      </c>
      <c r="I687">
        <v>0.20554785020804436</v>
      </c>
      <c r="J687">
        <v>4.1571299451944474E-2</v>
      </c>
      <c r="K687">
        <v>6.7974460198724274E-2</v>
      </c>
      <c r="L687">
        <v>0.6919276620302659</v>
      </c>
      <c r="M687">
        <v>0.45818926600517507</v>
      </c>
      <c r="N687">
        <v>0.67388808657333832</v>
      </c>
      <c r="O687">
        <v>0.43535595006022848</v>
      </c>
      <c r="P687">
        <v>0.25819605486427943</v>
      </c>
      <c r="Q687">
        <v>0.17443627293865074</v>
      </c>
      <c r="R687">
        <v>9.5812927068732401E-2</v>
      </c>
      <c r="S687">
        <v>7</v>
      </c>
      <c r="T687">
        <v>4</v>
      </c>
      <c r="U687">
        <v>10</v>
      </c>
      <c r="V687">
        <v>10</v>
      </c>
      <c r="W687">
        <v>1</v>
      </c>
      <c r="X687">
        <v>3</v>
      </c>
      <c r="Y687" t="s">
        <v>19</v>
      </c>
    </row>
    <row r="688" spans="2:25" x14ac:dyDescent="0.3">
      <c r="B688" s="13">
        <v>0.53608831905833332</v>
      </c>
      <c r="C688" s="13">
        <v>0.51617341815343776</v>
      </c>
      <c r="D688" s="13">
        <v>0.4098440932130149</v>
      </c>
      <c r="E688" s="13">
        <v>72.88270377733599</v>
      </c>
      <c r="F688" s="13">
        <v>0.33005718370264475</v>
      </c>
      <c r="G688" s="13">
        <v>0.20042643923240938</v>
      </c>
      <c r="H688" s="13">
        <v>18257749</v>
      </c>
      <c r="I688" s="13">
        <v>0.2145631067961164</v>
      </c>
      <c r="J688" s="13">
        <v>4.2450462187530714E-2</v>
      </c>
      <c r="K688" s="13">
        <v>7.3459151976219272E-2</v>
      </c>
      <c r="L688" s="13">
        <v>0.63091470774522729</v>
      </c>
      <c r="M688" s="13">
        <v>0.58977290793021842</v>
      </c>
      <c r="N688" s="13">
        <v>0.68146879942838834</v>
      </c>
      <c r="O688" s="13">
        <v>0.45652584522702438</v>
      </c>
      <c r="P688" s="13">
        <v>0.23496133074567527</v>
      </c>
      <c r="Q688" s="13">
        <v>0.16256906725426687</v>
      </c>
      <c r="R688" s="13">
        <v>8.8437659398722349E-2</v>
      </c>
      <c r="S688" s="14">
        <v>7</v>
      </c>
      <c r="T688" s="14">
        <v>4</v>
      </c>
      <c r="U688" s="14">
        <v>10</v>
      </c>
      <c r="V688" s="14">
        <v>10</v>
      </c>
      <c r="W688" s="14">
        <v>1</v>
      </c>
      <c r="X688" s="14">
        <v>3</v>
      </c>
      <c r="Y688" s="14" t="s">
        <v>19</v>
      </c>
    </row>
    <row r="689" spans="2:30" x14ac:dyDescent="0.3">
      <c r="B689" s="13">
        <v>0.47167087943625347</v>
      </c>
      <c r="C689" s="13">
        <v>0.40667599831820173</v>
      </c>
      <c r="D689" s="13">
        <v>0.27881816843416185</v>
      </c>
      <c r="E689" s="13">
        <v>74.549019607843135</v>
      </c>
      <c r="F689" s="13">
        <v>0.34147192186955005</v>
      </c>
      <c r="G689" s="13">
        <v>8.6767895878524945E-2</v>
      </c>
      <c r="H689" s="13">
        <v>18257749</v>
      </c>
      <c r="I689" s="13">
        <v>0.22787794729542288</v>
      </c>
      <c r="J689" s="13">
        <v>4.5588401051201516E-2</v>
      </c>
      <c r="K689" s="13">
        <v>7.7805181051831346E-2</v>
      </c>
      <c r="L689" s="13">
        <v>0.55584325629494014</v>
      </c>
      <c r="M689" s="13">
        <v>0.42039602829352363</v>
      </c>
      <c r="N689" s="13">
        <v>0.69982915946981239</v>
      </c>
      <c r="O689" s="13">
        <v>0.4572505507499755</v>
      </c>
      <c r="P689" s="13">
        <v>0.22709494134854444</v>
      </c>
      <c r="Q689" s="13">
        <v>0.16610935411817687</v>
      </c>
      <c r="R689" s="13">
        <v>9.0762565642663134E-2</v>
      </c>
      <c r="S689" s="14">
        <v>7</v>
      </c>
      <c r="T689" s="14">
        <v>4</v>
      </c>
      <c r="U689" s="14">
        <v>10</v>
      </c>
      <c r="V689" s="14">
        <v>10</v>
      </c>
      <c r="W689" s="14">
        <v>1</v>
      </c>
      <c r="X689" s="14">
        <v>3</v>
      </c>
      <c r="Y689" s="14" t="s">
        <v>19</v>
      </c>
    </row>
    <row r="690" spans="2:30" x14ac:dyDescent="0.3">
      <c r="B690" s="13">
        <v>0.52438846346964563</v>
      </c>
      <c r="C690" s="13">
        <v>0.62779951834112224</v>
      </c>
      <c r="D690" s="13">
        <v>0.43647291319656867</v>
      </c>
      <c r="E690" s="13">
        <v>68.589004229142631</v>
      </c>
      <c r="F690" s="13">
        <v>0.35134193098640643</v>
      </c>
      <c r="G690" s="13">
        <v>0.21775898520084566</v>
      </c>
      <c r="H690" s="13">
        <v>18257749</v>
      </c>
      <c r="I690" s="13">
        <v>0.20957004160887635</v>
      </c>
      <c r="J690" s="13">
        <v>4.2165645513068284E-2</v>
      </c>
      <c r="K690" s="13">
        <v>7.197035952051159E-2</v>
      </c>
      <c r="L690" s="13">
        <v>0.63251462745441234</v>
      </c>
      <c r="M690" s="13">
        <v>0.55622822586957699</v>
      </c>
      <c r="N690" s="13">
        <v>0.68729793085515578</v>
      </c>
      <c r="O690" s="13">
        <v>0.45124539414171583</v>
      </c>
      <c r="P690" s="13">
        <v>0.2178435648559148</v>
      </c>
      <c r="Q690" s="13">
        <v>0.16666789481874786</v>
      </c>
      <c r="R690" s="13">
        <v>9.1511909591238783E-2</v>
      </c>
      <c r="S690" s="14">
        <v>7</v>
      </c>
      <c r="T690" s="14">
        <v>4</v>
      </c>
      <c r="U690" s="14">
        <v>10</v>
      </c>
      <c r="V690" s="14">
        <v>10</v>
      </c>
      <c r="W690" s="14">
        <v>1</v>
      </c>
      <c r="X690" s="14">
        <v>3</v>
      </c>
      <c r="Y690" s="14" t="s">
        <v>19</v>
      </c>
    </row>
    <row r="691" spans="2:30" x14ac:dyDescent="0.3">
      <c r="B691">
        <v>0.41593118323823358</v>
      </c>
      <c r="C691">
        <v>0.39965762989499487</v>
      </c>
      <c r="D691">
        <v>0.33204230676978636</v>
      </c>
      <c r="E691">
        <v>73.850459816073567</v>
      </c>
      <c r="F691">
        <v>0.34278169014084509</v>
      </c>
      <c r="G691">
        <v>0.1101123595505618</v>
      </c>
      <c r="H691">
        <v>18257749</v>
      </c>
      <c r="I691">
        <v>0.21969486823855741</v>
      </c>
      <c r="J691">
        <v>4.3964364472136815E-2</v>
      </c>
      <c r="K691">
        <v>7.381279123774126E-2</v>
      </c>
      <c r="L691">
        <v>0.50722709442118996</v>
      </c>
      <c r="M691">
        <v>0.35402581131586286</v>
      </c>
      <c r="N691">
        <v>0.68848963944751074</v>
      </c>
      <c r="O691">
        <v>0.45433858676271943</v>
      </c>
      <c r="P691">
        <v>0.25264673694280537</v>
      </c>
      <c r="Q691">
        <v>0.16066039006060898</v>
      </c>
      <c r="R691">
        <v>8.8661591027278552E-2</v>
      </c>
      <c r="S691">
        <v>7</v>
      </c>
      <c r="T691">
        <v>4</v>
      </c>
      <c r="U691">
        <v>10</v>
      </c>
      <c r="V691">
        <v>10</v>
      </c>
      <c r="W691">
        <v>1</v>
      </c>
      <c r="X691">
        <v>3</v>
      </c>
      <c r="Y691" t="s">
        <v>19</v>
      </c>
    </row>
    <row r="692" spans="2:30" x14ac:dyDescent="0.3">
      <c r="B692" s="13">
        <v>0.44433232350042534</v>
      </c>
      <c r="C692" s="13">
        <v>0.45510226794507119</v>
      </c>
      <c r="D692" s="13">
        <v>0.34439124414318606</v>
      </c>
      <c r="E692" s="13">
        <v>72.611464968152859</v>
      </c>
      <c r="F692" s="13">
        <v>0.33902263744160976</v>
      </c>
      <c r="G692" s="13">
        <v>0.15525114155251141</v>
      </c>
      <c r="H692" s="13">
        <v>18257749</v>
      </c>
      <c r="I692" s="13">
        <v>0.21345353675450759</v>
      </c>
      <c r="J692" s="13">
        <v>4.2548913931542511E-2</v>
      </c>
      <c r="K692" s="13">
        <v>7.3159625888711818E-2</v>
      </c>
      <c r="L692" s="13">
        <v>0.51739067405987049</v>
      </c>
      <c r="M692" s="13">
        <v>0.40726840615856752</v>
      </c>
      <c r="N692" s="13">
        <v>0.6988633495908867</v>
      </c>
      <c r="O692" s="13">
        <v>0.43752584785957754</v>
      </c>
      <c r="P692" s="13">
        <v>0.22886386897030067</v>
      </c>
      <c r="Q692" s="13">
        <v>0.16048936460202706</v>
      </c>
      <c r="R692" s="13">
        <v>8.7817959212038929E-2</v>
      </c>
      <c r="S692" s="14">
        <v>7</v>
      </c>
      <c r="T692" s="14">
        <v>4</v>
      </c>
      <c r="U692" s="14">
        <v>10</v>
      </c>
      <c r="V692" s="14">
        <v>10</v>
      </c>
      <c r="W692" s="14">
        <v>1</v>
      </c>
      <c r="X692" s="14">
        <v>3</v>
      </c>
      <c r="Y692" s="14" t="s">
        <v>19</v>
      </c>
    </row>
    <row r="693" spans="2:30" x14ac:dyDescent="0.3">
      <c r="B693" s="13">
        <v>0.53405441124825548</v>
      </c>
      <c r="C693" s="13">
        <v>0.46515822102908777</v>
      </c>
      <c r="D693" s="13">
        <v>0.34981255994930327</v>
      </c>
      <c r="E693" s="13">
        <v>71.271393643031786</v>
      </c>
      <c r="F693" s="13">
        <v>0.3408471187056899</v>
      </c>
      <c r="G693" s="13">
        <v>0.2</v>
      </c>
      <c r="H693" s="13">
        <v>18257749</v>
      </c>
      <c r="I693" s="13">
        <v>0.20513176144244105</v>
      </c>
      <c r="J693" s="13">
        <v>4.1847715333974043E-2</v>
      </c>
      <c r="K693" s="13">
        <v>6.996650898681947E-2</v>
      </c>
      <c r="L693" s="13">
        <v>0.62069874607690634</v>
      </c>
      <c r="M693" s="13">
        <v>0.56124002998174216</v>
      </c>
      <c r="N693" s="13">
        <v>0.68764705048516928</v>
      </c>
      <c r="O693" s="13">
        <v>0.43541813501875321</v>
      </c>
      <c r="P693" s="13">
        <v>0.21364657578119309</v>
      </c>
      <c r="Q693" s="13">
        <v>0.15565675013191785</v>
      </c>
      <c r="R693" s="13">
        <v>8.4005117649273486E-2</v>
      </c>
      <c r="S693" s="14">
        <v>7</v>
      </c>
      <c r="T693" s="14">
        <v>4</v>
      </c>
      <c r="U693" s="14">
        <v>10</v>
      </c>
      <c r="V693" s="14">
        <v>10</v>
      </c>
      <c r="W693" s="14">
        <v>1</v>
      </c>
      <c r="X693" s="14">
        <v>3</v>
      </c>
      <c r="Y693" s="14" t="s">
        <v>19</v>
      </c>
      <c r="AA693" s="5">
        <f>+AVERAGE(E664:E693)/100</f>
        <v>0.71242762581020269</v>
      </c>
      <c r="AB693" s="5">
        <f>+AVERAGE(G664:G693)</f>
        <v>0.15586504333495449</v>
      </c>
      <c r="AC693" s="5">
        <f>+AVERAGE(H664:H693)</f>
        <v>18257749</v>
      </c>
      <c r="AD693" s="17">
        <f t="shared" ref="AD693" si="20">($AF$4*AA693)+($AG$4-$AG$4*AB693)+($AJ$12+$AK$12*AC693)</f>
        <v>718.61562294318537</v>
      </c>
    </row>
    <row r="694" spans="2:30" x14ac:dyDescent="0.3">
      <c r="B694" s="13">
        <v>0.5022570814095324</v>
      </c>
      <c r="C694" s="13">
        <v>0.51962093852661817</v>
      </c>
      <c r="D694" s="13">
        <v>0.419796413412658</v>
      </c>
      <c r="E694" s="13">
        <v>70.527974783293928</v>
      </c>
      <c r="F694" s="13">
        <v>0.33999286478772744</v>
      </c>
      <c r="G694" s="13">
        <v>0.16511627906976745</v>
      </c>
      <c r="H694" s="13">
        <v>18757199</v>
      </c>
      <c r="I694" s="13">
        <v>0.21095700416088745</v>
      </c>
      <c r="J694" s="13">
        <v>4.1851040243314722E-2</v>
      </c>
      <c r="K694" s="13">
        <v>7.2660092321744238E-2</v>
      </c>
      <c r="L694" s="13">
        <v>0.65924216461855567</v>
      </c>
      <c r="M694" s="13">
        <v>0.56352461186170177</v>
      </c>
      <c r="N694" s="13">
        <v>0.67009721024087265</v>
      </c>
      <c r="O694" s="13">
        <v>0.4508139370717501</v>
      </c>
      <c r="P694" s="13">
        <v>0.23541419382482107</v>
      </c>
      <c r="Q694" s="13">
        <v>0.16773462483252582</v>
      </c>
      <c r="R694" s="13">
        <v>9.2928724394917367E-2</v>
      </c>
      <c r="S694" s="14">
        <v>8</v>
      </c>
      <c r="T694" s="14">
        <v>4</v>
      </c>
      <c r="U694" s="14">
        <v>10</v>
      </c>
      <c r="V694" s="14">
        <v>10</v>
      </c>
      <c r="W694" s="14">
        <v>1</v>
      </c>
      <c r="X694" s="14">
        <v>3</v>
      </c>
      <c r="Y694" s="14" t="s">
        <v>19</v>
      </c>
    </row>
    <row r="695" spans="2:30" x14ac:dyDescent="0.3">
      <c r="B695" s="13">
        <v>0.38068981839007537</v>
      </c>
      <c r="C695" s="13">
        <v>0.40480429319560818</v>
      </c>
      <c r="D695" s="13">
        <v>0.33109768071375434</v>
      </c>
      <c r="E695" s="13">
        <v>75.504439063761097</v>
      </c>
      <c r="F695" s="13">
        <v>0.33157607707689513</v>
      </c>
      <c r="G695" s="13">
        <v>9.3478260869565219E-2</v>
      </c>
      <c r="H695" s="13">
        <v>18757199</v>
      </c>
      <c r="I695" s="13">
        <v>0.22066574202496531</v>
      </c>
      <c r="J695" s="13">
        <v>4.4254530066639854E-2</v>
      </c>
      <c r="K695" s="13">
        <v>7.5213837271754125E-2</v>
      </c>
      <c r="L695" s="13">
        <v>0.48712955261570506</v>
      </c>
      <c r="M695" s="13">
        <v>0.42369089240710706</v>
      </c>
      <c r="N695" s="13">
        <v>0.68698637273926477</v>
      </c>
      <c r="O695" s="13">
        <v>0.44915566041912264</v>
      </c>
      <c r="P695" s="13">
        <v>0.24574131691086287</v>
      </c>
      <c r="Q695" s="13">
        <v>0.15827926808780968</v>
      </c>
      <c r="R695" s="13">
        <v>8.5327675385281673E-2</v>
      </c>
      <c r="S695" s="14">
        <v>8</v>
      </c>
      <c r="T695" s="14">
        <v>4</v>
      </c>
      <c r="U695" s="14">
        <v>10</v>
      </c>
      <c r="V695" s="14">
        <v>10</v>
      </c>
      <c r="W695" s="14">
        <v>1</v>
      </c>
      <c r="X695" s="14">
        <v>3</v>
      </c>
      <c r="Y695" s="14" t="s">
        <v>19</v>
      </c>
    </row>
    <row r="696" spans="2:30" x14ac:dyDescent="0.3">
      <c r="B696" s="13">
        <v>0.4051435097417172</v>
      </c>
      <c r="C696" s="13">
        <v>0.42696041456040251</v>
      </c>
      <c r="D696" s="13">
        <v>0.40559941166952512</v>
      </c>
      <c r="E696" s="13">
        <v>72.730875941339676</v>
      </c>
      <c r="F696" s="13">
        <v>0.34357344632768361</v>
      </c>
      <c r="G696" s="13">
        <v>0.1101511879049676</v>
      </c>
      <c r="H696" s="13">
        <v>18757199</v>
      </c>
      <c r="I696" s="13">
        <v>0.21747572815533964</v>
      </c>
      <c r="J696" s="13">
        <v>4.4239122429734247E-2</v>
      </c>
      <c r="K696" s="13">
        <v>7.3211232785102054E-2</v>
      </c>
      <c r="L696" s="13">
        <v>0.50701967215694221</v>
      </c>
      <c r="M696" s="13">
        <v>0.42204808464189314</v>
      </c>
      <c r="N696" s="13">
        <v>0.68839319948618538</v>
      </c>
      <c r="O696" s="13">
        <v>0.45239664359095721</v>
      </c>
      <c r="P696" s="13">
        <v>0.24863175393515538</v>
      </c>
      <c r="Q696" s="13">
        <v>0.16073043704630041</v>
      </c>
      <c r="R696" s="13">
        <v>8.8540382759573266E-2</v>
      </c>
      <c r="S696" s="14">
        <v>8</v>
      </c>
      <c r="T696" s="14">
        <v>4</v>
      </c>
      <c r="U696" s="14">
        <v>10</v>
      </c>
      <c r="V696" s="14">
        <v>10</v>
      </c>
      <c r="W696" s="14">
        <v>1</v>
      </c>
      <c r="X696" s="14">
        <v>3</v>
      </c>
      <c r="Y696" s="14" t="s">
        <v>19</v>
      </c>
    </row>
    <row r="697" spans="2:30" x14ac:dyDescent="0.3">
      <c r="B697">
        <v>0.49973214261028348</v>
      </c>
      <c r="C697">
        <v>0.47436528461635785</v>
      </c>
      <c r="D697">
        <v>0.33934928006624449</v>
      </c>
      <c r="E697">
        <v>70.963949843260181</v>
      </c>
      <c r="F697">
        <v>0.34031699763162687</v>
      </c>
      <c r="G697">
        <v>0.26653306613226452</v>
      </c>
      <c r="H697">
        <v>18757199</v>
      </c>
      <c r="I697">
        <v>0.21137309292649084</v>
      </c>
      <c r="J697">
        <v>4.1858272295919825E-2</v>
      </c>
      <c r="K697">
        <v>7.1289141281166937E-2</v>
      </c>
      <c r="L697">
        <v>0.6101128173929915</v>
      </c>
      <c r="M697">
        <v>0.63098766980322729</v>
      </c>
      <c r="N697">
        <v>0.6912826718130044</v>
      </c>
      <c r="O697">
        <v>0.42046834729238064</v>
      </c>
      <c r="P697">
        <v>0.2559033545061018</v>
      </c>
      <c r="Q697">
        <v>0.16350047891854846</v>
      </c>
      <c r="R697">
        <v>8.7210696754296976E-2</v>
      </c>
      <c r="S697">
        <v>8</v>
      </c>
      <c r="T697">
        <v>4</v>
      </c>
      <c r="U697">
        <v>10</v>
      </c>
      <c r="V697">
        <v>10</v>
      </c>
      <c r="W697">
        <v>1</v>
      </c>
      <c r="X697">
        <v>3</v>
      </c>
      <c r="Y697" t="s">
        <v>19</v>
      </c>
    </row>
    <row r="698" spans="2:30" x14ac:dyDescent="0.3">
      <c r="B698" s="13">
        <v>0.47573621969485791</v>
      </c>
      <c r="C698" s="13">
        <v>0.396579400094003</v>
      </c>
      <c r="D698" s="13">
        <v>0.29174367114833172</v>
      </c>
      <c r="E698" s="13">
        <v>75.950871632329637</v>
      </c>
      <c r="F698" s="13">
        <v>0.33537760644822145</v>
      </c>
      <c r="G698" s="13">
        <v>8.5057471264367815E-2</v>
      </c>
      <c r="H698" s="13">
        <v>18757199</v>
      </c>
      <c r="I698" s="13">
        <v>0.22607489597780842</v>
      </c>
      <c r="J698" s="13">
        <v>4.4572104380611363E-2</v>
      </c>
      <c r="K698" s="13">
        <v>7.7246618481964416E-2</v>
      </c>
      <c r="L698" s="13">
        <v>0.58763508677569987</v>
      </c>
      <c r="M698" s="13">
        <v>0.37990037259437859</v>
      </c>
      <c r="N698" s="13">
        <v>0.6995693597706375</v>
      </c>
      <c r="O698" s="13">
        <v>0.44990057435171016</v>
      </c>
      <c r="P698" s="13">
        <v>0.23807183305281357</v>
      </c>
      <c r="Q698" s="13">
        <v>0.16715229077251645</v>
      </c>
      <c r="R698" s="13">
        <v>9.0282984429283217E-2</v>
      </c>
      <c r="S698" s="14">
        <v>8</v>
      </c>
      <c r="T698" s="14">
        <v>4</v>
      </c>
      <c r="U698" s="14">
        <v>10</v>
      </c>
      <c r="V698" s="14">
        <v>10</v>
      </c>
      <c r="W698" s="14">
        <v>1</v>
      </c>
      <c r="X698" s="14">
        <v>3</v>
      </c>
      <c r="Y698" s="14" t="s">
        <v>19</v>
      </c>
    </row>
    <row r="699" spans="2:30" x14ac:dyDescent="0.3">
      <c r="B699" s="13">
        <v>0.56372548974030612</v>
      </c>
      <c r="C699" s="13">
        <v>0.4154206698129429</v>
      </c>
      <c r="D699" s="13">
        <v>0.30932735078074919</v>
      </c>
      <c r="E699" s="13">
        <v>73.404661826518918</v>
      </c>
      <c r="F699" s="13">
        <v>0.33864965443912814</v>
      </c>
      <c r="G699" s="13">
        <v>0.12127659574468085</v>
      </c>
      <c r="H699" s="13">
        <v>18757199</v>
      </c>
      <c r="I699" s="13">
        <v>0.23051317614424402</v>
      </c>
      <c r="J699" s="13">
        <v>4.5391631059334005E-2</v>
      </c>
      <c r="K699" s="13">
        <v>7.7929919785789697E-2</v>
      </c>
      <c r="L699" s="13">
        <v>0.63973546735928344</v>
      </c>
      <c r="M699" s="13">
        <v>0.5223859163840342</v>
      </c>
      <c r="N699" s="13">
        <v>0.68979955565244677</v>
      </c>
      <c r="O699" s="13">
        <v>0.44125630989774201</v>
      </c>
      <c r="P699" s="13">
        <v>0.24714188941949769</v>
      </c>
      <c r="Q699" s="13">
        <v>0.17108431053317191</v>
      </c>
      <c r="R699" s="13">
        <v>9.498417025193133E-2</v>
      </c>
      <c r="S699" s="14">
        <v>8</v>
      </c>
      <c r="T699" s="14">
        <v>4</v>
      </c>
      <c r="U699" s="14">
        <v>10</v>
      </c>
      <c r="V699" s="14">
        <v>10</v>
      </c>
      <c r="W699" s="14">
        <v>1</v>
      </c>
      <c r="X699" s="14">
        <v>3</v>
      </c>
      <c r="Y699" s="14" t="s">
        <v>19</v>
      </c>
    </row>
    <row r="700" spans="2:30" x14ac:dyDescent="0.3">
      <c r="B700" s="13">
        <v>0.54407493954271502</v>
      </c>
      <c r="C700" s="13">
        <v>0.48791089552352246</v>
      </c>
      <c r="D700" s="13">
        <v>0.38843986366291466</v>
      </c>
      <c r="E700" s="13">
        <v>70.038610038610045</v>
      </c>
      <c r="F700" s="13">
        <v>0.34165907019143116</v>
      </c>
      <c r="G700" s="13">
        <v>0.29856850715746419</v>
      </c>
      <c r="H700" s="13">
        <v>18757199</v>
      </c>
      <c r="I700" s="13">
        <v>0.2141470180305132</v>
      </c>
      <c r="J700" s="13">
        <v>4.2158958356101159E-2</v>
      </c>
      <c r="K700" s="13">
        <v>7.3948558937304773E-2</v>
      </c>
      <c r="L700" s="13">
        <v>0.64140855159018095</v>
      </c>
      <c r="M700" s="13">
        <v>0.62097136397028385</v>
      </c>
      <c r="N700" s="13">
        <v>0.67715210409547943</v>
      </c>
      <c r="O700" s="13">
        <v>0.42249776434380831</v>
      </c>
      <c r="P700" s="13">
        <v>0.2342177597450168</v>
      </c>
      <c r="Q700" s="13">
        <v>0.16889319154058879</v>
      </c>
      <c r="R700" s="13">
        <v>9.0018883786529502E-2</v>
      </c>
      <c r="S700" s="14">
        <v>8</v>
      </c>
      <c r="T700" s="14">
        <v>4</v>
      </c>
      <c r="U700" s="14">
        <v>10</v>
      </c>
      <c r="V700" s="14">
        <v>10</v>
      </c>
      <c r="W700" s="14">
        <v>1</v>
      </c>
      <c r="X700" s="14">
        <v>3</v>
      </c>
      <c r="Y700" s="14" t="s">
        <v>19</v>
      </c>
    </row>
    <row r="701" spans="2:30" x14ac:dyDescent="0.3">
      <c r="B701" s="11">
        <v>0.4227666606876152</v>
      </c>
      <c r="C701" s="11">
        <v>0.41422682194290111</v>
      </c>
      <c r="D701" s="11">
        <v>0.3357504322098655</v>
      </c>
      <c r="E701" s="11">
        <v>72.901678657074342</v>
      </c>
      <c r="F701" s="11">
        <v>0.33066278222869627</v>
      </c>
      <c r="G701" s="11">
        <v>0.19006479481641469</v>
      </c>
      <c r="H701" s="11">
        <v>18757199</v>
      </c>
      <c r="I701" s="11">
        <v>0.21331484049930641</v>
      </c>
      <c r="J701" s="12">
        <v>4.2379805336922614E-2</v>
      </c>
      <c r="K701" s="12">
        <v>7.402920842743628E-2</v>
      </c>
      <c r="L701" s="15">
        <v>0.57632582164323676</v>
      </c>
      <c r="M701" s="15">
        <v>0.55865546556166212</v>
      </c>
      <c r="N701" s="12">
        <v>0.6818358779858934</v>
      </c>
      <c r="O701" s="12">
        <v>0.44398631767141888</v>
      </c>
      <c r="P701" s="12">
        <v>0.24726917637753143</v>
      </c>
      <c r="Q701" s="12">
        <v>0.15721761792961303</v>
      </c>
      <c r="R701" s="12">
        <v>8.5458267852484573E-2</v>
      </c>
      <c r="S701" s="14">
        <v>8</v>
      </c>
      <c r="T701" s="14">
        <v>4</v>
      </c>
      <c r="U701" s="14">
        <v>10</v>
      </c>
      <c r="V701" s="14">
        <v>10</v>
      </c>
      <c r="W701" s="14">
        <v>1</v>
      </c>
      <c r="X701" s="14">
        <v>3</v>
      </c>
      <c r="Y701" s="14" t="s">
        <v>19</v>
      </c>
    </row>
    <row r="702" spans="2:30" x14ac:dyDescent="0.3">
      <c r="B702" s="13">
        <v>0.55820882231260949</v>
      </c>
      <c r="C702" s="13">
        <v>0.5368374105026581</v>
      </c>
      <c r="D702" s="13">
        <v>0.31792094686460537</v>
      </c>
      <c r="E702" s="13">
        <v>70.153256704980834</v>
      </c>
      <c r="F702" s="13">
        <v>0.33715514152633463</v>
      </c>
      <c r="G702" s="13">
        <v>0.24631578947368421</v>
      </c>
      <c r="H702" s="13">
        <v>18757199</v>
      </c>
      <c r="I702" s="13">
        <v>0.21927877947295427</v>
      </c>
      <c r="J702" s="13">
        <v>4.3524397844940714E-2</v>
      </c>
      <c r="K702" s="13">
        <v>7.4801303009475711E-2</v>
      </c>
      <c r="L702" s="13">
        <v>0.67843526154461942</v>
      </c>
      <c r="M702" s="13">
        <v>0.58619075180661528</v>
      </c>
      <c r="N702" s="13">
        <v>0.68756280440315531</v>
      </c>
      <c r="O702" s="13">
        <v>0.44423411485128916</v>
      </c>
      <c r="P702" s="13">
        <v>0.22978078230971141</v>
      </c>
      <c r="Q702" s="13">
        <v>0.16980879646722957</v>
      </c>
      <c r="R702" s="13">
        <v>9.4678544751493995E-2</v>
      </c>
      <c r="S702" s="14">
        <v>8</v>
      </c>
      <c r="T702" s="14">
        <v>4</v>
      </c>
      <c r="U702" s="14">
        <v>10</v>
      </c>
      <c r="V702" s="14">
        <v>10</v>
      </c>
      <c r="W702" s="14">
        <v>1</v>
      </c>
      <c r="X702" s="14">
        <v>3</v>
      </c>
      <c r="Y702" s="14" t="s">
        <v>19</v>
      </c>
    </row>
    <row r="703" spans="2:30" x14ac:dyDescent="0.3">
      <c r="B703" s="5">
        <v>0.40481774617137462</v>
      </c>
      <c r="C703" s="5">
        <v>0.40160887072458062</v>
      </c>
      <c r="D703" s="5">
        <v>0.28997024117156694</v>
      </c>
      <c r="E703" s="5">
        <v>73.618677042801565</v>
      </c>
      <c r="F703" s="5">
        <v>0.3422582349832658</v>
      </c>
      <c r="G703" s="5">
        <v>0.11156186612576065</v>
      </c>
      <c r="H703" s="5">
        <v>18757199</v>
      </c>
      <c r="I703" s="5">
        <v>0.22593619972260742</v>
      </c>
      <c r="J703" s="5">
        <v>4.5548093515281038E-2</v>
      </c>
      <c r="K703" s="5">
        <v>7.553894865856603E-2</v>
      </c>
      <c r="L703" s="13">
        <v>0.48621779916919922</v>
      </c>
      <c r="M703" s="13">
        <v>0.40460948837365457</v>
      </c>
      <c r="N703" s="13">
        <v>0.69052263072724551</v>
      </c>
      <c r="O703" s="13">
        <v>0.46338957886885296</v>
      </c>
      <c r="P703" s="13">
        <v>0.25323782301539471</v>
      </c>
      <c r="Q703" s="13">
        <v>0.16279534657819339</v>
      </c>
      <c r="R703" s="13">
        <v>8.8704849515413409E-2</v>
      </c>
      <c r="S703" s="14">
        <v>8</v>
      </c>
      <c r="T703" s="14">
        <v>4</v>
      </c>
      <c r="U703" s="14">
        <v>10</v>
      </c>
      <c r="V703" s="14">
        <v>10</v>
      </c>
      <c r="W703" s="14">
        <v>1</v>
      </c>
      <c r="X703" s="14">
        <v>3</v>
      </c>
      <c r="Y703" s="14" t="s">
        <v>19</v>
      </c>
    </row>
    <row r="704" spans="2:30" x14ac:dyDescent="0.3">
      <c r="B704" s="13">
        <v>0.4943881377334472</v>
      </c>
      <c r="C704" s="13">
        <v>0.37938975294122151</v>
      </c>
      <c r="D704" s="13">
        <v>0.39771679387078085</v>
      </c>
      <c r="E704" s="13">
        <v>75.161030595813202</v>
      </c>
      <c r="F704" s="13">
        <v>0.33547580789144793</v>
      </c>
      <c r="G704" s="13">
        <v>0.14352941176470588</v>
      </c>
      <c r="H704" s="13">
        <v>18757199</v>
      </c>
      <c r="I704" s="13">
        <v>0.22246879334257963</v>
      </c>
      <c r="J704" s="13">
        <v>4.3795619178311256E-2</v>
      </c>
      <c r="K704" s="13">
        <v>7.6844236658832638E-2</v>
      </c>
      <c r="L704" s="13">
        <v>0.57290964570188152</v>
      </c>
      <c r="M704" s="13">
        <v>0.5688770459248722</v>
      </c>
      <c r="N704" s="13">
        <v>0.70013808739226302</v>
      </c>
      <c r="O704" s="13">
        <v>0.43204228996043031</v>
      </c>
      <c r="P704" s="13">
        <v>0.23108653753180308</v>
      </c>
      <c r="Q704" s="13">
        <v>0.16742291399249712</v>
      </c>
      <c r="R704" s="13">
        <v>9.0621631929813276E-2</v>
      </c>
      <c r="S704" s="14">
        <v>8</v>
      </c>
      <c r="T704" s="14">
        <v>4</v>
      </c>
      <c r="U704" s="14">
        <v>10</v>
      </c>
      <c r="V704" s="14">
        <v>10</v>
      </c>
      <c r="W704" s="14">
        <v>1</v>
      </c>
      <c r="X704" s="14">
        <v>3</v>
      </c>
      <c r="Y704" s="14" t="s">
        <v>19</v>
      </c>
    </row>
    <row r="705" spans="2:25" x14ac:dyDescent="0.3">
      <c r="B705" s="13">
        <v>0.49128891670061753</v>
      </c>
      <c r="C705" s="13">
        <v>0.50129804245756748</v>
      </c>
      <c r="D705" s="13">
        <v>0.42252964027716089</v>
      </c>
      <c r="E705" s="13">
        <v>71.186440677966104</v>
      </c>
      <c r="F705" s="13">
        <v>0.32853236098450317</v>
      </c>
      <c r="G705" s="13">
        <v>0.28118811881188122</v>
      </c>
      <c r="H705" s="13">
        <v>18757199</v>
      </c>
      <c r="I705" s="13">
        <v>0.21206657420249647</v>
      </c>
      <c r="J705" s="13">
        <v>4.1827094703983193E-2</v>
      </c>
      <c r="K705" s="13">
        <v>7.3285687111060066E-2</v>
      </c>
      <c r="L705" s="13">
        <v>0.61348276241859945</v>
      </c>
      <c r="M705" s="13">
        <v>0.62557050940675363</v>
      </c>
      <c r="N705" s="13">
        <v>0.68280902564884827</v>
      </c>
      <c r="O705" s="13">
        <v>0.44305507070936329</v>
      </c>
      <c r="P705" s="13">
        <v>0.22422843551320279</v>
      </c>
      <c r="Q705" s="13">
        <v>0.16246110402945363</v>
      </c>
      <c r="R705" s="13">
        <v>8.8662724654235692E-2</v>
      </c>
      <c r="S705" s="14">
        <v>8</v>
      </c>
      <c r="T705" s="14">
        <v>4</v>
      </c>
      <c r="U705" s="14">
        <v>10</v>
      </c>
      <c r="V705" s="14">
        <v>10</v>
      </c>
      <c r="W705" s="14">
        <v>1</v>
      </c>
      <c r="X705" s="14">
        <v>3</v>
      </c>
      <c r="Y705" s="14" t="s">
        <v>19</v>
      </c>
    </row>
    <row r="706" spans="2:25" x14ac:dyDescent="0.3">
      <c r="B706" s="13">
        <v>0.54624266511966946</v>
      </c>
      <c r="C706" s="13">
        <v>0.56341264097789256</v>
      </c>
      <c r="D706" s="13">
        <v>0.43518548327186107</v>
      </c>
      <c r="E706" s="13">
        <v>69.484702093397743</v>
      </c>
      <c r="F706" s="13">
        <v>0.34289367921081476</v>
      </c>
      <c r="G706" s="13">
        <v>0.23640167364016737</v>
      </c>
      <c r="H706" s="13">
        <v>18757199</v>
      </c>
      <c r="I706" s="13">
        <v>0.19861303744798864</v>
      </c>
      <c r="J706" s="13">
        <v>3.9790052284119859E-2</v>
      </c>
      <c r="K706" s="13">
        <v>6.6866869553970087E-2</v>
      </c>
      <c r="L706" s="13">
        <v>0.70756273166631489</v>
      </c>
      <c r="M706" s="13">
        <v>0.67605383693681642</v>
      </c>
      <c r="N706" s="13">
        <v>0.66908732823647554</v>
      </c>
      <c r="O706" s="13">
        <v>0.44410774308275996</v>
      </c>
      <c r="P706" s="13">
        <v>0.24837507338669593</v>
      </c>
      <c r="Q706" s="13">
        <v>0.15320711747119703</v>
      </c>
      <c r="R706" s="13">
        <v>8.3195714663813855E-2</v>
      </c>
      <c r="S706" s="14">
        <v>8</v>
      </c>
      <c r="T706" s="14">
        <v>4</v>
      </c>
      <c r="U706" s="14">
        <v>10</v>
      </c>
      <c r="V706" s="14">
        <v>10</v>
      </c>
      <c r="W706" s="14">
        <v>1</v>
      </c>
      <c r="X706" s="14">
        <v>3</v>
      </c>
      <c r="Y706" s="14" t="s">
        <v>19</v>
      </c>
    </row>
    <row r="707" spans="2:25" x14ac:dyDescent="0.3">
      <c r="B707" s="13">
        <v>0.42471030440938751</v>
      </c>
      <c r="C707" s="13">
        <v>0.37947431383483265</v>
      </c>
      <c r="D707" s="13">
        <v>0.34178858436074894</v>
      </c>
      <c r="E707" s="13">
        <v>73.122065727699521</v>
      </c>
      <c r="F707" s="13">
        <v>0.3389679715302491</v>
      </c>
      <c r="G707" s="13">
        <v>0.16977225672877846</v>
      </c>
      <c r="H707" s="13">
        <v>18757199</v>
      </c>
      <c r="I707" s="13">
        <v>0.2195561719833562</v>
      </c>
      <c r="J707" s="13">
        <v>4.4277614057033399E-2</v>
      </c>
      <c r="K707" s="13">
        <v>7.4682950607851489E-2</v>
      </c>
      <c r="L707" s="13">
        <v>0.49433966435300664</v>
      </c>
      <c r="M707" s="13">
        <v>0.42099779764229583</v>
      </c>
      <c r="N707" s="13">
        <v>0.69434235785820442</v>
      </c>
      <c r="O707" s="13">
        <v>0.44771049624065462</v>
      </c>
      <c r="P707" s="13">
        <v>0.25932225581816909</v>
      </c>
      <c r="Q707" s="13">
        <v>0.16350476091341939</v>
      </c>
      <c r="R707" s="13">
        <v>8.7840162908457545E-2</v>
      </c>
      <c r="S707" s="14">
        <v>8</v>
      </c>
      <c r="T707" s="14">
        <v>4</v>
      </c>
      <c r="U707" s="14">
        <v>10</v>
      </c>
      <c r="V707" s="14">
        <v>10</v>
      </c>
      <c r="W707" s="14">
        <v>1</v>
      </c>
      <c r="X707" s="14">
        <v>3</v>
      </c>
      <c r="Y707" s="14" t="s">
        <v>19</v>
      </c>
    </row>
    <row r="708" spans="2:25" x14ac:dyDescent="0.3">
      <c r="B708" s="13">
        <v>0.50039986971293793</v>
      </c>
      <c r="C708" s="13">
        <v>0.46314122829520271</v>
      </c>
      <c r="D708" s="13">
        <v>0.37934945443560475</v>
      </c>
      <c r="E708" s="13">
        <v>71.09375</v>
      </c>
      <c r="F708" s="13">
        <v>0.34142831444504407</v>
      </c>
      <c r="G708" s="13">
        <v>0.17241379310344829</v>
      </c>
      <c r="H708" s="13">
        <v>18757199</v>
      </c>
      <c r="I708" s="13">
        <v>0.2148404993065188</v>
      </c>
      <c r="J708" s="13">
        <v>4.2790143471005376E-2</v>
      </c>
      <c r="K708" s="13">
        <v>7.3080183782278652E-2</v>
      </c>
      <c r="L708" s="13">
        <v>0.61809496723717994</v>
      </c>
      <c r="M708" s="13">
        <v>0.53021371538446094</v>
      </c>
      <c r="N708" s="13">
        <v>0.68043276666058761</v>
      </c>
      <c r="O708" s="13">
        <v>0.4400082168932109</v>
      </c>
      <c r="P708" s="13">
        <v>0.2352307144360184</v>
      </c>
      <c r="Q708" s="13">
        <v>0.16613504980265087</v>
      </c>
      <c r="R708" s="13">
        <v>8.9758341167362907E-2</v>
      </c>
      <c r="S708" s="14">
        <v>8</v>
      </c>
      <c r="T708" s="14">
        <v>4</v>
      </c>
      <c r="U708" s="14">
        <v>10</v>
      </c>
      <c r="V708" s="14">
        <v>10</v>
      </c>
      <c r="W708" s="14">
        <v>1</v>
      </c>
      <c r="X708" s="14">
        <v>3</v>
      </c>
      <c r="Y708" s="14" t="s">
        <v>19</v>
      </c>
    </row>
    <row r="709" spans="2:25" x14ac:dyDescent="0.3">
      <c r="B709" s="13">
        <v>0.36842441898312178</v>
      </c>
      <c r="C709" s="13">
        <v>0.47316770476258652</v>
      </c>
      <c r="D709" s="13">
        <v>0.30624428395411207</v>
      </c>
      <c r="E709" s="13">
        <v>73.357664233576642</v>
      </c>
      <c r="F709" s="13">
        <v>0.34085532302092814</v>
      </c>
      <c r="G709" s="13">
        <v>0.17857142857142858</v>
      </c>
      <c r="H709" s="13">
        <v>18757199</v>
      </c>
      <c r="I709" s="13">
        <v>0.2122052704576973</v>
      </c>
      <c r="J709" s="13">
        <v>4.2847386821576475E-2</v>
      </c>
      <c r="K709" s="13">
        <v>7.0985571965061126E-2</v>
      </c>
      <c r="L709" s="13">
        <v>0.50787747483757384</v>
      </c>
      <c r="M709" s="13">
        <v>0.47371874838549288</v>
      </c>
      <c r="N709" s="13">
        <v>0.68930229530416731</v>
      </c>
      <c r="O709" s="13">
        <v>0.43846838132321997</v>
      </c>
      <c r="P709" s="13">
        <v>0.26527811388503236</v>
      </c>
      <c r="Q709" s="13">
        <v>0.1545206959536688</v>
      </c>
      <c r="R709" s="13">
        <v>8.3530820091792371E-2</v>
      </c>
      <c r="S709" s="14">
        <v>8</v>
      </c>
      <c r="T709" s="14">
        <v>4</v>
      </c>
      <c r="U709" s="14">
        <v>10</v>
      </c>
      <c r="V709" s="14">
        <v>10</v>
      </c>
      <c r="W709" s="14">
        <v>1</v>
      </c>
      <c r="X709" s="14">
        <v>3</v>
      </c>
      <c r="Y709" s="14" t="s">
        <v>19</v>
      </c>
    </row>
    <row r="710" spans="2:25" x14ac:dyDescent="0.3">
      <c r="B710" s="13">
        <v>0.38043312228595094</v>
      </c>
      <c r="C710" s="13">
        <v>0.32827358038423771</v>
      </c>
      <c r="D710" s="13">
        <v>0.31538577666202988</v>
      </c>
      <c r="E710" s="13">
        <v>74.72089314194578</v>
      </c>
      <c r="F710" s="13">
        <v>0.3423758865248227</v>
      </c>
      <c r="G710" s="13">
        <v>0.11648351648351649</v>
      </c>
      <c r="H710" s="13">
        <v>18757199</v>
      </c>
      <c r="I710" s="13">
        <v>0.22246879334257971</v>
      </c>
      <c r="J710" s="13">
        <v>4.5542596577940714E-2</v>
      </c>
      <c r="K710" s="13">
        <v>7.5051524153442406E-2</v>
      </c>
      <c r="L710" s="13">
        <v>0.45445051493178384</v>
      </c>
      <c r="M710" s="13">
        <v>0.3911891355327991</v>
      </c>
      <c r="N710" s="13">
        <v>0.703459453863155</v>
      </c>
      <c r="O710" s="13">
        <v>0.45075927414137212</v>
      </c>
      <c r="P710" s="13">
        <v>0.23544413966715819</v>
      </c>
      <c r="Q710" s="13">
        <v>0.15820548893911782</v>
      </c>
      <c r="R710" s="13">
        <v>8.5930613126516203E-2</v>
      </c>
      <c r="S710" s="14">
        <v>8</v>
      </c>
      <c r="T710" s="14">
        <v>4</v>
      </c>
      <c r="U710" s="14">
        <v>10</v>
      </c>
      <c r="V710" s="14">
        <v>10</v>
      </c>
      <c r="W710" s="14">
        <v>1</v>
      </c>
      <c r="X710" s="14">
        <v>3</v>
      </c>
      <c r="Y710" s="14" t="s">
        <v>19</v>
      </c>
    </row>
    <row r="711" spans="2:25" x14ac:dyDescent="0.3">
      <c r="B711" s="13">
        <v>0.45025952499434529</v>
      </c>
      <c r="C711" s="13">
        <v>0.4617246077210872</v>
      </c>
      <c r="D711" s="13">
        <v>0.36312774451303031</v>
      </c>
      <c r="E711" s="13">
        <v>74.509803921568633</v>
      </c>
      <c r="F711" s="13">
        <v>0.33082706766917291</v>
      </c>
      <c r="G711" s="13">
        <v>0.12895377128953772</v>
      </c>
      <c r="H711" s="13">
        <v>18757199</v>
      </c>
      <c r="I711" s="13">
        <v>0.2149791955617196</v>
      </c>
      <c r="J711" s="13">
        <v>4.2538048804744308E-2</v>
      </c>
      <c r="K711" s="13">
        <v>7.3579651742051375E-2</v>
      </c>
      <c r="L711" s="13">
        <v>0.59445552219644404</v>
      </c>
      <c r="M711" s="13">
        <v>0.55350096907095758</v>
      </c>
      <c r="N711" s="13">
        <v>0.68932122539681207</v>
      </c>
      <c r="O711" s="13">
        <v>0.45567726698212535</v>
      </c>
      <c r="P711" s="13">
        <v>0.22092159923792251</v>
      </c>
      <c r="Q711" s="13">
        <v>0.16038251874866355</v>
      </c>
      <c r="R711" s="13">
        <v>8.7693406467213866E-2</v>
      </c>
      <c r="S711" s="14">
        <v>8</v>
      </c>
      <c r="T711" s="14">
        <v>4</v>
      </c>
      <c r="U711" s="14">
        <v>10</v>
      </c>
      <c r="V711" s="14">
        <v>10</v>
      </c>
      <c r="W711" s="14">
        <v>1</v>
      </c>
      <c r="X711" s="14">
        <v>3</v>
      </c>
      <c r="Y711" s="14" t="s">
        <v>19</v>
      </c>
    </row>
    <row r="712" spans="2:25" x14ac:dyDescent="0.3">
      <c r="B712" s="13">
        <v>0.46978990317984559</v>
      </c>
      <c r="C712" s="13">
        <v>0.49730344330783993</v>
      </c>
      <c r="D712" s="13">
        <v>0.41732967082377048</v>
      </c>
      <c r="E712" s="13">
        <v>70.031796502384736</v>
      </c>
      <c r="F712" s="13">
        <v>0.34314250044587125</v>
      </c>
      <c r="G712" s="13">
        <v>0.27294117647058824</v>
      </c>
      <c r="H712" s="13">
        <v>18757199</v>
      </c>
      <c r="I712" s="13">
        <v>0.20748959778085996</v>
      </c>
      <c r="J712" s="13">
        <v>4.1026984946160076E-2</v>
      </c>
      <c r="K712" s="13">
        <v>7.2135318829300299E-2</v>
      </c>
      <c r="L712" s="13">
        <v>0.64837610923371469</v>
      </c>
      <c r="M712" s="13">
        <v>0.70970692989675932</v>
      </c>
      <c r="N712" s="13">
        <v>0.68306595108091606</v>
      </c>
      <c r="O712" s="13">
        <v>0.43712557379268713</v>
      </c>
      <c r="P712" s="13">
        <v>0.21576228040849318</v>
      </c>
      <c r="Q712" s="13">
        <v>0.16512450345342961</v>
      </c>
      <c r="R712" s="13">
        <v>8.915087636718913E-2</v>
      </c>
      <c r="S712" s="14">
        <v>8</v>
      </c>
      <c r="T712" s="14">
        <v>4</v>
      </c>
      <c r="U712" s="14">
        <v>10</v>
      </c>
      <c r="V712" s="14">
        <v>10</v>
      </c>
      <c r="W712" s="14">
        <v>1</v>
      </c>
      <c r="X712" s="14">
        <v>3</v>
      </c>
      <c r="Y712" s="14" t="s">
        <v>19</v>
      </c>
    </row>
    <row r="713" spans="2:25" x14ac:dyDescent="0.3">
      <c r="B713" s="13">
        <v>0.5256328767749896</v>
      </c>
      <c r="C713" s="13">
        <v>0.5728711952914155</v>
      </c>
      <c r="D713" s="13">
        <v>0.43343567743246225</v>
      </c>
      <c r="E713" s="13">
        <v>70.330514988470412</v>
      </c>
      <c r="F713" s="13">
        <v>0.34756308330452818</v>
      </c>
      <c r="G713" s="13">
        <v>0.26446280991735538</v>
      </c>
      <c r="H713" s="13">
        <v>18757199</v>
      </c>
      <c r="I713" s="13">
        <v>0.21955617198335647</v>
      </c>
      <c r="J713" s="13">
        <v>4.4057785786678627E-2</v>
      </c>
      <c r="K713" s="13">
        <v>7.6848673364940223E-2</v>
      </c>
      <c r="L713" s="13">
        <v>0.63969096254108426</v>
      </c>
      <c r="M713" s="13">
        <v>0.62744913355515708</v>
      </c>
      <c r="N713" s="13">
        <v>0.70180681242975984</v>
      </c>
      <c r="O713" s="13">
        <v>0.45374365581542841</v>
      </c>
      <c r="P713" s="13">
        <v>0.2287726580378027</v>
      </c>
      <c r="Q713" s="13">
        <v>0.16845281331833281</v>
      </c>
      <c r="R713" s="13">
        <v>9.0851486797097619E-2</v>
      </c>
      <c r="S713" s="14">
        <v>8</v>
      </c>
      <c r="T713" s="14">
        <v>4</v>
      </c>
      <c r="U713" s="14">
        <v>10</v>
      </c>
      <c r="V713" s="14">
        <v>10</v>
      </c>
      <c r="W713" s="14">
        <v>1</v>
      </c>
      <c r="X713" s="14">
        <v>3</v>
      </c>
      <c r="Y713" s="14" t="s">
        <v>19</v>
      </c>
    </row>
    <row r="714" spans="2:25" x14ac:dyDescent="0.3">
      <c r="B714" s="13">
        <v>0.40485315638546904</v>
      </c>
      <c r="C714" s="13">
        <v>0.37113373343126538</v>
      </c>
      <c r="D714" s="13">
        <v>0.29538375533359423</v>
      </c>
      <c r="E714" s="13">
        <v>74.824902723735406</v>
      </c>
      <c r="F714" s="13">
        <v>0.3344475721323012</v>
      </c>
      <c r="G714" s="13">
        <v>9.8253275109170299E-2</v>
      </c>
      <c r="H714" s="13">
        <v>18757199</v>
      </c>
      <c r="I714" s="13">
        <v>0.22884882108183072</v>
      </c>
      <c r="J714" s="13">
        <v>4.5636757136937142E-2</v>
      </c>
      <c r="K714" s="13">
        <v>7.7794707020450396E-2</v>
      </c>
      <c r="L714" s="13">
        <v>0.54669081891653293</v>
      </c>
      <c r="M714" s="13">
        <v>0.38816720818673822</v>
      </c>
      <c r="N714" s="13">
        <v>0.69457763844885489</v>
      </c>
      <c r="O714" s="13">
        <v>0.46419387526505407</v>
      </c>
      <c r="P714" s="13">
        <v>0.25772410559981324</v>
      </c>
      <c r="Q714" s="13">
        <v>0.16346385541436373</v>
      </c>
      <c r="R714" s="13">
        <v>8.943871033724779E-2</v>
      </c>
      <c r="S714" s="14">
        <v>8</v>
      </c>
      <c r="T714" s="14">
        <v>4</v>
      </c>
      <c r="U714" s="14">
        <v>10</v>
      </c>
      <c r="V714" s="14">
        <v>10</v>
      </c>
      <c r="W714" s="14">
        <v>1</v>
      </c>
      <c r="X714" s="14">
        <v>3</v>
      </c>
      <c r="Y714" s="14" t="s">
        <v>19</v>
      </c>
    </row>
    <row r="715" spans="2:25" x14ac:dyDescent="0.3">
      <c r="B715" s="13">
        <v>0.39619170464346087</v>
      </c>
      <c r="C715" s="13">
        <v>0.47105524754636857</v>
      </c>
      <c r="D715" s="13">
        <v>0.34164940885247297</v>
      </c>
      <c r="E715" s="13">
        <v>72.524461839530332</v>
      </c>
      <c r="F715" s="13">
        <v>0.34446428571428572</v>
      </c>
      <c r="G715" s="13">
        <v>0.13502109704641349</v>
      </c>
      <c r="H715" s="13">
        <v>18757199</v>
      </c>
      <c r="I715" s="13">
        <v>0.21872399445214963</v>
      </c>
      <c r="J715" s="13">
        <v>4.4544837572884938E-2</v>
      </c>
      <c r="K715" s="13">
        <v>7.3326835528582365E-2</v>
      </c>
      <c r="L715" s="13">
        <v>0.49949752171354345</v>
      </c>
      <c r="M715" s="13">
        <v>0.38102053989816204</v>
      </c>
      <c r="N715" s="13">
        <v>0.69081132740997953</v>
      </c>
      <c r="O715" s="13">
        <v>0.44941999963282003</v>
      </c>
      <c r="P715" s="13">
        <v>0.23417444625999639</v>
      </c>
      <c r="Q715" s="13">
        <v>0.16156879522920692</v>
      </c>
      <c r="R715" s="13">
        <v>8.7873128337938228E-2</v>
      </c>
      <c r="S715" s="14">
        <v>8</v>
      </c>
      <c r="T715" s="14">
        <v>4</v>
      </c>
      <c r="U715" s="14">
        <v>10</v>
      </c>
      <c r="V715" s="14">
        <v>10</v>
      </c>
      <c r="W715" s="14">
        <v>1</v>
      </c>
      <c r="X715" s="14">
        <v>3</v>
      </c>
      <c r="Y715" s="14" t="s">
        <v>19</v>
      </c>
    </row>
    <row r="716" spans="2:25" x14ac:dyDescent="0.3">
      <c r="B716" s="13">
        <v>0.36388835554491122</v>
      </c>
      <c r="C716" s="13">
        <v>0.41181583264283173</v>
      </c>
      <c r="D716" s="13">
        <v>0.28216978381257596</v>
      </c>
      <c r="E716" s="13">
        <v>74.601275917065394</v>
      </c>
      <c r="F716" s="13">
        <v>0.3417381974248927</v>
      </c>
      <c r="G716" s="13">
        <v>0.1134453781512605</v>
      </c>
      <c r="H716" s="13">
        <v>18757199</v>
      </c>
      <c r="I716" s="13">
        <v>0.22066574202496508</v>
      </c>
      <c r="J716" s="13">
        <v>4.4925122194486904E-2</v>
      </c>
      <c r="K716" s="13">
        <v>7.4478080904794103E-2</v>
      </c>
      <c r="L716" s="13">
        <v>0.50371646281885429</v>
      </c>
      <c r="M716" s="13">
        <v>0.47118553730402141</v>
      </c>
      <c r="N716" s="13">
        <v>0.69266034044288383</v>
      </c>
      <c r="O716" s="13">
        <v>0.44651077956023572</v>
      </c>
      <c r="P716" s="13">
        <v>0.25912709411384077</v>
      </c>
      <c r="Q716" s="13">
        <v>0.15492965309930443</v>
      </c>
      <c r="R716" s="13">
        <v>8.7416883372288853E-2</v>
      </c>
      <c r="S716" s="14">
        <v>8</v>
      </c>
      <c r="T716" s="14">
        <v>4</v>
      </c>
      <c r="U716" s="14">
        <v>10</v>
      </c>
      <c r="V716" s="14">
        <v>10</v>
      </c>
      <c r="W716" s="14">
        <v>1</v>
      </c>
      <c r="X716" s="14">
        <v>3</v>
      </c>
      <c r="Y716" s="14" t="s">
        <v>19</v>
      </c>
    </row>
    <row r="717" spans="2:25" x14ac:dyDescent="0.3">
      <c r="B717" s="13">
        <v>0.45545111401028632</v>
      </c>
      <c r="C717" s="13">
        <v>0.40289656976204463</v>
      </c>
      <c r="D717" s="13">
        <v>0.31225960963989158</v>
      </c>
      <c r="E717" s="13">
        <v>73.937449879711309</v>
      </c>
      <c r="F717" s="13">
        <v>0.33574529667149061</v>
      </c>
      <c r="G717" s="13">
        <v>0.1010752688172043</v>
      </c>
      <c r="H717" s="13">
        <v>18757199</v>
      </c>
      <c r="I717" s="13">
        <v>0.21997226074895956</v>
      </c>
      <c r="J717" s="13">
        <v>4.4641562744018135E-2</v>
      </c>
      <c r="K717" s="13">
        <v>7.3242814499387493E-2</v>
      </c>
      <c r="L717" s="13">
        <v>0.58011346828193044</v>
      </c>
      <c r="M717" s="13">
        <v>0.42628352623756838</v>
      </c>
      <c r="N717" s="13">
        <v>0.69406714999242802</v>
      </c>
      <c r="O717" s="13">
        <v>0.44611423388264976</v>
      </c>
      <c r="P717" s="13">
        <v>0.2353556581964216</v>
      </c>
      <c r="Q717" s="13">
        <v>0.16122922654776353</v>
      </c>
      <c r="R717" s="13">
        <v>8.7405676022672352E-2</v>
      </c>
      <c r="S717" s="14">
        <v>8</v>
      </c>
      <c r="T717" s="14">
        <v>4</v>
      </c>
      <c r="U717" s="14">
        <v>10</v>
      </c>
      <c r="V717" s="14">
        <v>10</v>
      </c>
      <c r="W717" s="14">
        <v>1</v>
      </c>
      <c r="X717" s="14">
        <v>3</v>
      </c>
      <c r="Y717" s="14" t="s">
        <v>19</v>
      </c>
    </row>
    <row r="718" spans="2:25" x14ac:dyDescent="0.3">
      <c r="B718" s="13">
        <v>0.43793329042400764</v>
      </c>
      <c r="C718" s="13">
        <v>0.46046569532192605</v>
      </c>
      <c r="D718" s="13">
        <v>0.40778870129291278</v>
      </c>
      <c r="E718" s="13">
        <v>74.204946996466433</v>
      </c>
      <c r="F718" s="13">
        <v>0.33409934594307938</v>
      </c>
      <c r="G718" s="13">
        <v>0.17901234567901234</v>
      </c>
      <c r="H718" s="13">
        <v>18757199</v>
      </c>
      <c r="I718" s="13">
        <v>0.22219140083217748</v>
      </c>
      <c r="J718" s="13">
        <v>4.4004068484949588E-2</v>
      </c>
      <c r="K718" s="13">
        <v>7.6717887029405921E-2</v>
      </c>
      <c r="L718" s="13">
        <v>0.56979213202775059</v>
      </c>
      <c r="M718" s="13">
        <v>0.51727473398849444</v>
      </c>
      <c r="N718" s="13">
        <v>0.70818877380252365</v>
      </c>
      <c r="O718" s="13">
        <v>0.44475092819859824</v>
      </c>
      <c r="P718" s="13">
        <v>0.25606557999498092</v>
      </c>
      <c r="Q718" s="13">
        <v>0.16609337123850249</v>
      </c>
      <c r="R718" s="13">
        <v>9.0492538961173624E-2</v>
      </c>
      <c r="S718" s="14">
        <v>8</v>
      </c>
      <c r="T718" s="14">
        <v>4</v>
      </c>
      <c r="U718" s="14">
        <v>10</v>
      </c>
      <c r="V718" s="14">
        <v>10</v>
      </c>
      <c r="W718" s="14">
        <v>1</v>
      </c>
      <c r="X718" s="14">
        <v>3</v>
      </c>
      <c r="Y718" s="14" t="s">
        <v>19</v>
      </c>
    </row>
    <row r="719" spans="2:25" x14ac:dyDescent="0.3">
      <c r="B719">
        <v>0.4814170216048787</v>
      </c>
      <c r="C719">
        <v>0.52495858111490001</v>
      </c>
      <c r="D719">
        <v>0.46297879136922382</v>
      </c>
      <c r="E719">
        <v>72.408477842003848</v>
      </c>
      <c r="F719">
        <v>0.34558164545617492</v>
      </c>
      <c r="G719">
        <v>0.18995633187772926</v>
      </c>
      <c r="H719">
        <v>18757199</v>
      </c>
      <c r="I719">
        <v>0.22094313453536737</v>
      </c>
      <c r="J719">
        <v>4.4379663621968844E-2</v>
      </c>
      <c r="K719">
        <v>7.6353173010570152E-2</v>
      </c>
      <c r="L719">
        <v>0.62220294641399077</v>
      </c>
      <c r="M719">
        <v>0.59462331937173118</v>
      </c>
      <c r="N719">
        <v>0.7001074882999937</v>
      </c>
      <c r="O719">
        <v>0.4330366375846349</v>
      </c>
      <c r="P719">
        <v>0.23993484731252621</v>
      </c>
      <c r="Q719">
        <v>0.17037629085641537</v>
      </c>
      <c r="R719">
        <v>9.3235139816516363E-2</v>
      </c>
      <c r="S719">
        <v>8</v>
      </c>
      <c r="T719">
        <v>4</v>
      </c>
      <c r="U719">
        <v>10</v>
      </c>
      <c r="V719">
        <v>10</v>
      </c>
      <c r="W719">
        <v>1</v>
      </c>
      <c r="X719">
        <v>3</v>
      </c>
      <c r="Y719" t="s">
        <v>19</v>
      </c>
    </row>
    <row r="720" spans="2:25" x14ac:dyDescent="0.3">
      <c r="B720" s="13">
        <v>0.49661928234899205</v>
      </c>
      <c r="C720" s="13">
        <v>0.55678440647635152</v>
      </c>
      <c r="D720" s="13">
        <v>0.4143469033122969</v>
      </c>
      <c r="E720" s="13">
        <v>71.815718157181578</v>
      </c>
      <c r="F720" s="13">
        <v>0.34393114350957316</v>
      </c>
      <c r="G720" s="13">
        <v>0.18763796909492272</v>
      </c>
      <c r="H720" s="13">
        <v>18757199</v>
      </c>
      <c r="I720" s="13">
        <v>0.21761442441054094</v>
      </c>
      <c r="J720" s="13">
        <v>4.3291688026023456E-2</v>
      </c>
      <c r="K720" s="13">
        <v>7.4824770792137951E-2</v>
      </c>
      <c r="L720" s="13">
        <v>0.66069069920369838</v>
      </c>
      <c r="M720" s="13">
        <v>0.65724671732135886</v>
      </c>
      <c r="N720" s="13">
        <v>0.69950136768158611</v>
      </c>
      <c r="O720" s="13">
        <v>0.4401145633217447</v>
      </c>
      <c r="P720" s="13">
        <v>0.24006105405795927</v>
      </c>
      <c r="Q720" s="13">
        <v>0.17172294721276779</v>
      </c>
      <c r="R720" s="13">
        <v>9.2667003386297034E-2</v>
      </c>
      <c r="S720" s="14">
        <v>8</v>
      </c>
      <c r="T720" s="14">
        <v>4</v>
      </c>
      <c r="U720" s="14">
        <v>10</v>
      </c>
      <c r="V720" s="14">
        <v>10</v>
      </c>
      <c r="W720" s="14">
        <v>1</v>
      </c>
      <c r="X720" s="14">
        <v>3</v>
      </c>
      <c r="Y720" s="14" t="s">
        <v>19</v>
      </c>
    </row>
    <row r="721" spans="2:30" x14ac:dyDescent="0.3">
      <c r="B721" s="13">
        <v>0.43615491837694992</v>
      </c>
      <c r="C721" s="13">
        <v>0.41782643249615348</v>
      </c>
      <c r="D721" s="13">
        <v>0.32214456884980658</v>
      </c>
      <c r="E721" s="13">
        <v>73.016496465043204</v>
      </c>
      <c r="F721" s="13">
        <v>0.3375246991198132</v>
      </c>
      <c r="G721" s="13">
        <v>0.14978902953586498</v>
      </c>
      <c r="H721" s="13">
        <v>18757199</v>
      </c>
      <c r="I721" s="13">
        <v>0.21858529819694855</v>
      </c>
      <c r="J721" s="13">
        <v>4.4034978817098044E-2</v>
      </c>
      <c r="K721" s="13">
        <v>7.3850125884188864E-2</v>
      </c>
      <c r="L721" s="13">
        <v>0.56814202311363238</v>
      </c>
      <c r="M721" s="13">
        <v>0.5432099325294637</v>
      </c>
      <c r="N721" s="13">
        <v>0.68436673515836566</v>
      </c>
      <c r="O721" s="13">
        <v>0.44580906941423587</v>
      </c>
      <c r="P721" s="13">
        <v>0.26708898136579556</v>
      </c>
      <c r="Q721" s="13">
        <v>0.16110419533683756</v>
      </c>
      <c r="R721" s="13">
        <v>8.7242225052564487E-2</v>
      </c>
      <c r="S721" s="14">
        <v>8</v>
      </c>
      <c r="T721" s="14">
        <v>4</v>
      </c>
      <c r="U721" s="14">
        <v>10</v>
      </c>
      <c r="V721" s="14">
        <v>10</v>
      </c>
      <c r="W721" s="14">
        <v>1</v>
      </c>
      <c r="X721" s="14">
        <v>3</v>
      </c>
      <c r="Y721" s="14" t="s">
        <v>19</v>
      </c>
    </row>
    <row r="722" spans="2:30" x14ac:dyDescent="0.3">
      <c r="B722" s="13">
        <v>0.64194498276611445</v>
      </c>
      <c r="C722" s="13">
        <v>0.59089491063408495</v>
      </c>
      <c r="D722" s="13">
        <v>0.37243921431943011</v>
      </c>
      <c r="E722" s="13">
        <v>68.612292230382693</v>
      </c>
      <c r="F722" s="13">
        <v>0.36385751520417031</v>
      </c>
      <c r="G722" s="13">
        <v>0.15991471215351813</v>
      </c>
      <c r="H722" s="13">
        <v>18757199</v>
      </c>
      <c r="I722" s="13">
        <v>0.20984743411927853</v>
      </c>
      <c r="J722" s="13">
        <v>4.3063231213286202E-2</v>
      </c>
      <c r="K722" s="13">
        <v>6.9620385357530665E-2</v>
      </c>
      <c r="L722" s="13">
        <v>0.71575440063137852</v>
      </c>
      <c r="M722" s="13">
        <v>0.53187746322937224</v>
      </c>
      <c r="N722" s="13">
        <v>0.68742918078949211</v>
      </c>
      <c r="O722" s="13">
        <v>0.44347425229970439</v>
      </c>
      <c r="P722" s="13">
        <v>0.23301462478452348</v>
      </c>
      <c r="Q722" s="13">
        <v>0.16495429677850074</v>
      </c>
      <c r="R722" s="13">
        <v>9.0601650561979191E-2</v>
      </c>
      <c r="S722" s="14">
        <v>8</v>
      </c>
      <c r="T722" s="14">
        <v>4</v>
      </c>
      <c r="U722" s="14">
        <v>10</v>
      </c>
      <c r="V722" s="14">
        <v>10</v>
      </c>
      <c r="W722" s="14">
        <v>1</v>
      </c>
      <c r="X722" s="14">
        <v>3</v>
      </c>
      <c r="Y722" s="14" t="s">
        <v>19</v>
      </c>
    </row>
    <row r="723" spans="2:30" x14ac:dyDescent="0.3">
      <c r="B723" s="13">
        <v>0.42419500595806264</v>
      </c>
      <c r="C723" s="13">
        <v>0.38680462501427881</v>
      </c>
      <c r="D723" s="13">
        <v>0.30348330246658944</v>
      </c>
      <c r="E723" s="13">
        <v>74.649017248295223</v>
      </c>
      <c r="F723" s="13">
        <v>0.33671291355389543</v>
      </c>
      <c r="G723" s="13">
        <v>7.9726651480637817E-2</v>
      </c>
      <c r="H723" s="13">
        <v>18757199</v>
      </c>
      <c r="I723" s="13">
        <v>0.22052704576976409</v>
      </c>
      <c r="J723" s="13">
        <v>4.4093571711245477E-2</v>
      </c>
      <c r="K723" s="13">
        <v>7.601020300420544E-2</v>
      </c>
      <c r="L723" s="13">
        <v>0.52077116998325712</v>
      </c>
      <c r="M723" s="13">
        <v>0.37099275907837748</v>
      </c>
      <c r="N723" s="13">
        <v>0.68336831217791616</v>
      </c>
      <c r="O723" s="13">
        <v>0.44992756157580177</v>
      </c>
      <c r="P723" s="13">
        <v>0.23628396115489927</v>
      </c>
      <c r="Q723" s="13">
        <v>0.16286916697651976</v>
      </c>
      <c r="R723" s="13">
        <v>8.8792309572872527E-2</v>
      </c>
      <c r="S723" s="14">
        <v>8</v>
      </c>
      <c r="T723" s="14">
        <v>4</v>
      </c>
      <c r="U723" s="14">
        <v>10</v>
      </c>
      <c r="V723" s="14">
        <v>10</v>
      </c>
      <c r="W723" s="14">
        <v>1</v>
      </c>
      <c r="X723" s="14">
        <v>3</v>
      </c>
      <c r="Y723" s="14" t="s">
        <v>19</v>
      </c>
      <c r="AA723" s="5">
        <f>+AVERAGE(E694:E723)/100</f>
        <v>0.72646289890540261</v>
      </c>
      <c r="AB723" s="5">
        <f>+AVERAGE(G694:G723)</f>
        <v>0.16822246114286929</v>
      </c>
      <c r="AC723" s="5">
        <f>+AVERAGE(H694:H723)</f>
        <v>18757199</v>
      </c>
      <c r="AD723" s="17">
        <f t="shared" ref="AD723" si="21">($AF$4*AA723)+($AG$4-$AG$4*AB723)+($AJ$12+$AK$12*AC723)</f>
        <v>708.81568048067265</v>
      </c>
    </row>
    <row r="724" spans="2:30" x14ac:dyDescent="0.3">
      <c r="B724">
        <v>0.62378497696851232</v>
      </c>
      <c r="C724">
        <v>0.64782587700087013</v>
      </c>
      <c r="D724">
        <v>0.47022618331039912</v>
      </c>
      <c r="E724">
        <v>78.815580286168512</v>
      </c>
      <c r="F724">
        <v>0.16076827316379158</v>
      </c>
      <c r="G724">
        <v>0.30648769574944074</v>
      </c>
      <c r="H724">
        <v>18276169</v>
      </c>
      <c r="I724">
        <v>0.19001386962552011</v>
      </c>
      <c r="J724">
        <v>3.7850997968391767E-2</v>
      </c>
      <c r="K724">
        <v>6.618113731645478E-2</v>
      </c>
      <c r="L724">
        <v>0.68599262834175312</v>
      </c>
      <c r="M724">
        <v>0.62932631254373905</v>
      </c>
      <c r="N724">
        <v>0.46097289055734719</v>
      </c>
      <c r="O724">
        <v>0.4337661912732047</v>
      </c>
      <c r="P724">
        <v>0.18459016661282693</v>
      </c>
      <c r="Q724">
        <v>0.16265221808306804</v>
      </c>
      <c r="R724">
        <v>8.8025865060720715E-2</v>
      </c>
      <c r="S724">
        <v>6</v>
      </c>
      <c r="T724">
        <v>3</v>
      </c>
      <c r="U724">
        <v>10</v>
      </c>
      <c r="V724">
        <v>10</v>
      </c>
      <c r="W724">
        <v>3</v>
      </c>
      <c r="X724">
        <v>3</v>
      </c>
      <c r="Y724" t="s">
        <v>19</v>
      </c>
    </row>
    <row r="725" spans="2:30" x14ac:dyDescent="0.3">
      <c r="B725" s="13">
        <v>0.55724779987163164</v>
      </c>
      <c r="C725" s="13">
        <v>0.46022893835016232</v>
      </c>
      <c r="D725" s="13">
        <v>0.35342468848164821</v>
      </c>
      <c r="E725" s="13">
        <v>88.22115384615384</v>
      </c>
      <c r="F725" s="13">
        <v>0.13432835820895522</v>
      </c>
      <c r="G725" s="13">
        <v>0.16294642857142858</v>
      </c>
      <c r="H725" s="13">
        <v>18276169</v>
      </c>
      <c r="I725" s="13">
        <v>0.21775312066574198</v>
      </c>
      <c r="J725" s="13">
        <v>4.3622184105022249E-2</v>
      </c>
      <c r="K725" s="13">
        <v>7.6305290913088741E-2</v>
      </c>
      <c r="L725" s="13">
        <v>0.60866999926663867</v>
      </c>
      <c r="M725" s="13">
        <v>0.48237053807417601</v>
      </c>
      <c r="N725" s="13">
        <v>0.46400336517033636</v>
      </c>
      <c r="O725" s="13">
        <v>0.43919313825977119</v>
      </c>
      <c r="P725" s="13">
        <v>0.2354504509946492</v>
      </c>
      <c r="Q725" s="13">
        <v>0.16277950892183524</v>
      </c>
      <c r="R725" s="13">
        <v>8.9234350694784567E-2</v>
      </c>
      <c r="S725" s="14">
        <v>6</v>
      </c>
      <c r="T725" s="14">
        <v>3</v>
      </c>
      <c r="U725" s="14">
        <v>10</v>
      </c>
      <c r="V725" s="14">
        <v>10</v>
      </c>
      <c r="W725" s="14">
        <v>3</v>
      </c>
      <c r="X725" s="14">
        <v>3</v>
      </c>
      <c r="Y725" s="14" t="s">
        <v>19</v>
      </c>
    </row>
    <row r="726" spans="2:30" x14ac:dyDescent="0.3">
      <c r="B726" s="13">
        <v>0.65374136964049734</v>
      </c>
      <c r="C726" s="13">
        <v>0.72053747158327075</v>
      </c>
      <c r="D726" s="13">
        <v>0.43078705801188266</v>
      </c>
      <c r="E726" s="13">
        <v>80.425364316660094</v>
      </c>
      <c r="F726" s="13">
        <v>0.15463380770565777</v>
      </c>
      <c r="G726" s="13">
        <v>0.27232142857142855</v>
      </c>
      <c r="H726" s="13">
        <v>18276169</v>
      </c>
      <c r="I726" s="13">
        <v>0.19902912621359203</v>
      </c>
      <c r="J726" s="13">
        <v>3.9404287011538947E-2</v>
      </c>
      <c r="K726" s="13">
        <v>6.8423318969409674E-2</v>
      </c>
      <c r="L726" s="13">
        <v>0.72118011442273389</v>
      </c>
      <c r="M726" s="13">
        <v>0.60039014112824318</v>
      </c>
      <c r="N726" s="13">
        <v>0.46377772131895917</v>
      </c>
      <c r="O726" s="13">
        <v>0.46104199581200311</v>
      </c>
      <c r="P726" s="13">
        <v>0.24322949156595228</v>
      </c>
      <c r="Q726" s="13">
        <v>0.17099052050210062</v>
      </c>
      <c r="R726" s="13">
        <v>9.4571701641518041E-2</v>
      </c>
      <c r="S726" s="14">
        <v>6</v>
      </c>
      <c r="T726" s="14">
        <v>3</v>
      </c>
      <c r="U726" s="14">
        <v>10</v>
      </c>
      <c r="V726" s="14">
        <v>10</v>
      </c>
      <c r="W726" s="14">
        <v>3</v>
      </c>
      <c r="X726" s="14">
        <v>3</v>
      </c>
      <c r="Y726" s="14" t="s">
        <v>19</v>
      </c>
    </row>
    <row r="727" spans="2:30" x14ac:dyDescent="0.3">
      <c r="B727" s="13">
        <v>0.5193104245943464</v>
      </c>
      <c r="C727" s="13">
        <v>0.61782006222077435</v>
      </c>
      <c r="D727" s="13">
        <v>0.39408662547368245</v>
      </c>
      <c r="E727" s="13">
        <v>83.931419457735245</v>
      </c>
      <c r="F727" s="13">
        <v>0.14399999999999999</v>
      </c>
      <c r="G727" s="13">
        <v>0.21729957805907174</v>
      </c>
      <c r="H727" s="13">
        <v>18276169</v>
      </c>
      <c r="I727" s="13">
        <v>0.20319001386962524</v>
      </c>
      <c r="J727" s="13">
        <v>4.0783834985191045E-2</v>
      </c>
      <c r="K727" s="13">
        <v>6.9455973681981614E-2</v>
      </c>
      <c r="L727" s="13">
        <v>0.61718098500355134</v>
      </c>
      <c r="M727" s="13">
        <v>0.5307164889386401</v>
      </c>
      <c r="N727" s="13">
        <v>0.46970404766835155</v>
      </c>
      <c r="O727" s="13">
        <v>0.44719460952881823</v>
      </c>
      <c r="P727" s="13">
        <v>0.2292392923367956</v>
      </c>
      <c r="Q727" s="13">
        <v>0.156687872947089</v>
      </c>
      <c r="R727" s="13">
        <v>8.4888720006731699E-2</v>
      </c>
      <c r="S727" s="14">
        <v>6</v>
      </c>
      <c r="T727" s="14">
        <v>3</v>
      </c>
      <c r="U727" s="14">
        <v>10</v>
      </c>
      <c r="V727" s="14">
        <v>10</v>
      </c>
      <c r="W727" s="14">
        <v>3</v>
      </c>
      <c r="X727" s="14">
        <v>3</v>
      </c>
      <c r="Y727" s="14" t="s">
        <v>19</v>
      </c>
    </row>
    <row r="728" spans="2:30" x14ac:dyDescent="0.3">
      <c r="B728" s="13">
        <v>0.5911000265734131</v>
      </c>
      <c r="C728" s="13">
        <v>0.50395292763995325</v>
      </c>
      <c r="D728" s="13">
        <v>0.45964575620997933</v>
      </c>
      <c r="E728" s="13">
        <v>80.743639921722107</v>
      </c>
      <c r="F728" s="13">
        <v>0.14977578475336323</v>
      </c>
      <c r="G728" s="13">
        <v>0.291497975708502</v>
      </c>
      <c r="H728" s="13">
        <v>18276169</v>
      </c>
      <c r="I728" s="13">
        <v>0.1973647711511789</v>
      </c>
      <c r="J728" s="13">
        <v>3.9583836939393817E-2</v>
      </c>
      <c r="K728" s="13">
        <v>6.6414947436032074E-2</v>
      </c>
      <c r="L728" s="13">
        <v>0.64879659408903922</v>
      </c>
      <c r="M728" s="13">
        <v>0.63279180063195861</v>
      </c>
      <c r="N728" s="13">
        <v>0.45694889708536374</v>
      </c>
      <c r="O728" s="13">
        <v>0.44772669978150265</v>
      </c>
      <c r="P728" s="13">
        <v>0.23416951929613819</v>
      </c>
      <c r="Q728" s="13">
        <v>0.15684874495637458</v>
      </c>
      <c r="R728" s="13">
        <v>8.4814795668992721E-2</v>
      </c>
      <c r="S728" s="14">
        <v>6</v>
      </c>
      <c r="T728" s="14">
        <v>3</v>
      </c>
      <c r="U728" s="14">
        <v>10</v>
      </c>
      <c r="V728" s="14">
        <v>10</v>
      </c>
      <c r="W728" s="14">
        <v>3</v>
      </c>
      <c r="X728" s="14">
        <v>3</v>
      </c>
      <c r="Y728" s="14" t="s">
        <v>19</v>
      </c>
    </row>
    <row r="729" spans="2:30" x14ac:dyDescent="0.3">
      <c r="B729" s="13">
        <v>0.77821248177234481</v>
      </c>
      <c r="C729" s="13">
        <v>0.68485657323372184</v>
      </c>
      <c r="D729" s="13">
        <v>0.47648955291948264</v>
      </c>
      <c r="E729" s="13">
        <v>75.949367088607602</v>
      </c>
      <c r="F729" s="13">
        <v>0.17323524259940445</v>
      </c>
      <c r="G729" s="13">
        <v>0.34669338677354711</v>
      </c>
      <c r="H729" s="13">
        <v>18276169</v>
      </c>
      <c r="I729" s="13">
        <v>0.18945908460471556</v>
      </c>
      <c r="J729" s="13">
        <v>3.7972602798095931E-2</v>
      </c>
      <c r="K729" s="13">
        <v>6.405039126597592E-2</v>
      </c>
      <c r="L729" s="13">
        <v>0.74148145654958109</v>
      </c>
      <c r="M729" s="13">
        <v>0.65815957176494611</v>
      </c>
      <c r="N729" s="13">
        <v>0.46293745814206549</v>
      </c>
      <c r="O729" s="13">
        <v>0.44585511886552398</v>
      </c>
      <c r="P729" s="13">
        <v>0.18664138654164053</v>
      </c>
      <c r="Q729" s="13">
        <v>0.16685846070861313</v>
      </c>
      <c r="R729" s="13">
        <v>9.1392478179976519E-2</v>
      </c>
      <c r="S729" s="14">
        <v>6</v>
      </c>
      <c r="T729" s="14">
        <v>3</v>
      </c>
      <c r="U729" s="14">
        <v>10</v>
      </c>
      <c r="V729" s="14">
        <v>10</v>
      </c>
      <c r="W729" s="14">
        <v>3</v>
      </c>
      <c r="X729" s="14">
        <v>3</v>
      </c>
      <c r="Y729" s="14" t="s">
        <v>19</v>
      </c>
    </row>
    <row r="730" spans="2:30" x14ac:dyDescent="0.3">
      <c r="B730">
        <v>0.60516375306279235</v>
      </c>
      <c r="C730">
        <v>0.70722620581988915</v>
      </c>
      <c r="D730">
        <v>0.44808526265355891</v>
      </c>
      <c r="E730">
        <v>77.859350850077277</v>
      </c>
      <c r="F730">
        <v>0.16710319539025667</v>
      </c>
      <c r="G730">
        <v>0.25109170305676853</v>
      </c>
      <c r="H730">
        <v>18276169</v>
      </c>
      <c r="I730">
        <v>0.19653259361997216</v>
      </c>
      <c r="J730">
        <v>3.9101045633255831E-2</v>
      </c>
      <c r="K730">
        <v>6.661514774225509E-2</v>
      </c>
      <c r="L730">
        <v>0.6950257066812352</v>
      </c>
      <c r="M730">
        <v>0.59959766657720615</v>
      </c>
      <c r="N730">
        <v>0.46193666920665927</v>
      </c>
      <c r="O730">
        <v>0.44750671336402797</v>
      </c>
      <c r="P730">
        <v>0.24316530687215235</v>
      </c>
      <c r="Q730">
        <v>0.16994247269476742</v>
      </c>
      <c r="R730">
        <v>9.1365399843393966E-2</v>
      </c>
      <c r="S730">
        <v>6</v>
      </c>
      <c r="T730">
        <v>3</v>
      </c>
      <c r="U730">
        <v>10</v>
      </c>
      <c r="V730">
        <v>10</v>
      </c>
      <c r="W730">
        <v>3</v>
      </c>
      <c r="X730">
        <v>3</v>
      </c>
      <c r="Y730" t="s">
        <v>19</v>
      </c>
    </row>
    <row r="731" spans="2:30" x14ac:dyDescent="0.3">
      <c r="B731" s="13">
        <v>0.64282109055471159</v>
      </c>
      <c r="C731" s="13">
        <v>0.63071467120960556</v>
      </c>
      <c r="D731" s="13">
        <v>0.43866077340640292</v>
      </c>
      <c r="E731" s="13">
        <v>77.748091603053439</v>
      </c>
      <c r="F731" s="13">
        <v>0.16164676528248084</v>
      </c>
      <c r="G731" s="13">
        <v>0.29699248120300753</v>
      </c>
      <c r="H731" s="13">
        <v>18276169</v>
      </c>
      <c r="I731" s="13">
        <v>0.19389736477115124</v>
      </c>
      <c r="J731" s="13">
        <v>3.9327713517817255E-2</v>
      </c>
      <c r="K731" s="13">
        <v>6.5823021088329298E-2</v>
      </c>
      <c r="L731" s="13">
        <v>0.68757402849081106</v>
      </c>
      <c r="M731" s="13">
        <v>0.64303430784661841</v>
      </c>
      <c r="N731" s="13">
        <v>0.46195193082248581</v>
      </c>
      <c r="O731" s="13">
        <v>0.43936632300998807</v>
      </c>
      <c r="P731" s="13">
        <v>0.24157171626224039</v>
      </c>
      <c r="Q731" s="13">
        <v>0.16071147793265994</v>
      </c>
      <c r="R731" s="13">
        <v>8.8071094965925398E-2</v>
      </c>
      <c r="S731" s="14">
        <v>6</v>
      </c>
      <c r="T731" s="14">
        <v>3</v>
      </c>
      <c r="U731" s="14">
        <v>10</v>
      </c>
      <c r="V731" s="14">
        <v>10</v>
      </c>
      <c r="W731" s="14">
        <v>3</v>
      </c>
      <c r="X731" s="14">
        <v>3</v>
      </c>
      <c r="Y731" s="14" t="s">
        <v>19</v>
      </c>
    </row>
    <row r="732" spans="2:30" x14ac:dyDescent="0.3">
      <c r="B732" s="13">
        <v>0.7361120901956324</v>
      </c>
      <c r="C732" s="13">
        <v>0.76692451662239081</v>
      </c>
      <c r="D732" s="13">
        <v>0.509868267519066</v>
      </c>
      <c r="E732" s="13">
        <v>75.614591593973032</v>
      </c>
      <c r="F732" s="13">
        <v>0.16116681859617138</v>
      </c>
      <c r="G732" s="13">
        <v>0.36188436830835119</v>
      </c>
      <c r="H732" s="13">
        <v>18276169</v>
      </c>
      <c r="I732" s="13">
        <v>0.18002773925104001</v>
      </c>
      <c r="J732" s="13">
        <v>3.5417394553555297E-2</v>
      </c>
      <c r="K732" s="13">
        <v>6.3369671715224854E-2</v>
      </c>
      <c r="L732" s="13">
        <v>0.75610060801060464</v>
      </c>
      <c r="M732" s="13">
        <v>0.68469954746533768</v>
      </c>
      <c r="N732" s="13">
        <v>0.44607470097335772</v>
      </c>
      <c r="O732" s="13">
        <v>0.42998967348891054</v>
      </c>
      <c r="P732" s="13">
        <v>0.20807824110656217</v>
      </c>
      <c r="Q732" s="13">
        <v>0.16444806510889273</v>
      </c>
      <c r="R732" s="13">
        <v>9.2402370815422449E-2</v>
      </c>
      <c r="S732" s="14">
        <v>6</v>
      </c>
      <c r="T732" s="14">
        <v>3</v>
      </c>
      <c r="U732" s="14">
        <v>10</v>
      </c>
      <c r="V732" s="14">
        <v>10</v>
      </c>
      <c r="W732" s="14">
        <v>3</v>
      </c>
      <c r="X732" s="14">
        <v>3</v>
      </c>
      <c r="Y732" s="14" t="s">
        <v>19</v>
      </c>
    </row>
    <row r="733" spans="2:30" x14ac:dyDescent="0.3">
      <c r="B733" s="13">
        <v>0.5177807358208858</v>
      </c>
      <c r="C733" s="13">
        <v>0.53835174638877437</v>
      </c>
      <c r="D733" s="13">
        <v>0.41825197900644767</v>
      </c>
      <c r="E733" s="13">
        <v>82.182373140022889</v>
      </c>
      <c r="F733" s="13">
        <v>0.15456593311384509</v>
      </c>
      <c r="G733" s="13">
        <v>0.19427402862985685</v>
      </c>
      <c r="H733" s="13">
        <v>18276169</v>
      </c>
      <c r="I733" s="13">
        <v>0.20832177531206628</v>
      </c>
      <c r="J733" s="13">
        <v>4.1869517355931987E-2</v>
      </c>
      <c r="K733" s="13">
        <v>7.039675250057531E-2</v>
      </c>
      <c r="L733" s="13">
        <v>0.62096367040321987</v>
      </c>
      <c r="M733" s="13">
        <v>0.50210257788733448</v>
      </c>
      <c r="N733" s="13">
        <v>0.47923331562093452</v>
      </c>
      <c r="O733" s="13">
        <v>0.45967464928186913</v>
      </c>
      <c r="P733" s="13">
        <v>0.24653689266089171</v>
      </c>
      <c r="Q733" s="13">
        <v>0.16756667721607577</v>
      </c>
      <c r="R733" s="13">
        <v>9.0687856464258768E-2</v>
      </c>
      <c r="S733" s="14">
        <v>6</v>
      </c>
      <c r="T733" s="14">
        <v>3</v>
      </c>
      <c r="U733" s="14">
        <v>10</v>
      </c>
      <c r="V733" s="14">
        <v>10</v>
      </c>
      <c r="W733" s="14">
        <v>3</v>
      </c>
      <c r="X733" s="14">
        <v>3</v>
      </c>
      <c r="Y733" s="14" t="s">
        <v>19</v>
      </c>
    </row>
    <row r="734" spans="2:30" x14ac:dyDescent="0.3">
      <c r="B734" s="13">
        <v>0.88311653376445398</v>
      </c>
      <c r="C734" s="13">
        <v>0.92378775389671652</v>
      </c>
      <c r="D734" s="13">
        <v>0.61232314005012867</v>
      </c>
      <c r="E734" s="13">
        <v>68.725718725718721</v>
      </c>
      <c r="F734" s="13">
        <v>0.18372749735262972</v>
      </c>
      <c r="G734" s="13">
        <v>0.53319057815845827</v>
      </c>
      <c r="H734" s="13">
        <v>18276169</v>
      </c>
      <c r="I734" s="13">
        <v>0.15922330097087375</v>
      </c>
      <c r="J734" s="13">
        <v>3.0945436884584159E-2</v>
      </c>
      <c r="K734" s="13">
        <v>5.6204178759043114E-2</v>
      </c>
      <c r="L734" s="13">
        <v>0.84394382907986776</v>
      </c>
      <c r="M734" s="13">
        <v>0.87738832862012461</v>
      </c>
      <c r="N734" s="13">
        <v>0.45266432711960114</v>
      </c>
      <c r="O734" s="13">
        <v>0.43057534678538784</v>
      </c>
      <c r="P734" s="13">
        <v>0.18953914755740583</v>
      </c>
      <c r="Q734" s="13">
        <v>0.16450183413588587</v>
      </c>
      <c r="R734" s="13">
        <v>9.0653148312534654E-2</v>
      </c>
      <c r="S734" s="14">
        <v>6</v>
      </c>
      <c r="T734" s="14">
        <v>3</v>
      </c>
      <c r="U734" s="14">
        <v>10</v>
      </c>
      <c r="V734" s="14">
        <v>10</v>
      </c>
      <c r="W734" s="14">
        <v>3</v>
      </c>
      <c r="X734" s="14">
        <v>3</v>
      </c>
      <c r="Y734" s="14" t="s">
        <v>19</v>
      </c>
    </row>
    <row r="735" spans="2:30" x14ac:dyDescent="0.3">
      <c r="B735" s="13">
        <v>0.60594912888289909</v>
      </c>
      <c r="C735" s="13">
        <v>0.64743463649699384</v>
      </c>
      <c r="D735" s="13">
        <v>0.40054238532690756</v>
      </c>
      <c r="E735" s="13">
        <v>81.270096463022512</v>
      </c>
      <c r="F735" s="13">
        <v>0.15927633912735012</v>
      </c>
      <c r="G735" s="13">
        <v>0.19675925925925927</v>
      </c>
      <c r="H735" s="13">
        <v>18276169</v>
      </c>
      <c r="I735" s="13">
        <v>0.19542302357836325</v>
      </c>
      <c r="J735" s="13">
        <v>3.9124473779496231E-2</v>
      </c>
      <c r="K735" s="13">
        <v>6.6001824415806071E-2</v>
      </c>
      <c r="L735" s="13">
        <v>0.65011548699197896</v>
      </c>
      <c r="M735" s="13">
        <v>0.50309301221720093</v>
      </c>
      <c r="N735" s="13">
        <v>0.45224007144864276</v>
      </c>
      <c r="O735" s="13">
        <v>0.44863608309893355</v>
      </c>
      <c r="P735" s="13">
        <v>0.2238982556483653</v>
      </c>
      <c r="Q735" s="13">
        <v>0.16066520308488874</v>
      </c>
      <c r="R735" s="13">
        <v>8.7868544759837894E-2</v>
      </c>
      <c r="S735" s="14">
        <v>6</v>
      </c>
      <c r="T735" s="14">
        <v>3</v>
      </c>
      <c r="U735" s="14">
        <v>10</v>
      </c>
      <c r="V735" s="14">
        <v>10</v>
      </c>
      <c r="W735" s="14">
        <v>3</v>
      </c>
      <c r="X735" s="14">
        <v>3</v>
      </c>
      <c r="Y735" s="14" t="s">
        <v>19</v>
      </c>
    </row>
    <row r="736" spans="2:30" x14ac:dyDescent="0.3">
      <c r="B736" s="13">
        <v>0.63856738933338975</v>
      </c>
      <c r="C736" s="13">
        <v>0.63387754707254551</v>
      </c>
      <c r="D736" s="13">
        <v>0.37878504725999612</v>
      </c>
      <c r="E736" s="13">
        <v>83.470105509964839</v>
      </c>
      <c r="F736" s="13">
        <v>0.14193663862538033</v>
      </c>
      <c r="G736" s="13">
        <v>0.20132743362831859</v>
      </c>
      <c r="H736" s="13">
        <v>18276169</v>
      </c>
      <c r="I736" s="13">
        <v>0.20762829403606109</v>
      </c>
      <c r="J736" s="13">
        <v>4.1216827881457703E-2</v>
      </c>
      <c r="K736" s="13">
        <v>7.0573665116411929E-2</v>
      </c>
      <c r="L736" s="13">
        <v>0.66104932947304962</v>
      </c>
      <c r="M736" s="13">
        <v>0.59944727515186436</v>
      </c>
      <c r="N736" s="13">
        <v>0.47204379947565472</v>
      </c>
      <c r="O736" s="13">
        <v>0.43951407134119397</v>
      </c>
      <c r="P736" s="13">
        <v>0.22704474189008397</v>
      </c>
      <c r="Q736" s="13">
        <v>0.1625815040785894</v>
      </c>
      <c r="R736" s="13">
        <v>9.0617984381931943E-2</v>
      </c>
      <c r="S736" s="14">
        <v>6</v>
      </c>
      <c r="T736" s="14">
        <v>3</v>
      </c>
      <c r="U736" s="14">
        <v>10</v>
      </c>
      <c r="V736" s="14">
        <v>10</v>
      </c>
      <c r="W736" s="14">
        <v>3</v>
      </c>
      <c r="X736" s="14">
        <v>3</v>
      </c>
      <c r="Y736" s="14" t="s">
        <v>19</v>
      </c>
    </row>
    <row r="737" spans="2:25" x14ac:dyDescent="0.3">
      <c r="B737" s="13">
        <v>0.4709359511739582</v>
      </c>
      <c r="C737" s="13">
        <v>0.54731051508302819</v>
      </c>
      <c r="D737" s="13">
        <v>0.4021217497018677</v>
      </c>
      <c r="E737" s="13">
        <v>84.67614533965245</v>
      </c>
      <c r="F737" s="13">
        <v>0.15116482746540549</v>
      </c>
      <c r="G737" s="13">
        <v>0.17411764705882352</v>
      </c>
      <c r="H737" s="13">
        <v>18276169</v>
      </c>
      <c r="I737" s="13">
        <v>0.20748959778085987</v>
      </c>
      <c r="J737" s="13">
        <v>4.1469765887119724E-2</v>
      </c>
      <c r="K737" s="13">
        <v>7.0064474628066337E-2</v>
      </c>
      <c r="L737" s="13">
        <v>0.58410109184122228</v>
      </c>
      <c r="M737" s="13">
        <v>0.42807812715417765</v>
      </c>
      <c r="N737" s="13">
        <v>0.47305305066926628</v>
      </c>
      <c r="O737" s="13">
        <v>0.43886196968118235</v>
      </c>
      <c r="P737" s="13">
        <v>0.2272036953134059</v>
      </c>
      <c r="Q737" s="13">
        <v>0.16111741015615458</v>
      </c>
      <c r="R737" s="13">
        <v>8.8975885914522573E-2</v>
      </c>
      <c r="S737" s="14">
        <v>6</v>
      </c>
      <c r="T737" s="14">
        <v>3</v>
      </c>
      <c r="U737" s="14">
        <v>10</v>
      </c>
      <c r="V737" s="14">
        <v>10</v>
      </c>
      <c r="W737" s="14">
        <v>3</v>
      </c>
      <c r="X737" s="14">
        <v>3</v>
      </c>
      <c r="Y737" s="14" t="s">
        <v>19</v>
      </c>
    </row>
    <row r="738" spans="2:25" x14ac:dyDescent="0.3">
      <c r="B738" s="13">
        <v>0.68923342648624131</v>
      </c>
      <c r="C738" s="13">
        <v>0.72134559099183126</v>
      </c>
      <c r="D738" s="13">
        <v>0.48031586365498141</v>
      </c>
      <c r="E738" s="13">
        <v>76.582761250953467</v>
      </c>
      <c r="F738" s="13">
        <v>0.17669631955346241</v>
      </c>
      <c r="G738" s="13">
        <v>0.31291028446389496</v>
      </c>
      <c r="H738" s="13">
        <v>18276169</v>
      </c>
      <c r="I738" s="13">
        <v>0.18737864077669897</v>
      </c>
      <c r="J738" s="13">
        <v>3.7573784603391266E-2</v>
      </c>
      <c r="K738" s="13">
        <v>6.3364013785291357E-2</v>
      </c>
      <c r="L738" s="13">
        <v>0.73171305398105824</v>
      </c>
      <c r="M738" s="13">
        <v>0.66965170939142016</v>
      </c>
      <c r="N738" s="13">
        <v>0.47394657795100142</v>
      </c>
      <c r="O738" s="13">
        <v>0.42945934081224352</v>
      </c>
      <c r="P738" s="13">
        <v>0.20610678975818605</v>
      </c>
      <c r="Q738" s="13">
        <v>0.16513571206612057</v>
      </c>
      <c r="R738" s="13">
        <v>9.0480521389666488E-2</v>
      </c>
      <c r="S738" s="14">
        <v>6</v>
      </c>
      <c r="T738" s="14">
        <v>3</v>
      </c>
      <c r="U738" s="14">
        <v>10</v>
      </c>
      <c r="V738" s="14">
        <v>10</v>
      </c>
      <c r="W738" s="14">
        <v>3</v>
      </c>
      <c r="X738" s="14">
        <v>3</v>
      </c>
      <c r="Y738" s="14" t="s">
        <v>19</v>
      </c>
    </row>
    <row r="739" spans="2:25" x14ac:dyDescent="0.3">
      <c r="B739" s="13">
        <v>0.52208466165004241</v>
      </c>
      <c r="C739" s="13">
        <v>0.54826330497855402</v>
      </c>
      <c r="D739" s="13">
        <v>0.45968865190030539</v>
      </c>
      <c r="E739" s="13">
        <v>82.430806257521056</v>
      </c>
      <c r="F739" s="13">
        <v>0.15017003758725614</v>
      </c>
      <c r="G739" s="13">
        <v>0.22098214285714285</v>
      </c>
      <c r="H739" s="13">
        <v>18276169</v>
      </c>
      <c r="I739" s="13">
        <v>0.19764216366158102</v>
      </c>
      <c r="J739" s="13">
        <v>3.9023207266274437E-2</v>
      </c>
      <c r="K739" s="13">
        <v>6.8703312773259764E-2</v>
      </c>
      <c r="L739" s="13">
        <v>0.6583284611930057</v>
      </c>
      <c r="M739" s="13">
        <v>0.56416343451242168</v>
      </c>
      <c r="N739" s="13">
        <v>0.46171265318713822</v>
      </c>
      <c r="O739" s="13">
        <v>0.43779710911461084</v>
      </c>
      <c r="P739" s="13">
        <v>0.2080133217835127</v>
      </c>
      <c r="Q739" s="13">
        <v>0.16092996331216672</v>
      </c>
      <c r="R739" s="13">
        <v>8.5618186177440866E-2</v>
      </c>
      <c r="S739" s="14">
        <v>6</v>
      </c>
      <c r="T739" s="14">
        <v>3</v>
      </c>
      <c r="U739" s="14">
        <v>10</v>
      </c>
      <c r="V739" s="14">
        <v>10</v>
      </c>
      <c r="W739" s="14">
        <v>3</v>
      </c>
      <c r="X739" s="14">
        <v>3</v>
      </c>
      <c r="Y739" s="14" t="s">
        <v>19</v>
      </c>
    </row>
    <row r="740" spans="2:25" x14ac:dyDescent="0.3">
      <c r="B740" s="13">
        <v>0.66470988028875144</v>
      </c>
      <c r="C740" s="13">
        <v>0.64784307305511479</v>
      </c>
      <c r="D740" s="13">
        <v>0.40549320257982574</v>
      </c>
      <c r="E740" s="13">
        <v>78.116760828625232</v>
      </c>
      <c r="F740" s="13">
        <v>0.17398202009518773</v>
      </c>
      <c r="G740" s="13">
        <v>0.22246696035242292</v>
      </c>
      <c r="H740" s="13">
        <v>18276169</v>
      </c>
      <c r="I740" s="13">
        <v>0.19597780859916775</v>
      </c>
      <c r="J740" s="13">
        <v>3.8940860490788126E-2</v>
      </c>
      <c r="K740" s="13">
        <v>6.6008868223842679E-2</v>
      </c>
      <c r="L740" s="13">
        <v>0.70758305853631021</v>
      </c>
      <c r="M740" s="13">
        <v>0.44715809570282811</v>
      </c>
      <c r="N740" s="13">
        <v>0.45745044566863075</v>
      </c>
      <c r="O740" s="13">
        <v>0.43772326182590543</v>
      </c>
      <c r="P740" s="13">
        <v>0.20457888408223054</v>
      </c>
      <c r="Q740" s="13">
        <v>0.16831564395029228</v>
      </c>
      <c r="R740" s="13">
        <v>9.162655004782598E-2</v>
      </c>
      <c r="S740" s="14">
        <v>6</v>
      </c>
      <c r="T740" s="14">
        <v>3</v>
      </c>
      <c r="U740" s="14">
        <v>10</v>
      </c>
      <c r="V740" s="14">
        <v>10</v>
      </c>
      <c r="W740" s="14">
        <v>3</v>
      </c>
      <c r="X740" s="14">
        <v>3</v>
      </c>
      <c r="Y740" s="14" t="s">
        <v>19</v>
      </c>
    </row>
    <row r="741" spans="2:25" x14ac:dyDescent="0.3">
      <c r="B741" s="13">
        <v>0.80480785121532017</v>
      </c>
      <c r="C741" s="13">
        <v>0.79747598902245964</v>
      </c>
      <c r="D741" s="13">
        <v>0.45564385899947268</v>
      </c>
      <c r="E741" s="13">
        <v>77.158135981665396</v>
      </c>
      <c r="F741" s="13">
        <v>0.16772936592277718</v>
      </c>
      <c r="G741" s="13">
        <v>0.28598848368522073</v>
      </c>
      <c r="H741" s="13">
        <v>18276169</v>
      </c>
      <c r="I741" s="13">
        <v>0.19251040221914018</v>
      </c>
      <c r="J741" s="13">
        <v>3.934990010810141E-2</v>
      </c>
      <c r="K741" s="13">
        <v>6.5292344143249997E-2</v>
      </c>
      <c r="L741" s="13">
        <v>0.76476838985631135</v>
      </c>
      <c r="M741" s="13">
        <v>0.68004181999663238</v>
      </c>
      <c r="N741" s="13">
        <v>0.45480079676007107</v>
      </c>
      <c r="O741" s="13">
        <v>0.45432012438855973</v>
      </c>
      <c r="P741" s="13">
        <v>0.24753836763768999</v>
      </c>
      <c r="Q741" s="13">
        <v>0.16520230423697113</v>
      </c>
      <c r="R741" s="13">
        <v>9.1105267052369515E-2</v>
      </c>
      <c r="S741" s="14">
        <v>6</v>
      </c>
      <c r="T741" s="14">
        <v>3</v>
      </c>
      <c r="U741" s="14">
        <v>10</v>
      </c>
      <c r="V741" s="14">
        <v>10</v>
      </c>
      <c r="W741" s="14">
        <v>3</v>
      </c>
      <c r="X741" s="14">
        <v>3</v>
      </c>
      <c r="Y741" s="14" t="s">
        <v>19</v>
      </c>
    </row>
    <row r="742" spans="2:25" x14ac:dyDescent="0.3">
      <c r="B742" s="13">
        <v>0.71938235200494549</v>
      </c>
      <c r="C742" s="13">
        <v>0.74386304564603678</v>
      </c>
      <c r="D742" s="13">
        <v>0.45185705130265763</v>
      </c>
      <c r="E742" s="13">
        <v>74.84544049459042</v>
      </c>
      <c r="F742" s="13">
        <v>0.17266187050359713</v>
      </c>
      <c r="G742" s="13">
        <v>0.31441048034934499</v>
      </c>
      <c r="H742" s="13">
        <v>18276169</v>
      </c>
      <c r="I742" s="13">
        <v>0.18016643550624109</v>
      </c>
      <c r="J742" s="13">
        <v>3.5688758231774816E-2</v>
      </c>
      <c r="K742" s="13">
        <v>6.1245949569039768E-2</v>
      </c>
      <c r="L742" s="13">
        <v>0.74712973727929721</v>
      </c>
      <c r="M742" s="13">
        <v>0.62071544863590289</v>
      </c>
      <c r="N742" s="13">
        <v>0.46547677865500753</v>
      </c>
      <c r="O742" s="13">
        <v>0.43526356130621019</v>
      </c>
      <c r="P742" s="13">
        <v>0.20088760438716699</v>
      </c>
      <c r="Q742" s="13">
        <v>0.16773934146955755</v>
      </c>
      <c r="R742" s="13">
        <v>9.1015082069549821E-2</v>
      </c>
      <c r="S742" s="14">
        <v>6</v>
      </c>
      <c r="T742" s="14">
        <v>3</v>
      </c>
      <c r="U742" s="14">
        <v>10</v>
      </c>
      <c r="V742" s="14">
        <v>10</v>
      </c>
      <c r="W742" s="14">
        <v>3</v>
      </c>
      <c r="X742" s="14">
        <v>3</v>
      </c>
      <c r="Y742" s="14" t="s">
        <v>19</v>
      </c>
    </row>
    <row r="743" spans="2:25" x14ac:dyDescent="0.3">
      <c r="B743" s="13">
        <v>0.52848406057967579</v>
      </c>
      <c r="C743" s="13">
        <v>0.53054134512442586</v>
      </c>
      <c r="D743" s="13">
        <v>0.36966167054932214</v>
      </c>
      <c r="E743" s="13">
        <v>83.320867614061328</v>
      </c>
      <c r="F743" s="13">
        <v>0.14690542420027816</v>
      </c>
      <c r="G743" s="13">
        <v>0.19784946236559139</v>
      </c>
      <c r="H743" s="13">
        <v>18276169</v>
      </c>
      <c r="I743" s="13">
        <v>0.2214979195561721</v>
      </c>
      <c r="J743" s="13">
        <v>4.4679085875043323E-2</v>
      </c>
      <c r="K743" s="13">
        <v>7.3718457898447803E-2</v>
      </c>
      <c r="L743" s="13">
        <v>0.61055887375306039</v>
      </c>
      <c r="M743" s="13">
        <v>0.46338151089640184</v>
      </c>
      <c r="N743" s="13">
        <v>0.47656244483747762</v>
      </c>
      <c r="O743" s="13">
        <v>0.44985912727979954</v>
      </c>
      <c r="P743" s="13">
        <v>0.24503493560416958</v>
      </c>
      <c r="Q743" s="13">
        <v>0.17613735006574729</v>
      </c>
      <c r="R743" s="13">
        <v>9.6878585443270077E-2</v>
      </c>
      <c r="S743" s="14">
        <v>6</v>
      </c>
      <c r="T743" s="14">
        <v>3</v>
      </c>
      <c r="U743" s="14">
        <v>10</v>
      </c>
      <c r="V743" s="14">
        <v>10</v>
      </c>
      <c r="W743" s="14">
        <v>3</v>
      </c>
      <c r="X743" s="14">
        <v>3</v>
      </c>
      <c r="Y743" s="14" t="s">
        <v>19</v>
      </c>
    </row>
    <row r="744" spans="2:25" x14ac:dyDescent="0.3">
      <c r="B744">
        <v>0.74596841773403522</v>
      </c>
      <c r="C744">
        <v>0.57501858214241952</v>
      </c>
      <c r="D744">
        <v>0.48787891714596027</v>
      </c>
      <c r="E744">
        <v>82.021151586368973</v>
      </c>
      <c r="F744">
        <v>0.14300960512273211</v>
      </c>
      <c r="G744">
        <v>0.30192719486081371</v>
      </c>
      <c r="H744">
        <v>18276169</v>
      </c>
      <c r="I744">
        <v>0.20194174757281558</v>
      </c>
      <c r="J744">
        <v>3.9734022194341981E-2</v>
      </c>
      <c r="K744">
        <v>7.1198004143542132E-2</v>
      </c>
      <c r="L744">
        <v>0.71530773630710709</v>
      </c>
      <c r="M744">
        <v>0.69697056968596494</v>
      </c>
      <c r="N744">
        <v>0.46228596775338943</v>
      </c>
      <c r="O744">
        <v>0.44721845881533362</v>
      </c>
      <c r="P744">
        <v>0.21715713723790639</v>
      </c>
      <c r="Q744">
        <v>0.16181920039225767</v>
      </c>
      <c r="R744">
        <v>9.0248688760129037E-2</v>
      </c>
      <c r="S744">
        <v>6</v>
      </c>
      <c r="T744">
        <v>3</v>
      </c>
      <c r="U744">
        <v>10</v>
      </c>
      <c r="V744">
        <v>10</v>
      </c>
      <c r="W744">
        <v>3</v>
      </c>
      <c r="X744">
        <v>3</v>
      </c>
      <c r="Y744" t="s">
        <v>19</v>
      </c>
    </row>
    <row r="745" spans="2:25" x14ac:dyDescent="0.3">
      <c r="B745" s="13">
        <v>0.65872576648672987</v>
      </c>
      <c r="C745" s="13">
        <v>0.58974953728327606</v>
      </c>
      <c r="D745" s="13">
        <v>0.41151432678820016</v>
      </c>
      <c r="E745" s="13">
        <v>83.185840707964601</v>
      </c>
      <c r="F745" s="13">
        <v>0.13299232736572891</v>
      </c>
      <c r="G745" s="13">
        <v>0.30801687763713081</v>
      </c>
      <c r="H745" s="13">
        <v>18276169</v>
      </c>
      <c r="I745" s="13">
        <v>0.19667128987517318</v>
      </c>
      <c r="J745" s="13">
        <v>3.8690080214949532E-2</v>
      </c>
      <c r="K745" s="13">
        <v>6.7760943769002352E-2</v>
      </c>
      <c r="L745" s="13">
        <v>0.68286435400870371</v>
      </c>
      <c r="M745" s="13">
        <v>0.6771711835514278</v>
      </c>
      <c r="N745" s="13">
        <v>0.46949606692661566</v>
      </c>
      <c r="O745" s="13">
        <v>0.42594387590602262</v>
      </c>
      <c r="P745" s="13">
        <v>0.23085413235227362</v>
      </c>
      <c r="Q745" s="13">
        <v>0.15782429171169626</v>
      </c>
      <c r="R745" s="13">
        <v>8.5883612447832311E-2</v>
      </c>
      <c r="S745" s="14">
        <v>6</v>
      </c>
      <c r="T745" s="14">
        <v>3</v>
      </c>
      <c r="U745" s="14">
        <v>10</v>
      </c>
      <c r="V745" s="14">
        <v>10</v>
      </c>
      <c r="W745" s="14">
        <v>3</v>
      </c>
      <c r="X745" s="14">
        <v>3</v>
      </c>
      <c r="Y745" s="14" t="s">
        <v>19</v>
      </c>
    </row>
    <row r="746" spans="2:25" x14ac:dyDescent="0.3">
      <c r="B746">
        <v>0.52564653602000433</v>
      </c>
      <c r="C746">
        <v>0.59115736870723834</v>
      </c>
      <c r="D746">
        <v>0.3701457956488638</v>
      </c>
      <c r="E746">
        <v>82.148562300319497</v>
      </c>
      <c r="F746">
        <v>0.15133107021618725</v>
      </c>
      <c r="G746">
        <v>0.25056947608200458</v>
      </c>
      <c r="H746">
        <v>18276169</v>
      </c>
      <c r="I746">
        <v>0.19639389736477098</v>
      </c>
      <c r="J746">
        <v>3.8610020979646151E-2</v>
      </c>
      <c r="K746">
        <v>6.8249393448907472E-2</v>
      </c>
      <c r="L746">
        <v>0.64579818118988686</v>
      </c>
      <c r="M746">
        <v>0.54710076621703829</v>
      </c>
      <c r="N746">
        <v>0.46428739098712041</v>
      </c>
      <c r="O746">
        <v>0.43606598415778103</v>
      </c>
      <c r="P746">
        <v>0.20386337365075266</v>
      </c>
      <c r="Q746">
        <v>0.16177544080463385</v>
      </c>
      <c r="R746">
        <v>8.7472486225417326E-2</v>
      </c>
      <c r="S746">
        <v>6</v>
      </c>
      <c r="T746">
        <v>3</v>
      </c>
      <c r="U746">
        <v>10</v>
      </c>
      <c r="V746">
        <v>10</v>
      </c>
      <c r="W746">
        <v>3</v>
      </c>
      <c r="X746">
        <v>3</v>
      </c>
      <c r="Y746" t="s">
        <v>19</v>
      </c>
    </row>
    <row r="747" spans="2:25" x14ac:dyDescent="0.3">
      <c r="B747" s="13">
        <v>0.71945881131552403</v>
      </c>
      <c r="C747" s="13">
        <v>0.61399792532695718</v>
      </c>
      <c r="D747" s="13">
        <v>0.48966762329310953</v>
      </c>
      <c r="E747" s="13">
        <v>80.047600158667194</v>
      </c>
      <c r="F747" s="13">
        <v>0.15495432185523542</v>
      </c>
      <c r="G747" s="13">
        <v>0.33797216699801191</v>
      </c>
      <c r="H747" s="13">
        <v>18276169</v>
      </c>
      <c r="I747" s="13">
        <v>0.19334257975034674</v>
      </c>
      <c r="J747" s="13">
        <v>3.9358761917173711E-2</v>
      </c>
      <c r="K747" s="13">
        <v>6.5375700162070755E-2</v>
      </c>
      <c r="L747" s="13">
        <v>0.69815183842270923</v>
      </c>
      <c r="M747" s="13">
        <v>0.68474439897136052</v>
      </c>
      <c r="N747" s="13">
        <v>0.46891433732997029</v>
      </c>
      <c r="O747" s="13">
        <v>0.44418958827692329</v>
      </c>
      <c r="P747" s="13">
        <v>0.18954188072706155</v>
      </c>
      <c r="Q747" s="13">
        <v>0.1586248814065567</v>
      </c>
      <c r="R747" s="13">
        <v>8.6541844749461957E-2</v>
      </c>
      <c r="S747" s="14">
        <v>6</v>
      </c>
      <c r="T747" s="14">
        <v>3</v>
      </c>
      <c r="U747" s="14">
        <v>10</v>
      </c>
      <c r="V747" s="14">
        <v>10</v>
      </c>
      <c r="W747" s="14">
        <v>3</v>
      </c>
      <c r="X747" s="14">
        <v>3</v>
      </c>
      <c r="Y747" s="14" t="s">
        <v>19</v>
      </c>
    </row>
    <row r="748" spans="2:25" x14ac:dyDescent="0.3">
      <c r="B748" s="13">
        <v>0.56743845968988105</v>
      </c>
      <c r="C748" s="13">
        <v>0.53315061170685196</v>
      </c>
      <c r="D748" s="13">
        <v>0.36784453681798535</v>
      </c>
      <c r="E748" s="13">
        <v>83.036773428232507</v>
      </c>
      <c r="F748" s="13">
        <v>0.14807624426403107</v>
      </c>
      <c r="G748" s="13">
        <v>0.23897911832946636</v>
      </c>
      <c r="H748" s="13">
        <v>18276169</v>
      </c>
      <c r="I748" s="13">
        <v>0.20735090152565894</v>
      </c>
      <c r="J748" s="13">
        <v>4.0677190390521083E-2</v>
      </c>
      <c r="K748" s="13">
        <v>7.2350278073850374E-2</v>
      </c>
      <c r="L748" s="13">
        <v>0.62098261067976002</v>
      </c>
      <c r="M748" s="13">
        <v>0.52032164492396393</v>
      </c>
      <c r="N748" s="13">
        <v>0.46176253246172977</v>
      </c>
      <c r="O748" s="13">
        <v>0.44323992947299296</v>
      </c>
      <c r="P748" s="13">
        <v>0.20560861430548352</v>
      </c>
      <c r="Q748" s="13">
        <v>0.16795752237633743</v>
      </c>
      <c r="R748" s="13">
        <v>9.1591722458705574E-2</v>
      </c>
      <c r="S748" s="14">
        <v>6</v>
      </c>
      <c r="T748" s="14">
        <v>3</v>
      </c>
      <c r="U748" s="14">
        <v>10</v>
      </c>
      <c r="V748" s="14">
        <v>10</v>
      </c>
      <c r="W748" s="14">
        <v>3</v>
      </c>
      <c r="X748" s="14">
        <v>3</v>
      </c>
      <c r="Y748" s="14" t="s">
        <v>19</v>
      </c>
    </row>
    <row r="749" spans="2:25" x14ac:dyDescent="0.3">
      <c r="B749" s="13">
        <v>0.66285285717765718</v>
      </c>
      <c r="C749" s="13">
        <v>0.58856980960597494</v>
      </c>
      <c r="D749" s="13">
        <v>0.41665960456711709</v>
      </c>
      <c r="E749" s="13">
        <v>81.124031007751938</v>
      </c>
      <c r="F749" s="13">
        <v>0.1608294127896846</v>
      </c>
      <c r="G749" s="13">
        <v>0.20758928571428573</v>
      </c>
      <c r="H749" s="13">
        <v>18276169</v>
      </c>
      <c r="I749" s="13">
        <v>0.20249653259361969</v>
      </c>
      <c r="J749" s="13">
        <v>3.9977729488112387E-2</v>
      </c>
      <c r="K749" s="13">
        <v>7.0602871484146304E-2</v>
      </c>
      <c r="L749" s="13">
        <v>0.65713327758533546</v>
      </c>
      <c r="M749" s="13">
        <v>0.51716500491879891</v>
      </c>
      <c r="N749" s="13">
        <v>0.47138558274230019</v>
      </c>
      <c r="O749" s="13">
        <v>0.43873954309678692</v>
      </c>
      <c r="P749" s="13">
        <v>0.22683297207373485</v>
      </c>
      <c r="Q749" s="13">
        <v>0.16992414629707409</v>
      </c>
      <c r="R749" s="13">
        <v>9.1891020751720912E-2</v>
      </c>
      <c r="S749" s="14">
        <v>6</v>
      </c>
      <c r="T749" s="14">
        <v>3</v>
      </c>
      <c r="U749" s="14">
        <v>10</v>
      </c>
      <c r="V749" s="14">
        <v>10</v>
      </c>
      <c r="W749" s="14">
        <v>3</v>
      </c>
      <c r="X749" s="14">
        <v>3</v>
      </c>
      <c r="Y749" s="14" t="s">
        <v>19</v>
      </c>
    </row>
    <row r="750" spans="2:25" x14ac:dyDescent="0.3">
      <c r="B750" s="13">
        <v>0.5346513848136073</v>
      </c>
      <c r="C750" s="13">
        <v>0.47316848212489115</v>
      </c>
      <c r="D750" s="13">
        <v>0.34494849799590871</v>
      </c>
      <c r="E750" s="13">
        <v>85.022385022385023</v>
      </c>
      <c r="F750" s="13">
        <v>0.14017521902377972</v>
      </c>
      <c r="G750" s="13">
        <v>0.19203747072599531</v>
      </c>
      <c r="H750" s="13">
        <v>18276169</v>
      </c>
      <c r="I750" s="13">
        <v>0.20540915395284312</v>
      </c>
      <c r="J750" s="13">
        <v>4.0780325400783142E-2</v>
      </c>
      <c r="K750" s="13">
        <v>7.1040948044319943E-2</v>
      </c>
      <c r="L750" s="13">
        <v>0.61332622555328953</v>
      </c>
      <c r="M750" s="13">
        <v>0.55744420107269754</v>
      </c>
      <c r="N750" s="13">
        <v>0.46859441030695886</v>
      </c>
      <c r="O750" s="13">
        <v>0.43262030178532873</v>
      </c>
      <c r="P750" s="13">
        <v>0.21753295013698279</v>
      </c>
      <c r="Q750" s="13">
        <v>0.16267223527872837</v>
      </c>
      <c r="R750" s="13">
        <v>8.7662246024436605E-2</v>
      </c>
      <c r="S750" s="14">
        <v>6</v>
      </c>
      <c r="T750" s="14">
        <v>3</v>
      </c>
      <c r="U750" s="14">
        <v>10</v>
      </c>
      <c r="V750" s="14">
        <v>10</v>
      </c>
      <c r="W750" s="14">
        <v>3</v>
      </c>
      <c r="X750" s="14">
        <v>3</v>
      </c>
      <c r="Y750" s="14" t="s">
        <v>19</v>
      </c>
    </row>
    <row r="751" spans="2:25" x14ac:dyDescent="0.3">
      <c r="B751" s="13">
        <v>0.55631620954720828</v>
      </c>
      <c r="C751" s="13">
        <v>0.52617727374839163</v>
      </c>
      <c r="D751" s="13">
        <v>0.38591566961313351</v>
      </c>
      <c r="E751" s="13">
        <v>84.181017220664799</v>
      </c>
      <c r="F751" s="13">
        <v>0.14357142857142857</v>
      </c>
      <c r="G751" s="13">
        <v>0.21875</v>
      </c>
      <c r="H751" s="13">
        <v>18276169</v>
      </c>
      <c r="I751" s="13">
        <v>0.20554785020804434</v>
      </c>
      <c r="J751" s="13">
        <v>4.138314135368297E-2</v>
      </c>
      <c r="K751" s="13">
        <v>7.0884107772486299E-2</v>
      </c>
      <c r="L751" s="13">
        <v>0.57830671817185975</v>
      </c>
      <c r="M751" s="13">
        <v>0.43412919082845591</v>
      </c>
      <c r="N751" s="13">
        <v>0.46711693811991539</v>
      </c>
      <c r="O751" s="13">
        <v>0.44024091421192685</v>
      </c>
      <c r="P751" s="13">
        <v>0.23138688020026929</v>
      </c>
      <c r="Q751" s="13">
        <v>0.16300179906730528</v>
      </c>
      <c r="R751" s="13">
        <v>8.8333131994934547E-2</v>
      </c>
      <c r="S751" s="14">
        <v>6</v>
      </c>
      <c r="T751" s="14">
        <v>3</v>
      </c>
      <c r="U751" s="14">
        <v>10</v>
      </c>
      <c r="V751" s="14">
        <v>10</v>
      </c>
      <c r="W751" s="14">
        <v>3</v>
      </c>
      <c r="X751" s="14">
        <v>3</v>
      </c>
      <c r="Y751" s="14" t="s">
        <v>19</v>
      </c>
    </row>
    <row r="752" spans="2:25" x14ac:dyDescent="0.3">
      <c r="B752" s="13">
        <v>0.7370059880207499</v>
      </c>
      <c r="C752" s="13">
        <v>0.78240037269579787</v>
      </c>
      <c r="D752" s="13">
        <v>0.42739352806799186</v>
      </c>
      <c r="E752" s="13">
        <v>76.883629191321504</v>
      </c>
      <c r="F752" s="13">
        <v>0.14940454709491158</v>
      </c>
      <c r="G752" s="13">
        <v>0.53004291845493567</v>
      </c>
      <c r="H752" s="13">
        <v>18276169</v>
      </c>
      <c r="I752" s="13">
        <v>0.18016643550624131</v>
      </c>
      <c r="J752" s="13">
        <v>3.4953663531589442E-2</v>
      </c>
      <c r="K752" s="13">
        <v>6.4966438327530768E-2</v>
      </c>
      <c r="L752" s="13">
        <v>0.76671028631002658</v>
      </c>
      <c r="M752" s="13">
        <v>0.77679255336309116</v>
      </c>
      <c r="N752" s="13">
        <v>0.4487827928017834</v>
      </c>
      <c r="O752" s="13">
        <v>0.43094362495894312</v>
      </c>
      <c r="P752" s="13">
        <v>0.18878943701949957</v>
      </c>
      <c r="Q752" s="13">
        <v>0.16238884476779866</v>
      </c>
      <c r="R752" s="13">
        <v>8.9269797705494064E-2</v>
      </c>
      <c r="S752" s="14">
        <v>6</v>
      </c>
      <c r="T752" s="14">
        <v>3</v>
      </c>
      <c r="U752" s="14">
        <v>10</v>
      </c>
      <c r="V752" s="14">
        <v>10</v>
      </c>
      <c r="W752" s="14">
        <v>3</v>
      </c>
      <c r="X752" s="14">
        <v>3</v>
      </c>
      <c r="Y752" s="14" t="s">
        <v>19</v>
      </c>
    </row>
    <row r="753" spans="2:30" x14ac:dyDescent="0.3">
      <c r="B753" s="13">
        <v>0.63029008437163969</v>
      </c>
      <c r="C753" s="13">
        <v>0.59637527391872958</v>
      </c>
      <c r="D753" s="13">
        <v>0.35472994564087457</v>
      </c>
      <c r="E753" s="13">
        <v>83.473389355742299</v>
      </c>
      <c r="F753" s="13">
        <v>0.14387591371010874</v>
      </c>
      <c r="G753" s="13">
        <v>0.22897196261682243</v>
      </c>
      <c r="H753" s="13">
        <v>18276169</v>
      </c>
      <c r="I753" s="13">
        <v>0.2019417475728153</v>
      </c>
      <c r="J753" s="13">
        <v>4.018705043135519E-2</v>
      </c>
      <c r="K753" s="13">
        <v>6.9010336385219903E-2</v>
      </c>
      <c r="L753" s="13">
        <v>0.6296410964189908</v>
      </c>
      <c r="M753" s="13">
        <v>0.50982457005825133</v>
      </c>
      <c r="N753" s="13">
        <v>0.46528369737673764</v>
      </c>
      <c r="O753" s="13">
        <v>0.43956711030616741</v>
      </c>
      <c r="P753" s="13">
        <v>0.21217045142248889</v>
      </c>
      <c r="Q753" s="13">
        <v>0.1627626471257862</v>
      </c>
      <c r="R753" s="13">
        <v>8.8138305742453987E-2</v>
      </c>
      <c r="S753" s="14">
        <v>6</v>
      </c>
      <c r="T753" s="14">
        <v>3</v>
      </c>
      <c r="U753" s="14">
        <v>10</v>
      </c>
      <c r="V753" s="14">
        <v>10</v>
      </c>
      <c r="W753" s="14">
        <v>3</v>
      </c>
      <c r="X753" s="14">
        <v>3</v>
      </c>
      <c r="Y753" s="14" t="s">
        <v>19</v>
      </c>
      <c r="AA753" s="5">
        <f>+AVERAGE(E724:E753)/100</f>
        <v>0.80440405018312244</v>
      </c>
      <c r="AB753" s="5">
        <f>+AVERAGE(G724:G753)</f>
        <v>0.27254494260764495</v>
      </c>
      <c r="AC753" s="5">
        <f>+AVERAGE(H724:H753)</f>
        <v>18276169</v>
      </c>
      <c r="AD753" s="17">
        <f t="shared" ref="AD753" si="22">($AF$4*AA753)+($AG$4-$AG$4*AB753)+($AJ$12+$AK$12*AC753)</f>
        <v>699.53371103140648</v>
      </c>
    </row>
    <row r="754" spans="2:30" x14ac:dyDescent="0.3">
      <c r="B754" s="13">
        <v>0.40100837906611775</v>
      </c>
      <c r="C754" s="13">
        <v>0.52069279942921931</v>
      </c>
      <c r="D754" s="13">
        <v>0.44251253616576686</v>
      </c>
      <c r="E754" s="13">
        <v>86.615446825717754</v>
      </c>
      <c r="F754" s="13">
        <v>0.13350263014692546</v>
      </c>
      <c r="G754" s="13">
        <v>0.19495412844036697</v>
      </c>
      <c r="H754" s="13">
        <v>18775619</v>
      </c>
      <c r="I754" s="13">
        <v>0.21386962552011091</v>
      </c>
      <c r="J754" s="13">
        <v>4.2541445896445262E-2</v>
      </c>
      <c r="K754" s="13">
        <v>7.373440067239545E-2</v>
      </c>
      <c r="L754" s="13">
        <v>0.52780044039022944</v>
      </c>
      <c r="M754" s="13">
        <v>0.48238167862587439</v>
      </c>
      <c r="N754" s="13">
        <v>0.45679112095998481</v>
      </c>
      <c r="O754" s="13">
        <v>0.43040944992643321</v>
      </c>
      <c r="P754" s="13">
        <v>0.23478839178063249</v>
      </c>
      <c r="Q754" s="13">
        <v>0.15945499173937369</v>
      </c>
      <c r="R754" s="13">
        <v>8.8439635311870782E-2</v>
      </c>
      <c r="S754" s="14">
        <v>7</v>
      </c>
      <c r="T754" s="14">
        <v>3</v>
      </c>
      <c r="U754" s="14">
        <v>10</v>
      </c>
      <c r="V754" s="14">
        <v>10</v>
      </c>
      <c r="W754" s="14">
        <v>3</v>
      </c>
      <c r="X754" s="14">
        <v>3</v>
      </c>
      <c r="Y754" s="14" t="s">
        <v>19</v>
      </c>
    </row>
    <row r="755" spans="2:30" x14ac:dyDescent="0.3">
      <c r="B755" s="13">
        <v>0.4516249859411624</v>
      </c>
      <c r="C755" s="13">
        <v>0.52133084233257376</v>
      </c>
      <c r="D755" s="13">
        <v>0.4199523926647547</v>
      </c>
      <c r="E755" s="13">
        <v>86.812749003984067</v>
      </c>
      <c r="F755" s="13">
        <v>0.14142126609063657</v>
      </c>
      <c r="G755" s="13">
        <v>0.18518518518518517</v>
      </c>
      <c r="H755" s="13">
        <v>18775619</v>
      </c>
      <c r="I755" s="13">
        <v>0.22122052704576972</v>
      </c>
      <c r="J755" s="13">
        <v>4.3867305944227782E-2</v>
      </c>
      <c r="K755" s="13">
        <v>7.7841322704577359E-2</v>
      </c>
      <c r="L755" s="13">
        <v>0.57011274926746658</v>
      </c>
      <c r="M755" s="13">
        <v>0.47684914875994755</v>
      </c>
      <c r="N755" s="13">
        <v>0.47745045393781832</v>
      </c>
      <c r="O755" s="13">
        <v>0.43353877188439099</v>
      </c>
      <c r="P755" s="13">
        <v>0.22760291592821771</v>
      </c>
      <c r="Q755" s="13">
        <v>0.16462307708538276</v>
      </c>
      <c r="R755" s="13">
        <v>9.2534598307967703E-2</v>
      </c>
      <c r="S755" s="14">
        <v>7</v>
      </c>
      <c r="T755" s="14">
        <v>3</v>
      </c>
      <c r="U755" s="14">
        <v>10</v>
      </c>
      <c r="V755" s="14">
        <v>10</v>
      </c>
      <c r="W755" s="14">
        <v>3</v>
      </c>
      <c r="X755" s="14">
        <v>3</v>
      </c>
      <c r="Y755" s="14" t="s">
        <v>19</v>
      </c>
    </row>
    <row r="756" spans="2:30" x14ac:dyDescent="0.3">
      <c r="B756" s="13">
        <v>0.64463697405008535</v>
      </c>
      <c r="C756" s="13">
        <v>0.53593737448015244</v>
      </c>
      <c r="D756" s="13">
        <v>0.49593367800208543</v>
      </c>
      <c r="E756" s="13">
        <v>82.974481658692184</v>
      </c>
      <c r="F756" s="13">
        <v>0.13764147499087259</v>
      </c>
      <c r="G756" s="13">
        <v>0.32900432900432902</v>
      </c>
      <c r="H756" s="13">
        <v>18775619</v>
      </c>
      <c r="I756" s="13">
        <v>0.20166435506241312</v>
      </c>
      <c r="J756" s="13">
        <v>4.0039116139365227E-2</v>
      </c>
      <c r="K756" s="13">
        <v>6.9819608131448122E-2</v>
      </c>
      <c r="L756" s="13">
        <v>0.68514207892564927</v>
      </c>
      <c r="M756" s="13">
        <v>0.70376614237636304</v>
      </c>
      <c r="N756" s="13">
        <v>0.43643192943147446</v>
      </c>
      <c r="O756" s="13">
        <v>0.44517246333234356</v>
      </c>
      <c r="P756" s="13">
        <v>0.22308429053706869</v>
      </c>
      <c r="Q756" s="13">
        <v>0.15987051745107561</v>
      </c>
      <c r="R756" s="13">
        <v>8.9707733658723282E-2</v>
      </c>
      <c r="S756" s="14">
        <v>7</v>
      </c>
      <c r="T756" s="14">
        <v>3</v>
      </c>
      <c r="U756" s="14">
        <v>10</v>
      </c>
      <c r="V756" s="14">
        <v>10</v>
      </c>
      <c r="W756" s="14">
        <v>3</v>
      </c>
      <c r="X756" s="14">
        <v>3</v>
      </c>
      <c r="Y756" s="14" t="s">
        <v>19</v>
      </c>
    </row>
    <row r="757" spans="2:30" x14ac:dyDescent="0.3">
      <c r="B757">
        <v>0.41553286918721705</v>
      </c>
      <c r="C757">
        <v>0.39288013814555817</v>
      </c>
      <c r="D757">
        <v>0.33371722209769367</v>
      </c>
      <c r="E757">
        <v>88.826139572408223</v>
      </c>
      <c r="F757">
        <v>0.13056752873563218</v>
      </c>
      <c r="G757">
        <v>0.12339331619537275</v>
      </c>
      <c r="H757">
        <v>18775619</v>
      </c>
      <c r="I757">
        <v>0.22149791955617182</v>
      </c>
      <c r="J757">
        <v>4.3420464451681955E-2</v>
      </c>
      <c r="K757">
        <v>7.8340533043239638E-2</v>
      </c>
      <c r="L757">
        <v>0.51127611994317723</v>
      </c>
      <c r="M757">
        <v>0.46479083214477285</v>
      </c>
      <c r="N757">
        <v>0.46110801069716839</v>
      </c>
      <c r="O757">
        <v>0.44518804581960397</v>
      </c>
      <c r="P757">
        <v>0.20448606815022505</v>
      </c>
      <c r="Q757">
        <v>0.16692015702043869</v>
      </c>
      <c r="R757">
        <v>9.2126725699606837E-2</v>
      </c>
      <c r="S757">
        <v>7</v>
      </c>
      <c r="T757">
        <v>3</v>
      </c>
      <c r="U757">
        <v>10</v>
      </c>
      <c r="V757">
        <v>10</v>
      </c>
      <c r="W757">
        <v>3</v>
      </c>
      <c r="X757">
        <v>3</v>
      </c>
      <c r="Y757" t="s">
        <v>19</v>
      </c>
    </row>
    <row r="758" spans="2:30" x14ac:dyDescent="0.3">
      <c r="B758">
        <v>0.41164195396557529</v>
      </c>
      <c r="C758">
        <v>0.39530563333356505</v>
      </c>
      <c r="D758">
        <v>0.41744662328565674</v>
      </c>
      <c r="E758">
        <v>87.710843373493972</v>
      </c>
      <c r="F758">
        <v>0.12878101793153415</v>
      </c>
      <c r="G758">
        <v>0.17241379310344829</v>
      </c>
      <c r="H758">
        <v>18775619</v>
      </c>
      <c r="I758">
        <v>0.22024965325936186</v>
      </c>
      <c r="J758">
        <v>4.3761565293267815E-2</v>
      </c>
      <c r="K758">
        <v>7.3836361320393243E-2</v>
      </c>
      <c r="L758">
        <v>0.55111599586183513</v>
      </c>
      <c r="M758">
        <v>0.48904988460940646</v>
      </c>
      <c r="N758">
        <v>0.46987013865600114</v>
      </c>
      <c r="O758">
        <v>0.43699892899650489</v>
      </c>
      <c r="P758">
        <v>0.20765770578960138</v>
      </c>
      <c r="Q758">
        <v>0.15909092091507093</v>
      </c>
      <c r="R758">
        <v>8.6688936246313977E-2</v>
      </c>
      <c r="S758">
        <v>7</v>
      </c>
      <c r="T758">
        <v>3</v>
      </c>
      <c r="U758">
        <v>10</v>
      </c>
      <c r="V758">
        <v>10</v>
      </c>
      <c r="W758">
        <v>3</v>
      </c>
      <c r="X758">
        <v>3</v>
      </c>
      <c r="Y758" t="s">
        <v>19</v>
      </c>
    </row>
    <row r="759" spans="2:30" x14ac:dyDescent="0.3">
      <c r="B759" s="13">
        <v>0.42749514623607143</v>
      </c>
      <c r="C759" s="13">
        <v>0.5852719500757535</v>
      </c>
      <c r="D759" s="13">
        <v>0.37794951134210059</v>
      </c>
      <c r="E759" s="13">
        <v>84.061488673139166</v>
      </c>
      <c r="F759" s="13">
        <v>0.13173762104878495</v>
      </c>
      <c r="G759" s="13">
        <v>0.2239819004524887</v>
      </c>
      <c r="H759" s="13">
        <v>18775619</v>
      </c>
      <c r="I759" s="13">
        <v>0.20319001386962532</v>
      </c>
      <c r="J759" s="13">
        <v>4.0702701047125978E-2</v>
      </c>
      <c r="K759" s="13">
        <v>7.0475096083282604E-2</v>
      </c>
      <c r="L759" s="13">
        <v>0.61248158595270652</v>
      </c>
      <c r="M759" s="13">
        <v>0.49048553108248516</v>
      </c>
      <c r="N759" s="13">
        <v>0.45766518757348412</v>
      </c>
      <c r="O759" s="13">
        <v>0.43938918685434408</v>
      </c>
      <c r="P759" s="13">
        <v>0.23175424796273367</v>
      </c>
      <c r="Q759" s="13">
        <v>0.16162672917792437</v>
      </c>
      <c r="R759" s="13">
        <v>8.767434872320376E-2</v>
      </c>
      <c r="S759" s="14">
        <v>7</v>
      </c>
      <c r="T759" s="14">
        <v>3</v>
      </c>
      <c r="U759" s="14">
        <v>10</v>
      </c>
      <c r="V759" s="14">
        <v>10</v>
      </c>
      <c r="W759" s="14">
        <v>3</v>
      </c>
      <c r="X759" s="14">
        <v>3</v>
      </c>
      <c r="Y759" s="14" t="s">
        <v>19</v>
      </c>
    </row>
    <row r="760" spans="2:30" x14ac:dyDescent="0.3">
      <c r="B760" s="13">
        <v>0.54075979446606537</v>
      </c>
      <c r="C760" s="13">
        <v>0.54740706026687924</v>
      </c>
      <c r="D760" s="13">
        <v>0.47867133917219246</v>
      </c>
      <c r="E760" s="13">
        <v>83.071974266184156</v>
      </c>
      <c r="F760" s="13">
        <v>0.13429864253393664</v>
      </c>
      <c r="G760" s="13">
        <v>0.3504273504273504</v>
      </c>
      <c r="H760" s="13">
        <v>18775619</v>
      </c>
      <c r="I760" s="13">
        <v>0.20041608876560343</v>
      </c>
      <c r="J760" s="13">
        <v>3.9635231354258282E-2</v>
      </c>
      <c r="K760" s="13">
        <v>7.0695345793826359E-2</v>
      </c>
      <c r="L760" s="13">
        <v>0.6516851227204693</v>
      </c>
      <c r="M760" s="13">
        <v>0.72713225743182142</v>
      </c>
      <c r="N760" s="13">
        <v>0.46531578523036349</v>
      </c>
      <c r="O760" s="13">
        <v>0.43255641698948694</v>
      </c>
      <c r="P760" s="13">
        <v>0.2305386197350324</v>
      </c>
      <c r="Q760" s="13">
        <v>0.16097817469253387</v>
      </c>
      <c r="R760" s="13">
        <v>8.6710445780038434E-2</v>
      </c>
      <c r="S760" s="14">
        <v>7</v>
      </c>
      <c r="T760" s="14">
        <v>3</v>
      </c>
      <c r="U760" s="14">
        <v>10</v>
      </c>
      <c r="V760" s="14">
        <v>10</v>
      </c>
      <c r="W760" s="14">
        <v>3</v>
      </c>
      <c r="X760" s="14">
        <v>3</v>
      </c>
      <c r="Y760" s="14" t="s">
        <v>19</v>
      </c>
    </row>
    <row r="761" spans="2:30" x14ac:dyDescent="0.3">
      <c r="B761" s="13">
        <v>0.62690688932918559</v>
      </c>
      <c r="C761" s="13">
        <v>0.66821466691229625</v>
      </c>
      <c r="D761" s="13">
        <v>0.45162306794161877</v>
      </c>
      <c r="E761" s="13">
        <v>76.493557204217097</v>
      </c>
      <c r="F761" s="13">
        <v>0.15498154981549817</v>
      </c>
      <c r="G761" s="13">
        <v>0.49896480331262938</v>
      </c>
      <c r="H761" s="13">
        <v>18775619</v>
      </c>
      <c r="I761" s="13">
        <v>0.18418862690707358</v>
      </c>
      <c r="J761" s="13">
        <v>3.5340828233234381E-2</v>
      </c>
      <c r="K761" s="13">
        <v>6.7169471932900154E-2</v>
      </c>
      <c r="L761" s="13">
        <v>0.75751647839674274</v>
      </c>
      <c r="M761" s="13">
        <v>0.81618192652781563</v>
      </c>
      <c r="N761" s="13">
        <v>0.45980079997526307</v>
      </c>
      <c r="O761" s="13">
        <v>0.43266759540341959</v>
      </c>
      <c r="P761" s="13">
        <v>0.20674640667064351</v>
      </c>
      <c r="Q761" s="13">
        <v>0.16501420162679439</v>
      </c>
      <c r="R761" s="13">
        <v>8.9220687456583264E-2</v>
      </c>
      <c r="S761" s="14">
        <v>7</v>
      </c>
      <c r="T761" s="14">
        <v>3</v>
      </c>
      <c r="U761" s="14">
        <v>10</v>
      </c>
      <c r="V761" s="14">
        <v>10</v>
      </c>
      <c r="W761" s="14">
        <v>3</v>
      </c>
      <c r="X761" s="14">
        <v>3</v>
      </c>
      <c r="Y761" s="14" t="s">
        <v>19</v>
      </c>
    </row>
    <row r="762" spans="2:30" x14ac:dyDescent="0.3">
      <c r="B762" s="13">
        <v>0.65841408178912209</v>
      </c>
      <c r="C762" s="13">
        <v>0.53037783716511788</v>
      </c>
      <c r="D762" s="13">
        <v>0.53353809303481958</v>
      </c>
      <c r="E762" s="13">
        <v>82.348426707597852</v>
      </c>
      <c r="F762" s="13">
        <v>0.14096762965541246</v>
      </c>
      <c r="G762" s="13">
        <v>0.35483870967741937</v>
      </c>
      <c r="H762" s="13">
        <v>18775619</v>
      </c>
      <c r="I762" s="13">
        <v>0.2109570041608875</v>
      </c>
      <c r="J762" s="13">
        <v>4.1409440980310352E-2</v>
      </c>
      <c r="K762" s="13">
        <v>7.5278498899124233E-2</v>
      </c>
      <c r="L762" s="13">
        <v>0.66666409606998855</v>
      </c>
      <c r="M762" s="13">
        <v>0.73004166100899059</v>
      </c>
      <c r="N762" s="13">
        <v>0.47767284161590812</v>
      </c>
      <c r="O762" s="13">
        <v>0.44727796377796941</v>
      </c>
      <c r="P762" s="13">
        <v>0.21634256108865815</v>
      </c>
      <c r="Q762" s="13">
        <v>0.16799777579042333</v>
      </c>
      <c r="R762" s="13">
        <v>9.1662350370993226E-2</v>
      </c>
      <c r="S762" s="14">
        <v>7</v>
      </c>
      <c r="T762" s="14">
        <v>3</v>
      </c>
      <c r="U762" s="14">
        <v>10</v>
      </c>
      <c r="V762" s="14">
        <v>10</v>
      </c>
      <c r="W762" s="14">
        <v>3</v>
      </c>
      <c r="X762" s="14">
        <v>3</v>
      </c>
      <c r="Y762" s="14" t="s">
        <v>19</v>
      </c>
    </row>
    <row r="763" spans="2:30" x14ac:dyDescent="0.3">
      <c r="B763" s="13">
        <v>0.59395284522952663</v>
      </c>
      <c r="C763" s="13">
        <v>0.59181272252634654</v>
      </c>
      <c r="D763" s="13">
        <v>0.51006438442054691</v>
      </c>
      <c r="E763" s="13">
        <v>83.265637692932572</v>
      </c>
      <c r="F763" s="13">
        <v>0.13665389527458494</v>
      </c>
      <c r="G763" s="13">
        <v>0.28755364806866951</v>
      </c>
      <c r="H763" s="13">
        <v>18775619</v>
      </c>
      <c r="I763" s="13">
        <v>0.20055478502080407</v>
      </c>
      <c r="J763" s="13">
        <v>3.9531961668013829E-2</v>
      </c>
      <c r="K763" s="13">
        <v>6.8649492384026109E-2</v>
      </c>
      <c r="L763" s="13">
        <v>0.67053982315632354</v>
      </c>
      <c r="M763" s="13">
        <v>0.70667506238935085</v>
      </c>
      <c r="N763" s="13">
        <v>0.452157676253857</v>
      </c>
      <c r="O763" s="13">
        <v>0.44305368263681766</v>
      </c>
      <c r="P763" s="13">
        <v>0.22030712270724287</v>
      </c>
      <c r="Q763" s="13">
        <v>0.15871425512460119</v>
      </c>
      <c r="R763" s="13">
        <v>8.5276187427130973E-2</v>
      </c>
      <c r="S763" s="14">
        <v>7</v>
      </c>
      <c r="T763" s="14">
        <v>3</v>
      </c>
      <c r="U763" s="14">
        <v>10</v>
      </c>
      <c r="V763" s="14">
        <v>10</v>
      </c>
      <c r="W763" s="14">
        <v>3</v>
      </c>
      <c r="X763" s="14">
        <v>3</v>
      </c>
      <c r="Y763" s="14" t="s">
        <v>19</v>
      </c>
    </row>
    <row r="764" spans="2:30" x14ac:dyDescent="0.3">
      <c r="B764" s="13">
        <v>0.41743129460843326</v>
      </c>
      <c r="C764" s="13">
        <v>0.45332453977577525</v>
      </c>
      <c r="D764" s="13">
        <v>0.41191974898003819</v>
      </c>
      <c r="E764" s="13">
        <v>86.008719778042007</v>
      </c>
      <c r="F764" s="13">
        <v>0.13558718861209965</v>
      </c>
      <c r="G764" s="13">
        <v>0.21658986175115208</v>
      </c>
      <c r="H764" s="13">
        <v>18775619</v>
      </c>
      <c r="I764" s="13">
        <v>0.2133148404993063</v>
      </c>
      <c r="J764" s="13">
        <v>4.2247172939378061E-2</v>
      </c>
      <c r="K764" s="13">
        <v>7.3566579792497283E-2</v>
      </c>
      <c r="L764" s="13">
        <v>0.53760846475940682</v>
      </c>
      <c r="M764" s="13">
        <v>0.49888709288044736</v>
      </c>
      <c r="N764" s="13">
        <v>0.46453396239052941</v>
      </c>
      <c r="O764" s="13">
        <v>0.44748557410440898</v>
      </c>
      <c r="P764" s="13">
        <v>0.2238755465579513</v>
      </c>
      <c r="Q764" s="13">
        <v>0.16229131908197697</v>
      </c>
      <c r="R764" s="13">
        <v>8.9352026789261435E-2</v>
      </c>
      <c r="S764" s="14">
        <v>7</v>
      </c>
      <c r="T764" s="14">
        <v>3</v>
      </c>
      <c r="U764" s="14">
        <v>10</v>
      </c>
      <c r="V764" s="14">
        <v>10</v>
      </c>
      <c r="W764" s="14">
        <v>3</v>
      </c>
      <c r="X764" s="14">
        <v>3</v>
      </c>
      <c r="Y764" s="14" t="s">
        <v>19</v>
      </c>
    </row>
    <row r="765" spans="2:30" x14ac:dyDescent="0.3">
      <c r="B765">
        <v>0.45132040638720999</v>
      </c>
      <c r="C765">
        <v>0.44165282797822253</v>
      </c>
      <c r="D765">
        <v>0.2984402796184451</v>
      </c>
      <c r="E765">
        <v>87.715930902111324</v>
      </c>
      <c r="F765">
        <v>0.13095870990607833</v>
      </c>
      <c r="G765">
        <v>0.16475972540045766</v>
      </c>
      <c r="H765">
        <v>18775619</v>
      </c>
      <c r="I765">
        <v>0.22413314840499279</v>
      </c>
      <c r="J765">
        <v>4.4443832003770188E-2</v>
      </c>
      <c r="K765">
        <v>7.7029452421178396E-2</v>
      </c>
      <c r="L765">
        <v>0.58931394198287068</v>
      </c>
      <c r="M765">
        <v>0.49565355816127532</v>
      </c>
      <c r="N765">
        <v>0.48232678129480472</v>
      </c>
      <c r="O765">
        <v>0.43629084438918492</v>
      </c>
      <c r="P765">
        <v>0.24722242498816108</v>
      </c>
      <c r="Q765">
        <v>0.16949348998194963</v>
      </c>
      <c r="R765">
        <v>9.286583742503067E-2</v>
      </c>
      <c r="S765">
        <v>7</v>
      </c>
      <c r="T765">
        <v>3</v>
      </c>
      <c r="U765">
        <v>10</v>
      </c>
      <c r="V765">
        <v>10</v>
      </c>
      <c r="W765">
        <v>3</v>
      </c>
      <c r="X765">
        <v>3</v>
      </c>
      <c r="Y765" t="s">
        <v>19</v>
      </c>
    </row>
    <row r="766" spans="2:30" x14ac:dyDescent="0.3">
      <c r="B766" s="13">
        <v>0.58579826935494017</v>
      </c>
      <c r="C766" s="13">
        <v>0.57502064145739062</v>
      </c>
      <c r="D766" s="13">
        <v>0.43202149305772714</v>
      </c>
      <c r="E766" s="13">
        <v>81.986598344501388</v>
      </c>
      <c r="F766" s="13">
        <v>0.1464990396368081</v>
      </c>
      <c r="G766" s="13">
        <v>0.31408775981524251</v>
      </c>
      <c r="H766" s="13">
        <v>18775619</v>
      </c>
      <c r="I766" s="13">
        <v>0.19986130374479885</v>
      </c>
      <c r="J766" s="13">
        <v>3.8930485581053768E-2</v>
      </c>
      <c r="K766" s="13">
        <v>6.994560415972266E-2</v>
      </c>
      <c r="L766" s="13">
        <v>0.62726616348092923</v>
      </c>
      <c r="M766" s="13">
        <v>0.64467694988775748</v>
      </c>
      <c r="N766" s="13">
        <v>0.4751423765067761</v>
      </c>
      <c r="O766" s="13">
        <v>0.44556845997942229</v>
      </c>
      <c r="P766" s="13">
        <v>0.21616433195692808</v>
      </c>
      <c r="Q766" s="13">
        <v>0.16353688626035418</v>
      </c>
      <c r="R766" s="13">
        <v>8.9523403583720337E-2</v>
      </c>
      <c r="S766" s="14">
        <v>7</v>
      </c>
      <c r="T766" s="14">
        <v>3</v>
      </c>
      <c r="U766" s="14">
        <v>10</v>
      </c>
      <c r="V766" s="14">
        <v>10</v>
      </c>
      <c r="W766" s="14">
        <v>3</v>
      </c>
      <c r="X766" s="14">
        <v>3</v>
      </c>
      <c r="Y766" s="14" t="s">
        <v>19</v>
      </c>
    </row>
    <row r="767" spans="2:30" x14ac:dyDescent="0.3">
      <c r="B767">
        <v>0.84000577469674365</v>
      </c>
      <c r="C767">
        <v>0.83220262166014936</v>
      </c>
      <c r="D767">
        <v>0.5125953413776565</v>
      </c>
      <c r="E767">
        <v>71.744277821625886</v>
      </c>
      <c r="F767">
        <v>0.17454091638438224</v>
      </c>
      <c r="G767">
        <v>0.36956521739130432</v>
      </c>
      <c r="H767">
        <v>18775619</v>
      </c>
      <c r="I767">
        <v>0.16699029126213596</v>
      </c>
      <c r="J767">
        <v>3.3646745221413879E-2</v>
      </c>
      <c r="K767">
        <v>5.8603501313428299E-2</v>
      </c>
      <c r="L767">
        <v>0.84587542439481267</v>
      </c>
      <c r="M767">
        <v>0.78631846662662008</v>
      </c>
      <c r="N767">
        <v>0.44166149646667185</v>
      </c>
      <c r="O767">
        <v>0.43855706916689091</v>
      </c>
      <c r="P767">
        <v>0.18099976069457688</v>
      </c>
      <c r="Q767">
        <v>0.16537710888814394</v>
      </c>
      <c r="R767">
        <v>8.8801721140711276E-2</v>
      </c>
      <c r="S767">
        <v>7</v>
      </c>
      <c r="T767">
        <v>3</v>
      </c>
      <c r="U767">
        <v>10</v>
      </c>
      <c r="V767">
        <v>10</v>
      </c>
      <c r="W767">
        <v>3</v>
      </c>
      <c r="X767">
        <v>3</v>
      </c>
      <c r="Y767" t="s">
        <v>19</v>
      </c>
    </row>
    <row r="768" spans="2:30" x14ac:dyDescent="0.3">
      <c r="B768" s="13">
        <v>0.4652070348863715</v>
      </c>
      <c r="C768" s="13">
        <v>0.45086200487029127</v>
      </c>
      <c r="D768" s="13">
        <v>0.38354964672315917</v>
      </c>
      <c r="E768" s="13">
        <v>87.359004278490858</v>
      </c>
      <c r="F768" s="13">
        <v>0.13355504988622441</v>
      </c>
      <c r="G768" s="13">
        <v>0.18161434977578475</v>
      </c>
      <c r="H768" s="13">
        <v>18775619</v>
      </c>
      <c r="I768" s="13">
        <v>0.22552011095700381</v>
      </c>
      <c r="J768" s="13">
        <v>4.4147066877273163E-2</v>
      </c>
      <c r="K768" s="13">
        <v>7.7628613169551261E-2</v>
      </c>
      <c r="L768" s="13">
        <v>0.53885379877705575</v>
      </c>
      <c r="M768" s="13">
        <v>0.53520601110380295</v>
      </c>
      <c r="N768" s="13">
        <v>0.48045107345557847</v>
      </c>
      <c r="O768" s="13">
        <v>0.4435589286999766</v>
      </c>
      <c r="P768" s="13">
        <v>0.23172820638089767</v>
      </c>
      <c r="Q768" s="13">
        <v>0.16931852914937839</v>
      </c>
      <c r="R768" s="13">
        <v>9.3178902713451514E-2</v>
      </c>
      <c r="S768" s="14">
        <v>7</v>
      </c>
      <c r="T768" s="14">
        <v>3</v>
      </c>
      <c r="U768" s="14">
        <v>10</v>
      </c>
      <c r="V768" s="14">
        <v>10</v>
      </c>
      <c r="W768" s="14">
        <v>3</v>
      </c>
      <c r="X768" s="14">
        <v>3</v>
      </c>
      <c r="Y768" s="14" t="s">
        <v>19</v>
      </c>
    </row>
    <row r="769" spans="2:30" x14ac:dyDescent="0.3">
      <c r="B769" s="13">
        <v>0.48688721592462531</v>
      </c>
      <c r="C769" s="13">
        <v>0.46772506823117049</v>
      </c>
      <c r="D769" s="13">
        <v>0.42973155906448873</v>
      </c>
      <c r="E769" s="13">
        <v>86.196319018404907</v>
      </c>
      <c r="F769" s="13">
        <v>0.12929970012347858</v>
      </c>
      <c r="G769" s="13">
        <v>0.24116424116424118</v>
      </c>
      <c r="H769" s="13">
        <v>18775619</v>
      </c>
      <c r="I769" s="13">
        <v>0.22524271844660188</v>
      </c>
      <c r="J769" s="13">
        <v>4.3311414106047733E-2</v>
      </c>
      <c r="K769" s="13">
        <v>7.8084363371458326E-2</v>
      </c>
      <c r="L769" s="13">
        <v>0.58873091419914914</v>
      </c>
      <c r="M769" s="13">
        <v>0.61827071563494096</v>
      </c>
      <c r="N769" s="13">
        <v>0.46710883172772633</v>
      </c>
      <c r="O769" s="13">
        <v>0.44877298741075444</v>
      </c>
      <c r="P769" s="13">
        <v>0.24101975128225891</v>
      </c>
      <c r="Q769" s="13">
        <v>0.1715715964124862</v>
      </c>
      <c r="R769" s="13">
        <v>9.2851218228178711E-2</v>
      </c>
      <c r="S769" s="14">
        <v>7</v>
      </c>
      <c r="T769" s="14">
        <v>3</v>
      </c>
      <c r="U769" s="14">
        <v>10</v>
      </c>
      <c r="V769" s="14">
        <v>10</v>
      </c>
      <c r="W769" s="14">
        <v>3</v>
      </c>
      <c r="X769" s="14">
        <v>3</v>
      </c>
      <c r="Y769" s="14" t="s">
        <v>19</v>
      </c>
    </row>
    <row r="770" spans="2:30" x14ac:dyDescent="0.3">
      <c r="B770" s="13">
        <v>0.44976353309522737</v>
      </c>
      <c r="C770" s="13">
        <v>0.47003263225519132</v>
      </c>
      <c r="D770" s="13">
        <v>0.40131300001004716</v>
      </c>
      <c r="E770" s="13">
        <v>85.526838966202774</v>
      </c>
      <c r="F770" s="13">
        <v>0.13560237709346298</v>
      </c>
      <c r="G770" s="13">
        <v>0.24497991967871485</v>
      </c>
      <c r="H770" s="13">
        <v>18775619</v>
      </c>
      <c r="I770" s="13">
        <v>0.21178918169209429</v>
      </c>
      <c r="J770" s="13">
        <v>4.2221854572720027E-2</v>
      </c>
      <c r="K770" s="13">
        <v>7.2538393810548954E-2</v>
      </c>
      <c r="L770" s="13">
        <v>0.53106300829151964</v>
      </c>
      <c r="M770" s="13">
        <v>0.5214036322480754</v>
      </c>
      <c r="N770" s="13">
        <v>0.47178921452534278</v>
      </c>
      <c r="O770" s="13">
        <v>0.4395365199003991</v>
      </c>
      <c r="P770" s="13">
        <v>0.22537324737161837</v>
      </c>
      <c r="Q770" s="13">
        <v>0.15611316546276949</v>
      </c>
      <c r="R770" s="13">
        <v>8.6621116093976741E-2</v>
      </c>
      <c r="S770" s="14">
        <v>7</v>
      </c>
      <c r="T770" s="14">
        <v>3</v>
      </c>
      <c r="U770" s="14">
        <v>10</v>
      </c>
      <c r="V770" s="14">
        <v>10</v>
      </c>
      <c r="W770" s="14">
        <v>3</v>
      </c>
      <c r="X770" s="14">
        <v>3</v>
      </c>
      <c r="Y770" s="14" t="s">
        <v>19</v>
      </c>
    </row>
    <row r="771" spans="2:30" x14ac:dyDescent="0.3">
      <c r="B771" s="13">
        <v>0.60197579564673231</v>
      </c>
      <c r="C771" s="13">
        <v>0.53235263473804473</v>
      </c>
      <c r="D771" s="13">
        <v>0.37412421555918118</v>
      </c>
      <c r="E771" s="13">
        <v>80.196850393700785</v>
      </c>
      <c r="F771" s="13">
        <v>0.15709489309065205</v>
      </c>
      <c r="G771" s="13">
        <v>0.30537634408602149</v>
      </c>
      <c r="H771" s="13">
        <v>18775619</v>
      </c>
      <c r="I771" s="13">
        <v>0.19667128987517338</v>
      </c>
      <c r="J771" s="13">
        <v>3.9295263182872936E-2</v>
      </c>
      <c r="K771" s="13">
        <v>6.9168225907619257E-2</v>
      </c>
      <c r="L771" s="13">
        <v>0.6931473370816279</v>
      </c>
      <c r="M771" s="13">
        <v>0.58220762598795883</v>
      </c>
      <c r="N771" s="13">
        <v>0.46322418309468133</v>
      </c>
      <c r="O771" s="13">
        <v>0.44282780867612187</v>
      </c>
      <c r="P771" s="13">
        <v>0.19649607651770173</v>
      </c>
      <c r="Q771" s="13">
        <v>0.16502574667323822</v>
      </c>
      <c r="R771" s="13">
        <v>9.0512156972126528E-2</v>
      </c>
      <c r="S771" s="14">
        <v>7</v>
      </c>
      <c r="T771" s="14">
        <v>3</v>
      </c>
      <c r="U771" s="14">
        <v>10</v>
      </c>
      <c r="V771" s="14">
        <v>10</v>
      </c>
      <c r="W771" s="14">
        <v>3</v>
      </c>
      <c r="X771" s="14">
        <v>3</v>
      </c>
      <c r="Y771" s="14" t="s">
        <v>19</v>
      </c>
    </row>
    <row r="772" spans="2:30" x14ac:dyDescent="0.3">
      <c r="B772" s="13">
        <v>0.6104518732833818</v>
      </c>
      <c r="C772" s="13">
        <v>0.57923083692589283</v>
      </c>
      <c r="D772" s="13">
        <v>0.4266859019180036</v>
      </c>
      <c r="E772" s="13">
        <v>81.829025844930413</v>
      </c>
      <c r="F772" s="13">
        <v>0.14733096085409253</v>
      </c>
      <c r="G772" s="13">
        <v>0.30043859649122806</v>
      </c>
      <c r="H772" s="13">
        <v>18775619</v>
      </c>
      <c r="I772" s="13">
        <v>0.19902912621359228</v>
      </c>
      <c r="J772" s="13">
        <v>3.9555036988569811E-2</v>
      </c>
      <c r="K772" s="13">
        <v>6.8990080949463489E-2</v>
      </c>
      <c r="L772" s="13">
        <v>0.64529268250784455</v>
      </c>
      <c r="M772" s="13">
        <v>0.67592573101239817</v>
      </c>
      <c r="N772" s="13">
        <v>0.47064659685522764</v>
      </c>
      <c r="O772" s="13">
        <v>0.43767017982073791</v>
      </c>
      <c r="P772" s="13">
        <v>0.22550896038943388</v>
      </c>
      <c r="Q772" s="13">
        <v>0.15804553809248961</v>
      </c>
      <c r="R772" s="13">
        <v>8.6551599692438086E-2</v>
      </c>
      <c r="S772" s="14">
        <v>7</v>
      </c>
      <c r="T772" s="14">
        <v>3</v>
      </c>
      <c r="U772" s="14">
        <v>10</v>
      </c>
      <c r="V772" s="14">
        <v>10</v>
      </c>
      <c r="W772" s="14">
        <v>3</v>
      </c>
      <c r="X772" s="14">
        <v>3</v>
      </c>
      <c r="Y772" s="14" t="s">
        <v>19</v>
      </c>
    </row>
    <row r="773" spans="2:30" x14ac:dyDescent="0.3">
      <c r="B773" s="13">
        <v>0.45013383093490011</v>
      </c>
      <c r="C773" s="13">
        <v>0.44852534304075892</v>
      </c>
      <c r="D773" s="13">
        <v>0.45733526201208563</v>
      </c>
      <c r="E773" s="13">
        <v>85.334376222135305</v>
      </c>
      <c r="F773" s="13">
        <v>0.13758328831262381</v>
      </c>
      <c r="G773" s="13">
        <v>0.24543610547667344</v>
      </c>
      <c r="H773" s="13">
        <v>18775619</v>
      </c>
      <c r="I773" s="13">
        <v>0.21470180305131736</v>
      </c>
      <c r="J773" s="13">
        <v>4.2486643405433074E-2</v>
      </c>
      <c r="K773" s="13">
        <v>7.4092246269949508E-2</v>
      </c>
      <c r="L773" s="13">
        <v>0.59983134258560467</v>
      </c>
      <c r="M773" s="13">
        <v>0.6701327138099108</v>
      </c>
      <c r="N773" s="13">
        <v>0.46344298069460726</v>
      </c>
      <c r="O773" s="13">
        <v>0.43422269029308086</v>
      </c>
      <c r="P773" s="13">
        <v>0.22576728391395973</v>
      </c>
      <c r="Q773" s="13">
        <v>0.16288302956609713</v>
      </c>
      <c r="R773" s="13">
        <v>8.8843145437231263E-2</v>
      </c>
      <c r="S773" s="14">
        <v>7</v>
      </c>
      <c r="T773" s="14">
        <v>3</v>
      </c>
      <c r="U773" s="14">
        <v>10</v>
      </c>
      <c r="V773" s="14">
        <v>10</v>
      </c>
      <c r="W773" s="14">
        <v>3</v>
      </c>
      <c r="X773" s="14">
        <v>3</v>
      </c>
      <c r="Y773" s="14" t="s">
        <v>19</v>
      </c>
    </row>
    <row r="774" spans="2:30" x14ac:dyDescent="0.3">
      <c r="B774" s="13">
        <v>0.52673788514683473</v>
      </c>
      <c r="C774" s="13">
        <v>0.56276763581533396</v>
      </c>
      <c r="D774" s="13">
        <v>0.41997547851643219</v>
      </c>
      <c r="E774" s="13">
        <v>82.3139851967277</v>
      </c>
      <c r="F774" s="13">
        <v>0.14706404115664359</v>
      </c>
      <c r="G774" s="13">
        <v>0.33109619686800895</v>
      </c>
      <c r="H774" s="13">
        <v>18775619</v>
      </c>
      <c r="I774" s="13">
        <v>0.20249653259362013</v>
      </c>
      <c r="J774" s="13">
        <v>3.9293862865382133E-2</v>
      </c>
      <c r="K774" s="13">
        <v>7.1196684228609086E-2</v>
      </c>
      <c r="L774" s="13">
        <v>0.64911780187394286</v>
      </c>
      <c r="M774" s="13">
        <v>0.63336412143651843</v>
      </c>
      <c r="N774" s="13">
        <v>0.46298892012607151</v>
      </c>
      <c r="O774" s="13">
        <v>0.43744800707840686</v>
      </c>
      <c r="P774" s="13">
        <v>0.23625142083619899</v>
      </c>
      <c r="Q774" s="13">
        <v>0.16678138771691353</v>
      </c>
      <c r="R774" s="13">
        <v>9.1542869360643389E-2</v>
      </c>
      <c r="S774" s="14">
        <v>7</v>
      </c>
      <c r="T774" s="14">
        <v>3</v>
      </c>
      <c r="U774" s="14">
        <v>10</v>
      </c>
      <c r="V774" s="14">
        <v>10</v>
      </c>
      <c r="W774" s="14">
        <v>3</v>
      </c>
      <c r="X774" s="14">
        <v>3</v>
      </c>
      <c r="Y774" s="14" t="s">
        <v>19</v>
      </c>
    </row>
    <row r="775" spans="2:30" x14ac:dyDescent="0.3">
      <c r="B775" s="13">
        <v>0.50927704239614957</v>
      </c>
      <c r="C775" s="13">
        <v>0.4643962467169766</v>
      </c>
      <c r="D775" s="13">
        <v>0.36295010658507287</v>
      </c>
      <c r="E775" s="13">
        <v>85.024350649350637</v>
      </c>
      <c r="F775" s="13">
        <v>0.14035714285714285</v>
      </c>
      <c r="G775" s="13">
        <v>0.21479713603818615</v>
      </c>
      <c r="H775" s="13">
        <v>18775619</v>
      </c>
      <c r="I775" s="13">
        <v>0.21026352288488195</v>
      </c>
      <c r="J775" s="13">
        <v>4.1172505279078474E-2</v>
      </c>
      <c r="K775" s="13">
        <v>7.4811858100601078E-2</v>
      </c>
      <c r="L775" s="13">
        <v>0.58520339126052945</v>
      </c>
      <c r="M775" s="13">
        <v>0.52280327283005279</v>
      </c>
      <c r="N775" s="13">
        <v>0.4712154177841581</v>
      </c>
      <c r="O775" s="13">
        <v>0.43637439442296744</v>
      </c>
      <c r="P775" s="13">
        <v>0.22288295249907156</v>
      </c>
      <c r="Q775" s="13">
        <v>0.16351236842704697</v>
      </c>
      <c r="R775" s="13">
        <v>8.9083858221909021E-2</v>
      </c>
      <c r="S775" s="14">
        <v>7</v>
      </c>
      <c r="T775" s="14">
        <v>3</v>
      </c>
      <c r="U775" s="14">
        <v>10</v>
      </c>
      <c r="V775" s="14">
        <v>10</v>
      </c>
      <c r="W775" s="14">
        <v>3</v>
      </c>
      <c r="X775" s="14">
        <v>3</v>
      </c>
      <c r="Y775" s="14" t="s">
        <v>19</v>
      </c>
    </row>
    <row r="776" spans="2:30" x14ac:dyDescent="0.3">
      <c r="B776" s="13">
        <v>0.44905899209810041</v>
      </c>
      <c r="C776" s="13">
        <v>0.48454101815684819</v>
      </c>
      <c r="D776" s="13">
        <v>0.39397761988352153</v>
      </c>
      <c r="E776" s="13">
        <v>84.579256360078276</v>
      </c>
      <c r="F776" s="13">
        <v>0.14635854341736695</v>
      </c>
      <c r="G776" s="13">
        <v>0.24618736383442266</v>
      </c>
      <c r="H776" s="13">
        <v>18775619</v>
      </c>
      <c r="I776" s="13">
        <v>0.21289875173370315</v>
      </c>
      <c r="J776" s="13">
        <v>4.210903915964994E-2</v>
      </c>
      <c r="K776" s="13">
        <v>7.359894906511108E-2</v>
      </c>
      <c r="L776" s="13">
        <v>0.56151976544057969</v>
      </c>
      <c r="M776" s="13">
        <v>0.51493992302158409</v>
      </c>
      <c r="N776" s="13">
        <v>0.47563681273868119</v>
      </c>
      <c r="O776" s="13">
        <v>0.45069661745202838</v>
      </c>
      <c r="P776" s="13">
        <v>0.20658487191225108</v>
      </c>
      <c r="Q776" s="13">
        <v>0.16924525454474892</v>
      </c>
      <c r="R776" s="13">
        <v>9.2070772096273235E-2</v>
      </c>
      <c r="S776" s="14">
        <v>7</v>
      </c>
      <c r="T776" s="14">
        <v>3</v>
      </c>
      <c r="U776" s="14">
        <v>10</v>
      </c>
      <c r="V776" s="14">
        <v>10</v>
      </c>
      <c r="W776" s="14">
        <v>3</v>
      </c>
      <c r="X776" s="14">
        <v>3</v>
      </c>
      <c r="Y776" s="14" t="s">
        <v>19</v>
      </c>
    </row>
    <row r="777" spans="2:30" x14ac:dyDescent="0.3">
      <c r="B777" s="13">
        <v>0.53146302017124647</v>
      </c>
      <c r="C777" s="13">
        <v>0.46521059572678458</v>
      </c>
      <c r="D777" s="13">
        <v>0.38155140276189281</v>
      </c>
      <c r="E777" s="13">
        <v>86.241078509119745</v>
      </c>
      <c r="F777" s="13">
        <v>0.14147286821705427</v>
      </c>
      <c r="G777" s="13">
        <v>0.16166281755196305</v>
      </c>
      <c r="H777" s="13">
        <v>18775619</v>
      </c>
      <c r="I777" s="13">
        <v>0.21581137309292645</v>
      </c>
      <c r="J777" s="13">
        <v>4.2884746345416377E-2</v>
      </c>
      <c r="K777" s="13">
        <v>7.3075731172295044E-2</v>
      </c>
      <c r="L777" s="13">
        <v>0.57658953380150646</v>
      </c>
      <c r="M777" s="13">
        <v>0.50429430883800619</v>
      </c>
      <c r="N777" s="13">
        <v>0.4733028691861616</v>
      </c>
      <c r="O777" s="13">
        <v>0.45348578829396896</v>
      </c>
      <c r="P777" s="13">
        <v>0.23819868904273486</v>
      </c>
      <c r="Q777" s="13">
        <v>0.16479488927429856</v>
      </c>
      <c r="R777" s="13">
        <v>8.7955851206926935E-2</v>
      </c>
      <c r="S777" s="14">
        <v>7</v>
      </c>
      <c r="T777" s="14">
        <v>3</v>
      </c>
      <c r="U777" s="14">
        <v>10</v>
      </c>
      <c r="V777" s="14">
        <v>10</v>
      </c>
      <c r="W777" s="14">
        <v>3</v>
      </c>
      <c r="X777" s="14">
        <v>3</v>
      </c>
      <c r="Y777" s="14" t="s">
        <v>19</v>
      </c>
    </row>
    <row r="778" spans="2:30" x14ac:dyDescent="0.3">
      <c r="B778" s="13">
        <v>0.49756075128864646</v>
      </c>
      <c r="C778" s="13">
        <v>0.45234820570777051</v>
      </c>
      <c r="D778" s="13">
        <v>0.39732554377662055</v>
      </c>
      <c r="E778" s="13">
        <v>84.840323201231243</v>
      </c>
      <c r="F778" s="13">
        <v>0.14065817409766454</v>
      </c>
      <c r="G778" s="13">
        <v>0.25363825363825365</v>
      </c>
      <c r="H778" s="13">
        <v>18775619</v>
      </c>
      <c r="I778" s="13">
        <v>0.21761442441054046</v>
      </c>
      <c r="J778" s="13">
        <v>4.3032884627612469E-2</v>
      </c>
      <c r="K778" s="13">
        <v>7.6318998144796063E-2</v>
      </c>
      <c r="L778" s="13">
        <v>0.5150298445584689</v>
      </c>
      <c r="M778" s="13">
        <v>0.48586187523273106</v>
      </c>
      <c r="N778" s="13">
        <v>0.47353134491002696</v>
      </c>
      <c r="O778" s="13">
        <v>0.43879079478424782</v>
      </c>
      <c r="P778" s="13">
        <v>0.227755743713179</v>
      </c>
      <c r="Q778" s="13">
        <v>0.16656845172752482</v>
      </c>
      <c r="R778" s="13">
        <v>9.1406246683951947E-2</v>
      </c>
      <c r="S778" s="14">
        <v>7</v>
      </c>
      <c r="T778" s="14">
        <v>3</v>
      </c>
      <c r="U778" s="14">
        <v>10</v>
      </c>
      <c r="V778" s="14">
        <v>10</v>
      </c>
      <c r="W778" s="14">
        <v>3</v>
      </c>
      <c r="X778" s="14">
        <v>3</v>
      </c>
      <c r="Y778" s="14" t="s">
        <v>19</v>
      </c>
    </row>
    <row r="779" spans="2:30" x14ac:dyDescent="0.3">
      <c r="B779" s="13">
        <v>0.55609202305002425</v>
      </c>
      <c r="C779" s="13">
        <v>0.48830601702147225</v>
      </c>
      <c r="D779" s="13">
        <v>0.40605050565313883</v>
      </c>
      <c r="E779" s="13">
        <v>81.526418786692759</v>
      </c>
      <c r="F779" s="13">
        <v>0.14842922696787858</v>
      </c>
      <c r="G779" s="13">
        <v>0.27213822894168466</v>
      </c>
      <c r="H779" s="13">
        <v>18775619</v>
      </c>
      <c r="I779" s="13">
        <v>0.20443828016643548</v>
      </c>
      <c r="J779" s="13">
        <v>4.0864261224544861E-2</v>
      </c>
      <c r="K779" s="13">
        <v>7.0525256175984569E-2</v>
      </c>
      <c r="L779" s="13">
        <v>0.6271459044633847</v>
      </c>
      <c r="M779" s="13">
        <v>0.58129105941978987</v>
      </c>
      <c r="N779" s="13">
        <v>0.46314084046368814</v>
      </c>
      <c r="O779" s="13">
        <v>0.46041113008445378</v>
      </c>
      <c r="P779" s="13">
        <v>0.22219174340422457</v>
      </c>
      <c r="Q779" s="13">
        <v>0.16348408169806147</v>
      </c>
      <c r="R779" s="13">
        <v>9.0001504285799006E-2</v>
      </c>
      <c r="S779" s="14">
        <v>7</v>
      </c>
      <c r="T779" s="14">
        <v>3</v>
      </c>
      <c r="U779" s="14">
        <v>10</v>
      </c>
      <c r="V779" s="14">
        <v>10</v>
      </c>
      <c r="W779" s="14">
        <v>3</v>
      </c>
      <c r="X779" s="14">
        <v>3</v>
      </c>
      <c r="Y779" s="14" t="s">
        <v>19</v>
      </c>
    </row>
    <row r="780" spans="2:30" x14ac:dyDescent="0.3">
      <c r="B780" s="13">
        <v>0.44254322151650111</v>
      </c>
      <c r="C780" s="13">
        <v>0.50518967521459635</v>
      </c>
      <c r="D780" s="13">
        <v>0.41362418683835761</v>
      </c>
      <c r="E780" s="13">
        <v>83.473726434015234</v>
      </c>
      <c r="F780" s="13">
        <v>0.13324873096446702</v>
      </c>
      <c r="G780" s="13">
        <v>0.32692307692307693</v>
      </c>
      <c r="H780" s="13">
        <v>18775619</v>
      </c>
      <c r="I780" s="13">
        <v>0.20305131761442427</v>
      </c>
      <c r="J780" s="13">
        <v>3.8967095753486274E-2</v>
      </c>
      <c r="K780" s="13">
        <v>7.1182342140943572E-2</v>
      </c>
      <c r="L780" s="13">
        <v>0.5881097914582547</v>
      </c>
      <c r="M780" s="13">
        <v>0.64840661205277694</v>
      </c>
      <c r="N780" s="13">
        <v>0.46098140206373656</v>
      </c>
      <c r="O780" s="13">
        <v>0.43813935605974907</v>
      </c>
      <c r="P780" s="13">
        <v>0.22246188055157026</v>
      </c>
      <c r="Q780" s="13">
        <v>0.15464677753147912</v>
      </c>
      <c r="R780" s="13">
        <v>8.4726790581051301E-2</v>
      </c>
      <c r="S780" s="14">
        <v>7</v>
      </c>
      <c r="T780" s="14">
        <v>3</v>
      </c>
      <c r="U780" s="14">
        <v>10</v>
      </c>
      <c r="V780" s="14">
        <v>10</v>
      </c>
      <c r="W780" s="14">
        <v>3</v>
      </c>
      <c r="X780" s="14">
        <v>3</v>
      </c>
      <c r="Y780" s="14" t="s">
        <v>19</v>
      </c>
    </row>
    <row r="781" spans="2:30" x14ac:dyDescent="0.3">
      <c r="B781" s="13">
        <v>0.38548450694958153</v>
      </c>
      <c r="C781" s="13">
        <v>0.4431755667962447</v>
      </c>
      <c r="D781" s="13">
        <v>0.33186820144981172</v>
      </c>
      <c r="E781" s="13">
        <v>85.253088880031882</v>
      </c>
      <c r="F781" s="13">
        <v>0.13590664272890485</v>
      </c>
      <c r="G781" s="13">
        <v>0.23617021276595745</v>
      </c>
      <c r="H781" s="13">
        <v>18775619</v>
      </c>
      <c r="I781" s="13">
        <v>0.21525658807212203</v>
      </c>
      <c r="J781" s="13">
        <v>4.2362616168947244E-2</v>
      </c>
      <c r="K781" s="13">
        <v>7.3278832924322898E-2</v>
      </c>
      <c r="L781" s="13">
        <v>0.54479583782288821</v>
      </c>
      <c r="M781" s="13">
        <v>0.50927803276864547</v>
      </c>
      <c r="N781" s="13">
        <v>0.46503165786861428</v>
      </c>
      <c r="O781" s="13">
        <v>0.43959983880015668</v>
      </c>
      <c r="P781" s="13">
        <v>0.25444029906129245</v>
      </c>
      <c r="Q781" s="13">
        <v>0.16282353658409748</v>
      </c>
      <c r="R781" s="13">
        <v>8.7234590562307063E-2</v>
      </c>
      <c r="S781" s="14">
        <v>7</v>
      </c>
      <c r="T781" s="14">
        <v>3</v>
      </c>
      <c r="U781" s="14">
        <v>10</v>
      </c>
      <c r="V781" s="14">
        <v>10</v>
      </c>
      <c r="W781" s="14">
        <v>3</v>
      </c>
      <c r="X781" s="14">
        <v>3</v>
      </c>
      <c r="Y781" s="14" t="s">
        <v>19</v>
      </c>
    </row>
    <row r="782" spans="2:30" x14ac:dyDescent="0.3">
      <c r="B782" s="13">
        <v>0.44275339990382734</v>
      </c>
      <c r="C782" s="13">
        <v>0.40498586495626498</v>
      </c>
      <c r="D782" s="13">
        <v>0.3373595543867457</v>
      </c>
      <c r="E782" s="13">
        <v>88.34379905808477</v>
      </c>
      <c r="F782" s="13">
        <v>0.1340682788051209</v>
      </c>
      <c r="G782" s="13">
        <v>0.13938053097345132</v>
      </c>
      <c r="H782" s="13">
        <v>18775619</v>
      </c>
      <c r="I782" s="13">
        <v>0.2251040221914008</v>
      </c>
      <c r="J782" s="13">
        <v>4.4810512349307212E-2</v>
      </c>
      <c r="K782" s="13">
        <v>7.6595747819251866E-2</v>
      </c>
      <c r="L782" s="13">
        <v>0.56010843628294749</v>
      </c>
      <c r="M782" s="13">
        <v>0.50621031615098044</v>
      </c>
      <c r="N782" s="13">
        <v>0.47116855803764951</v>
      </c>
      <c r="O782" s="13">
        <v>0.44561342299406448</v>
      </c>
      <c r="P782" s="13">
        <v>0.25591752738552254</v>
      </c>
      <c r="Q782" s="13">
        <v>0.16807416247432713</v>
      </c>
      <c r="R782" s="13">
        <v>9.1235382591209377E-2</v>
      </c>
      <c r="S782" s="14">
        <v>7</v>
      </c>
      <c r="T782" s="14">
        <v>3</v>
      </c>
      <c r="U782" s="14">
        <v>10</v>
      </c>
      <c r="V782" s="14">
        <v>10</v>
      </c>
      <c r="W782" s="14">
        <v>3</v>
      </c>
      <c r="X782" s="14">
        <v>3</v>
      </c>
      <c r="Y782" s="14" t="s">
        <v>19</v>
      </c>
    </row>
    <row r="783" spans="2:30" x14ac:dyDescent="0.3">
      <c r="B783" s="13">
        <v>0.45559024511893242</v>
      </c>
      <c r="C783" s="13">
        <v>0.42281946820085775</v>
      </c>
      <c r="D783" s="13">
        <v>0.45234053582781769</v>
      </c>
      <c r="E783" s="13">
        <v>85.236541598694942</v>
      </c>
      <c r="F783" s="13">
        <v>0.13580470162748642</v>
      </c>
      <c r="G783" s="13">
        <v>0.21875</v>
      </c>
      <c r="H783" s="13">
        <v>18775619</v>
      </c>
      <c r="I783" s="13">
        <v>0.20332871012482659</v>
      </c>
      <c r="J783" s="13">
        <v>4.0671770975053E-2</v>
      </c>
      <c r="K783" s="13">
        <v>6.9857592425890985E-2</v>
      </c>
      <c r="L783" s="13">
        <v>0.56489198563637966</v>
      </c>
      <c r="M783" s="13">
        <v>0.58458621773277264</v>
      </c>
      <c r="N783" s="13">
        <v>0.46538466886054525</v>
      </c>
      <c r="O783" s="13">
        <v>0.43941170818394876</v>
      </c>
      <c r="P783" s="13">
        <v>0.21909477545897313</v>
      </c>
      <c r="Q783" s="13">
        <v>0.15664583344877894</v>
      </c>
      <c r="R783" s="13">
        <v>8.5355561520790241E-2</v>
      </c>
      <c r="S783" s="14">
        <v>7</v>
      </c>
      <c r="T783" s="14">
        <v>3</v>
      </c>
      <c r="U783" s="14">
        <v>10</v>
      </c>
      <c r="V783" s="14">
        <v>10</v>
      </c>
      <c r="W783" s="14">
        <v>3</v>
      </c>
      <c r="X783" s="14">
        <v>3</v>
      </c>
      <c r="Y783" s="14" t="s">
        <v>19</v>
      </c>
      <c r="AA783" s="5">
        <f>+AVERAGE(E754:E783)/100</f>
        <v>0.84097041840751319</v>
      </c>
      <c r="AB783" s="5">
        <f>+AVERAGE(G754:G783)</f>
        <v>0.25684910341443612</v>
      </c>
      <c r="AC783" s="5">
        <f>+AVERAGE(H754:H783)</f>
        <v>18775619</v>
      </c>
      <c r="AD783" s="17">
        <f t="shared" ref="AD783" si="23">($AF$4*AA783)+($AG$4-$AG$4*AB783)+($AJ$12+$AK$12*AC783)</f>
        <v>709.76773948388359</v>
      </c>
    </row>
    <row r="784" spans="2:30" x14ac:dyDescent="0.3">
      <c r="B784" s="13">
        <v>0.36606725471912882</v>
      </c>
      <c r="C784" s="13">
        <v>0.30805471417301838</v>
      </c>
      <c r="D784" s="13">
        <v>0.34319699207744386</v>
      </c>
      <c r="E784" s="13">
        <v>87.925445705024302</v>
      </c>
      <c r="F784" s="13">
        <v>0.12886412652767792</v>
      </c>
      <c r="G784" s="13">
        <v>0.17286652078774617</v>
      </c>
      <c r="H784" s="13">
        <v>19275069</v>
      </c>
      <c r="I784" s="13">
        <v>0.21886269070735073</v>
      </c>
      <c r="J784" s="13">
        <v>4.2884159275455087E-2</v>
      </c>
      <c r="K784" s="13">
        <v>7.6118798707025259E-2</v>
      </c>
      <c r="L784" s="13">
        <v>0.40682960128954693</v>
      </c>
      <c r="M784" s="13">
        <v>0.38619874378156882</v>
      </c>
      <c r="N784" s="13">
        <v>0.46044550215636715</v>
      </c>
      <c r="O784" s="13">
        <v>0.44996879036334231</v>
      </c>
      <c r="P784" s="13">
        <v>0.21540692488777238</v>
      </c>
      <c r="Q784" s="13">
        <v>0.16032903256554018</v>
      </c>
      <c r="R784" s="13">
        <v>8.7725734464474986E-2</v>
      </c>
      <c r="S784" s="14">
        <v>8</v>
      </c>
      <c r="T784" s="14">
        <v>3</v>
      </c>
      <c r="U784" s="14">
        <v>10</v>
      </c>
      <c r="V784" s="14">
        <v>10</v>
      </c>
      <c r="W784" s="14">
        <v>3</v>
      </c>
      <c r="X784" s="14">
        <v>3</v>
      </c>
      <c r="Y784" s="14" t="s">
        <v>19</v>
      </c>
    </row>
    <row r="785" spans="2:25" x14ac:dyDescent="0.3">
      <c r="B785" s="13">
        <v>0.45172804409710082</v>
      </c>
      <c r="C785" s="13">
        <v>0.38934506049171669</v>
      </c>
      <c r="D785" s="13">
        <v>0.41954040713505875</v>
      </c>
      <c r="E785" s="13">
        <v>88.089528377298166</v>
      </c>
      <c r="F785" s="13">
        <v>0.12263984471501677</v>
      </c>
      <c r="G785" s="13">
        <v>0.23776223776223776</v>
      </c>
      <c r="H785" s="13">
        <v>19275069</v>
      </c>
      <c r="I785" s="13">
        <v>0.22219140083217731</v>
      </c>
      <c r="J785" s="13">
        <v>4.2501099592503047E-2</v>
      </c>
      <c r="K785" s="13">
        <v>7.7532032134334294E-2</v>
      </c>
      <c r="L785" s="13">
        <v>0.4933745174230314</v>
      </c>
      <c r="M785" s="13">
        <v>0.52088913956228067</v>
      </c>
      <c r="N785" s="13">
        <v>0.47802617277959875</v>
      </c>
      <c r="O785" s="13">
        <v>0.44837363944537828</v>
      </c>
      <c r="P785" s="13">
        <v>0.23273812339220812</v>
      </c>
      <c r="Q785" s="13">
        <v>0.16869857098515345</v>
      </c>
      <c r="R785" s="13">
        <v>9.2791856504736522E-2</v>
      </c>
      <c r="S785" s="14">
        <v>8</v>
      </c>
      <c r="T785" s="14">
        <v>3</v>
      </c>
      <c r="U785" s="14">
        <v>10</v>
      </c>
      <c r="V785" s="14">
        <v>10</v>
      </c>
      <c r="W785" s="14">
        <v>3</v>
      </c>
      <c r="X785" s="14">
        <v>3</v>
      </c>
      <c r="Y785" s="14" t="s">
        <v>19</v>
      </c>
    </row>
    <row r="786" spans="2:25" x14ac:dyDescent="0.3">
      <c r="B786" s="13">
        <v>0.47445051183302372</v>
      </c>
      <c r="C786" s="13">
        <v>0.44736490092445952</v>
      </c>
      <c r="D786" s="13">
        <v>0.41593698868141138</v>
      </c>
      <c r="E786" s="13">
        <v>84.821786143372051</v>
      </c>
      <c r="F786" s="13">
        <v>0.13439716312056738</v>
      </c>
      <c r="G786" s="13">
        <v>0.25672877846790892</v>
      </c>
      <c r="H786" s="13">
        <v>19275069</v>
      </c>
      <c r="I786" s="13">
        <v>0.21373092926490952</v>
      </c>
      <c r="J786" s="13">
        <v>4.2086555039914146E-2</v>
      </c>
      <c r="K786" s="13">
        <v>7.3031525132825875E-2</v>
      </c>
      <c r="L786" s="13">
        <v>0.55349624809451403</v>
      </c>
      <c r="M786" s="13">
        <v>0.60446506368290176</v>
      </c>
      <c r="N786" s="13">
        <v>0.46587698529535349</v>
      </c>
      <c r="O786" s="13">
        <v>0.45979181416518777</v>
      </c>
      <c r="P786" s="13">
        <v>0.2254575201035649</v>
      </c>
      <c r="Q786" s="13">
        <v>0.16045058234124063</v>
      </c>
      <c r="R786" s="13">
        <v>8.7710183881254733E-2</v>
      </c>
      <c r="S786" s="14">
        <v>8</v>
      </c>
      <c r="T786" s="14">
        <v>3</v>
      </c>
      <c r="U786" s="14">
        <v>10</v>
      </c>
      <c r="V786" s="14">
        <v>10</v>
      </c>
      <c r="W786" s="14">
        <v>3</v>
      </c>
      <c r="X786" s="14">
        <v>3</v>
      </c>
      <c r="Y786" s="14" t="s">
        <v>19</v>
      </c>
    </row>
    <row r="787" spans="2:25" x14ac:dyDescent="0.3">
      <c r="B787" s="13">
        <v>0.42416783923860979</v>
      </c>
      <c r="C787" s="13">
        <v>0.48027337735127479</v>
      </c>
      <c r="D787" s="13">
        <v>0.4321682278834556</v>
      </c>
      <c r="E787" s="13">
        <v>86.256291134339918</v>
      </c>
      <c r="F787" s="13">
        <v>0.1328125</v>
      </c>
      <c r="G787" s="13">
        <v>0.28387096774193549</v>
      </c>
      <c r="H787" s="13">
        <v>19275069</v>
      </c>
      <c r="I787" s="13">
        <v>0.21983356449375843</v>
      </c>
      <c r="J787" s="13">
        <v>4.2955428502390001E-2</v>
      </c>
      <c r="K787" s="13">
        <v>7.7633580745473177E-2</v>
      </c>
      <c r="L787" s="13">
        <v>0.57434154830038919</v>
      </c>
      <c r="M787" s="13">
        <v>0.58489171824024622</v>
      </c>
      <c r="N787" s="13">
        <v>0.45568079087752994</v>
      </c>
      <c r="O787" s="13">
        <v>0.45047164284995928</v>
      </c>
      <c r="P787" s="13">
        <v>0.23532051669379009</v>
      </c>
      <c r="Q787" s="13">
        <v>0.16886759925346728</v>
      </c>
      <c r="R787" s="13">
        <v>9.2977635278657378E-2</v>
      </c>
      <c r="S787" s="14">
        <v>8</v>
      </c>
      <c r="T787" s="14">
        <v>3</v>
      </c>
      <c r="U787" s="14">
        <v>10</v>
      </c>
      <c r="V787" s="14">
        <v>10</v>
      </c>
      <c r="W787" s="14">
        <v>3</v>
      </c>
      <c r="X787" s="14">
        <v>3</v>
      </c>
      <c r="Y787" s="14" t="s">
        <v>19</v>
      </c>
    </row>
    <row r="788" spans="2:25" x14ac:dyDescent="0.3">
      <c r="B788" s="13">
        <v>0.41345952294554045</v>
      </c>
      <c r="C788" s="13">
        <v>0.51131638612259722</v>
      </c>
      <c r="D788" s="13">
        <v>0.43008878269852013</v>
      </c>
      <c r="E788" s="13">
        <v>85.971636642391729</v>
      </c>
      <c r="F788" s="13">
        <v>0.13067182553640522</v>
      </c>
      <c r="G788" s="13">
        <v>0.28834355828220859</v>
      </c>
      <c r="H788" s="13">
        <v>19275069</v>
      </c>
      <c r="I788" s="13">
        <v>0.22246879334257949</v>
      </c>
      <c r="J788" s="13">
        <v>4.3178959102259419E-2</v>
      </c>
      <c r="K788" s="13">
        <v>7.7254066200436039E-2</v>
      </c>
      <c r="L788" s="13">
        <v>0.56308007186063147</v>
      </c>
      <c r="M788" s="13">
        <v>0.59990872039954302</v>
      </c>
      <c r="N788" s="13">
        <v>0.46729492160017233</v>
      </c>
      <c r="O788" s="13">
        <v>0.45425490596931145</v>
      </c>
      <c r="P788" s="13">
        <v>0.1841268454781643</v>
      </c>
      <c r="Q788" s="13">
        <v>0.16693774208683965</v>
      </c>
      <c r="R788" s="13">
        <v>9.1120982382831894E-2</v>
      </c>
      <c r="S788" s="14">
        <v>8</v>
      </c>
      <c r="T788" s="14">
        <v>3</v>
      </c>
      <c r="U788" s="14">
        <v>10</v>
      </c>
      <c r="V788" s="14">
        <v>10</v>
      </c>
      <c r="W788" s="14">
        <v>3</v>
      </c>
      <c r="X788" s="14">
        <v>3</v>
      </c>
      <c r="Y788" s="14" t="s">
        <v>19</v>
      </c>
    </row>
    <row r="789" spans="2:25" x14ac:dyDescent="0.3">
      <c r="B789" s="13">
        <v>0.40777550774109905</v>
      </c>
      <c r="C789" s="13">
        <v>0.34137893506128753</v>
      </c>
      <c r="D789" s="13">
        <v>0.43894121161499022</v>
      </c>
      <c r="E789" s="13">
        <v>85.381526104417674</v>
      </c>
      <c r="F789" s="13">
        <v>0.12698986975397974</v>
      </c>
      <c r="G789" s="13">
        <v>0.3471264367816092</v>
      </c>
      <c r="H789" s="13">
        <v>19275069</v>
      </c>
      <c r="I789" s="13">
        <v>0.21151178918169178</v>
      </c>
      <c r="J789" s="13">
        <v>4.0971261818581475E-2</v>
      </c>
      <c r="K789" s="13">
        <v>7.5198877661664207E-2</v>
      </c>
      <c r="L789" s="13">
        <v>0.56452978826606748</v>
      </c>
      <c r="M789" s="13">
        <v>0.67396606364903933</v>
      </c>
      <c r="N789" s="13">
        <v>0.45719494778451103</v>
      </c>
      <c r="O789" s="13">
        <v>0.44093148904627472</v>
      </c>
      <c r="P789" s="13">
        <v>0.1994551836488597</v>
      </c>
      <c r="Q789" s="13">
        <v>0.16536229813074921</v>
      </c>
      <c r="R789" s="13">
        <v>8.9683150311868687E-2</v>
      </c>
      <c r="S789" s="14">
        <v>8</v>
      </c>
      <c r="T789" s="14">
        <v>3</v>
      </c>
      <c r="U789" s="14">
        <v>10</v>
      </c>
      <c r="V789" s="14">
        <v>10</v>
      </c>
      <c r="W789" s="14">
        <v>3</v>
      </c>
      <c r="X789" s="14">
        <v>3</v>
      </c>
      <c r="Y789" s="14" t="s">
        <v>19</v>
      </c>
    </row>
    <row r="790" spans="2:25" x14ac:dyDescent="0.3">
      <c r="B790" s="13">
        <v>0.36084589756358182</v>
      </c>
      <c r="C790" s="13">
        <v>0.37540903417079236</v>
      </c>
      <c r="D790" s="13">
        <v>0.37835415766499336</v>
      </c>
      <c r="E790" s="13">
        <v>85.515873015873012</v>
      </c>
      <c r="F790" s="13">
        <v>0.13321492007104796</v>
      </c>
      <c r="G790" s="13">
        <v>0.27292576419213976</v>
      </c>
      <c r="H790" s="13">
        <v>19275069</v>
      </c>
      <c r="I790" s="13">
        <v>0.21484049930651852</v>
      </c>
      <c r="J790" s="13">
        <v>4.2356302918542851E-2</v>
      </c>
      <c r="K790" s="13">
        <v>7.5055054410039485E-2</v>
      </c>
      <c r="L790" s="13">
        <v>0.5305064167098269</v>
      </c>
      <c r="M790" s="13">
        <v>0.63869813087294658</v>
      </c>
      <c r="N790" s="13">
        <v>0.48158680541614984</v>
      </c>
      <c r="O790" s="13">
        <v>0.43113674180603984</v>
      </c>
      <c r="P790" s="13">
        <v>0.22069841529339218</v>
      </c>
      <c r="Q790" s="13">
        <v>0.16216978500780377</v>
      </c>
      <c r="R790" s="13">
        <v>8.755271529048711E-2</v>
      </c>
      <c r="S790" s="14">
        <v>8</v>
      </c>
      <c r="T790" s="14">
        <v>3</v>
      </c>
      <c r="U790" s="14">
        <v>10</v>
      </c>
      <c r="V790" s="14">
        <v>10</v>
      </c>
      <c r="W790" s="14">
        <v>3</v>
      </c>
      <c r="X790" s="14">
        <v>3</v>
      </c>
      <c r="Y790" s="14" t="s">
        <v>19</v>
      </c>
    </row>
    <row r="791" spans="2:25" x14ac:dyDescent="0.3">
      <c r="B791" s="13">
        <v>0.41166332482234752</v>
      </c>
      <c r="C791" s="13">
        <v>0.34856460590430777</v>
      </c>
      <c r="D791" s="13">
        <v>0.4034295579982578</v>
      </c>
      <c r="E791" s="13">
        <v>87.658876588765892</v>
      </c>
      <c r="F791" s="13">
        <v>0.12807971014492753</v>
      </c>
      <c r="G791" s="13">
        <v>0.24215246636771301</v>
      </c>
      <c r="H791" s="13">
        <v>19275069</v>
      </c>
      <c r="I791" s="13">
        <v>0.2104022191400832</v>
      </c>
      <c r="J791" s="13">
        <v>4.1304654460149873E-2</v>
      </c>
      <c r="K791" s="13">
        <v>7.3831989122071257E-2</v>
      </c>
      <c r="L791" s="13">
        <v>0.56458577422291645</v>
      </c>
      <c r="M791" s="13">
        <v>0.66278946694148988</v>
      </c>
      <c r="N791" s="13">
        <v>0.46007895082233419</v>
      </c>
      <c r="O791" s="13">
        <v>0.45028936570665429</v>
      </c>
      <c r="P791" s="13">
        <v>0.20124868687911482</v>
      </c>
      <c r="Q791" s="13">
        <v>0.15478972157251716</v>
      </c>
      <c r="R791" s="13">
        <v>8.6569804315800719E-2</v>
      </c>
      <c r="S791" s="14">
        <v>8</v>
      </c>
      <c r="T791" s="14">
        <v>3</v>
      </c>
      <c r="U791" s="14">
        <v>10</v>
      </c>
      <c r="V791" s="14">
        <v>10</v>
      </c>
      <c r="W791" s="14">
        <v>3</v>
      </c>
      <c r="X791" s="14">
        <v>3</v>
      </c>
      <c r="Y791" s="14" t="s">
        <v>19</v>
      </c>
    </row>
    <row r="792" spans="2:25" x14ac:dyDescent="0.3">
      <c r="B792" s="13">
        <v>0.4199872892821</v>
      </c>
      <c r="C792" s="13">
        <v>0.35938300929668321</v>
      </c>
      <c r="D792" s="13">
        <v>0.39716705598639984</v>
      </c>
      <c r="E792" s="13">
        <v>87.377881985150452</v>
      </c>
      <c r="F792" s="13">
        <v>0.12827317763623497</v>
      </c>
      <c r="G792" s="13">
        <v>0.25507900677200901</v>
      </c>
      <c r="H792" s="13">
        <v>19275069</v>
      </c>
      <c r="I792" s="13">
        <v>0.22191400832177505</v>
      </c>
      <c r="J792" s="13">
        <v>4.2695014991496152E-2</v>
      </c>
      <c r="K792" s="13">
        <v>7.8849147245805301E-2</v>
      </c>
      <c r="L792" s="13">
        <v>0.51957949172137219</v>
      </c>
      <c r="M792" s="13">
        <v>0.59533138683285836</v>
      </c>
      <c r="N792" s="13">
        <v>0.46955732661660443</v>
      </c>
      <c r="O792" s="13">
        <v>0.44372146790000205</v>
      </c>
      <c r="P792" s="13">
        <v>0.2191240091035255</v>
      </c>
      <c r="Q792" s="13">
        <v>0.17088193633711965</v>
      </c>
      <c r="R792" s="13">
        <v>9.2584200407425266E-2</v>
      </c>
      <c r="S792" s="14">
        <v>8</v>
      </c>
      <c r="T792" s="14">
        <v>3</v>
      </c>
      <c r="U792" s="14">
        <v>10</v>
      </c>
      <c r="V792" s="14">
        <v>10</v>
      </c>
      <c r="W792" s="14">
        <v>3</v>
      </c>
      <c r="X792" s="14">
        <v>3</v>
      </c>
      <c r="Y792" s="14" t="s">
        <v>19</v>
      </c>
    </row>
    <row r="793" spans="2:25" x14ac:dyDescent="0.3">
      <c r="B793" s="13">
        <v>0.43601933291123024</v>
      </c>
      <c r="C793" s="13">
        <v>0.48240035189541841</v>
      </c>
      <c r="D793" s="13">
        <v>0.36055582646908568</v>
      </c>
      <c r="E793" s="13">
        <v>86.257763975155271</v>
      </c>
      <c r="F793" s="13">
        <v>0.14557967178401271</v>
      </c>
      <c r="G793" s="13">
        <v>0.15065502183406113</v>
      </c>
      <c r="H793" s="13">
        <v>19275069</v>
      </c>
      <c r="I793" s="13">
        <v>0.22427184466019415</v>
      </c>
      <c r="J793" s="13">
        <v>4.4115963195323613E-2</v>
      </c>
      <c r="K793" s="13">
        <v>7.6577627881689397E-2</v>
      </c>
      <c r="L793" s="13">
        <v>0.62016526075298706</v>
      </c>
      <c r="M793" s="13">
        <v>0.4902251116412446</v>
      </c>
      <c r="N793" s="13">
        <v>0.46420654806252437</v>
      </c>
      <c r="O793" s="13">
        <v>0.44591403951778402</v>
      </c>
      <c r="P793" s="13">
        <v>0.26169664052363084</v>
      </c>
      <c r="Q793" s="13">
        <v>0.16994520598630561</v>
      </c>
      <c r="R793" s="13">
        <v>9.2199159608301481E-2</v>
      </c>
      <c r="S793" s="14">
        <v>8</v>
      </c>
      <c r="T793" s="14">
        <v>3</v>
      </c>
      <c r="U793" s="14">
        <v>10</v>
      </c>
      <c r="V793" s="14">
        <v>10</v>
      </c>
      <c r="W793" s="14">
        <v>3</v>
      </c>
      <c r="X793" s="14">
        <v>3</v>
      </c>
      <c r="Y793" s="14" t="s">
        <v>19</v>
      </c>
    </row>
    <row r="794" spans="2:25" x14ac:dyDescent="0.3">
      <c r="B794" s="13">
        <v>0.40024912859795869</v>
      </c>
      <c r="C794" s="13">
        <v>0.31052356958090616</v>
      </c>
      <c r="D794" s="13">
        <v>0.30264529533723317</v>
      </c>
      <c r="E794" s="13">
        <v>88.866877971473841</v>
      </c>
      <c r="F794" s="13">
        <v>0.12815948736205054</v>
      </c>
      <c r="G794" s="13">
        <v>0.1670428893905192</v>
      </c>
      <c r="H794" s="13">
        <v>19275069</v>
      </c>
      <c r="I794" s="13">
        <v>0.22454923717059605</v>
      </c>
      <c r="J794" s="13">
        <v>4.4095635424304738E-2</v>
      </c>
      <c r="K794" s="13">
        <v>7.7932247209176214E-2</v>
      </c>
      <c r="L794" s="13">
        <v>0.42165495195653629</v>
      </c>
      <c r="M794" s="13">
        <v>0.4065108014342293</v>
      </c>
      <c r="N794" s="13">
        <v>0.46997726807456269</v>
      </c>
      <c r="O794" s="13">
        <v>0.44582222018715262</v>
      </c>
      <c r="P794" s="13">
        <v>0.23890773428673986</v>
      </c>
      <c r="Q794" s="13">
        <v>0.16336889446482644</v>
      </c>
      <c r="R794" s="13">
        <v>8.930477463473889E-2</v>
      </c>
      <c r="S794" s="14">
        <v>8</v>
      </c>
      <c r="T794" s="14">
        <v>3</v>
      </c>
      <c r="U794" s="14">
        <v>10</v>
      </c>
      <c r="V794" s="14">
        <v>10</v>
      </c>
      <c r="W794" s="14">
        <v>3</v>
      </c>
      <c r="X794" s="14">
        <v>3</v>
      </c>
      <c r="Y794" s="14" t="s">
        <v>19</v>
      </c>
    </row>
    <row r="795" spans="2:25" x14ac:dyDescent="0.3">
      <c r="B795" s="13">
        <v>0.42434720849781465</v>
      </c>
      <c r="C795" s="13">
        <v>0.38859368981354642</v>
      </c>
      <c r="D795" s="13">
        <v>0.37406122025222915</v>
      </c>
      <c r="E795" s="13">
        <v>86.306235201262822</v>
      </c>
      <c r="F795" s="13">
        <v>0.12511186683372114</v>
      </c>
      <c r="G795" s="13">
        <v>0.27069351230425054</v>
      </c>
      <c r="H795" s="13">
        <v>19275069</v>
      </c>
      <c r="I795" s="13">
        <v>0.21539528432732291</v>
      </c>
      <c r="J795" s="13">
        <v>4.2323435953220447E-2</v>
      </c>
      <c r="K795" s="13">
        <v>7.5944630662213283E-2</v>
      </c>
      <c r="L795" s="13">
        <v>0.59443876927533834</v>
      </c>
      <c r="M795" s="13">
        <v>0.60096481962720305</v>
      </c>
      <c r="N795" s="13">
        <v>0.46829766693070257</v>
      </c>
      <c r="O795" s="13">
        <v>0.44202126191268826</v>
      </c>
      <c r="P795" s="13">
        <v>0.22853881279310126</v>
      </c>
      <c r="Q795" s="13">
        <v>0.16221877992878861</v>
      </c>
      <c r="R795" s="13">
        <v>8.8376944643048697E-2</v>
      </c>
      <c r="S795" s="14">
        <v>8</v>
      </c>
      <c r="T795" s="14">
        <v>3</v>
      </c>
      <c r="U795" s="14">
        <v>10</v>
      </c>
      <c r="V795" s="14">
        <v>10</v>
      </c>
      <c r="W795" s="14">
        <v>3</v>
      </c>
      <c r="X795" s="14">
        <v>3</v>
      </c>
      <c r="Y795" s="14" t="s">
        <v>19</v>
      </c>
    </row>
    <row r="796" spans="2:25" x14ac:dyDescent="0.3">
      <c r="B796" s="13">
        <v>0.43738912158787485</v>
      </c>
      <c r="C796" s="13">
        <v>0.47531385817286304</v>
      </c>
      <c r="D796" s="13">
        <v>0.48358896952338903</v>
      </c>
      <c r="E796" s="13">
        <v>82.234726688102896</v>
      </c>
      <c r="F796" s="13">
        <v>0.14080201402625428</v>
      </c>
      <c r="G796" s="13">
        <v>0.34511434511434513</v>
      </c>
      <c r="H796" s="13">
        <v>19275069</v>
      </c>
      <c r="I796" s="13">
        <v>0.20457697642163652</v>
      </c>
      <c r="J796" s="13">
        <v>4.0737533047509628E-2</v>
      </c>
      <c r="K796" s="13">
        <v>7.1696480704336485E-2</v>
      </c>
      <c r="L796" s="13">
        <v>0.62147933761999097</v>
      </c>
      <c r="M796" s="13">
        <v>0.69368980374493905</v>
      </c>
      <c r="N796" s="13">
        <v>0.45461896771702714</v>
      </c>
      <c r="O796" s="13">
        <v>0.44705160068920646</v>
      </c>
      <c r="P796" s="13">
        <v>0.20432514996223403</v>
      </c>
      <c r="Q796" s="13">
        <v>0.16051091615843069</v>
      </c>
      <c r="R796" s="13">
        <v>8.9261778845708198E-2</v>
      </c>
      <c r="S796" s="14">
        <v>8</v>
      </c>
      <c r="T796" s="14">
        <v>3</v>
      </c>
      <c r="U796" s="14">
        <v>10</v>
      </c>
      <c r="V796" s="14">
        <v>10</v>
      </c>
      <c r="W796" s="14">
        <v>3</v>
      </c>
      <c r="X796" s="14">
        <v>3</v>
      </c>
      <c r="Y796" s="14" t="s">
        <v>19</v>
      </c>
    </row>
    <row r="797" spans="2:25" x14ac:dyDescent="0.3">
      <c r="B797" s="13">
        <v>0.38243521020778065</v>
      </c>
      <c r="C797" s="13">
        <v>0.30868077523823773</v>
      </c>
      <c r="D797" s="13">
        <v>0.32211178561469306</v>
      </c>
      <c r="E797" s="13">
        <v>87.940841865756539</v>
      </c>
      <c r="F797" s="13">
        <v>0.13480779357556608</v>
      </c>
      <c r="G797" s="13">
        <v>0.17647058823529413</v>
      </c>
      <c r="H797" s="13">
        <v>19275069</v>
      </c>
      <c r="I797" s="13">
        <v>0.23661581137309276</v>
      </c>
      <c r="J797" s="13">
        <v>4.734917940854548E-2</v>
      </c>
      <c r="K797" s="13">
        <v>8.2041026524617172E-2</v>
      </c>
      <c r="L797" s="13">
        <v>0.47315144370075135</v>
      </c>
      <c r="M797" s="13">
        <v>0.4934781733155143</v>
      </c>
      <c r="N797" s="13">
        <v>0.47172502889013512</v>
      </c>
      <c r="O797" s="13">
        <v>0.44815666853084535</v>
      </c>
      <c r="P797" s="13">
        <v>0.25222420015243713</v>
      </c>
      <c r="Q797" s="13">
        <v>0.17425726525119695</v>
      </c>
      <c r="R797" s="13">
        <v>9.3757369452490247E-2</v>
      </c>
      <c r="S797" s="14">
        <v>8</v>
      </c>
      <c r="T797" s="14">
        <v>3</v>
      </c>
      <c r="U797" s="14">
        <v>10</v>
      </c>
      <c r="V797" s="14">
        <v>10</v>
      </c>
      <c r="W797" s="14">
        <v>3</v>
      </c>
      <c r="X797" s="14">
        <v>3</v>
      </c>
      <c r="Y797" s="14" t="s">
        <v>19</v>
      </c>
    </row>
    <row r="798" spans="2:25" x14ac:dyDescent="0.3">
      <c r="B798" s="13">
        <v>0.37839483970337412</v>
      </c>
      <c r="C798" s="13">
        <v>0.33322898875384299</v>
      </c>
      <c r="D798" s="13">
        <v>0.37997922185484595</v>
      </c>
      <c r="E798" s="13">
        <v>89.387083504730569</v>
      </c>
      <c r="F798" s="13">
        <v>0.13058481656374865</v>
      </c>
      <c r="G798" s="13">
        <v>0.17011494252873563</v>
      </c>
      <c r="H798" s="13">
        <v>19275069</v>
      </c>
      <c r="I798" s="13">
        <v>0.2165048543689318</v>
      </c>
      <c r="J798" s="13">
        <v>4.339284468262708E-2</v>
      </c>
      <c r="K798" s="13">
        <v>7.4938885587779863E-2</v>
      </c>
      <c r="L798" s="13">
        <v>0.43623076221047952</v>
      </c>
      <c r="M798" s="13">
        <v>0.41237590561463477</v>
      </c>
      <c r="N798" s="13">
        <v>0.45668411382417745</v>
      </c>
      <c r="O798" s="13">
        <v>0.44496223841328791</v>
      </c>
      <c r="P798" s="13">
        <v>0.21526874400232784</v>
      </c>
      <c r="Q798" s="13">
        <v>0.15782909784634511</v>
      </c>
      <c r="R798" s="13">
        <v>8.5332873939241605E-2</v>
      </c>
      <c r="S798" s="14">
        <v>8</v>
      </c>
      <c r="T798" s="14">
        <v>3</v>
      </c>
      <c r="U798" s="14">
        <v>10</v>
      </c>
      <c r="V798" s="14">
        <v>10</v>
      </c>
      <c r="W798" s="14">
        <v>3</v>
      </c>
      <c r="X798" s="14">
        <v>3</v>
      </c>
      <c r="Y798" s="14" t="s">
        <v>19</v>
      </c>
    </row>
    <row r="799" spans="2:25" x14ac:dyDescent="0.3">
      <c r="B799" s="13">
        <v>0.41698464198693019</v>
      </c>
      <c r="C799" s="13">
        <v>0.41146634369854207</v>
      </c>
      <c r="D799" s="13">
        <v>0.34665250572426876</v>
      </c>
      <c r="E799" s="13">
        <v>87.149355572403337</v>
      </c>
      <c r="F799" s="13">
        <v>0.13598731724502378</v>
      </c>
      <c r="G799" s="13">
        <v>0.16108786610878661</v>
      </c>
      <c r="H799" s="13">
        <v>19275069</v>
      </c>
      <c r="I799" s="13">
        <v>0.23564493758668498</v>
      </c>
      <c r="J799" s="13">
        <v>4.6201486435466801E-2</v>
      </c>
      <c r="K799" s="13">
        <v>8.1781014993839163E-2</v>
      </c>
      <c r="L799" s="13">
        <v>0.56225451357968537</v>
      </c>
      <c r="M799" s="13">
        <v>0.47224548240750158</v>
      </c>
      <c r="N799" s="13">
        <v>0.46210109397987192</v>
      </c>
      <c r="O799" s="13">
        <v>0.44921148421595958</v>
      </c>
      <c r="P799" s="13">
        <v>0.24013088651820347</v>
      </c>
      <c r="Q799" s="13">
        <v>0.17329601123783128</v>
      </c>
      <c r="R799" s="13">
        <v>9.5196372724570572E-2</v>
      </c>
      <c r="S799" s="14">
        <v>8</v>
      </c>
      <c r="T799" s="14">
        <v>3</v>
      </c>
      <c r="U799" s="14">
        <v>10</v>
      </c>
      <c r="V799" s="14">
        <v>10</v>
      </c>
      <c r="W799" s="14">
        <v>3</v>
      </c>
      <c r="X799" s="14">
        <v>3</v>
      </c>
      <c r="Y799" s="14" t="s">
        <v>19</v>
      </c>
    </row>
    <row r="800" spans="2:25" x14ac:dyDescent="0.3">
      <c r="B800" s="13">
        <v>0.43390481781409901</v>
      </c>
      <c r="C800" s="13">
        <v>0.35178568701764956</v>
      </c>
      <c r="D800" s="13">
        <v>0.34620906398166884</v>
      </c>
      <c r="E800" s="13">
        <v>85.304518664047151</v>
      </c>
      <c r="F800" s="13">
        <v>0.13327386262265833</v>
      </c>
      <c r="G800" s="13">
        <v>0.30916844349680173</v>
      </c>
      <c r="H800" s="13">
        <v>19275069</v>
      </c>
      <c r="I800" s="13">
        <v>0.21373092926490975</v>
      </c>
      <c r="J800" s="13">
        <v>4.1052658657461195E-2</v>
      </c>
      <c r="K800" s="13">
        <v>7.5650922521550173E-2</v>
      </c>
      <c r="L800" s="13">
        <v>0.5773625265477248</v>
      </c>
      <c r="M800" s="13">
        <v>0.66068844350462907</v>
      </c>
      <c r="N800" s="13">
        <v>0.45822859794008258</v>
      </c>
      <c r="O800" s="13">
        <v>0.44106255577617398</v>
      </c>
      <c r="P800" s="13">
        <v>0.24510678651831774</v>
      </c>
      <c r="Q800" s="13">
        <v>0.16038282493740716</v>
      </c>
      <c r="R800" s="13">
        <v>8.7566450414250374E-2</v>
      </c>
      <c r="S800" s="14">
        <v>8</v>
      </c>
      <c r="T800" s="14">
        <v>3</v>
      </c>
      <c r="U800" s="14">
        <v>10</v>
      </c>
      <c r="V800" s="14">
        <v>10</v>
      </c>
      <c r="W800" s="14">
        <v>3</v>
      </c>
      <c r="X800" s="14">
        <v>3</v>
      </c>
      <c r="Y800" s="14" t="s">
        <v>19</v>
      </c>
    </row>
    <row r="801" spans="2:30" x14ac:dyDescent="0.3">
      <c r="B801" s="13">
        <v>0.45900519328690359</v>
      </c>
      <c r="C801" s="13">
        <v>0.37105680178832789</v>
      </c>
      <c r="D801" s="13">
        <v>0.42730741713484305</v>
      </c>
      <c r="E801" s="13">
        <v>87.107880642693189</v>
      </c>
      <c r="F801" s="13">
        <v>0.13216168717047452</v>
      </c>
      <c r="G801" s="13">
        <v>0.2330316742081448</v>
      </c>
      <c r="H801" s="13">
        <v>19275069</v>
      </c>
      <c r="I801" s="13">
        <v>0.22343966712898738</v>
      </c>
      <c r="J801" s="13">
        <v>4.3838570813337863E-2</v>
      </c>
      <c r="K801" s="13">
        <v>7.7967335506664209E-2</v>
      </c>
      <c r="L801" s="13">
        <v>0.56194855196677151</v>
      </c>
      <c r="M801" s="13">
        <v>0.59633756690996165</v>
      </c>
      <c r="N801" s="13">
        <v>0.46736142175991291</v>
      </c>
      <c r="O801" s="13">
        <v>0.45003726978077624</v>
      </c>
      <c r="P801" s="13">
        <v>0.23567570987523492</v>
      </c>
      <c r="Q801" s="13">
        <v>0.16952533189363903</v>
      </c>
      <c r="R801" s="13">
        <v>9.1339464430409897E-2</v>
      </c>
      <c r="S801" s="14">
        <v>8</v>
      </c>
      <c r="T801" s="14">
        <v>3</v>
      </c>
      <c r="U801" s="14">
        <v>10</v>
      </c>
      <c r="V801" s="14">
        <v>10</v>
      </c>
      <c r="W801" s="14">
        <v>3</v>
      </c>
      <c r="X801" s="14">
        <v>3</v>
      </c>
      <c r="Y801" s="14" t="s">
        <v>19</v>
      </c>
    </row>
    <row r="802" spans="2:30" x14ac:dyDescent="0.3">
      <c r="B802" s="13">
        <v>0.55052683926413559</v>
      </c>
      <c r="C802" s="13">
        <v>0.49992667566003735</v>
      </c>
      <c r="D802" s="13">
        <v>0.38543468383452001</v>
      </c>
      <c r="E802" s="13">
        <v>84.488977955911821</v>
      </c>
      <c r="F802" s="13">
        <v>0.13523068764362736</v>
      </c>
      <c r="G802" s="13">
        <v>0.29735234215885947</v>
      </c>
      <c r="H802" s="13">
        <v>19275069</v>
      </c>
      <c r="I802" s="13">
        <v>0.20651872399445204</v>
      </c>
      <c r="J802" s="13">
        <v>4.1043827721960677E-2</v>
      </c>
      <c r="K802" s="13">
        <v>7.1911786568890343E-2</v>
      </c>
      <c r="L802" s="13">
        <v>0.59689467100631854</v>
      </c>
      <c r="M802" s="13">
        <v>0.59087275191459476</v>
      </c>
      <c r="N802" s="13">
        <v>0.4734487387712254</v>
      </c>
      <c r="O802" s="13">
        <v>0.45463679959981512</v>
      </c>
      <c r="P802" s="13">
        <v>0.23788371150237062</v>
      </c>
      <c r="Q802" s="13">
        <v>0.15606471862450735</v>
      </c>
      <c r="R802" s="13">
        <v>8.5570847629681895E-2</v>
      </c>
      <c r="S802" s="14">
        <v>8</v>
      </c>
      <c r="T802" s="14">
        <v>3</v>
      </c>
      <c r="U802" s="14">
        <v>10</v>
      </c>
      <c r="V802" s="14">
        <v>10</v>
      </c>
      <c r="W802" s="14">
        <v>3</v>
      </c>
      <c r="X802" s="14">
        <v>3</v>
      </c>
      <c r="Y802" s="14" t="s">
        <v>19</v>
      </c>
    </row>
    <row r="803" spans="2:30" x14ac:dyDescent="0.3">
      <c r="B803" s="13">
        <v>0.40914411073230045</v>
      </c>
      <c r="C803" s="13">
        <v>0.410023791938323</v>
      </c>
      <c r="D803" s="13">
        <v>0.37869334500623925</v>
      </c>
      <c r="E803" s="13">
        <v>87.066614725360353</v>
      </c>
      <c r="F803" s="13">
        <v>0.132942847000355</v>
      </c>
      <c r="G803" s="13">
        <v>0.17710583153347731</v>
      </c>
      <c r="H803" s="13">
        <v>19275069</v>
      </c>
      <c r="I803" s="13">
        <v>0.2242718446601942</v>
      </c>
      <c r="J803" s="13">
        <v>4.4201184138607054E-2</v>
      </c>
      <c r="K803" s="13">
        <v>7.6198070510913207E-2</v>
      </c>
      <c r="L803" s="13">
        <v>0.55793306618809402</v>
      </c>
      <c r="M803" s="13">
        <v>0.5346290248905623</v>
      </c>
      <c r="N803" s="13">
        <v>0.45966413417343971</v>
      </c>
      <c r="O803" s="13">
        <v>0.45369528768757267</v>
      </c>
      <c r="P803" s="13">
        <v>0.26300293253333057</v>
      </c>
      <c r="Q803" s="13">
        <v>0.16722098086604742</v>
      </c>
      <c r="R803" s="13">
        <v>9.3040779059847326E-2</v>
      </c>
      <c r="S803" s="14">
        <v>8</v>
      </c>
      <c r="T803" s="14">
        <v>3</v>
      </c>
      <c r="U803" s="14">
        <v>10</v>
      </c>
      <c r="V803" s="14">
        <v>10</v>
      </c>
      <c r="W803" s="14">
        <v>3</v>
      </c>
      <c r="X803" s="14">
        <v>3</v>
      </c>
      <c r="Y803" s="14" t="s">
        <v>19</v>
      </c>
    </row>
    <row r="804" spans="2:30" x14ac:dyDescent="0.3">
      <c r="B804" s="13">
        <v>0.41285425411519494</v>
      </c>
      <c r="C804" s="13">
        <v>0.34800727082871047</v>
      </c>
      <c r="D804" s="13">
        <v>0.43344522631742527</v>
      </c>
      <c r="E804" s="13">
        <v>86.603250099088385</v>
      </c>
      <c r="F804" s="13">
        <v>0.13612004287245444</v>
      </c>
      <c r="G804" s="13">
        <v>0.23529411764705882</v>
      </c>
      <c r="H804" s="13">
        <v>19275069</v>
      </c>
      <c r="I804" s="13">
        <v>0.22135922330097094</v>
      </c>
      <c r="J804" s="13">
        <v>4.353707531721205E-2</v>
      </c>
      <c r="K804" s="13">
        <v>7.7411121284798989E-2</v>
      </c>
      <c r="L804" s="13">
        <v>0.47673325779729114</v>
      </c>
      <c r="M804" s="13">
        <v>0.512370813914104</v>
      </c>
      <c r="N804" s="13">
        <v>0.45474764392098938</v>
      </c>
      <c r="O804" s="13">
        <v>0.45168098185529731</v>
      </c>
      <c r="P804" s="13">
        <v>0.21434462612318786</v>
      </c>
      <c r="Q804" s="13">
        <v>0.16465111447948538</v>
      </c>
      <c r="R804" s="13">
        <v>9.0992458507011209E-2</v>
      </c>
      <c r="S804" s="14">
        <v>8</v>
      </c>
      <c r="T804" s="14">
        <v>3</v>
      </c>
      <c r="U804" s="14">
        <v>10</v>
      </c>
      <c r="V804" s="14">
        <v>10</v>
      </c>
      <c r="W804" s="14">
        <v>3</v>
      </c>
      <c r="X804" s="14">
        <v>3</v>
      </c>
      <c r="Y804" s="14" t="s">
        <v>19</v>
      </c>
    </row>
    <row r="805" spans="2:30" x14ac:dyDescent="0.3">
      <c r="B805" s="13">
        <v>0.4645409638572835</v>
      </c>
      <c r="C805" s="13">
        <v>0.40711063370829081</v>
      </c>
      <c r="D805" s="13">
        <v>0.45047403944580389</v>
      </c>
      <c r="E805" s="13">
        <v>85.78106739384495</v>
      </c>
      <c r="F805" s="13">
        <v>0.12997159090909091</v>
      </c>
      <c r="G805" s="13">
        <v>0.28482328482328484</v>
      </c>
      <c r="H805" s="13">
        <v>19275069</v>
      </c>
      <c r="I805" s="13">
        <v>0.21747572815533966</v>
      </c>
      <c r="J805" s="13">
        <v>4.2445579519330319E-2</v>
      </c>
      <c r="K805" s="13">
        <v>7.779585152323272E-2</v>
      </c>
      <c r="L805" s="13">
        <v>0.55235477785161069</v>
      </c>
      <c r="M805" s="13">
        <v>0.62832452035832298</v>
      </c>
      <c r="N805" s="13">
        <v>0.47409103737313291</v>
      </c>
      <c r="O805" s="13">
        <v>0.44376058939715796</v>
      </c>
      <c r="P805" s="13">
        <v>0.20097908600176517</v>
      </c>
      <c r="Q805" s="13">
        <v>0.16292136224173814</v>
      </c>
      <c r="R805" s="13">
        <v>8.8520733580775474E-2</v>
      </c>
      <c r="S805" s="14">
        <v>8</v>
      </c>
      <c r="T805" s="14">
        <v>3</v>
      </c>
      <c r="U805" s="14">
        <v>10</v>
      </c>
      <c r="V805" s="14">
        <v>10</v>
      </c>
      <c r="W805" s="14">
        <v>3</v>
      </c>
      <c r="X805" s="14">
        <v>3</v>
      </c>
      <c r="Y805" s="14" t="s">
        <v>19</v>
      </c>
    </row>
    <row r="806" spans="2:30" x14ac:dyDescent="0.3">
      <c r="B806">
        <v>0.47569020241109689</v>
      </c>
      <c r="C806">
        <v>0.3865246720478025</v>
      </c>
      <c r="D806">
        <v>0.491819763071841</v>
      </c>
      <c r="E806">
        <v>83.965917893106123</v>
      </c>
      <c r="F806">
        <v>0.13158367787165198</v>
      </c>
      <c r="G806">
        <v>0.39393939393939392</v>
      </c>
      <c r="H806">
        <v>19275069</v>
      </c>
      <c r="I806">
        <v>0.2104022191400832</v>
      </c>
      <c r="J806">
        <v>4.0907741380961933E-2</v>
      </c>
      <c r="K806">
        <v>7.4799530944939366E-2</v>
      </c>
      <c r="L806">
        <v>0.60842550269625351</v>
      </c>
      <c r="M806">
        <v>0.76962032764887756</v>
      </c>
      <c r="N806">
        <v>0.46831158647453136</v>
      </c>
      <c r="O806">
        <v>0.43476338032321427</v>
      </c>
      <c r="P806">
        <v>0.198968736557566</v>
      </c>
      <c r="Q806">
        <v>0.16553641787858983</v>
      </c>
      <c r="R806">
        <v>8.8396597352296838E-2</v>
      </c>
      <c r="S806">
        <v>8</v>
      </c>
      <c r="T806">
        <v>3</v>
      </c>
      <c r="U806">
        <v>10</v>
      </c>
      <c r="V806">
        <v>10</v>
      </c>
      <c r="W806">
        <v>3</v>
      </c>
      <c r="X806">
        <v>3</v>
      </c>
      <c r="Y806" t="s">
        <v>19</v>
      </c>
    </row>
    <row r="807" spans="2:30" x14ac:dyDescent="0.3">
      <c r="B807" s="13">
        <v>0.3896826753502538</v>
      </c>
      <c r="C807" s="13">
        <v>0.33444004554592904</v>
      </c>
      <c r="D807" s="13">
        <v>0.34083220513017704</v>
      </c>
      <c r="E807" s="13">
        <v>88.142292490118578</v>
      </c>
      <c r="F807" s="13">
        <v>0.1293443210318882</v>
      </c>
      <c r="G807" s="13">
        <v>0.20805369127516779</v>
      </c>
      <c r="H807" s="13">
        <v>19275069</v>
      </c>
      <c r="I807" s="13">
        <v>0.22066574202496519</v>
      </c>
      <c r="J807" s="13">
        <v>4.3650221050686687E-2</v>
      </c>
      <c r="K807" s="13">
        <v>7.6955304698501911E-2</v>
      </c>
      <c r="L807" s="13">
        <v>0.51353137150420169</v>
      </c>
      <c r="M807" s="13">
        <v>0.56377221412009781</v>
      </c>
      <c r="N807" s="13">
        <v>0.47061781088666238</v>
      </c>
      <c r="O807" s="13">
        <v>0.43786210875491188</v>
      </c>
      <c r="P807" s="13">
        <v>0.225321176636747</v>
      </c>
      <c r="Q807" s="13">
        <v>0.16486998673108805</v>
      </c>
      <c r="R807" s="13">
        <v>8.9829165393908283E-2</v>
      </c>
      <c r="S807" s="14">
        <v>8</v>
      </c>
      <c r="T807" s="14">
        <v>3</v>
      </c>
      <c r="U807" s="14">
        <v>10</v>
      </c>
      <c r="V807" s="14">
        <v>10</v>
      </c>
      <c r="W807" s="14">
        <v>3</v>
      </c>
      <c r="X807" s="14">
        <v>3</v>
      </c>
      <c r="Y807" s="14" t="s">
        <v>19</v>
      </c>
    </row>
    <row r="808" spans="2:30" x14ac:dyDescent="0.3">
      <c r="B808" s="13">
        <v>0.38666932545211641</v>
      </c>
      <c r="C808" s="13">
        <v>0.33674378032487784</v>
      </c>
      <c r="D808" s="13">
        <v>0.36775158137598801</v>
      </c>
      <c r="E808" s="13">
        <v>86.656012784658415</v>
      </c>
      <c r="F808" s="13">
        <v>0.13851653261840929</v>
      </c>
      <c r="G808" s="13">
        <v>0.20898876404494382</v>
      </c>
      <c r="H808" s="13">
        <v>19275069</v>
      </c>
      <c r="I808" s="13">
        <v>0.21705963938973627</v>
      </c>
      <c r="J808" s="13">
        <v>4.2333787722921207E-2</v>
      </c>
      <c r="K808" s="13">
        <v>7.7401061007880329E-2</v>
      </c>
      <c r="L808" s="13">
        <v>0.57962869835884101</v>
      </c>
      <c r="M808" s="13">
        <v>0.54013891185058471</v>
      </c>
      <c r="N808" s="13">
        <v>0.47959590116263345</v>
      </c>
      <c r="O808" s="13">
        <v>0.43769521583612364</v>
      </c>
      <c r="P808" s="13">
        <v>0.197165917720551</v>
      </c>
      <c r="Q808" s="13">
        <v>0.16061014238019428</v>
      </c>
      <c r="R808" s="13">
        <v>8.7813233877076929E-2</v>
      </c>
      <c r="S808" s="14">
        <v>8</v>
      </c>
      <c r="T808" s="14">
        <v>3</v>
      </c>
      <c r="U808" s="14">
        <v>10</v>
      </c>
      <c r="V808" s="14">
        <v>10</v>
      </c>
      <c r="W808" s="14">
        <v>3</v>
      </c>
      <c r="X808" s="14">
        <v>3</v>
      </c>
      <c r="Y808" s="14" t="s">
        <v>19</v>
      </c>
    </row>
    <row r="809" spans="2:30" x14ac:dyDescent="0.3">
      <c r="B809" s="13">
        <v>0.38925230018885981</v>
      </c>
      <c r="C809" s="13">
        <v>0.38496728911612954</v>
      </c>
      <c r="D809" s="13">
        <v>0.37852702440064367</v>
      </c>
      <c r="E809" s="13">
        <v>86.688051323175614</v>
      </c>
      <c r="F809" s="13">
        <v>0.13130403458213258</v>
      </c>
      <c r="G809" s="13">
        <v>0.20545073375262055</v>
      </c>
      <c r="H809" s="13">
        <v>19275069</v>
      </c>
      <c r="I809" s="13">
        <v>0.21775312066574201</v>
      </c>
      <c r="J809" s="13">
        <v>4.2834559592397438E-2</v>
      </c>
      <c r="K809" s="13">
        <v>7.4576570182631974E-2</v>
      </c>
      <c r="L809" s="13">
        <v>0.51541979232799495</v>
      </c>
      <c r="M809" s="13">
        <v>0.4890507196790046</v>
      </c>
      <c r="N809" s="13">
        <v>0.46361659835919372</v>
      </c>
      <c r="O809" s="13">
        <v>0.44108328421961218</v>
      </c>
      <c r="P809" s="13">
        <v>0.22688041926099989</v>
      </c>
      <c r="Q809" s="13">
        <v>0.15973822819589725</v>
      </c>
      <c r="R809" s="13">
        <v>8.8466599577861432E-2</v>
      </c>
      <c r="S809" s="14">
        <v>8</v>
      </c>
      <c r="T809" s="14">
        <v>3</v>
      </c>
      <c r="U809" s="14">
        <v>10</v>
      </c>
      <c r="V809" s="14">
        <v>10</v>
      </c>
      <c r="W809" s="14">
        <v>3</v>
      </c>
      <c r="X809" s="14">
        <v>3</v>
      </c>
      <c r="Y809" s="14" t="s">
        <v>19</v>
      </c>
    </row>
    <row r="810" spans="2:30" x14ac:dyDescent="0.3">
      <c r="B810" s="13">
        <v>0.43971910693320015</v>
      </c>
      <c r="C810" s="13">
        <v>0.34603528306811954</v>
      </c>
      <c r="D810" s="13">
        <v>0.40569909182798969</v>
      </c>
      <c r="E810" s="13">
        <v>85.072863332020475</v>
      </c>
      <c r="F810" s="13">
        <v>0.13457408732999285</v>
      </c>
      <c r="G810" s="13">
        <v>0.33118279569892473</v>
      </c>
      <c r="H810" s="13">
        <v>19275069</v>
      </c>
      <c r="I810" s="13">
        <v>0.21289875173370307</v>
      </c>
      <c r="J810" s="13">
        <v>4.1633807562440825E-2</v>
      </c>
      <c r="K810" s="13">
        <v>7.4180507638199292E-2</v>
      </c>
      <c r="L810" s="13">
        <v>0.5472163383912978</v>
      </c>
      <c r="M810" s="13">
        <v>0.64649459136610188</v>
      </c>
      <c r="N810" s="13">
        <v>0.4731770514969682</v>
      </c>
      <c r="O810" s="13">
        <v>0.43726616896515802</v>
      </c>
      <c r="P810" s="13">
        <v>0.23732269095191935</v>
      </c>
      <c r="Q810" s="13">
        <v>0.15859130838450916</v>
      </c>
      <c r="R810" s="13">
        <v>8.7074425331956792E-2</v>
      </c>
      <c r="S810" s="14">
        <v>8</v>
      </c>
      <c r="T810" s="14">
        <v>3</v>
      </c>
      <c r="U810" s="14">
        <v>10</v>
      </c>
      <c r="V810" s="14">
        <v>10</v>
      </c>
      <c r="W810" s="14">
        <v>3</v>
      </c>
      <c r="X810" s="14">
        <v>3</v>
      </c>
      <c r="Y810" s="14" t="s">
        <v>19</v>
      </c>
    </row>
    <row r="811" spans="2:30" x14ac:dyDescent="0.3">
      <c r="B811" s="13">
        <v>0.36295318132709548</v>
      </c>
      <c r="C811" s="13">
        <v>0.35719310470565918</v>
      </c>
      <c r="D811" s="13">
        <v>0.32670325025107128</v>
      </c>
      <c r="E811" s="13">
        <v>87.010891488503432</v>
      </c>
      <c r="F811" s="13">
        <v>0.13719127456282676</v>
      </c>
      <c r="G811" s="13">
        <v>0.2857142857142857</v>
      </c>
      <c r="H811" s="13">
        <v>19275069</v>
      </c>
      <c r="I811" s="13">
        <v>0.21400832177531201</v>
      </c>
      <c r="J811" s="13">
        <v>4.1709928346069555E-2</v>
      </c>
      <c r="K811" s="13">
        <v>7.6090260843572038E-2</v>
      </c>
      <c r="L811" s="13">
        <v>0.47310652895708177</v>
      </c>
      <c r="M811" s="13">
        <v>0.51398847184551377</v>
      </c>
      <c r="N811" s="13">
        <v>0.44894744932171243</v>
      </c>
      <c r="O811" s="13">
        <v>0.44982066388175662</v>
      </c>
      <c r="P811" s="13">
        <v>0.2016828993668334</v>
      </c>
      <c r="Q811" s="13">
        <v>0.15785213041092538</v>
      </c>
      <c r="R811" s="13">
        <v>8.6476875354294852E-2</v>
      </c>
      <c r="S811" s="14">
        <v>8</v>
      </c>
      <c r="T811" s="14">
        <v>3</v>
      </c>
      <c r="U811" s="14">
        <v>10</v>
      </c>
      <c r="V811" s="14">
        <v>10</v>
      </c>
      <c r="W811" s="14">
        <v>3</v>
      </c>
      <c r="X811" s="14">
        <v>3</v>
      </c>
      <c r="Y811" s="14" t="s">
        <v>19</v>
      </c>
    </row>
    <row r="812" spans="2:30" x14ac:dyDescent="0.3">
      <c r="B812" s="13">
        <v>0.36513194461749221</v>
      </c>
      <c r="C812" s="13">
        <v>0.40256371044364869</v>
      </c>
      <c r="D812" s="13">
        <v>0.38728718227316355</v>
      </c>
      <c r="E812" s="13">
        <v>86.228003060443768</v>
      </c>
      <c r="F812" s="13">
        <v>0.14164355062413314</v>
      </c>
      <c r="G812" s="13">
        <v>0.20575221238938052</v>
      </c>
      <c r="H812" s="13">
        <v>19275069</v>
      </c>
      <c r="I812" s="13">
        <v>0.22191400832177507</v>
      </c>
      <c r="J812" s="13">
        <v>4.3792316891575117E-2</v>
      </c>
      <c r="K812" s="13">
        <v>7.8083990071514744E-2</v>
      </c>
      <c r="L812" s="13">
        <v>0.51482716678372009</v>
      </c>
      <c r="M812" s="13">
        <v>0.42553765194532817</v>
      </c>
      <c r="N812" s="13">
        <v>0.47902249135961411</v>
      </c>
      <c r="O812" s="13">
        <v>0.4476927122612997</v>
      </c>
      <c r="P812" s="13">
        <v>0.21754438636537057</v>
      </c>
      <c r="Q812" s="13">
        <v>0.1698716890632653</v>
      </c>
      <c r="R812" s="13">
        <v>9.1156131490940068E-2</v>
      </c>
      <c r="S812" s="14">
        <v>8</v>
      </c>
      <c r="T812" s="14">
        <v>3</v>
      </c>
      <c r="U812" s="14">
        <v>10</v>
      </c>
      <c r="V812" s="14">
        <v>10</v>
      </c>
      <c r="W812" s="14">
        <v>3</v>
      </c>
      <c r="X812" s="14">
        <v>3</v>
      </c>
      <c r="Y812" s="14" t="s">
        <v>19</v>
      </c>
    </row>
    <row r="813" spans="2:30" x14ac:dyDescent="0.3">
      <c r="B813">
        <v>0.3815344705485611</v>
      </c>
      <c r="C813">
        <v>0.35630846376919117</v>
      </c>
      <c r="D813">
        <v>0.35895922567058258</v>
      </c>
      <c r="E813">
        <v>87.881286067600996</v>
      </c>
      <c r="F813">
        <v>0.12231959724035055</v>
      </c>
      <c r="G813">
        <v>0.22004357298474944</v>
      </c>
      <c r="H813">
        <v>19275069</v>
      </c>
      <c r="I813">
        <v>0.21400832177531195</v>
      </c>
      <c r="J813">
        <v>4.2108745875333829E-2</v>
      </c>
      <c r="K813">
        <v>7.6081149367228512E-2</v>
      </c>
      <c r="L813">
        <v>0.44451030366825245</v>
      </c>
      <c r="M813">
        <v>0.47265427306014823</v>
      </c>
      <c r="N813">
        <v>0.4615762206870993</v>
      </c>
      <c r="O813">
        <v>0.41649552767383824</v>
      </c>
      <c r="P813">
        <v>0.2180020091087278</v>
      </c>
      <c r="Q813">
        <v>0.15866500661362729</v>
      </c>
      <c r="R813">
        <v>8.6081015666254104E-2</v>
      </c>
      <c r="S813">
        <v>8</v>
      </c>
      <c r="T813">
        <v>3</v>
      </c>
      <c r="U813">
        <v>10</v>
      </c>
      <c r="V813">
        <v>10</v>
      </c>
      <c r="W813">
        <v>3</v>
      </c>
      <c r="X813">
        <v>3</v>
      </c>
      <c r="Y813" t="s">
        <v>19</v>
      </c>
      <c r="AA813" s="5">
        <f>+AVERAGE(E784:E813)/100</f>
        <v>0.8650464527986973</v>
      </c>
      <c r="AB813" s="5">
        <f>+AVERAGE(G784:G813)</f>
        <v>0.24646453487795311</v>
      </c>
      <c r="AC813" s="5">
        <f>+AVERAGE(H784:H813)</f>
        <v>19275069</v>
      </c>
      <c r="AD813" s="17">
        <f t="shared" ref="AD813" si="24">($AF$4*AA813)+($AG$4-$AG$4*AB813)+($AJ$12+$AK$12*AC813)</f>
        <v>713.34805588275572</v>
      </c>
    </row>
    <row r="814" spans="2:30" x14ac:dyDescent="0.3">
      <c r="B814" s="13">
        <v>0.82876506424984708</v>
      </c>
      <c r="C814" s="13">
        <v>0.63956598680869803</v>
      </c>
      <c r="D814" s="13">
        <v>0.3809905307891448</v>
      </c>
      <c r="E814" s="13">
        <v>83.799533799533805</v>
      </c>
      <c r="F814" s="13">
        <v>0.15173642030276047</v>
      </c>
      <c r="G814" s="13">
        <v>0.13174946004319654</v>
      </c>
      <c r="H814" s="13">
        <v>19885569</v>
      </c>
      <c r="I814" s="13">
        <v>0.2094313453536755</v>
      </c>
      <c r="J814" s="13">
        <v>4.2458104203615551E-2</v>
      </c>
      <c r="K814" s="13">
        <v>7.0768190587039204E-2</v>
      </c>
      <c r="L814" s="13">
        <v>0.6934362074125705</v>
      </c>
      <c r="M814" s="13">
        <v>0.57438725092534781</v>
      </c>
      <c r="N814" s="13">
        <v>0.48050207467790712</v>
      </c>
      <c r="O814" s="13">
        <v>0.4247187336427643</v>
      </c>
      <c r="P814" s="13">
        <v>0.21672823656851423</v>
      </c>
      <c r="Q814" s="13">
        <v>0.1620046550834422</v>
      </c>
      <c r="R814" s="13">
        <v>8.8293940497171153E-2</v>
      </c>
      <c r="S814" s="14">
        <v>6</v>
      </c>
      <c r="T814" s="14">
        <v>4</v>
      </c>
      <c r="U814" s="14">
        <v>10</v>
      </c>
      <c r="V814" s="14">
        <v>10</v>
      </c>
      <c r="W814" s="14">
        <v>3</v>
      </c>
      <c r="X814" s="14">
        <v>3</v>
      </c>
      <c r="Y814" s="14" t="s">
        <v>19</v>
      </c>
    </row>
    <row r="815" spans="2:30" x14ac:dyDescent="0.3">
      <c r="B815" s="13">
        <v>0.45828755413501066</v>
      </c>
      <c r="C815" s="13">
        <v>0.51497258324343798</v>
      </c>
      <c r="D815" s="13">
        <v>0.32801303821217748</v>
      </c>
      <c r="E815" s="13">
        <v>84.70031545741324</v>
      </c>
      <c r="F815" s="13">
        <v>0.15277529894699268</v>
      </c>
      <c r="G815" s="13">
        <v>0.1111111111111111</v>
      </c>
      <c r="H815" s="13">
        <v>19885569</v>
      </c>
      <c r="I815" s="13">
        <v>0.21525658807212195</v>
      </c>
      <c r="J815" s="13">
        <v>4.2751417239536502E-2</v>
      </c>
      <c r="K815" s="13">
        <v>7.4063877880718249E-2</v>
      </c>
      <c r="L815" s="13">
        <v>0.59068732155949177</v>
      </c>
      <c r="M815" s="13">
        <v>0.40807902004791641</v>
      </c>
      <c r="N815" s="13">
        <v>0.4606718481474068</v>
      </c>
      <c r="O815" s="13">
        <v>0.43506748758145569</v>
      </c>
      <c r="P815" s="13">
        <v>0.22473072967465571</v>
      </c>
      <c r="Q815" s="13">
        <v>0.16808528629035116</v>
      </c>
      <c r="R815" s="13">
        <v>9.1259045019804391E-2</v>
      </c>
      <c r="S815" s="14">
        <v>6</v>
      </c>
      <c r="T815" s="14">
        <v>4</v>
      </c>
      <c r="U815" s="14">
        <v>10</v>
      </c>
      <c r="V815" s="14">
        <v>10</v>
      </c>
      <c r="W815" s="14">
        <v>3</v>
      </c>
      <c r="X815" s="14">
        <v>3</v>
      </c>
      <c r="Y815" s="14" t="s">
        <v>19</v>
      </c>
    </row>
    <row r="816" spans="2:30" x14ac:dyDescent="0.3">
      <c r="B816" s="13">
        <v>0.83228181585443206</v>
      </c>
      <c r="C816" s="13">
        <v>0.93315107141932174</v>
      </c>
      <c r="D816" s="13">
        <v>0.49055266009164744</v>
      </c>
      <c r="E816" s="13">
        <v>72.646945831732609</v>
      </c>
      <c r="F816" s="13">
        <v>0.18061987887424297</v>
      </c>
      <c r="G816" s="13">
        <v>0.35169491525423729</v>
      </c>
      <c r="H816" s="13">
        <v>19885569</v>
      </c>
      <c r="I816" s="13">
        <v>0.17877947295423013</v>
      </c>
      <c r="J816" s="13">
        <v>3.5650538795479844E-2</v>
      </c>
      <c r="K816" s="13">
        <v>6.1987143037203943E-2</v>
      </c>
      <c r="L816" s="13">
        <v>0.81208321181340626</v>
      </c>
      <c r="M816" s="13">
        <v>0.70430719685276222</v>
      </c>
      <c r="N816" s="13">
        <v>0.45043724427264681</v>
      </c>
      <c r="O816" s="13">
        <v>0.43227861052985356</v>
      </c>
      <c r="P816" s="13">
        <v>0.19991055655400744</v>
      </c>
      <c r="Q816" s="13">
        <v>0.17744696888985872</v>
      </c>
      <c r="R816" s="13">
        <v>9.6988928280460199E-2</v>
      </c>
      <c r="S816" s="14">
        <v>6</v>
      </c>
      <c r="T816" s="14">
        <v>4</v>
      </c>
      <c r="U816" s="14">
        <v>10</v>
      </c>
      <c r="V816" s="14">
        <v>10</v>
      </c>
      <c r="W816" s="14">
        <v>3</v>
      </c>
      <c r="X816" s="14">
        <v>3</v>
      </c>
      <c r="Y816" s="14" t="s">
        <v>19</v>
      </c>
    </row>
    <row r="817" spans="2:25" x14ac:dyDescent="0.3">
      <c r="B817" s="13">
        <v>0.72526406507468655</v>
      </c>
      <c r="C817" s="13">
        <v>0.61773516875289947</v>
      </c>
      <c r="D817" s="13">
        <v>0.39423304086779742</v>
      </c>
      <c r="E817" s="13">
        <v>80.053292729349067</v>
      </c>
      <c r="F817" s="13">
        <v>0.16376244665718351</v>
      </c>
      <c r="G817" s="13">
        <v>0.21095334685598377</v>
      </c>
      <c r="H817" s="13">
        <v>19885569</v>
      </c>
      <c r="I817" s="13">
        <v>0.200277392510402</v>
      </c>
      <c r="J817" s="13">
        <v>4.1097950082184177E-2</v>
      </c>
      <c r="K817" s="13">
        <v>6.6182785157205812E-2</v>
      </c>
      <c r="L817" s="13">
        <v>0.73454603975543442</v>
      </c>
      <c r="M817" s="13">
        <v>0.48538186877793077</v>
      </c>
      <c r="N817" s="13">
        <v>0.46523514526089427</v>
      </c>
      <c r="O817" s="13">
        <v>0.43587253317903052</v>
      </c>
      <c r="P817" s="13">
        <v>0.20959795951891871</v>
      </c>
      <c r="Q817" s="13">
        <v>0.16882354413362571</v>
      </c>
      <c r="R817" s="13">
        <v>9.1702784259997103E-2</v>
      </c>
      <c r="S817" s="14">
        <v>6</v>
      </c>
      <c r="T817" s="14">
        <v>4</v>
      </c>
      <c r="U817" s="14">
        <v>10</v>
      </c>
      <c r="V817" s="14">
        <v>10</v>
      </c>
      <c r="W817" s="14">
        <v>3</v>
      </c>
      <c r="X817" s="14">
        <v>3</v>
      </c>
      <c r="Y817" s="14" t="s">
        <v>19</v>
      </c>
    </row>
    <row r="818" spans="2:25" x14ac:dyDescent="0.3">
      <c r="B818" s="13">
        <v>0.67337745993415232</v>
      </c>
      <c r="C818" s="13">
        <v>0.67475385839109514</v>
      </c>
      <c r="D818" s="13">
        <v>0.35896900436626544</v>
      </c>
      <c r="E818" s="13">
        <v>80.031758634378718</v>
      </c>
      <c r="F818" s="13">
        <v>0.16941051513542218</v>
      </c>
      <c r="G818" s="13">
        <v>0.1728110599078341</v>
      </c>
      <c r="H818" s="13">
        <v>19885569</v>
      </c>
      <c r="I818" s="13">
        <v>0.19472954230235789</v>
      </c>
      <c r="J818" s="13">
        <v>3.9356112876148305E-2</v>
      </c>
      <c r="K818" s="13">
        <v>6.5131391038685552E-2</v>
      </c>
      <c r="L818" s="13">
        <v>0.69050003113641001</v>
      </c>
      <c r="M818" s="13">
        <v>0.42419507146826968</v>
      </c>
      <c r="N818" s="13">
        <v>0.46421316279404717</v>
      </c>
      <c r="O818" s="13">
        <v>0.43401365946046216</v>
      </c>
      <c r="P818" s="13">
        <v>0.22520844498545819</v>
      </c>
      <c r="Q818" s="13">
        <v>0.16524891332655536</v>
      </c>
      <c r="R818" s="13">
        <v>8.9452405088026099E-2</v>
      </c>
      <c r="S818" s="14">
        <v>6</v>
      </c>
      <c r="T818" s="14">
        <v>4</v>
      </c>
      <c r="U818" s="14">
        <v>10</v>
      </c>
      <c r="V818" s="14">
        <v>10</v>
      </c>
      <c r="W818" s="14">
        <v>3</v>
      </c>
      <c r="X818" s="14">
        <v>3</v>
      </c>
      <c r="Y818" s="14" t="s">
        <v>19</v>
      </c>
    </row>
    <row r="819" spans="2:25" x14ac:dyDescent="0.3">
      <c r="B819" s="13">
        <v>0.77221909985799986</v>
      </c>
      <c r="C819" s="13">
        <v>0.80899795713475531</v>
      </c>
      <c r="D819" s="13">
        <v>0.45753665379963837</v>
      </c>
      <c r="E819" s="13">
        <v>75.982357658380124</v>
      </c>
      <c r="F819" s="13">
        <v>0.17080239087121898</v>
      </c>
      <c r="G819" s="13">
        <v>0.25159914712153519</v>
      </c>
      <c r="H819" s="13">
        <v>19885569</v>
      </c>
      <c r="I819" s="13">
        <v>0.1822468793342579</v>
      </c>
      <c r="J819" s="13">
        <v>3.7385541430474914E-2</v>
      </c>
      <c r="K819" s="13">
        <v>6.0913230166250242E-2</v>
      </c>
      <c r="L819" s="13">
        <v>0.75077494005472734</v>
      </c>
      <c r="M819" s="13">
        <v>0.62869639692565116</v>
      </c>
      <c r="N819" s="13">
        <v>0.46335293751521484</v>
      </c>
      <c r="O819" s="13">
        <v>0.42301935742243968</v>
      </c>
      <c r="P819" s="13">
        <v>0.20777208852044859</v>
      </c>
      <c r="Q819" s="13">
        <v>0.16343062951936554</v>
      </c>
      <c r="R819" s="13">
        <v>8.985321999801027E-2</v>
      </c>
      <c r="S819" s="14">
        <v>6</v>
      </c>
      <c r="T819" s="14">
        <v>4</v>
      </c>
      <c r="U819" s="14">
        <v>10</v>
      </c>
      <c r="V819" s="14">
        <v>10</v>
      </c>
      <c r="W819" s="14">
        <v>3</v>
      </c>
      <c r="X819" s="14">
        <v>3</v>
      </c>
      <c r="Y819" s="14" t="s">
        <v>19</v>
      </c>
    </row>
    <row r="820" spans="2:25" x14ac:dyDescent="0.3">
      <c r="B820" s="13">
        <v>0.62955202097875196</v>
      </c>
      <c r="C820" s="13">
        <v>0.58126215491994659</v>
      </c>
      <c r="D820" s="13">
        <v>0.40976585385667064</v>
      </c>
      <c r="E820" s="13">
        <v>81.832606108687031</v>
      </c>
      <c r="F820" s="13">
        <v>0.1633085896076352</v>
      </c>
      <c r="G820" s="13">
        <v>0.12747252747252746</v>
      </c>
      <c r="H820" s="13">
        <v>19885569</v>
      </c>
      <c r="I820" s="13">
        <v>0.19986130374479866</v>
      </c>
      <c r="J820" s="13">
        <v>4.0792420559280111E-2</v>
      </c>
      <c r="K820" s="13">
        <v>6.6573284157036755E-2</v>
      </c>
      <c r="L820" s="13">
        <v>0.66741037902264366</v>
      </c>
      <c r="M820" s="13">
        <v>0.52119461314850535</v>
      </c>
      <c r="N820" s="13">
        <v>0.45859748593306054</v>
      </c>
      <c r="O820" s="13">
        <v>0.46711556856296327</v>
      </c>
      <c r="P820" s="13">
        <v>0.21571232901063353</v>
      </c>
      <c r="Q820" s="13">
        <v>0.16003545925102997</v>
      </c>
      <c r="R820" s="13">
        <v>8.6853258595945476E-2</v>
      </c>
      <c r="S820" s="14">
        <v>6</v>
      </c>
      <c r="T820" s="14">
        <v>4</v>
      </c>
      <c r="U820" s="14">
        <v>10</v>
      </c>
      <c r="V820" s="14">
        <v>10</v>
      </c>
      <c r="W820" s="14">
        <v>3</v>
      </c>
      <c r="X820" s="14">
        <v>3</v>
      </c>
      <c r="Y820" s="14" t="s">
        <v>19</v>
      </c>
    </row>
    <row r="821" spans="2:25" x14ac:dyDescent="0.3">
      <c r="B821" s="13">
        <v>0.56862351980025816</v>
      </c>
      <c r="C821" s="13">
        <v>0.52941656212373811</v>
      </c>
      <c r="D821" s="13">
        <v>0.29717268695305032</v>
      </c>
      <c r="E821" s="13">
        <v>86.606084551560642</v>
      </c>
      <c r="F821" s="13">
        <v>0.1453913043478261</v>
      </c>
      <c r="G821" s="13">
        <v>5.8548009367681501E-2</v>
      </c>
      <c r="H821" s="13">
        <v>19885569</v>
      </c>
      <c r="I821" s="13">
        <v>0.2166435506241329</v>
      </c>
      <c r="J821" s="13">
        <v>4.4460665910290784E-2</v>
      </c>
      <c r="K821" s="13">
        <v>7.2852595480750446E-2</v>
      </c>
      <c r="L821" s="13">
        <v>0.61996536200895747</v>
      </c>
      <c r="M821" s="13">
        <v>0.4532121003551669</v>
      </c>
      <c r="N821" s="13">
        <v>0.48334884427869396</v>
      </c>
      <c r="O821" s="13">
        <v>0.45356928130346041</v>
      </c>
      <c r="P821" s="13">
        <v>0.23639455395635697</v>
      </c>
      <c r="Q821" s="13">
        <v>0.16269173699879766</v>
      </c>
      <c r="R821" s="13">
        <v>8.8803605336197369E-2</v>
      </c>
      <c r="S821" s="14">
        <v>6</v>
      </c>
      <c r="T821" s="14">
        <v>4</v>
      </c>
      <c r="U821" s="14">
        <v>10</v>
      </c>
      <c r="V821" s="14">
        <v>10</v>
      </c>
      <c r="W821" s="14">
        <v>3</v>
      </c>
      <c r="X821" s="14">
        <v>3</v>
      </c>
      <c r="Y821" s="14" t="s">
        <v>19</v>
      </c>
    </row>
    <row r="822" spans="2:25" x14ac:dyDescent="0.3">
      <c r="B822" s="13">
        <v>0.68988972699670637</v>
      </c>
      <c r="C822" s="13">
        <v>0.65236621497980929</v>
      </c>
      <c r="D822" s="13">
        <v>0.42366127962233446</v>
      </c>
      <c r="E822" s="13">
        <v>76.397515527950304</v>
      </c>
      <c r="F822" s="13">
        <v>0.17544163491513681</v>
      </c>
      <c r="G822" s="13">
        <v>0.23937360178970918</v>
      </c>
      <c r="H822" s="13">
        <v>19885569</v>
      </c>
      <c r="I822" s="13">
        <v>0.18779472954230228</v>
      </c>
      <c r="J822" s="13">
        <v>3.7934791374282059E-2</v>
      </c>
      <c r="K822" s="13">
        <v>6.4079103858829423E-2</v>
      </c>
      <c r="L822" s="13">
        <v>0.76125212300232026</v>
      </c>
      <c r="M822" s="13">
        <v>0.62514064049698492</v>
      </c>
      <c r="N822" s="13">
        <v>0.46186612874328742</v>
      </c>
      <c r="O822" s="13">
        <v>0.45400246346990031</v>
      </c>
      <c r="P822" s="13">
        <v>0.21466184805602703</v>
      </c>
      <c r="Q822" s="13">
        <v>0.16920261817491342</v>
      </c>
      <c r="R822" s="13">
        <v>9.2295246129065658E-2</v>
      </c>
      <c r="S822" s="14">
        <v>6</v>
      </c>
      <c r="T822" s="14">
        <v>4</v>
      </c>
      <c r="U822" s="14">
        <v>10</v>
      </c>
      <c r="V822" s="14">
        <v>10</v>
      </c>
      <c r="W822" s="14">
        <v>3</v>
      </c>
      <c r="X822" s="14">
        <v>3</v>
      </c>
      <c r="Y822" s="14" t="s">
        <v>19</v>
      </c>
    </row>
    <row r="823" spans="2:25" x14ac:dyDescent="0.3">
      <c r="B823" s="13">
        <v>0.62207309177195469</v>
      </c>
      <c r="C823" s="13">
        <v>0.68176897525208213</v>
      </c>
      <c r="D823" s="13">
        <v>0.42357114332596435</v>
      </c>
      <c r="E823" s="13">
        <v>83.520309477756285</v>
      </c>
      <c r="F823" s="13">
        <v>0.15792235047219308</v>
      </c>
      <c r="G823" s="13">
        <v>0.12008733624454149</v>
      </c>
      <c r="H823" s="13">
        <v>19885569</v>
      </c>
      <c r="I823" s="13">
        <v>0.21095700416088733</v>
      </c>
      <c r="J823" s="13">
        <v>4.2565017084874042E-2</v>
      </c>
      <c r="K823" s="13">
        <v>7.0849910565791624E-2</v>
      </c>
      <c r="L823" s="13">
        <v>0.68873500939747434</v>
      </c>
      <c r="M823" s="13">
        <v>0.42065259543108535</v>
      </c>
      <c r="N823" s="13">
        <v>0.47383941350235026</v>
      </c>
      <c r="O823" s="13">
        <v>0.45231992203601051</v>
      </c>
      <c r="P823" s="13">
        <v>0.25806981900673198</v>
      </c>
      <c r="Q823" s="13">
        <v>0.16914742372104069</v>
      </c>
      <c r="R823" s="13">
        <v>9.1978127342947219E-2</v>
      </c>
      <c r="S823" s="14">
        <v>6</v>
      </c>
      <c r="T823" s="14">
        <v>4</v>
      </c>
      <c r="U823" s="14">
        <v>10</v>
      </c>
      <c r="V823" s="14">
        <v>10</v>
      </c>
      <c r="W823" s="14">
        <v>3</v>
      </c>
      <c r="X823" s="14">
        <v>3</v>
      </c>
      <c r="Y823" s="14" t="s">
        <v>19</v>
      </c>
    </row>
    <row r="824" spans="2:25" x14ac:dyDescent="0.3">
      <c r="B824" s="13">
        <v>0.55883928560923624</v>
      </c>
      <c r="C824" s="13">
        <v>0.63575111901827253</v>
      </c>
      <c r="D824" s="13">
        <v>0.37311886142084411</v>
      </c>
      <c r="E824" s="13">
        <v>84.525723472668815</v>
      </c>
      <c r="F824" s="13">
        <v>0.14737034331628926</v>
      </c>
      <c r="G824" s="13">
        <v>0.14947368421052631</v>
      </c>
      <c r="H824" s="13">
        <v>19885569</v>
      </c>
      <c r="I824" s="13">
        <v>0.20748959778085979</v>
      </c>
      <c r="J824" s="13">
        <v>4.2442587363717553E-2</v>
      </c>
      <c r="K824" s="13">
        <v>7.0920862652538802E-2</v>
      </c>
      <c r="L824" s="13">
        <v>0.60988948574942137</v>
      </c>
      <c r="M824" s="13">
        <v>0.46089069445643682</v>
      </c>
      <c r="N824" s="13">
        <v>0.45597128316593838</v>
      </c>
      <c r="O824" s="13">
        <v>0.43130550647775906</v>
      </c>
      <c r="P824" s="13">
        <v>0.23010588447887445</v>
      </c>
      <c r="Q824" s="13">
        <v>0.15984210025091788</v>
      </c>
      <c r="R824" s="13">
        <v>8.9133768999445612E-2</v>
      </c>
      <c r="S824" s="14">
        <v>6</v>
      </c>
      <c r="T824" s="14">
        <v>4</v>
      </c>
      <c r="U824" s="14">
        <v>10</v>
      </c>
      <c r="V824" s="14">
        <v>10</v>
      </c>
      <c r="W824" s="14">
        <v>3</v>
      </c>
      <c r="X824" s="14">
        <v>3</v>
      </c>
      <c r="Y824" s="14" t="s">
        <v>19</v>
      </c>
    </row>
    <row r="825" spans="2:25" x14ac:dyDescent="0.3">
      <c r="B825" s="13">
        <v>0.745442334880694</v>
      </c>
      <c r="C825" s="13">
        <v>0.6834058903507757</v>
      </c>
      <c r="D825" s="13">
        <v>0.38376560308276514</v>
      </c>
      <c r="E825" s="13">
        <v>81.601903251387782</v>
      </c>
      <c r="F825" s="13">
        <v>0.15562266832474686</v>
      </c>
      <c r="G825" s="13">
        <v>0.23094688221709006</v>
      </c>
      <c r="H825" s="13">
        <v>19885569</v>
      </c>
      <c r="I825" s="13">
        <v>0.19958391123439653</v>
      </c>
      <c r="J825" s="13">
        <v>3.9877079763552634E-2</v>
      </c>
      <c r="K825" s="13">
        <v>6.8333106359076898E-2</v>
      </c>
      <c r="L825" s="13">
        <v>0.73279148020089113</v>
      </c>
      <c r="M825" s="13">
        <v>0.63483204642029489</v>
      </c>
      <c r="N825" s="13">
        <v>0.46813851514063681</v>
      </c>
      <c r="O825" s="13">
        <v>0.44110598746399204</v>
      </c>
      <c r="P825" s="13">
        <v>0.20137247683371098</v>
      </c>
      <c r="Q825" s="13">
        <v>0.16482227362010068</v>
      </c>
      <c r="R825" s="13">
        <v>9.1924830021817741E-2</v>
      </c>
      <c r="S825" s="14">
        <v>6</v>
      </c>
      <c r="T825" s="14">
        <v>4</v>
      </c>
      <c r="U825" s="14">
        <v>10</v>
      </c>
      <c r="V825" s="14">
        <v>10</v>
      </c>
      <c r="W825" s="14">
        <v>3</v>
      </c>
      <c r="X825" s="14">
        <v>3</v>
      </c>
      <c r="Y825" s="14" t="s">
        <v>19</v>
      </c>
    </row>
    <row r="826" spans="2:25" x14ac:dyDescent="0.3">
      <c r="B826" s="13">
        <v>0.55621213045344686</v>
      </c>
      <c r="C826" s="13">
        <v>0.47937557048571022</v>
      </c>
      <c r="D826" s="13">
        <v>0.29903500830688717</v>
      </c>
      <c r="E826" s="13">
        <v>86.468517794290179</v>
      </c>
      <c r="F826" s="13">
        <v>0.14260501235439463</v>
      </c>
      <c r="G826" s="13">
        <v>8.0459770114942528E-2</v>
      </c>
      <c r="H826" s="13">
        <v>19885569</v>
      </c>
      <c r="I826" s="13">
        <v>0.22163661581137278</v>
      </c>
      <c r="J826" s="13">
        <v>4.4879509396182814E-2</v>
      </c>
      <c r="K826" s="13">
        <v>7.6151213230469056E-2</v>
      </c>
      <c r="L826" s="13">
        <v>0.60706222405819055</v>
      </c>
      <c r="M826" s="13">
        <v>0.42557687458750482</v>
      </c>
      <c r="N826" s="13">
        <v>0.4728298828385129</v>
      </c>
      <c r="O826" s="13">
        <v>0.45358456247367601</v>
      </c>
      <c r="P826" s="13">
        <v>0.22864907620628919</v>
      </c>
      <c r="Q826" s="13">
        <v>0.16650371410861833</v>
      </c>
      <c r="R826" s="13">
        <v>9.197224895463485E-2</v>
      </c>
      <c r="S826" s="14">
        <v>6</v>
      </c>
      <c r="T826" s="14">
        <v>4</v>
      </c>
      <c r="U826" s="14">
        <v>10</v>
      </c>
      <c r="V826" s="14">
        <v>10</v>
      </c>
      <c r="W826" s="14">
        <v>3</v>
      </c>
      <c r="X826" s="14">
        <v>3</v>
      </c>
      <c r="Y826" s="14" t="s">
        <v>19</v>
      </c>
    </row>
    <row r="827" spans="2:25" x14ac:dyDescent="0.3">
      <c r="B827" s="13">
        <v>0.60046373803350805</v>
      </c>
      <c r="C827" s="13">
        <v>0.55756339988198667</v>
      </c>
      <c r="D827" s="13">
        <v>0.37270883242947889</v>
      </c>
      <c r="E827" s="13">
        <v>81.982690794649884</v>
      </c>
      <c r="F827" s="13">
        <v>0.15171790235081375</v>
      </c>
      <c r="G827" s="13">
        <v>0.17142857142857143</v>
      </c>
      <c r="H827" s="13">
        <v>19885569</v>
      </c>
      <c r="I827" s="13">
        <v>0.20416088765603319</v>
      </c>
      <c r="J827" s="13">
        <v>4.0788856987081706E-2</v>
      </c>
      <c r="K827" s="13">
        <v>6.8119026401477129E-2</v>
      </c>
      <c r="L827" s="13">
        <v>0.6983847369919487</v>
      </c>
      <c r="M827" s="13">
        <v>0.5315989572635067</v>
      </c>
      <c r="N827" s="13">
        <v>0.45638174169775597</v>
      </c>
      <c r="O827" s="13">
        <v>0.43491738477025316</v>
      </c>
      <c r="P827" s="13">
        <v>0.25187713115499766</v>
      </c>
      <c r="Q827" s="13">
        <v>0.16342298753639084</v>
      </c>
      <c r="R827" s="13">
        <v>9.0057347868674906E-2</v>
      </c>
      <c r="S827" s="14">
        <v>6</v>
      </c>
      <c r="T827" s="14">
        <v>4</v>
      </c>
      <c r="U827" s="14">
        <v>10</v>
      </c>
      <c r="V827" s="14">
        <v>10</v>
      </c>
      <c r="W827" s="14">
        <v>3</v>
      </c>
      <c r="X827" s="14">
        <v>3</v>
      </c>
      <c r="Y827" s="14" t="s">
        <v>19</v>
      </c>
    </row>
    <row r="828" spans="2:25" x14ac:dyDescent="0.3">
      <c r="B828" s="13">
        <v>0.6631685921584628</v>
      </c>
      <c r="C828" s="13">
        <v>0.63086058356469954</v>
      </c>
      <c r="D828" s="13">
        <v>0.37514010404083592</v>
      </c>
      <c r="E828" s="13">
        <v>82.553191489361694</v>
      </c>
      <c r="F828" s="13">
        <v>0.15644334452890224</v>
      </c>
      <c r="G828" s="13">
        <v>0.12931034482758622</v>
      </c>
      <c r="H828" s="13">
        <v>19885569</v>
      </c>
      <c r="I828" s="13">
        <v>0.20610263522884878</v>
      </c>
      <c r="J828" s="13">
        <v>4.1992521184220137E-2</v>
      </c>
      <c r="K828" s="13">
        <v>6.7660262927852655E-2</v>
      </c>
      <c r="L828" s="13">
        <v>0.6674217715372105</v>
      </c>
      <c r="M828" s="13">
        <v>0.50290914223792915</v>
      </c>
      <c r="N828" s="13">
        <v>0.46864177380959843</v>
      </c>
      <c r="O828" s="13">
        <v>0.44874915436847035</v>
      </c>
      <c r="P828" s="13">
        <v>0.26026359055918674</v>
      </c>
      <c r="Q828" s="13">
        <v>0.16601464814839628</v>
      </c>
      <c r="R828" s="13">
        <v>8.8218257272384734E-2</v>
      </c>
      <c r="S828" s="14">
        <v>6</v>
      </c>
      <c r="T828" s="14">
        <v>4</v>
      </c>
      <c r="U828" s="14">
        <v>10</v>
      </c>
      <c r="V828" s="14">
        <v>10</v>
      </c>
      <c r="W828" s="14">
        <v>3</v>
      </c>
      <c r="X828" s="14">
        <v>3</v>
      </c>
      <c r="Y828" s="14" t="s">
        <v>19</v>
      </c>
    </row>
    <row r="829" spans="2:25" x14ac:dyDescent="0.3">
      <c r="B829" s="13">
        <v>0.76778789244260637</v>
      </c>
      <c r="C829" s="13">
        <v>0.67568940879267192</v>
      </c>
      <c r="D829" s="13">
        <v>0.44404155582129801</v>
      </c>
      <c r="E829" s="13">
        <v>74.317372378314204</v>
      </c>
      <c r="F829" s="13">
        <v>0.18148407420371018</v>
      </c>
      <c r="G829" s="13">
        <v>0.30835117773019272</v>
      </c>
      <c r="H829" s="13">
        <v>19885569</v>
      </c>
      <c r="I829" s="13">
        <v>0.17572815533980568</v>
      </c>
      <c r="J829" s="13">
        <v>3.5319509159290649E-2</v>
      </c>
      <c r="K829" s="13">
        <v>5.8483326170627473E-2</v>
      </c>
      <c r="L829" s="13">
        <v>0.76539707949480773</v>
      </c>
      <c r="M829" s="13">
        <v>0.67239998658061262</v>
      </c>
      <c r="N829" s="13">
        <v>0.46242421240970266</v>
      </c>
      <c r="O829" s="13">
        <v>0.4367221440157219</v>
      </c>
      <c r="P829" s="13">
        <v>0.20552827674117025</v>
      </c>
      <c r="Q829" s="13">
        <v>0.16289072549075001</v>
      </c>
      <c r="R829" s="13">
        <v>8.9120548705391059E-2</v>
      </c>
      <c r="S829" s="14">
        <v>6</v>
      </c>
      <c r="T829" s="14">
        <v>4</v>
      </c>
      <c r="U829" s="14">
        <v>10</v>
      </c>
      <c r="V829" s="14">
        <v>10</v>
      </c>
      <c r="W829" s="14">
        <v>3</v>
      </c>
      <c r="X829" s="14">
        <v>3</v>
      </c>
      <c r="Y829" s="14" t="s">
        <v>19</v>
      </c>
    </row>
    <row r="830" spans="2:25" x14ac:dyDescent="0.3">
      <c r="B830" s="13">
        <v>0.71187073781158605</v>
      </c>
      <c r="C830" s="13">
        <v>0.77498101738317626</v>
      </c>
      <c r="D830" s="13">
        <v>0.41357050961618391</v>
      </c>
      <c r="E830" s="13">
        <v>79.798761609907118</v>
      </c>
      <c r="F830" s="13">
        <v>0.1667550839964633</v>
      </c>
      <c r="G830" s="13">
        <v>0.18140589569160998</v>
      </c>
      <c r="H830" s="13">
        <v>19885569</v>
      </c>
      <c r="I830" s="13">
        <v>0.19902912621359223</v>
      </c>
      <c r="J830" s="13">
        <v>3.9704951627667295E-2</v>
      </c>
      <c r="K830" s="13">
        <v>6.6600196108526313E-2</v>
      </c>
      <c r="L830" s="13">
        <v>0.72823715061738359</v>
      </c>
      <c r="M830" s="13">
        <v>0.56731774359867604</v>
      </c>
      <c r="N830" s="13">
        <v>0.45109090446348105</v>
      </c>
      <c r="O830" s="13">
        <v>0.4489263452231233</v>
      </c>
      <c r="P830" s="13">
        <v>0.22788924349105888</v>
      </c>
      <c r="Q830" s="13">
        <v>0.17080016930572889</v>
      </c>
      <c r="R830" s="13">
        <v>9.2901937282665117E-2</v>
      </c>
      <c r="S830" s="14">
        <v>6</v>
      </c>
      <c r="T830" s="14">
        <v>4</v>
      </c>
      <c r="U830" s="14">
        <v>10</v>
      </c>
      <c r="V830" s="14">
        <v>10</v>
      </c>
      <c r="W830" s="14">
        <v>3</v>
      </c>
      <c r="X830" s="14">
        <v>3</v>
      </c>
      <c r="Y830" s="14" t="s">
        <v>19</v>
      </c>
    </row>
    <row r="831" spans="2:25" x14ac:dyDescent="0.3">
      <c r="B831" s="13">
        <v>0.6270202592700711</v>
      </c>
      <c r="C831" s="13">
        <v>0.53132611853081646</v>
      </c>
      <c r="D831" s="13">
        <v>0.40145352688370317</v>
      </c>
      <c r="E831" s="13">
        <v>83.339992009588499</v>
      </c>
      <c r="F831" s="13">
        <v>0.14651288520454137</v>
      </c>
      <c r="G831" s="13">
        <v>0.13135593220338984</v>
      </c>
      <c r="H831" s="13">
        <v>19885569</v>
      </c>
      <c r="I831" s="13">
        <v>0.20388349514563125</v>
      </c>
      <c r="J831" s="13">
        <v>4.0745131943113508E-2</v>
      </c>
      <c r="K831" s="13">
        <v>6.8699912709249147E-2</v>
      </c>
      <c r="L831" s="13">
        <v>0.65003707516503695</v>
      </c>
      <c r="M831" s="13">
        <v>0.51315242691644003</v>
      </c>
      <c r="N831" s="13">
        <v>0.45694390645810029</v>
      </c>
      <c r="O831" s="13">
        <v>0.45144652449897377</v>
      </c>
      <c r="P831" s="13">
        <v>0.22451212008031537</v>
      </c>
      <c r="Q831" s="13">
        <v>0.16013417191418569</v>
      </c>
      <c r="R831" s="13">
        <v>8.8961215490159257E-2</v>
      </c>
      <c r="S831" s="14">
        <v>6</v>
      </c>
      <c r="T831" s="14">
        <v>4</v>
      </c>
      <c r="U831" s="14">
        <v>10</v>
      </c>
      <c r="V831" s="14">
        <v>10</v>
      </c>
      <c r="W831" s="14">
        <v>3</v>
      </c>
      <c r="X831" s="14">
        <v>3</v>
      </c>
      <c r="Y831" s="14" t="s">
        <v>19</v>
      </c>
    </row>
    <row r="832" spans="2:25" x14ac:dyDescent="0.3">
      <c r="B832" s="13">
        <v>0.5111069838873179</v>
      </c>
      <c r="C832" s="13">
        <v>0.56736955943880785</v>
      </c>
      <c r="D832" s="13">
        <v>0.34480145702435833</v>
      </c>
      <c r="E832" s="13">
        <v>84.916634354400927</v>
      </c>
      <c r="F832" s="13">
        <v>0.14971006852925672</v>
      </c>
      <c r="G832" s="13">
        <v>9.3220338983050849E-2</v>
      </c>
      <c r="H832" s="13">
        <v>19885569</v>
      </c>
      <c r="I832" s="13">
        <v>0.21567267683772517</v>
      </c>
      <c r="J832" s="13">
        <v>4.4237380027097921E-2</v>
      </c>
      <c r="K832" s="13">
        <v>7.1577543723597967E-2</v>
      </c>
      <c r="L832" s="13">
        <v>0.64473789979039486</v>
      </c>
      <c r="M832" s="13">
        <v>0.42574036076116412</v>
      </c>
      <c r="N832" s="13">
        <v>0.47964910426588525</v>
      </c>
      <c r="O832" s="13">
        <v>0.44795099166830027</v>
      </c>
      <c r="P832" s="13">
        <v>0.28203188838708115</v>
      </c>
      <c r="Q832" s="13">
        <v>0.16395970309428604</v>
      </c>
      <c r="R832" s="13">
        <v>8.8565322258755991E-2</v>
      </c>
      <c r="S832" s="14">
        <v>6</v>
      </c>
      <c r="T832" s="14">
        <v>4</v>
      </c>
      <c r="U832" s="14">
        <v>10</v>
      </c>
      <c r="V832" s="14">
        <v>10</v>
      </c>
      <c r="W832" s="14">
        <v>3</v>
      </c>
      <c r="X832" s="14">
        <v>3</v>
      </c>
      <c r="Y832" s="14" t="s">
        <v>19</v>
      </c>
    </row>
    <row r="833" spans="2:30" x14ac:dyDescent="0.3">
      <c r="B833" s="13">
        <v>0.75976635334607456</v>
      </c>
      <c r="C833" s="13">
        <v>0.64631808420061021</v>
      </c>
      <c r="D833" s="13">
        <v>0.40634618270264183</v>
      </c>
      <c r="E833" s="13">
        <v>83.850931677018636</v>
      </c>
      <c r="F833" s="13">
        <v>0.1513859275053305</v>
      </c>
      <c r="G833" s="13">
        <v>0.17067833698030635</v>
      </c>
      <c r="H833" s="13">
        <v>19885569</v>
      </c>
      <c r="I833" s="13">
        <v>0.21220527045769758</v>
      </c>
      <c r="J833" s="13">
        <v>4.2882852715163858E-2</v>
      </c>
      <c r="K833" s="13">
        <v>7.2630688150532821E-2</v>
      </c>
      <c r="L833" s="13">
        <v>0.69726366173665077</v>
      </c>
      <c r="M833" s="13">
        <v>0.56691307381816403</v>
      </c>
      <c r="N833" s="13">
        <v>0.46583490745574974</v>
      </c>
      <c r="O833" s="13">
        <v>0.43964004894012726</v>
      </c>
      <c r="P833" s="13">
        <v>0.22407441410771711</v>
      </c>
      <c r="Q833" s="13">
        <v>0.1706568137621364</v>
      </c>
      <c r="R833" s="13">
        <v>9.3330603023684358E-2</v>
      </c>
      <c r="S833" s="14">
        <v>6</v>
      </c>
      <c r="T833" s="14">
        <v>4</v>
      </c>
      <c r="U833" s="14">
        <v>10</v>
      </c>
      <c r="V833" s="14">
        <v>10</v>
      </c>
      <c r="W833" s="14">
        <v>3</v>
      </c>
      <c r="X833" s="14">
        <v>3</v>
      </c>
      <c r="Y833" s="14" t="s">
        <v>19</v>
      </c>
    </row>
    <row r="834" spans="2:30" x14ac:dyDescent="0.3">
      <c r="B834">
        <v>0.54953628841725954</v>
      </c>
      <c r="C834">
        <v>0.60916634465861952</v>
      </c>
      <c r="D834">
        <v>0.41940652798541372</v>
      </c>
      <c r="E834">
        <v>81.421647819062997</v>
      </c>
      <c r="F834">
        <v>0.15665236051502146</v>
      </c>
      <c r="G834">
        <v>0.18847006651884701</v>
      </c>
      <c r="H834">
        <v>19885569</v>
      </c>
      <c r="I834">
        <v>0.19542302357836325</v>
      </c>
      <c r="J834">
        <v>3.9290090611094487E-2</v>
      </c>
      <c r="K834">
        <v>6.7710441141617672E-2</v>
      </c>
      <c r="L834">
        <v>0.67913992401013024</v>
      </c>
      <c r="M834">
        <v>0.5680540334475781</v>
      </c>
      <c r="N834">
        <v>0.45332975383642266</v>
      </c>
      <c r="O834">
        <v>0.44360247271297054</v>
      </c>
      <c r="P834">
        <v>0.24420029879540572</v>
      </c>
      <c r="Q834">
        <v>0.16055777242561878</v>
      </c>
      <c r="R834">
        <v>8.8866018734731142E-2</v>
      </c>
      <c r="S834">
        <v>6</v>
      </c>
      <c r="T834">
        <v>4</v>
      </c>
      <c r="U834">
        <v>10</v>
      </c>
      <c r="V834">
        <v>10</v>
      </c>
      <c r="W834">
        <v>3</v>
      </c>
      <c r="X834">
        <v>3</v>
      </c>
      <c r="Y834" t="s">
        <v>19</v>
      </c>
    </row>
    <row r="835" spans="2:30" x14ac:dyDescent="0.3">
      <c r="B835">
        <v>0.52688888605967177</v>
      </c>
      <c r="C835">
        <v>0.55950882796842483</v>
      </c>
      <c r="D835">
        <v>0.33533742341312267</v>
      </c>
      <c r="E835">
        <v>84.304207119741108</v>
      </c>
      <c r="F835">
        <v>0.14859079557616839</v>
      </c>
      <c r="G835">
        <v>9.7902097902097904E-2</v>
      </c>
      <c r="H835">
        <v>19885569</v>
      </c>
      <c r="I835">
        <v>0.20610263522884859</v>
      </c>
      <c r="J835">
        <v>4.1983984285628995E-2</v>
      </c>
      <c r="K835">
        <v>7.0386722552232744E-2</v>
      </c>
      <c r="L835">
        <v>0.65832317665195539</v>
      </c>
      <c r="M835">
        <v>0.48270749362264709</v>
      </c>
      <c r="N835">
        <v>0.46169724259714745</v>
      </c>
      <c r="O835">
        <v>0.44808337376232377</v>
      </c>
      <c r="P835">
        <v>0.22321380756468981</v>
      </c>
      <c r="Q835">
        <v>0.16388861399551666</v>
      </c>
      <c r="R835">
        <v>8.9494039507204345E-2</v>
      </c>
      <c r="S835">
        <v>6</v>
      </c>
      <c r="T835">
        <v>4</v>
      </c>
      <c r="U835">
        <v>10</v>
      </c>
      <c r="V835">
        <v>10</v>
      </c>
      <c r="W835">
        <v>3</v>
      </c>
      <c r="X835">
        <v>3</v>
      </c>
      <c r="Y835" t="s">
        <v>19</v>
      </c>
    </row>
    <row r="836" spans="2:30" x14ac:dyDescent="0.3">
      <c r="B836" s="13">
        <v>0.59171745197377434</v>
      </c>
      <c r="C836" s="13">
        <v>0.55370272423289146</v>
      </c>
      <c r="D836" s="13">
        <v>0.43032436381689415</v>
      </c>
      <c r="E836" s="13">
        <v>81.066460587326119</v>
      </c>
      <c r="F836" s="13">
        <v>0.1658833768494343</v>
      </c>
      <c r="G836" s="13">
        <v>0.17586912065439672</v>
      </c>
      <c r="H836" s="13">
        <v>19885569</v>
      </c>
      <c r="I836" s="13">
        <v>0.2070735090152564</v>
      </c>
      <c r="J836" s="13">
        <v>4.2491716500492653E-2</v>
      </c>
      <c r="K836" s="13">
        <v>6.932360400175018E-2</v>
      </c>
      <c r="L836" s="13">
        <v>0.64529514810055211</v>
      </c>
      <c r="M836" s="13">
        <v>0.47076210783899575</v>
      </c>
      <c r="N836" s="13">
        <v>0.46566263150365567</v>
      </c>
      <c r="O836" s="13">
        <v>0.44780724171341935</v>
      </c>
      <c r="P836" s="13">
        <v>0.2416709935632656</v>
      </c>
      <c r="Q836" s="13">
        <v>0.17092279559555357</v>
      </c>
      <c r="R836" s="13">
        <v>9.1469007672984548E-2</v>
      </c>
      <c r="S836" s="14">
        <v>6</v>
      </c>
      <c r="T836" s="14">
        <v>4</v>
      </c>
      <c r="U836" s="14">
        <v>10</v>
      </c>
      <c r="V836" s="14">
        <v>10</v>
      </c>
      <c r="W836" s="14">
        <v>3</v>
      </c>
      <c r="X836" s="14">
        <v>3</v>
      </c>
      <c r="Y836" s="14" t="s">
        <v>19</v>
      </c>
    </row>
    <row r="837" spans="2:30" x14ac:dyDescent="0.3">
      <c r="B837" s="13">
        <v>0.71834826005867747</v>
      </c>
      <c r="C837" s="13">
        <v>0.65771526932646296</v>
      </c>
      <c r="D837" s="13">
        <v>0.38282220342383799</v>
      </c>
      <c r="E837" s="13">
        <v>83.494022367913615</v>
      </c>
      <c r="F837" s="13">
        <v>0.15353356890459363</v>
      </c>
      <c r="G837" s="13">
        <v>0.13934426229508196</v>
      </c>
      <c r="H837" s="13">
        <v>19885569</v>
      </c>
      <c r="I837" s="13">
        <v>0.21428571428571425</v>
      </c>
      <c r="J837" s="13">
        <v>4.331287941615132E-2</v>
      </c>
      <c r="K837" s="13">
        <v>6.9815165449265831E-2</v>
      </c>
      <c r="L837" s="13">
        <v>0.68997947315093777</v>
      </c>
      <c r="M837" s="13">
        <v>0.55132600400614595</v>
      </c>
      <c r="N837" s="13">
        <v>0.45644193942104822</v>
      </c>
      <c r="O837" s="13">
        <v>0.45203342027147358</v>
      </c>
      <c r="P837" s="13">
        <v>0.25811905982756683</v>
      </c>
      <c r="Q837" s="13">
        <v>0.16829230207520252</v>
      </c>
      <c r="R837" s="13">
        <v>9.1951091361888934E-2</v>
      </c>
      <c r="S837" s="14">
        <v>6</v>
      </c>
      <c r="T837" s="14">
        <v>4</v>
      </c>
      <c r="U837" s="14">
        <v>10</v>
      </c>
      <c r="V837" s="14">
        <v>10</v>
      </c>
      <c r="W837" s="14">
        <v>3</v>
      </c>
      <c r="X837" s="14">
        <v>3</v>
      </c>
      <c r="Y837" s="14" t="s">
        <v>19</v>
      </c>
    </row>
    <row r="838" spans="2:30" x14ac:dyDescent="0.3">
      <c r="B838" s="13">
        <v>0.55036850541028592</v>
      </c>
      <c r="C838" s="13">
        <v>0.50797961604506214</v>
      </c>
      <c r="D838" s="13">
        <v>0.35841135871809476</v>
      </c>
      <c r="E838" s="13">
        <v>82.518576456785297</v>
      </c>
      <c r="F838" s="13">
        <v>0.15720294426919032</v>
      </c>
      <c r="G838" s="13">
        <v>0.17218543046357615</v>
      </c>
      <c r="H838" s="13">
        <v>19885569</v>
      </c>
      <c r="I838" s="13">
        <v>0.21165048543689319</v>
      </c>
      <c r="J838" s="13">
        <v>4.2335817939118683E-2</v>
      </c>
      <c r="K838" s="13">
        <v>7.1559226831826625E-2</v>
      </c>
      <c r="L838" s="13">
        <v>0.62487197952944273</v>
      </c>
      <c r="M838" s="13">
        <v>0.43930738219692278</v>
      </c>
      <c r="N838" s="13">
        <v>0.46755489561719066</v>
      </c>
      <c r="O838" s="13">
        <v>0.4450844752868155</v>
      </c>
      <c r="P838" s="13">
        <v>0.22127741572941609</v>
      </c>
      <c r="Q838" s="13">
        <v>0.16965214278980284</v>
      </c>
      <c r="R838" s="13">
        <v>9.2203615428240279E-2</v>
      </c>
      <c r="S838" s="14">
        <v>6</v>
      </c>
      <c r="T838" s="14">
        <v>4</v>
      </c>
      <c r="U838" s="14">
        <v>10</v>
      </c>
      <c r="V838" s="14">
        <v>10</v>
      </c>
      <c r="W838" s="14">
        <v>3</v>
      </c>
      <c r="X838" s="14">
        <v>3</v>
      </c>
      <c r="Y838" s="14" t="s">
        <v>19</v>
      </c>
    </row>
    <row r="839" spans="2:30" x14ac:dyDescent="0.3">
      <c r="B839" s="13">
        <v>0.61260521483135633</v>
      </c>
      <c r="C839" s="13">
        <v>0.50468962986390875</v>
      </c>
      <c r="D839" s="13">
        <v>0.42724522240903584</v>
      </c>
      <c r="E839" s="13">
        <v>84.189723320158109</v>
      </c>
      <c r="F839" s="13">
        <v>0.15988779803646563</v>
      </c>
      <c r="G839" s="13">
        <v>0.12553191489361701</v>
      </c>
      <c r="H839" s="13">
        <v>19885569</v>
      </c>
      <c r="I839" s="13">
        <v>0.20873786407766967</v>
      </c>
      <c r="J839" s="13">
        <v>4.2652993633312708E-2</v>
      </c>
      <c r="K839" s="13">
        <v>7.0106454891942033E-2</v>
      </c>
      <c r="L839" s="13">
        <v>0.60971521438784804</v>
      </c>
      <c r="M839" s="13">
        <v>0.45222244648684212</v>
      </c>
      <c r="N839" s="13">
        <v>0.46966916662298575</v>
      </c>
      <c r="O839" s="13">
        <v>0.44047433206615727</v>
      </c>
      <c r="P839" s="13">
        <v>0.22381697140808576</v>
      </c>
      <c r="Q839" s="13">
        <v>0.16032936843925275</v>
      </c>
      <c r="R839" s="13">
        <v>8.7836022725315516E-2</v>
      </c>
      <c r="S839" s="14">
        <v>6</v>
      </c>
      <c r="T839" s="14">
        <v>4</v>
      </c>
      <c r="U839" s="14">
        <v>10</v>
      </c>
      <c r="V839" s="14">
        <v>10</v>
      </c>
      <c r="W839" s="14">
        <v>3</v>
      </c>
      <c r="X839" s="14">
        <v>3</v>
      </c>
      <c r="Y839" s="14" t="s">
        <v>19</v>
      </c>
    </row>
    <row r="840" spans="2:30" x14ac:dyDescent="0.3">
      <c r="B840" s="5">
        <v>0.56586414834053578</v>
      </c>
      <c r="C840" s="5">
        <v>0.5534762873996153</v>
      </c>
      <c r="D840" s="5">
        <v>0.3840875231300509</v>
      </c>
      <c r="E840" s="5">
        <v>81.77041228779305</v>
      </c>
      <c r="F840" s="5">
        <v>0.15788520731486511</v>
      </c>
      <c r="G840" s="5">
        <v>0.14592274678111589</v>
      </c>
      <c r="H840" s="5">
        <v>19885569</v>
      </c>
      <c r="I840" s="5">
        <v>0.1957004160887654</v>
      </c>
      <c r="J840" s="5">
        <v>3.9783226605385816E-2</v>
      </c>
      <c r="K840" s="5">
        <v>6.5647254118416085E-2</v>
      </c>
      <c r="L840" s="13">
        <v>0.65263536374620479</v>
      </c>
      <c r="M840" s="13">
        <v>0.45794349734768625</v>
      </c>
      <c r="N840" s="13">
        <v>0.45447125974981156</v>
      </c>
      <c r="O840" s="13">
        <v>0.43363683743869003</v>
      </c>
      <c r="P840" s="13">
        <v>0.24820294280367583</v>
      </c>
      <c r="Q840" s="13">
        <v>0.15816079161380653</v>
      </c>
      <c r="R840" s="13">
        <v>8.6612179338458342E-2</v>
      </c>
      <c r="S840" s="14">
        <v>6</v>
      </c>
      <c r="T840" s="14">
        <v>4</v>
      </c>
      <c r="U840" s="14">
        <v>10</v>
      </c>
      <c r="V840" s="14">
        <v>10</v>
      </c>
      <c r="W840" s="14">
        <v>3</v>
      </c>
      <c r="X840" s="14">
        <v>3</v>
      </c>
      <c r="Y840" s="14" t="s">
        <v>19</v>
      </c>
    </row>
    <row r="841" spans="2:30" x14ac:dyDescent="0.3">
      <c r="B841" s="13">
        <v>0.49602745009339677</v>
      </c>
      <c r="C841" s="13">
        <v>0.51505229515708628</v>
      </c>
      <c r="D841" s="13">
        <v>0.31788383988392177</v>
      </c>
      <c r="E841" s="13">
        <v>84.654631083202517</v>
      </c>
      <c r="F841" s="13">
        <v>0.15577264653641207</v>
      </c>
      <c r="G841" s="13">
        <v>0.1137855579868709</v>
      </c>
      <c r="H841" s="13">
        <v>19885569</v>
      </c>
      <c r="I841" s="13">
        <v>0.20998613037447969</v>
      </c>
      <c r="J841" s="13">
        <v>4.2340019477307748E-2</v>
      </c>
      <c r="K841" s="13">
        <v>7.0758753422034887E-2</v>
      </c>
      <c r="L841" s="13">
        <v>0.60566813532056274</v>
      </c>
      <c r="M841" s="13">
        <v>0.43013676679302654</v>
      </c>
      <c r="N841" s="13">
        <v>0.46480402076432803</v>
      </c>
      <c r="O841" s="13">
        <v>0.44720811079499262</v>
      </c>
      <c r="P841" s="13">
        <v>0.25869093231358503</v>
      </c>
      <c r="Q841" s="13">
        <v>0.16519749866680933</v>
      </c>
      <c r="R841" s="13">
        <v>8.8994706546724339E-2</v>
      </c>
      <c r="S841" s="14">
        <v>6</v>
      </c>
      <c r="T841" s="14">
        <v>4</v>
      </c>
      <c r="U841" s="14">
        <v>10</v>
      </c>
      <c r="V841" s="14">
        <v>10</v>
      </c>
      <c r="W841" s="14">
        <v>3</v>
      </c>
      <c r="X841" s="14">
        <v>3</v>
      </c>
      <c r="Y841" s="14" t="s">
        <v>19</v>
      </c>
    </row>
    <row r="842" spans="2:30" x14ac:dyDescent="0.3">
      <c r="B842" s="13">
        <v>0.64270641259849193</v>
      </c>
      <c r="C842" s="13">
        <v>0.6427643312715593</v>
      </c>
      <c r="D842" s="13">
        <v>0.34305820330414355</v>
      </c>
      <c r="E842" s="13">
        <v>78.852201257861637</v>
      </c>
      <c r="F842" s="13">
        <v>0.16537102473498233</v>
      </c>
      <c r="G842" s="13">
        <v>0.1940928270042194</v>
      </c>
      <c r="H842" s="13">
        <v>19885569</v>
      </c>
      <c r="I842" s="13">
        <v>0.19181692094313443</v>
      </c>
      <c r="J842" s="13">
        <v>3.9395018265574754E-2</v>
      </c>
      <c r="K842" s="13">
        <v>6.2939898717571371E-2</v>
      </c>
      <c r="L842" s="13">
        <v>0.69212409994387192</v>
      </c>
      <c r="M842" s="13">
        <v>0.51327624621898194</v>
      </c>
      <c r="N842" s="13">
        <v>0.47005076770885967</v>
      </c>
      <c r="O842" s="13">
        <v>0.44435363056205085</v>
      </c>
      <c r="P842" s="13">
        <v>0.24930465950588712</v>
      </c>
      <c r="Q842" s="13">
        <v>0.16335997002893682</v>
      </c>
      <c r="R842" s="13">
        <v>8.9382520223952849E-2</v>
      </c>
      <c r="S842" s="14">
        <v>6</v>
      </c>
      <c r="T842" s="14">
        <v>4</v>
      </c>
      <c r="U842" s="14">
        <v>10</v>
      </c>
      <c r="V842" s="14">
        <v>10</v>
      </c>
      <c r="W842" s="14">
        <v>3</v>
      </c>
      <c r="X842" s="14">
        <v>3</v>
      </c>
      <c r="Y842" s="14" t="s">
        <v>19</v>
      </c>
    </row>
    <row r="843" spans="2:30" x14ac:dyDescent="0.3">
      <c r="B843" s="13">
        <v>0.61202682664721597</v>
      </c>
      <c r="C843" s="13">
        <v>0.58080545921567506</v>
      </c>
      <c r="D843" s="13">
        <v>0.34231822513557786</v>
      </c>
      <c r="E843" s="13">
        <v>79.850452577725306</v>
      </c>
      <c r="F843" s="13">
        <v>0.15436720142602495</v>
      </c>
      <c r="G843" s="13">
        <v>0.23265306122448978</v>
      </c>
      <c r="H843" s="13">
        <v>19885569</v>
      </c>
      <c r="I843" s="13">
        <v>0.1954230235783633</v>
      </c>
      <c r="J843" s="13">
        <v>3.9687346857121684E-2</v>
      </c>
      <c r="K843" s="13">
        <v>6.459034028641189E-2</v>
      </c>
      <c r="L843" s="13">
        <v>0.68270740722045187</v>
      </c>
      <c r="M843" s="13">
        <v>0.53322323654730952</v>
      </c>
      <c r="N843" s="13">
        <v>0.4625072342770431</v>
      </c>
      <c r="O843" s="13">
        <v>0.44653941952668741</v>
      </c>
      <c r="P843" s="13">
        <v>0.22138125081060259</v>
      </c>
      <c r="Q843" s="13">
        <v>0.16595541018404725</v>
      </c>
      <c r="R843" s="13">
        <v>8.9226489231321385E-2</v>
      </c>
      <c r="S843" s="14">
        <v>6</v>
      </c>
      <c r="T843" s="14">
        <v>4</v>
      </c>
      <c r="U843" s="14">
        <v>10</v>
      </c>
      <c r="V843" s="14">
        <v>10</v>
      </c>
      <c r="W843" s="14">
        <v>3</v>
      </c>
      <c r="X843" s="14">
        <v>3</v>
      </c>
      <c r="Y843" s="14" t="s">
        <v>19</v>
      </c>
      <c r="AA843" s="5">
        <f>+AVERAGE(E814:E843)/100</f>
        <v>0.8170162578286333</v>
      </c>
      <c r="AB843" s="5">
        <f>+AVERAGE(G814:G843)</f>
        <v>0.1669262845093312</v>
      </c>
      <c r="AC843" s="5">
        <f>+AVERAGE(H814:H843)</f>
        <v>19885569</v>
      </c>
      <c r="AD843" s="17">
        <f t="shared" ref="AD843" si="25">($AF$4*AA843)+($AG$4-$AG$4*AB843)+($AJ$12+$AK$12*AC843)</f>
        <v>719.84496024073951</v>
      </c>
    </row>
    <row r="844" spans="2:30" x14ac:dyDescent="0.3">
      <c r="B844" s="13">
        <v>0.50693447381625545</v>
      </c>
      <c r="C844" s="13">
        <v>0.49146455375232506</v>
      </c>
      <c r="D844" s="13">
        <v>0.37099610210052475</v>
      </c>
      <c r="E844" s="13">
        <v>83.503534956794965</v>
      </c>
      <c r="F844" s="13">
        <v>0.15509259259259259</v>
      </c>
      <c r="G844" s="13">
        <v>0.13924050632911392</v>
      </c>
      <c r="H844" s="13">
        <v>20385019</v>
      </c>
      <c r="I844" s="13">
        <v>0.20929264909847428</v>
      </c>
      <c r="J844" s="13">
        <v>4.2698011319213879E-2</v>
      </c>
      <c r="K844" s="13">
        <v>6.9640277125644967E-2</v>
      </c>
      <c r="L844" s="13">
        <v>0.64564999517387711</v>
      </c>
      <c r="M844" s="13">
        <v>0.53860020820617527</v>
      </c>
      <c r="N844" s="13">
        <v>0.4655041820541041</v>
      </c>
      <c r="O844" s="13">
        <v>0.44205167184980582</v>
      </c>
      <c r="P844" s="13">
        <v>0.24007715073449995</v>
      </c>
      <c r="Q844" s="13">
        <v>0.16055889982752658</v>
      </c>
      <c r="R844" s="13">
        <v>8.8427413437732E-2</v>
      </c>
      <c r="S844" s="14">
        <v>7</v>
      </c>
      <c r="T844" s="14">
        <v>4</v>
      </c>
      <c r="U844" s="14">
        <v>10</v>
      </c>
      <c r="V844" s="14">
        <v>10</v>
      </c>
      <c r="W844" s="14">
        <v>3</v>
      </c>
      <c r="X844" s="14">
        <v>3</v>
      </c>
      <c r="Y844" s="14" t="s">
        <v>19</v>
      </c>
    </row>
    <row r="845" spans="2:30" x14ac:dyDescent="0.3">
      <c r="B845" s="13">
        <v>0.73853797909160579</v>
      </c>
      <c r="C845" s="13">
        <v>0.64420406481201831</v>
      </c>
      <c r="D845" s="13">
        <v>0.47984424253483327</v>
      </c>
      <c r="E845" s="13">
        <v>79.738302934179231</v>
      </c>
      <c r="F845" s="13">
        <v>0.15423937951701039</v>
      </c>
      <c r="G845" s="13">
        <v>0.26666666666666666</v>
      </c>
      <c r="H845" s="13">
        <v>20385019</v>
      </c>
      <c r="I845" s="13">
        <v>0.18834951456310681</v>
      </c>
      <c r="J845" s="13">
        <v>3.7397632278782116E-2</v>
      </c>
      <c r="K845" s="13">
        <v>6.4887354990370322E-2</v>
      </c>
      <c r="L845" s="13">
        <v>0.73285198825946374</v>
      </c>
      <c r="M845" s="13">
        <v>0.69519222367854994</v>
      </c>
      <c r="N845" s="13">
        <v>0.47262831086340401</v>
      </c>
      <c r="O845" s="13">
        <v>0.44396821453473162</v>
      </c>
      <c r="P845" s="13">
        <v>0.21024943878949154</v>
      </c>
      <c r="Q845" s="13">
        <v>0.16081343861342159</v>
      </c>
      <c r="R845" s="13">
        <v>8.8376328140086197E-2</v>
      </c>
      <c r="S845" s="14">
        <v>7</v>
      </c>
      <c r="T845" s="14">
        <v>4</v>
      </c>
      <c r="U845" s="14">
        <v>10</v>
      </c>
      <c r="V845" s="14">
        <v>10</v>
      </c>
      <c r="W845" s="14">
        <v>3</v>
      </c>
      <c r="X845" s="14">
        <v>3</v>
      </c>
      <c r="Y845" s="14" t="s">
        <v>19</v>
      </c>
    </row>
    <row r="846" spans="2:30" x14ac:dyDescent="0.3">
      <c r="B846" s="13">
        <v>0.43737312113860349</v>
      </c>
      <c r="C846" s="13">
        <v>0.48822062849228992</v>
      </c>
      <c r="D846" s="13">
        <v>0.2991057065979511</v>
      </c>
      <c r="E846" s="13">
        <v>89.157088122605359</v>
      </c>
      <c r="F846" s="13">
        <v>0.13564391273750881</v>
      </c>
      <c r="G846" s="13">
        <v>7.6458752515090544E-2</v>
      </c>
      <c r="H846" s="13">
        <v>20385019</v>
      </c>
      <c r="I846" s="13">
        <v>0.2361997226074895</v>
      </c>
      <c r="J846" s="13">
        <v>4.859253863744474E-2</v>
      </c>
      <c r="K846" s="13">
        <v>7.9342383253096727E-2</v>
      </c>
      <c r="L846" s="13">
        <v>0.51334377147891386</v>
      </c>
      <c r="M846" s="13">
        <v>0.37146480347809929</v>
      </c>
      <c r="N846" s="13">
        <v>0.47622663434458029</v>
      </c>
      <c r="O846" s="13">
        <v>0.45522455920444882</v>
      </c>
      <c r="P846" s="13">
        <v>0.28095822933549824</v>
      </c>
      <c r="Q846" s="13">
        <v>0.17061312710915741</v>
      </c>
      <c r="R846" s="13">
        <v>9.4085738287915624E-2</v>
      </c>
      <c r="S846" s="14">
        <v>7</v>
      </c>
      <c r="T846" s="14">
        <v>4</v>
      </c>
      <c r="U846" s="14">
        <v>10</v>
      </c>
      <c r="V846" s="14">
        <v>10</v>
      </c>
      <c r="W846" s="14">
        <v>3</v>
      </c>
      <c r="X846" s="14">
        <v>3</v>
      </c>
      <c r="Y846" s="14" t="s">
        <v>19</v>
      </c>
    </row>
    <row r="847" spans="2:30" x14ac:dyDescent="0.3">
      <c r="B847" s="13">
        <v>0.38924581050605395</v>
      </c>
      <c r="C847" s="13">
        <v>0.4011998270742948</v>
      </c>
      <c r="D847" s="13">
        <v>0.26092900681477327</v>
      </c>
      <c r="E847" s="13">
        <v>86.414790996784561</v>
      </c>
      <c r="F847" s="13">
        <v>0.13885418525789756</v>
      </c>
      <c r="G847" s="13">
        <v>0.14545454545454545</v>
      </c>
      <c r="H847" s="13">
        <v>20385019</v>
      </c>
      <c r="I847" s="13">
        <v>0.21081830790568634</v>
      </c>
      <c r="J847" s="13">
        <v>4.2053123380825216E-2</v>
      </c>
      <c r="K847" s="13">
        <v>7.2427805504652804E-2</v>
      </c>
      <c r="L847" s="13">
        <v>0.51164026409685959</v>
      </c>
      <c r="M847" s="13">
        <v>0.39470505878986117</v>
      </c>
      <c r="N847" s="13">
        <v>0.47101871427665004</v>
      </c>
      <c r="O847" s="13">
        <v>0.44336361874914271</v>
      </c>
      <c r="P847" s="13">
        <v>0.24271813934426589</v>
      </c>
      <c r="Q847" s="13">
        <v>0.15725459174868323</v>
      </c>
      <c r="R847" s="13">
        <v>8.4705466946255858E-2</v>
      </c>
      <c r="S847" s="14">
        <v>7</v>
      </c>
      <c r="T847" s="14">
        <v>4</v>
      </c>
      <c r="U847" s="14">
        <v>10</v>
      </c>
      <c r="V847" s="14">
        <v>10</v>
      </c>
      <c r="W847" s="14">
        <v>3</v>
      </c>
      <c r="X847" s="14">
        <v>3</v>
      </c>
      <c r="Y847" s="14" t="s">
        <v>19</v>
      </c>
    </row>
    <row r="848" spans="2:30" x14ac:dyDescent="0.3">
      <c r="B848" s="13">
        <v>0.54555638455637445</v>
      </c>
      <c r="C848" s="13">
        <v>0.70398579305655529</v>
      </c>
      <c r="D848" s="13">
        <v>0.40986331169403845</v>
      </c>
      <c r="E848" s="13">
        <v>81.0546875</v>
      </c>
      <c r="F848" s="13">
        <v>0.15608465608465608</v>
      </c>
      <c r="G848" s="13">
        <v>0.27350427350427353</v>
      </c>
      <c r="H848" s="13">
        <v>20385019</v>
      </c>
      <c r="I848" s="13">
        <v>0.19972260748959769</v>
      </c>
      <c r="J848" s="13">
        <v>3.9473288128471659E-2</v>
      </c>
      <c r="K848" s="13">
        <v>6.7538190358936837E-2</v>
      </c>
      <c r="L848" s="13">
        <v>0.74191229951921378</v>
      </c>
      <c r="M848" s="13">
        <v>0.74572221155133289</v>
      </c>
      <c r="N848" s="13">
        <v>0.47204094662008389</v>
      </c>
      <c r="O848" s="13">
        <v>0.43901133825196892</v>
      </c>
      <c r="P848" s="13">
        <v>0.23644948207773855</v>
      </c>
      <c r="Q848" s="13">
        <v>0.16532076222578951</v>
      </c>
      <c r="R848" s="13">
        <v>9.01286180042188E-2</v>
      </c>
      <c r="S848" s="14">
        <v>7</v>
      </c>
      <c r="T848" s="14">
        <v>4</v>
      </c>
      <c r="U848" s="14">
        <v>10</v>
      </c>
      <c r="V848" s="14">
        <v>10</v>
      </c>
      <c r="W848" s="14">
        <v>3</v>
      </c>
      <c r="X848" s="14">
        <v>3</v>
      </c>
      <c r="Y848" s="14" t="s">
        <v>19</v>
      </c>
    </row>
    <row r="849" spans="2:25" x14ac:dyDescent="0.3">
      <c r="B849">
        <v>0.54015417501751173</v>
      </c>
      <c r="C849">
        <v>0.42941599499994643</v>
      </c>
      <c r="D849">
        <v>0.34451741036107136</v>
      </c>
      <c r="E849">
        <v>86.031993757315647</v>
      </c>
      <c r="F849">
        <v>0.14483002832861189</v>
      </c>
      <c r="G849">
        <v>8.2589285714285712E-2</v>
      </c>
      <c r="H849">
        <v>20385019</v>
      </c>
      <c r="I849">
        <v>0.22149791955617185</v>
      </c>
      <c r="J849">
        <v>4.4116336459487704E-2</v>
      </c>
      <c r="K849">
        <v>7.5210671901582177E-2</v>
      </c>
      <c r="L849">
        <v>0.58713033790879299</v>
      </c>
      <c r="M849">
        <v>0.37804136093196206</v>
      </c>
      <c r="N849">
        <v>0.46832787658729241</v>
      </c>
      <c r="O849">
        <v>0.45038631541189739</v>
      </c>
      <c r="P849">
        <v>0.25185521513925996</v>
      </c>
      <c r="Q849">
        <v>0.16646263042414602</v>
      </c>
      <c r="R849">
        <v>9.1312873658836599E-2</v>
      </c>
      <c r="S849">
        <v>7</v>
      </c>
      <c r="T849">
        <v>4</v>
      </c>
      <c r="U849">
        <v>10</v>
      </c>
      <c r="V849">
        <v>10</v>
      </c>
      <c r="W849">
        <v>3</v>
      </c>
      <c r="X849">
        <v>3</v>
      </c>
      <c r="Y849" t="s">
        <v>19</v>
      </c>
    </row>
    <row r="850" spans="2:25" x14ac:dyDescent="0.3">
      <c r="B850" s="13">
        <v>0.50665608248689264</v>
      </c>
      <c r="C850" s="13">
        <v>0.53344776478486011</v>
      </c>
      <c r="D850" s="13">
        <v>0.35196113105526222</v>
      </c>
      <c r="E850" s="13">
        <v>80.970432145564814</v>
      </c>
      <c r="F850" s="13">
        <v>0.16083421703782255</v>
      </c>
      <c r="G850" s="13">
        <v>0.17659574468085107</v>
      </c>
      <c r="H850" s="13">
        <v>20385019</v>
      </c>
      <c r="I850" s="13">
        <v>0.20721220527045767</v>
      </c>
      <c r="J850" s="13">
        <v>4.1329297093384267E-2</v>
      </c>
      <c r="K850" s="13">
        <v>7.065240331224483E-2</v>
      </c>
      <c r="L850" s="13">
        <v>0.71401600970664625</v>
      </c>
      <c r="M850" s="13">
        <v>0.44549751805110283</v>
      </c>
      <c r="N850" s="13">
        <v>0.46106135398526571</v>
      </c>
      <c r="O850" s="13">
        <v>0.43389079979520173</v>
      </c>
      <c r="P850" s="13">
        <v>0.23840386218185916</v>
      </c>
      <c r="Q850" s="13">
        <v>0.16970429678079091</v>
      </c>
      <c r="R850" s="13">
        <v>9.2902281930829139E-2</v>
      </c>
      <c r="S850" s="14">
        <v>7</v>
      </c>
      <c r="T850" s="14">
        <v>4</v>
      </c>
      <c r="U850" s="14">
        <v>10</v>
      </c>
      <c r="V850" s="14">
        <v>10</v>
      </c>
      <c r="W850" s="14">
        <v>3</v>
      </c>
      <c r="X850" s="14">
        <v>3</v>
      </c>
      <c r="Y850" s="14" t="s">
        <v>19</v>
      </c>
    </row>
    <row r="851" spans="2:25" x14ac:dyDescent="0.3">
      <c r="B851" s="13">
        <v>0.47143029647125873</v>
      </c>
      <c r="C851" s="13">
        <v>0.47861269552542807</v>
      </c>
      <c r="D851" s="13">
        <v>0.30052872763610539</v>
      </c>
      <c r="E851" s="13">
        <v>86.835748792270522</v>
      </c>
      <c r="F851" s="13">
        <v>0.1471004243281471</v>
      </c>
      <c r="G851" s="13">
        <v>0.10738255033557047</v>
      </c>
      <c r="H851" s="13">
        <v>20385019</v>
      </c>
      <c r="I851" s="13">
        <v>0.21345353675450748</v>
      </c>
      <c r="J851" s="13">
        <v>4.319582582053854E-2</v>
      </c>
      <c r="K851" s="13">
        <v>7.0963299941428609E-2</v>
      </c>
      <c r="L851" s="13">
        <v>0.62199043977710478</v>
      </c>
      <c r="M851" s="13">
        <v>0.45070042759799861</v>
      </c>
      <c r="N851" s="13">
        <v>0.46388931690195029</v>
      </c>
      <c r="O851" s="13">
        <v>0.45514944142639274</v>
      </c>
      <c r="P851" s="13">
        <v>0.23481774816014034</v>
      </c>
      <c r="Q851" s="13">
        <v>0.16276062094568589</v>
      </c>
      <c r="R851" s="13">
        <v>8.9604176323575938E-2</v>
      </c>
      <c r="S851" s="14">
        <v>7</v>
      </c>
      <c r="T851" s="14">
        <v>4</v>
      </c>
      <c r="U851" s="14">
        <v>10</v>
      </c>
      <c r="V851" s="14">
        <v>10</v>
      </c>
      <c r="W851" s="14">
        <v>3</v>
      </c>
      <c r="X851" s="14">
        <v>3</v>
      </c>
      <c r="Y851" s="14" t="s">
        <v>19</v>
      </c>
    </row>
    <row r="852" spans="2:25" x14ac:dyDescent="0.3">
      <c r="B852" s="13">
        <v>0.59012262456674613</v>
      </c>
      <c r="C852" s="13">
        <v>0.5515136514601281</v>
      </c>
      <c r="D852" s="13">
        <v>0.36610772296117333</v>
      </c>
      <c r="E852" s="13">
        <v>83.221740842851517</v>
      </c>
      <c r="F852" s="13">
        <v>0.1513851653261841</v>
      </c>
      <c r="G852" s="13">
        <v>0.17270788912579957</v>
      </c>
      <c r="H852" s="13">
        <v>20385019</v>
      </c>
      <c r="I852" s="13">
        <v>0.20693481276005538</v>
      </c>
      <c r="J852" s="13">
        <v>4.1378959124360376E-2</v>
      </c>
      <c r="K852" s="13">
        <v>6.891167590880154E-2</v>
      </c>
      <c r="L852" s="13">
        <v>0.68854084217467448</v>
      </c>
      <c r="M852" s="13">
        <v>0.58471891101838436</v>
      </c>
      <c r="N852" s="13">
        <v>0.45394537736216156</v>
      </c>
      <c r="O852" s="13">
        <v>0.44122971188030286</v>
      </c>
      <c r="P852" s="13">
        <v>0.22185145418161109</v>
      </c>
      <c r="Q852" s="13">
        <v>0.16253853646321495</v>
      </c>
      <c r="R852" s="13">
        <v>8.9246644402392813E-2</v>
      </c>
      <c r="S852" s="14">
        <v>7</v>
      </c>
      <c r="T852" s="14">
        <v>4</v>
      </c>
      <c r="U852" s="14">
        <v>10</v>
      </c>
      <c r="V852" s="14">
        <v>10</v>
      </c>
      <c r="W852" s="14">
        <v>3</v>
      </c>
      <c r="X852" s="14">
        <v>3</v>
      </c>
      <c r="Y852" s="14" t="s">
        <v>19</v>
      </c>
    </row>
    <row r="853" spans="2:25" x14ac:dyDescent="0.3">
      <c r="B853" s="13">
        <v>0.5148230887519184</v>
      </c>
      <c r="C853" s="13">
        <v>0.51428947171648409</v>
      </c>
      <c r="D853" s="13">
        <v>0.34606084641118717</v>
      </c>
      <c r="E853" s="13">
        <v>88.03693295865115</v>
      </c>
      <c r="F853" s="13">
        <v>0.14165623323197996</v>
      </c>
      <c r="G853" s="13">
        <v>9.641255605381166E-2</v>
      </c>
      <c r="H853" s="13">
        <v>20385019</v>
      </c>
      <c r="I853" s="13">
        <v>0.21692094313453525</v>
      </c>
      <c r="J853" s="13">
        <v>4.4100808267363054E-2</v>
      </c>
      <c r="K853" s="13">
        <v>7.3876883915761887E-2</v>
      </c>
      <c r="L853" s="13">
        <v>0.60891476389241572</v>
      </c>
      <c r="M853" s="13">
        <v>0.49004609777339597</v>
      </c>
      <c r="N853" s="13">
        <v>0.4640625529421214</v>
      </c>
      <c r="O853" s="13">
        <v>0.44744119269714711</v>
      </c>
      <c r="P853" s="13">
        <v>0.24824690495038246</v>
      </c>
      <c r="Q853" s="13">
        <v>0.15889171403609051</v>
      </c>
      <c r="R853" s="13">
        <v>8.6714535697522396E-2</v>
      </c>
      <c r="S853" s="14">
        <v>7</v>
      </c>
      <c r="T853" s="14">
        <v>4</v>
      </c>
      <c r="U853" s="14">
        <v>10</v>
      </c>
      <c r="V853" s="14">
        <v>10</v>
      </c>
      <c r="W853" s="14">
        <v>3</v>
      </c>
      <c r="X853" s="14">
        <v>3</v>
      </c>
      <c r="Y853" s="14" t="s">
        <v>19</v>
      </c>
    </row>
    <row r="854" spans="2:25" x14ac:dyDescent="0.3">
      <c r="B854" s="13">
        <v>0.47872340317865986</v>
      </c>
      <c r="C854" s="13">
        <v>0.53130312224791409</v>
      </c>
      <c r="D854" s="13">
        <v>0.37723187209765574</v>
      </c>
      <c r="E854" s="13">
        <v>81.849577897160401</v>
      </c>
      <c r="F854" s="13">
        <v>0.16307745745050364</v>
      </c>
      <c r="G854" s="13">
        <v>0.23554603854389722</v>
      </c>
      <c r="H854" s="13">
        <v>20385019</v>
      </c>
      <c r="I854" s="13">
        <v>0.20665742024965314</v>
      </c>
      <c r="J854" s="13">
        <v>4.1240362645820573E-2</v>
      </c>
      <c r="K854" s="13">
        <v>7.2055334325461046E-2</v>
      </c>
      <c r="L854" s="13">
        <v>0.67720129645555682</v>
      </c>
      <c r="M854" s="13">
        <v>0.5637729609180967</v>
      </c>
      <c r="N854" s="13">
        <v>0.47198458039213903</v>
      </c>
      <c r="O854" s="13">
        <v>0.44743870177231709</v>
      </c>
      <c r="P854" s="13">
        <v>0.23895205318139504</v>
      </c>
      <c r="Q854" s="13">
        <v>0.169313040067334</v>
      </c>
      <c r="R854" s="13">
        <v>9.113632336098057E-2</v>
      </c>
      <c r="S854" s="14">
        <v>7</v>
      </c>
      <c r="T854" s="14">
        <v>4</v>
      </c>
      <c r="U854" s="14">
        <v>10</v>
      </c>
      <c r="V854" s="14">
        <v>10</v>
      </c>
      <c r="W854" s="14">
        <v>3</v>
      </c>
      <c r="X854" s="14">
        <v>3</v>
      </c>
      <c r="Y854" s="14" t="s">
        <v>19</v>
      </c>
    </row>
    <row r="855" spans="2:25" x14ac:dyDescent="0.3">
      <c r="B855">
        <v>0.65523185911977011</v>
      </c>
      <c r="C855">
        <v>0.82488647107433843</v>
      </c>
      <c r="D855">
        <v>0.48551420822570629</v>
      </c>
      <c r="E855">
        <v>73.970411835265892</v>
      </c>
      <c r="F855">
        <v>0.17685002687690379</v>
      </c>
      <c r="G855">
        <v>0.28421052631578947</v>
      </c>
      <c r="H855">
        <v>20385019</v>
      </c>
      <c r="I855">
        <v>0.17309292649098457</v>
      </c>
      <c r="J855">
        <v>3.5363472834568963E-2</v>
      </c>
      <c r="K855">
        <v>5.6713355370497057E-2</v>
      </c>
      <c r="L855">
        <v>0.77756873738601084</v>
      </c>
      <c r="M855">
        <v>0.68943961701934386</v>
      </c>
      <c r="N855">
        <v>0.45300043165365134</v>
      </c>
      <c r="O855">
        <v>0.44315714852829996</v>
      </c>
      <c r="P855">
        <v>0.2103680707610821</v>
      </c>
      <c r="Q855">
        <v>0.16035356210224555</v>
      </c>
      <c r="R855">
        <v>8.7678634003142714E-2</v>
      </c>
      <c r="S855">
        <v>7</v>
      </c>
      <c r="T855">
        <v>4</v>
      </c>
      <c r="U855">
        <v>10</v>
      </c>
      <c r="V855">
        <v>10</v>
      </c>
      <c r="W855">
        <v>3</v>
      </c>
      <c r="X855">
        <v>3</v>
      </c>
      <c r="Y855" t="s">
        <v>19</v>
      </c>
    </row>
    <row r="856" spans="2:25" x14ac:dyDescent="0.3">
      <c r="B856" s="13">
        <v>0.49807741581419468</v>
      </c>
      <c r="C856" s="13">
        <v>0.60088360394100182</v>
      </c>
      <c r="D856" s="13">
        <v>0.35750287398385799</v>
      </c>
      <c r="E856" s="13">
        <v>82.967244701348747</v>
      </c>
      <c r="F856" s="13">
        <v>0.14827401180468611</v>
      </c>
      <c r="G856" s="13">
        <v>0.25148514851485149</v>
      </c>
      <c r="H856" s="13">
        <v>20385019</v>
      </c>
      <c r="I856" s="13">
        <v>0.21026352288488187</v>
      </c>
      <c r="J856" s="13">
        <v>4.2530987117499565E-2</v>
      </c>
      <c r="K856" s="13">
        <v>7.2384174530627191E-2</v>
      </c>
      <c r="L856" s="13">
        <v>0.64414637730164515</v>
      </c>
      <c r="M856" s="13">
        <v>0.62619429101330992</v>
      </c>
      <c r="N856" s="13">
        <v>0.46966212953405045</v>
      </c>
      <c r="O856" s="13">
        <v>0.4342707547418157</v>
      </c>
      <c r="P856" s="13">
        <v>0.26542838067877622</v>
      </c>
      <c r="Q856" s="13">
        <v>0.16357802415981407</v>
      </c>
      <c r="R856" s="13">
        <v>8.9055356971994015E-2</v>
      </c>
      <c r="S856" s="14">
        <v>7</v>
      </c>
      <c r="T856" s="14">
        <v>4</v>
      </c>
      <c r="U856" s="14">
        <v>10</v>
      </c>
      <c r="V856" s="14">
        <v>10</v>
      </c>
      <c r="W856" s="14">
        <v>3</v>
      </c>
      <c r="X856" s="14">
        <v>3</v>
      </c>
      <c r="Y856" s="14" t="s">
        <v>19</v>
      </c>
    </row>
    <row r="857" spans="2:25" x14ac:dyDescent="0.3">
      <c r="B857" s="13">
        <v>0.53007521593014617</v>
      </c>
      <c r="C857" s="13">
        <v>0.48427201418299637</v>
      </c>
      <c r="D857" s="13">
        <v>0.31865598721342409</v>
      </c>
      <c r="E857" s="13">
        <v>86.047415468324914</v>
      </c>
      <c r="F857" s="13">
        <v>0.14578627280625542</v>
      </c>
      <c r="G857" s="13">
        <v>0.14192139737991266</v>
      </c>
      <c r="H857" s="13">
        <v>20385019</v>
      </c>
      <c r="I857" s="13">
        <v>0.22454923717059616</v>
      </c>
      <c r="J857" s="13">
        <v>4.4996573830105684E-2</v>
      </c>
      <c r="K857" s="13">
        <v>7.7076330908062068E-2</v>
      </c>
      <c r="L857" s="13">
        <v>0.65796977919918709</v>
      </c>
      <c r="M857" s="13">
        <v>0.47720665688791264</v>
      </c>
      <c r="N857" s="13">
        <v>0.47022854869101111</v>
      </c>
      <c r="O857" s="13">
        <v>0.44972940996941296</v>
      </c>
      <c r="P857" s="13">
        <v>0.22424250524908007</v>
      </c>
      <c r="Q857" s="13">
        <v>0.17152007032988836</v>
      </c>
      <c r="R857" s="13">
        <v>9.5218296349443357E-2</v>
      </c>
      <c r="S857" s="14">
        <v>7</v>
      </c>
      <c r="T857" s="14">
        <v>4</v>
      </c>
      <c r="U857" s="14">
        <v>10</v>
      </c>
      <c r="V857" s="14">
        <v>10</v>
      </c>
      <c r="W857" s="14">
        <v>3</v>
      </c>
      <c r="X857" s="14">
        <v>3</v>
      </c>
      <c r="Y857" s="14" t="s">
        <v>19</v>
      </c>
    </row>
    <row r="858" spans="2:25" x14ac:dyDescent="0.3">
      <c r="B858" s="13">
        <v>0.48583422781919405</v>
      </c>
      <c r="C858" s="13">
        <v>0.52169074501650825</v>
      </c>
      <c r="D858" s="13">
        <v>0.37792683712570024</v>
      </c>
      <c r="E858" s="13">
        <v>83.051498847040733</v>
      </c>
      <c r="F858" s="13">
        <v>0.15606936416184972</v>
      </c>
      <c r="G858" s="13">
        <v>0.16565656565656567</v>
      </c>
      <c r="H858" s="13">
        <v>20385019</v>
      </c>
      <c r="I858" s="13">
        <v>0.21220527045769733</v>
      </c>
      <c r="J858" s="13">
        <v>4.3383046954838557E-2</v>
      </c>
      <c r="K858" s="13">
        <v>7.1193740444004214E-2</v>
      </c>
      <c r="L858" s="13">
        <v>0.57822265453224886</v>
      </c>
      <c r="M858" s="13">
        <v>0.46334581649771667</v>
      </c>
      <c r="N858" s="13">
        <v>0.47881899136335865</v>
      </c>
      <c r="O858" s="13">
        <v>0.45131464816575423</v>
      </c>
      <c r="P858" s="13">
        <v>0.25687647077495174</v>
      </c>
      <c r="Q858" s="13">
        <v>0.16239517574449785</v>
      </c>
      <c r="R858" s="13">
        <v>8.9456055408723881E-2</v>
      </c>
      <c r="S858" s="14">
        <v>7</v>
      </c>
      <c r="T858" s="14">
        <v>4</v>
      </c>
      <c r="U858" s="14">
        <v>10</v>
      </c>
      <c r="V858" s="14">
        <v>10</v>
      </c>
      <c r="W858" s="14">
        <v>3</v>
      </c>
      <c r="X858" s="14">
        <v>3</v>
      </c>
      <c r="Y858" s="14" t="s">
        <v>19</v>
      </c>
    </row>
    <row r="859" spans="2:25" x14ac:dyDescent="0.3">
      <c r="B859" s="13">
        <v>0.45085702125357635</v>
      </c>
      <c r="C859" s="13">
        <v>0.46227729635899711</v>
      </c>
      <c r="D859" s="13">
        <v>0.26728437687054096</v>
      </c>
      <c r="E859" s="13">
        <v>88.130914826498412</v>
      </c>
      <c r="F859" s="13">
        <v>0.13704230359047281</v>
      </c>
      <c r="G859" s="13">
        <v>0.10329670329670329</v>
      </c>
      <c r="H859" s="13">
        <v>20385019</v>
      </c>
      <c r="I859" s="13">
        <v>0.22205270457697648</v>
      </c>
      <c r="J859" s="13">
        <v>4.4992274338743699E-2</v>
      </c>
      <c r="K859" s="13">
        <v>7.485476152063622E-2</v>
      </c>
      <c r="L859" s="13">
        <v>0.58239775296178464</v>
      </c>
      <c r="M859" s="13">
        <v>0.46525799148853925</v>
      </c>
      <c r="N859" s="13">
        <v>0.47937858393709581</v>
      </c>
      <c r="O859" s="13">
        <v>0.45365131022823107</v>
      </c>
      <c r="P859" s="13">
        <v>0.25344124723979761</v>
      </c>
      <c r="Q859" s="13">
        <v>0.16091708846847014</v>
      </c>
      <c r="R859" s="13">
        <v>9.1203165760794125E-2</v>
      </c>
      <c r="S859" s="14">
        <v>7</v>
      </c>
      <c r="T859" s="14">
        <v>4</v>
      </c>
      <c r="U859" s="14">
        <v>10</v>
      </c>
      <c r="V859" s="14">
        <v>10</v>
      </c>
      <c r="W859" s="14">
        <v>3</v>
      </c>
      <c r="X859" s="14">
        <v>3</v>
      </c>
      <c r="Y859" s="14" t="s">
        <v>19</v>
      </c>
    </row>
    <row r="860" spans="2:25" x14ac:dyDescent="0.3">
      <c r="B860" s="13">
        <v>0.47001757728507121</v>
      </c>
      <c r="C860" s="13">
        <v>0.56093551545007825</v>
      </c>
      <c r="D860" s="13">
        <v>0.371647944786277</v>
      </c>
      <c r="E860" s="13">
        <v>85.206869633099132</v>
      </c>
      <c r="F860" s="13">
        <v>0.14617044228694714</v>
      </c>
      <c r="G860" s="13">
        <v>0.1610337972166998</v>
      </c>
      <c r="H860" s="13">
        <v>20385019</v>
      </c>
      <c r="I860" s="13">
        <v>0.21650485436893191</v>
      </c>
      <c r="J860" s="13">
        <v>4.3976099848298277E-2</v>
      </c>
      <c r="K860" s="13">
        <v>7.3044550150326834E-2</v>
      </c>
      <c r="L860" s="13">
        <v>0.59802416414636905</v>
      </c>
      <c r="M860" s="13">
        <v>0.47156341376774763</v>
      </c>
      <c r="N860" s="13">
        <v>0.46511652775053958</v>
      </c>
      <c r="O860" s="13">
        <v>0.44172967658321838</v>
      </c>
      <c r="P860" s="13">
        <v>0.24424758463101673</v>
      </c>
      <c r="Q860" s="13">
        <v>0.16540721722400401</v>
      </c>
      <c r="R860" s="13">
        <v>8.9936420074979859E-2</v>
      </c>
      <c r="S860" s="14">
        <v>7</v>
      </c>
      <c r="T860" s="14">
        <v>4</v>
      </c>
      <c r="U860" s="14">
        <v>10</v>
      </c>
      <c r="V860" s="14">
        <v>10</v>
      </c>
      <c r="W860" s="14">
        <v>3</v>
      </c>
      <c r="X860" s="14">
        <v>3</v>
      </c>
      <c r="Y860" s="14" t="s">
        <v>19</v>
      </c>
    </row>
    <row r="861" spans="2:25" x14ac:dyDescent="0.3">
      <c r="B861" s="13">
        <v>0.57648207912984983</v>
      </c>
      <c r="C861" s="13">
        <v>0.5136803268097484</v>
      </c>
      <c r="D861" s="13">
        <v>0.36717201114946485</v>
      </c>
      <c r="E861" s="13">
        <v>81.954597922277799</v>
      </c>
      <c r="F861" s="13">
        <v>0.15447722115552454</v>
      </c>
      <c r="G861" s="13">
        <v>0.20704845814977973</v>
      </c>
      <c r="H861" s="13">
        <v>20385019</v>
      </c>
      <c r="I861" s="13">
        <v>0.21067961165048496</v>
      </c>
      <c r="J861" s="13">
        <v>4.2182019645681725E-2</v>
      </c>
      <c r="K861" s="13">
        <v>7.2016182855560884E-2</v>
      </c>
      <c r="L861" s="13">
        <v>0.59418707438363882</v>
      </c>
      <c r="M861" s="13">
        <v>0.50969181703290689</v>
      </c>
      <c r="N861" s="13">
        <v>0.47750451559055174</v>
      </c>
      <c r="O861" s="13">
        <v>0.43967901890019828</v>
      </c>
      <c r="P861" s="13">
        <v>0.23183329674725298</v>
      </c>
      <c r="Q861" s="13">
        <v>0.16693687885813344</v>
      </c>
      <c r="R861" s="13">
        <v>9.0938640189819314E-2</v>
      </c>
      <c r="S861" s="14">
        <v>7</v>
      </c>
      <c r="T861" s="14">
        <v>4</v>
      </c>
      <c r="U861" s="14">
        <v>10</v>
      </c>
      <c r="V861" s="14">
        <v>10</v>
      </c>
      <c r="W861" s="14">
        <v>3</v>
      </c>
      <c r="X861" s="14">
        <v>3</v>
      </c>
      <c r="Y861" s="14" t="s">
        <v>19</v>
      </c>
    </row>
    <row r="862" spans="2:25" x14ac:dyDescent="0.3">
      <c r="B862" s="13">
        <v>0.50858553803669415</v>
      </c>
      <c r="C862" s="13">
        <v>0.57340094848704293</v>
      </c>
      <c r="D862" s="13">
        <v>0.42770583341283841</v>
      </c>
      <c r="E862" s="13">
        <v>82.901554404145074</v>
      </c>
      <c r="F862" s="13">
        <v>0.14623807841752032</v>
      </c>
      <c r="G862" s="13">
        <v>0.22776572668112799</v>
      </c>
      <c r="H862" s="13">
        <v>20385019</v>
      </c>
      <c r="I862" s="13">
        <v>0.20388349514563095</v>
      </c>
      <c r="J862" s="13">
        <v>4.0745690081645518E-2</v>
      </c>
      <c r="K862" s="13">
        <v>6.9860583704019638E-2</v>
      </c>
      <c r="L862" s="13">
        <v>0.67584214756009864</v>
      </c>
      <c r="M862" s="13">
        <v>0.66697340195851651</v>
      </c>
      <c r="N862" s="13">
        <v>0.46523115273582549</v>
      </c>
      <c r="O862" s="13">
        <v>0.45313731226264103</v>
      </c>
      <c r="P862" s="13">
        <v>0.23017791004921362</v>
      </c>
      <c r="Q862" s="13">
        <v>0.16324346308308577</v>
      </c>
      <c r="R862" s="13">
        <v>8.9485136292361545E-2</v>
      </c>
      <c r="S862" s="14">
        <v>7</v>
      </c>
      <c r="T862" s="14">
        <v>4</v>
      </c>
      <c r="U862" s="14">
        <v>10</v>
      </c>
      <c r="V862" s="14">
        <v>10</v>
      </c>
      <c r="W862" s="14">
        <v>3</v>
      </c>
      <c r="X862" s="14">
        <v>3</v>
      </c>
      <c r="Y862" s="14" t="s">
        <v>19</v>
      </c>
    </row>
    <row r="863" spans="2:25" x14ac:dyDescent="0.3">
      <c r="B863" s="13">
        <v>0.57506220910745121</v>
      </c>
      <c r="C863" s="13">
        <v>0.52805685758524812</v>
      </c>
      <c r="D863" s="13">
        <v>0.37954883728816829</v>
      </c>
      <c r="E863" s="13">
        <v>85.390127388535035</v>
      </c>
      <c r="F863" s="13">
        <v>0.14404973357015985</v>
      </c>
      <c r="G863" s="13">
        <v>0.11156186612576065</v>
      </c>
      <c r="H863" s="13">
        <v>20385019</v>
      </c>
      <c r="I863" s="13">
        <v>0.21331484049930638</v>
      </c>
      <c r="J863" s="13">
        <v>4.3546508778749181E-2</v>
      </c>
      <c r="K863" s="13">
        <v>6.963114773147365E-2</v>
      </c>
      <c r="L863" s="13">
        <v>0.64510697537187089</v>
      </c>
      <c r="M863" s="13">
        <v>0.42793948394304782</v>
      </c>
      <c r="N863" s="13">
        <v>0.47460153502964014</v>
      </c>
      <c r="O863" s="13">
        <v>0.44959023006759363</v>
      </c>
      <c r="P863" s="13">
        <v>0.25768961243152577</v>
      </c>
      <c r="Q863" s="13">
        <v>0.15688128135610946</v>
      </c>
      <c r="R863" s="13">
        <v>8.779974977213674E-2</v>
      </c>
      <c r="S863" s="14">
        <v>7</v>
      </c>
      <c r="T863" s="14">
        <v>4</v>
      </c>
      <c r="U863" s="14">
        <v>10</v>
      </c>
      <c r="V863" s="14">
        <v>10</v>
      </c>
      <c r="W863" s="14">
        <v>3</v>
      </c>
      <c r="X863" s="14">
        <v>3</v>
      </c>
      <c r="Y863" s="14" t="s">
        <v>19</v>
      </c>
    </row>
    <row r="864" spans="2:25" x14ac:dyDescent="0.3">
      <c r="B864" s="13">
        <v>0.55869245366964493</v>
      </c>
      <c r="C864" s="13">
        <v>0.53456793578951278</v>
      </c>
      <c r="D864" s="13">
        <v>0.36262731609376675</v>
      </c>
      <c r="E864" s="13">
        <v>84.644766997708174</v>
      </c>
      <c r="F864" s="13">
        <v>0.14538693111386577</v>
      </c>
      <c r="G864" s="13">
        <v>0.16071428571428573</v>
      </c>
      <c r="H864" s="13">
        <v>20385019</v>
      </c>
      <c r="I864" s="13">
        <v>0.21872399445214949</v>
      </c>
      <c r="J864" s="13">
        <v>4.455983632126044E-2</v>
      </c>
      <c r="K864" s="13">
        <v>7.2408802086952273E-2</v>
      </c>
      <c r="L864" s="13">
        <v>0.60599012511317929</v>
      </c>
      <c r="M864" s="13">
        <v>0.4600835814424078</v>
      </c>
      <c r="N864" s="13">
        <v>0.47088951115880828</v>
      </c>
      <c r="O864" s="13">
        <v>0.44694023130577726</v>
      </c>
      <c r="P864" s="13">
        <v>0.26053069674239598</v>
      </c>
      <c r="Q864" s="13">
        <v>0.16636228519035398</v>
      </c>
      <c r="R864" s="13">
        <v>9.0506478938169641E-2</v>
      </c>
      <c r="S864" s="14">
        <v>7</v>
      </c>
      <c r="T864" s="14">
        <v>4</v>
      </c>
      <c r="U864" s="14">
        <v>10</v>
      </c>
      <c r="V864" s="14">
        <v>10</v>
      </c>
      <c r="W864" s="14">
        <v>3</v>
      </c>
      <c r="X864" s="14">
        <v>3</v>
      </c>
      <c r="Y864" s="14" t="s">
        <v>19</v>
      </c>
    </row>
    <row r="865" spans="2:30" x14ac:dyDescent="0.3">
      <c r="B865" s="13">
        <v>0.43578945784870193</v>
      </c>
      <c r="C865" s="13">
        <v>0.50452331508575476</v>
      </c>
      <c r="D865" s="13">
        <v>0.41413205761095484</v>
      </c>
      <c r="E865" s="13">
        <v>83.326763894363424</v>
      </c>
      <c r="F865" s="13">
        <v>0.15358604733938422</v>
      </c>
      <c r="G865" s="13">
        <v>0.21348314606741572</v>
      </c>
      <c r="H865" s="13">
        <v>20385019</v>
      </c>
      <c r="I865" s="13">
        <v>0.20457697642163641</v>
      </c>
      <c r="J865" s="13">
        <v>4.1083296489521096E-2</v>
      </c>
      <c r="K865" s="13">
        <v>7.0048831138626394E-2</v>
      </c>
      <c r="L865" s="13">
        <v>0.62945454674691725</v>
      </c>
      <c r="M865" s="13">
        <v>0.51134234364180553</v>
      </c>
      <c r="N865" s="13">
        <v>0.46023667950118824</v>
      </c>
      <c r="O865" s="13">
        <v>0.44732028155820114</v>
      </c>
      <c r="P865" s="13">
        <v>0.20917215189623128</v>
      </c>
      <c r="Q865" s="13">
        <v>0.16248182955986712</v>
      </c>
      <c r="R865" s="13">
        <v>8.6374714849211165E-2</v>
      </c>
      <c r="S865" s="14">
        <v>7</v>
      </c>
      <c r="T865" s="14">
        <v>4</v>
      </c>
      <c r="U865" s="14">
        <v>10</v>
      </c>
      <c r="V865" s="14">
        <v>10</v>
      </c>
      <c r="W865" s="14">
        <v>3</v>
      </c>
      <c r="X865" s="14">
        <v>3</v>
      </c>
      <c r="Y865" s="14" t="s">
        <v>19</v>
      </c>
    </row>
    <row r="866" spans="2:30" x14ac:dyDescent="0.3">
      <c r="B866" s="13">
        <v>0.46149112837939932</v>
      </c>
      <c r="C866" s="13">
        <v>0.5091784139984411</v>
      </c>
      <c r="D866" s="13">
        <v>0.34034116691865551</v>
      </c>
      <c r="E866" s="13">
        <v>86.175659708546675</v>
      </c>
      <c r="F866" s="13">
        <v>0.1346527655062732</v>
      </c>
      <c r="G866" s="13">
        <v>0.14408602150537633</v>
      </c>
      <c r="H866" s="13">
        <v>20385019</v>
      </c>
      <c r="I866" s="13">
        <v>0.21830790568654654</v>
      </c>
      <c r="J866" s="13">
        <v>4.3560125438603811E-2</v>
      </c>
      <c r="K866" s="13">
        <v>7.5033044342691368E-2</v>
      </c>
      <c r="L866" s="13">
        <v>0.56757469673373628</v>
      </c>
      <c r="M866" s="13">
        <v>0.48810419621702111</v>
      </c>
      <c r="N866" s="13">
        <v>0.47517045996946633</v>
      </c>
      <c r="O866" s="13">
        <v>0.44820278953117504</v>
      </c>
      <c r="P866" s="13">
        <v>0.23315251395698464</v>
      </c>
      <c r="Q866" s="13">
        <v>0.162218777818258</v>
      </c>
      <c r="R866" s="13">
        <v>8.850025708495253E-2</v>
      </c>
      <c r="S866" s="14">
        <v>7</v>
      </c>
      <c r="T866" s="14">
        <v>4</v>
      </c>
      <c r="U866" s="14">
        <v>10</v>
      </c>
      <c r="V866" s="14">
        <v>10</v>
      </c>
      <c r="W866" s="14">
        <v>3</v>
      </c>
      <c r="X866" s="14">
        <v>3</v>
      </c>
      <c r="Y866" s="14" t="s">
        <v>19</v>
      </c>
    </row>
    <row r="867" spans="2:30" x14ac:dyDescent="0.3">
      <c r="B867" s="13">
        <v>0.5525592629524898</v>
      </c>
      <c r="C867" s="13">
        <v>0.50329349187244765</v>
      </c>
      <c r="D867" s="13">
        <v>0.29867395783767536</v>
      </c>
      <c r="E867" s="13">
        <v>85.971943887775552</v>
      </c>
      <c r="F867" s="13">
        <v>0.14811473931084251</v>
      </c>
      <c r="G867" s="13">
        <v>0.13926940639269406</v>
      </c>
      <c r="H867" s="13">
        <v>20385019</v>
      </c>
      <c r="I867" s="13">
        <v>0.21331484049930641</v>
      </c>
      <c r="J867" s="13">
        <v>4.2678140518449703E-2</v>
      </c>
      <c r="K867" s="13">
        <v>7.3831018228227602E-2</v>
      </c>
      <c r="L867" s="13">
        <v>0.61306717995836801</v>
      </c>
      <c r="M867" s="13">
        <v>0.45752227398435724</v>
      </c>
      <c r="N867" s="13">
        <v>0.46387206451651336</v>
      </c>
      <c r="O867" s="13">
        <v>0.42954237451794147</v>
      </c>
      <c r="P867" s="13">
        <v>0.23032271607474988</v>
      </c>
      <c r="Q867" s="13">
        <v>0.16329375880029906</v>
      </c>
      <c r="R867" s="13">
        <v>8.8839289507020067E-2</v>
      </c>
      <c r="S867" s="14">
        <v>7</v>
      </c>
      <c r="T867" s="14">
        <v>4</v>
      </c>
      <c r="U867" s="14">
        <v>10</v>
      </c>
      <c r="V867" s="14">
        <v>10</v>
      </c>
      <c r="W867" s="14">
        <v>3</v>
      </c>
      <c r="X867" s="14">
        <v>3</v>
      </c>
      <c r="Y867" s="14" t="s">
        <v>19</v>
      </c>
    </row>
    <row r="868" spans="2:30" x14ac:dyDescent="0.3">
      <c r="B868">
        <v>0.50198198060410559</v>
      </c>
      <c r="C868">
        <v>0.53689921391160644</v>
      </c>
      <c r="D868">
        <v>0.34673942978402378</v>
      </c>
      <c r="E868">
        <v>85.463454471212742</v>
      </c>
      <c r="F868">
        <v>0.14503276075792457</v>
      </c>
      <c r="G868">
        <v>0.18706697459584296</v>
      </c>
      <c r="H868">
        <v>20385019</v>
      </c>
      <c r="I868">
        <v>0.20388349514563095</v>
      </c>
      <c r="J868">
        <v>4.0705918124202642E-2</v>
      </c>
      <c r="K868">
        <v>7.0469362938405694E-2</v>
      </c>
      <c r="L868">
        <v>0.57514364720280686</v>
      </c>
      <c r="M868">
        <v>0.46103985757214161</v>
      </c>
      <c r="N868">
        <v>0.4711577422838637</v>
      </c>
      <c r="O868">
        <v>0.45098818528499823</v>
      </c>
      <c r="P868">
        <v>0.23464768946429379</v>
      </c>
      <c r="Q868">
        <v>0.1550231982081087</v>
      </c>
      <c r="R868">
        <v>8.7167412210303455E-2</v>
      </c>
      <c r="S868">
        <v>7</v>
      </c>
      <c r="T868">
        <v>4</v>
      </c>
      <c r="U868">
        <v>10</v>
      </c>
      <c r="V868">
        <v>10</v>
      </c>
      <c r="W868">
        <v>3</v>
      </c>
      <c r="X868">
        <v>3</v>
      </c>
      <c r="Y868" t="s">
        <v>19</v>
      </c>
    </row>
    <row r="869" spans="2:30" x14ac:dyDescent="0.3">
      <c r="B869">
        <v>0.50278807465462405</v>
      </c>
      <c r="C869">
        <v>0.47121797222198941</v>
      </c>
      <c r="D869">
        <v>0.37641160453995542</v>
      </c>
      <c r="E869">
        <v>84.091793076623873</v>
      </c>
      <c r="F869">
        <v>0.14800423878488167</v>
      </c>
      <c r="G869">
        <v>0.17194570135746606</v>
      </c>
      <c r="H869">
        <v>20385019</v>
      </c>
      <c r="I869">
        <v>0.21636615811373086</v>
      </c>
      <c r="J869">
        <v>4.2677874710156841E-2</v>
      </c>
      <c r="K869">
        <v>7.480804371125542E-2</v>
      </c>
      <c r="L869">
        <v>0.64410261708052452</v>
      </c>
      <c r="M869">
        <v>0.54086438305007078</v>
      </c>
      <c r="N869">
        <v>0.4688626274176011</v>
      </c>
      <c r="O869">
        <v>0.43596722726184467</v>
      </c>
      <c r="P869">
        <v>0.19788508792662171</v>
      </c>
      <c r="Q869">
        <v>0.17102567358064105</v>
      </c>
      <c r="R869">
        <v>9.3633277590850494E-2</v>
      </c>
      <c r="S869">
        <v>7</v>
      </c>
      <c r="T869">
        <v>4</v>
      </c>
      <c r="U869">
        <v>10</v>
      </c>
      <c r="V869">
        <v>10</v>
      </c>
      <c r="W869">
        <v>3</v>
      </c>
      <c r="X869">
        <v>3</v>
      </c>
      <c r="Y869" t="s">
        <v>19</v>
      </c>
    </row>
    <row r="870" spans="2:30" x14ac:dyDescent="0.3">
      <c r="B870" s="13">
        <v>0.54610959890288213</v>
      </c>
      <c r="C870" s="13">
        <v>0.55810122152826658</v>
      </c>
      <c r="D870" s="13">
        <v>0.32804465489182655</v>
      </c>
      <c r="E870" s="13">
        <v>86.8</v>
      </c>
      <c r="F870" s="13">
        <v>0.1527367506516073</v>
      </c>
      <c r="G870" s="13">
        <v>0.10070257611241218</v>
      </c>
      <c r="H870" s="13">
        <v>20385019</v>
      </c>
      <c r="I870" s="13">
        <v>0.21359223300970853</v>
      </c>
      <c r="J870" s="13">
        <v>4.2178527310014174E-2</v>
      </c>
      <c r="K870" s="13">
        <v>7.2705786865882888E-2</v>
      </c>
      <c r="L870" s="13">
        <v>0.66759701898246226</v>
      </c>
      <c r="M870" s="13">
        <v>0.57619805403840274</v>
      </c>
      <c r="N870" s="13">
        <v>0.47063867916124336</v>
      </c>
      <c r="O870" s="13">
        <v>0.44964726241255626</v>
      </c>
      <c r="P870" s="13">
        <v>0.19825952496535859</v>
      </c>
      <c r="Q870" s="13">
        <v>0.16331794013964387</v>
      </c>
      <c r="R870" s="13">
        <v>9.0314442730362862E-2</v>
      </c>
      <c r="S870" s="14">
        <v>7</v>
      </c>
      <c r="T870" s="14">
        <v>4</v>
      </c>
      <c r="U870" s="14">
        <v>10</v>
      </c>
      <c r="V870" s="14">
        <v>10</v>
      </c>
      <c r="W870" s="14">
        <v>3</v>
      </c>
      <c r="X870" s="14">
        <v>3</v>
      </c>
      <c r="Y870" s="14" t="s">
        <v>19</v>
      </c>
    </row>
    <row r="871" spans="2:30" x14ac:dyDescent="0.3">
      <c r="B871" s="13">
        <v>0.55479602457294952</v>
      </c>
      <c r="C871" s="13">
        <v>0.50959131606596964</v>
      </c>
      <c r="D871" s="13">
        <v>0.37671716961091117</v>
      </c>
      <c r="E871" s="13">
        <v>83.429228998849254</v>
      </c>
      <c r="F871" s="13">
        <v>0.15953859804791481</v>
      </c>
      <c r="G871" s="13">
        <v>0.12701612903225806</v>
      </c>
      <c r="H871" s="13">
        <v>20385019</v>
      </c>
      <c r="I871" s="13">
        <v>0.21178918169209426</v>
      </c>
      <c r="J871" s="13">
        <v>4.402582464420101E-2</v>
      </c>
      <c r="K871" s="13">
        <v>7.0162743162242178E-2</v>
      </c>
      <c r="L871" s="13">
        <v>0.63685143452971216</v>
      </c>
      <c r="M871" s="13">
        <v>0.50972939128547445</v>
      </c>
      <c r="N871" s="13">
        <v>0.46241679999630564</v>
      </c>
      <c r="O871" s="13">
        <v>0.45145755974902863</v>
      </c>
      <c r="P871" s="13">
        <v>0.26141011205819242</v>
      </c>
      <c r="Q871" s="13">
        <v>0.15994895959211336</v>
      </c>
      <c r="R871" s="13">
        <v>8.8469384393374997E-2</v>
      </c>
      <c r="S871" s="14">
        <v>7</v>
      </c>
      <c r="T871" s="14">
        <v>4</v>
      </c>
      <c r="U871" s="14">
        <v>10</v>
      </c>
      <c r="V871" s="14">
        <v>10</v>
      </c>
      <c r="W871" s="14">
        <v>3</v>
      </c>
      <c r="X871" s="14">
        <v>3</v>
      </c>
      <c r="Y871" s="14" t="s">
        <v>19</v>
      </c>
    </row>
    <row r="872" spans="2:30" x14ac:dyDescent="0.3">
      <c r="B872" s="13">
        <v>0.48307454151019391</v>
      </c>
      <c r="C872" s="13">
        <v>0.50363753737762462</v>
      </c>
      <c r="D872" s="13">
        <v>0.36839261166191939</v>
      </c>
      <c r="E872" s="13">
        <v>85.653021442495131</v>
      </c>
      <c r="F872" s="13">
        <v>0.1451641844607931</v>
      </c>
      <c r="G872" s="13">
        <v>0.10612244897959183</v>
      </c>
      <c r="H872" s="13">
        <v>20385019</v>
      </c>
      <c r="I872" s="13">
        <v>0.21997226074895965</v>
      </c>
      <c r="J872" s="13">
        <v>4.5086860016477506E-2</v>
      </c>
      <c r="K872" s="13">
        <v>7.1937404311409742E-2</v>
      </c>
      <c r="L872" s="13">
        <v>0.59542550589403642</v>
      </c>
      <c r="M872" s="13">
        <v>0.45399658622571737</v>
      </c>
      <c r="N872" s="13">
        <v>0.47538871254551812</v>
      </c>
      <c r="O872" s="13">
        <v>0.43531482426570117</v>
      </c>
      <c r="P872" s="13">
        <v>0.23196009769788795</v>
      </c>
      <c r="Q872" s="13">
        <v>0.16244629039769881</v>
      </c>
      <c r="R872" s="13">
        <v>9.0386932220416799E-2</v>
      </c>
      <c r="S872" s="14">
        <v>7</v>
      </c>
      <c r="T872" s="14">
        <v>4</v>
      </c>
      <c r="U872" s="14">
        <v>10</v>
      </c>
      <c r="V872" s="14">
        <v>10</v>
      </c>
      <c r="W872" s="14">
        <v>3</v>
      </c>
      <c r="X872" s="14">
        <v>3</v>
      </c>
      <c r="Y872" s="14" t="s">
        <v>19</v>
      </c>
    </row>
    <row r="873" spans="2:30" x14ac:dyDescent="0.3">
      <c r="B873" s="13">
        <v>0.57810606762274319</v>
      </c>
      <c r="C873" s="13">
        <v>0.57123717523295248</v>
      </c>
      <c r="D873" s="13">
        <v>0.39272025847965641</v>
      </c>
      <c r="E873" s="13">
        <v>84.116949822204674</v>
      </c>
      <c r="F873" s="13">
        <v>0.14004259850905218</v>
      </c>
      <c r="G873" s="13">
        <v>0.23660714285714285</v>
      </c>
      <c r="H873" s="13">
        <v>20385019</v>
      </c>
      <c r="I873" s="13">
        <v>0.20929264909847423</v>
      </c>
      <c r="J873" s="13">
        <v>4.1032453362297869E-2</v>
      </c>
      <c r="K873" s="13">
        <v>7.2188840846769284E-2</v>
      </c>
      <c r="L873" s="13">
        <v>0.66037169594413159</v>
      </c>
      <c r="M873" s="13">
        <v>0.63297058478789703</v>
      </c>
      <c r="N873" s="13">
        <v>0.4685510546150003</v>
      </c>
      <c r="O873" s="13">
        <v>0.44494998038087891</v>
      </c>
      <c r="P873" s="13">
        <v>0.20605600889868295</v>
      </c>
      <c r="Q873" s="13">
        <v>0.16328436144227609</v>
      </c>
      <c r="R873" s="13">
        <v>9.0908773193421666E-2</v>
      </c>
      <c r="S873" s="14">
        <v>7</v>
      </c>
      <c r="T873" s="14">
        <v>4</v>
      </c>
      <c r="U873" s="14">
        <v>10</v>
      </c>
      <c r="V873" s="14">
        <v>10</v>
      </c>
      <c r="W873" s="14">
        <v>3</v>
      </c>
      <c r="X873" s="14">
        <v>3</v>
      </c>
      <c r="Y873" s="14" t="s">
        <v>19</v>
      </c>
      <c r="AA873" s="5">
        <f>+AVERAGE(E844:E873)/100</f>
        <v>0.84203634941016459</v>
      </c>
      <c r="AB873" s="5">
        <f>+AVERAGE(G844:G873)</f>
        <v>0.16711842769585278</v>
      </c>
      <c r="AC873" s="5">
        <f>+AVERAGE(H844:H873)</f>
        <v>20385019</v>
      </c>
      <c r="AD873" s="17">
        <f t="shared" ref="AD873" si="26">($AF$4*AA873)+($AG$4-$AG$4*AB873)+($AJ$12+$AK$12*AC873)</f>
        <v>719.15507404364325</v>
      </c>
    </row>
    <row r="874" spans="2:30" x14ac:dyDescent="0.3">
      <c r="B874" s="13">
        <v>0.48836521340797412</v>
      </c>
      <c r="C874" s="13">
        <v>0.51272991613774621</v>
      </c>
      <c r="D874" s="13">
        <v>0.3527721792010669</v>
      </c>
      <c r="E874" s="13">
        <v>85.00581170089113</v>
      </c>
      <c r="F874" s="13">
        <v>0.14784899034240562</v>
      </c>
      <c r="G874" s="13">
        <v>0.18287037037037038</v>
      </c>
      <c r="H874" s="13">
        <v>20884469</v>
      </c>
      <c r="I874" s="13">
        <v>0.21636615811373072</v>
      </c>
      <c r="J874" s="13">
        <v>4.3016217172847288E-2</v>
      </c>
      <c r="K874" s="13">
        <v>7.4344757940133593E-2</v>
      </c>
      <c r="L874" s="13">
        <v>0.6913573868979529</v>
      </c>
      <c r="M874" s="13">
        <v>0.62347420784409213</v>
      </c>
      <c r="N874" s="13">
        <v>0.47062832500075807</v>
      </c>
      <c r="O874" s="13">
        <v>0.44416967850459393</v>
      </c>
      <c r="P874" s="13">
        <v>0.23918938950592847</v>
      </c>
      <c r="Q874" s="13">
        <v>0.17124699061957843</v>
      </c>
      <c r="R874" s="13">
        <v>9.1990172076462373E-2</v>
      </c>
      <c r="S874" s="14">
        <v>8</v>
      </c>
      <c r="T874" s="14">
        <v>4</v>
      </c>
      <c r="U874" s="14">
        <v>10</v>
      </c>
      <c r="V874" s="14">
        <v>10</v>
      </c>
      <c r="W874" s="14">
        <v>3</v>
      </c>
      <c r="X874" s="14">
        <v>3</v>
      </c>
      <c r="Y874" s="14" t="s">
        <v>19</v>
      </c>
    </row>
    <row r="875" spans="2:30" x14ac:dyDescent="0.3">
      <c r="B875" s="13">
        <v>0.41911143881943919</v>
      </c>
      <c r="C875" s="13">
        <v>0.43595966542463371</v>
      </c>
      <c r="D875" s="13">
        <v>0.29774902175481394</v>
      </c>
      <c r="E875" s="13">
        <v>88.983708301008534</v>
      </c>
      <c r="F875" s="13">
        <v>0.12956270328876038</v>
      </c>
      <c r="G875" s="13">
        <v>0.12701612903225806</v>
      </c>
      <c r="H875" s="13">
        <v>20884469</v>
      </c>
      <c r="I875" s="13">
        <v>0.22926490984743375</v>
      </c>
      <c r="J875" s="13">
        <v>4.6249096554812859E-2</v>
      </c>
      <c r="K875" s="13">
        <v>7.7073425915447413E-2</v>
      </c>
      <c r="L875" s="13">
        <v>0.5740723600986285</v>
      </c>
      <c r="M875" s="13">
        <v>0.3908411940955161</v>
      </c>
      <c r="N875" s="13">
        <v>0.46515497141566708</v>
      </c>
      <c r="O875" s="13">
        <v>0.44706049532811737</v>
      </c>
      <c r="P875" s="13">
        <v>0.26594851825300897</v>
      </c>
      <c r="Q875" s="13">
        <v>0.16320786114121619</v>
      </c>
      <c r="R875" s="13">
        <v>8.9776867620442444E-2</v>
      </c>
      <c r="S875" s="14">
        <v>8</v>
      </c>
      <c r="T875" s="14">
        <v>4</v>
      </c>
      <c r="U875" s="14">
        <v>10</v>
      </c>
      <c r="V875" s="14">
        <v>10</v>
      </c>
      <c r="W875" s="14">
        <v>3</v>
      </c>
      <c r="X875" s="14">
        <v>3</v>
      </c>
      <c r="Y875" s="14" t="s">
        <v>19</v>
      </c>
    </row>
    <row r="876" spans="2:30" x14ac:dyDescent="0.3">
      <c r="B876" s="13">
        <v>0.38967136600750946</v>
      </c>
      <c r="C876" s="13">
        <v>0.3354662787190133</v>
      </c>
      <c r="D876" s="13">
        <v>0.26240678972605719</v>
      </c>
      <c r="E876" s="13">
        <v>88.996512979465322</v>
      </c>
      <c r="F876" s="13">
        <v>0.14253744190049922</v>
      </c>
      <c r="G876" s="13">
        <v>7.7951002227171495E-2</v>
      </c>
      <c r="H876" s="13">
        <v>20884469</v>
      </c>
      <c r="I876" s="13">
        <v>0.22815533980582536</v>
      </c>
      <c r="J876" s="13">
        <v>4.5653900236441301E-2</v>
      </c>
      <c r="K876" s="13">
        <v>7.7361644679892302E-2</v>
      </c>
      <c r="L876" s="13">
        <v>0.46621396561709338</v>
      </c>
      <c r="M876" s="13">
        <v>0.38986803503278822</v>
      </c>
      <c r="N876" s="13">
        <v>0.48033699859281326</v>
      </c>
      <c r="O876" s="13">
        <v>0.46296075236733375</v>
      </c>
      <c r="P876" s="13">
        <v>0.25732421048169613</v>
      </c>
      <c r="Q876" s="13">
        <v>0.16460663772652431</v>
      </c>
      <c r="R876" s="13">
        <v>8.7705717380962903E-2</v>
      </c>
      <c r="S876" s="14">
        <v>8</v>
      </c>
      <c r="T876" s="14">
        <v>4</v>
      </c>
      <c r="U876" s="14">
        <v>10</v>
      </c>
      <c r="V876" s="14">
        <v>10</v>
      </c>
      <c r="W876" s="14">
        <v>3</v>
      </c>
      <c r="X876" s="14">
        <v>3</v>
      </c>
      <c r="Y876" s="14" t="s">
        <v>19</v>
      </c>
    </row>
    <row r="877" spans="2:30" x14ac:dyDescent="0.3">
      <c r="B877" s="13">
        <v>0.36924616773913516</v>
      </c>
      <c r="C877" s="13">
        <v>0.38157838721511839</v>
      </c>
      <c r="D877" s="13">
        <v>0.3059307267434434</v>
      </c>
      <c r="E877" s="13">
        <v>89.711613406079508</v>
      </c>
      <c r="F877" s="13">
        <v>0.12821851078636048</v>
      </c>
      <c r="G877" s="13">
        <v>0.10307017543859649</v>
      </c>
      <c r="H877" s="13">
        <v>20884469</v>
      </c>
      <c r="I877" s="13">
        <v>0.23134535367545048</v>
      </c>
      <c r="J877" s="13">
        <v>4.6424563095379914E-2</v>
      </c>
      <c r="K877" s="13">
        <v>7.9394909130039062E-2</v>
      </c>
      <c r="L877" s="13">
        <v>0.47632395197855193</v>
      </c>
      <c r="M877" s="13">
        <v>0.41834633628121104</v>
      </c>
      <c r="N877" s="13">
        <v>0.49051155400375163</v>
      </c>
      <c r="O877" s="13">
        <v>0.45627335530472196</v>
      </c>
      <c r="P877" s="13">
        <v>0.22947499648316225</v>
      </c>
      <c r="Q877" s="13">
        <v>0.16502018396577131</v>
      </c>
      <c r="R877" s="13">
        <v>9.0682310785983114E-2</v>
      </c>
      <c r="S877" s="14">
        <v>8</v>
      </c>
      <c r="T877" s="14">
        <v>4</v>
      </c>
      <c r="U877" s="14">
        <v>10</v>
      </c>
      <c r="V877" s="14">
        <v>10</v>
      </c>
      <c r="W877" s="14">
        <v>3</v>
      </c>
      <c r="X877" s="14">
        <v>3</v>
      </c>
      <c r="Y877" s="14" t="s">
        <v>19</v>
      </c>
    </row>
    <row r="878" spans="2:30" x14ac:dyDescent="0.3">
      <c r="B878">
        <v>0.46400934897099294</v>
      </c>
      <c r="C878">
        <v>0.49938092313028798</v>
      </c>
      <c r="D878">
        <v>0.34661396529835053</v>
      </c>
      <c r="E878">
        <v>86.961628817541111</v>
      </c>
      <c r="F878">
        <v>0.13366960907944514</v>
      </c>
      <c r="G878">
        <v>0.13169642857142858</v>
      </c>
      <c r="H878">
        <v>20884469</v>
      </c>
      <c r="I878">
        <v>0.22468793342579726</v>
      </c>
      <c r="J878">
        <v>4.5226086854824564E-2</v>
      </c>
      <c r="K878">
        <v>7.7196654880019727E-2</v>
      </c>
      <c r="L878">
        <v>0.56639376652365381</v>
      </c>
      <c r="M878">
        <v>0.49506410641033927</v>
      </c>
      <c r="N878">
        <v>0.46382422079152708</v>
      </c>
      <c r="O878">
        <v>0.44020721191736006</v>
      </c>
      <c r="P878">
        <v>0.23063321167564496</v>
      </c>
      <c r="Q878">
        <v>0.1659831980532869</v>
      </c>
      <c r="R878">
        <v>9.1062798404705964E-2</v>
      </c>
      <c r="S878">
        <v>8</v>
      </c>
      <c r="T878">
        <v>4</v>
      </c>
      <c r="U878">
        <v>10</v>
      </c>
      <c r="V878">
        <v>10</v>
      </c>
      <c r="W878">
        <v>3</v>
      </c>
      <c r="X878">
        <v>3</v>
      </c>
      <c r="Y878" t="s">
        <v>19</v>
      </c>
    </row>
    <row r="879" spans="2:30" x14ac:dyDescent="0.3">
      <c r="B879" s="13">
        <v>0.39170139980111013</v>
      </c>
      <c r="C879" s="13">
        <v>0.40293907131649936</v>
      </c>
      <c r="D879" s="13">
        <v>0.28615432059673912</v>
      </c>
      <c r="E879" s="13">
        <v>89.877551020408163</v>
      </c>
      <c r="F879" s="13">
        <v>0.12969891323712809</v>
      </c>
      <c r="G879" s="13">
        <v>8.0200501253132828E-2</v>
      </c>
      <c r="H879" s="13">
        <v>20884469</v>
      </c>
      <c r="I879" s="13">
        <v>0.21900138696255167</v>
      </c>
      <c r="J879" s="13">
        <v>4.3872331517198285E-2</v>
      </c>
      <c r="K879" s="13">
        <v>7.4855130828865496E-2</v>
      </c>
      <c r="L879" s="13">
        <v>0.52661539582982186</v>
      </c>
      <c r="M879" s="13">
        <v>0.43629348789910499</v>
      </c>
      <c r="N879" s="13">
        <v>0.47196140270785375</v>
      </c>
      <c r="O879" s="13">
        <v>0.44769500683218366</v>
      </c>
      <c r="P879" s="13">
        <v>0.19547145664114798</v>
      </c>
      <c r="Q879" s="13">
        <v>0.16321975710795791</v>
      </c>
      <c r="R879" s="13">
        <v>8.8320329420563504E-2</v>
      </c>
      <c r="S879" s="14">
        <v>8</v>
      </c>
      <c r="T879" s="14">
        <v>4</v>
      </c>
      <c r="U879" s="14">
        <v>10</v>
      </c>
      <c r="V879" s="14">
        <v>10</v>
      </c>
      <c r="W879" s="14">
        <v>3</v>
      </c>
      <c r="X879" s="14">
        <v>3</v>
      </c>
      <c r="Y879" s="14" t="s">
        <v>19</v>
      </c>
    </row>
    <row r="880" spans="2:30" x14ac:dyDescent="0.3">
      <c r="B880" s="13">
        <v>0.47015266259592381</v>
      </c>
      <c r="C880" s="13">
        <v>0.43475520872545098</v>
      </c>
      <c r="D880" s="13">
        <v>0.32196155749413757</v>
      </c>
      <c r="E880" s="13">
        <v>86.066878980891715</v>
      </c>
      <c r="F880" s="13">
        <v>0.13428778542950345</v>
      </c>
      <c r="G880" s="13">
        <v>0.17499999999999999</v>
      </c>
      <c r="H880" s="13">
        <v>20884469</v>
      </c>
      <c r="I880" s="13">
        <v>0.21428571428571405</v>
      </c>
      <c r="J880" s="13">
        <v>4.291241364853661E-2</v>
      </c>
      <c r="K880" s="13">
        <v>7.2561287012703188E-2</v>
      </c>
      <c r="L880" s="13">
        <v>0.58205861364339295</v>
      </c>
      <c r="M880" s="13">
        <v>0.57603503857684668</v>
      </c>
      <c r="N880" s="13">
        <v>0.46533301589810883</v>
      </c>
      <c r="O880" s="13">
        <v>0.43495034781709485</v>
      </c>
      <c r="P880" s="13">
        <v>0.23121482474093868</v>
      </c>
      <c r="Q880" s="13">
        <v>0.15921350564027698</v>
      </c>
      <c r="R880" s="13">
        <v>8.7258653602793612E-2</v>
      </c>
      <c r="S880" s="14">
        <v>8</v>
      </c>
      <c r="T880" s="14">
        <v>4</v>
      </c>
      <c r="U880" s="14">
        <v>10</v>
      </c>
      <c r="V880" s="14">
        <v>10</v>
      </c>
      <c r="W880" s="14">
        <v>3</v>
      </c>
      <c r="X880" s="14">
        <v>3</v>
      </c>
      <c r="Y880" s="14" t="s">
        <v>19</v>
      </c>
    </row>
    <row r="881" spans="2:25" x14ac:dyDescent="0.3">
      <c r="B881" s="13">
        <v>0.3828156830787639</v>
      </c>
      <c r="C881" s="13">
        <v>0.3909115290272131</v>
      </c>
      <c r="D881" s="13">
        <v>0.30664159903095672</v>
      </c>
      <c r="E881" s="13">
        <v>87.995292271479002</v>
      </c>
      <c r="F881" s="13">
        <v>0.14090262970859985</v>
      </c>
      <c r="G881" s="13">
        <v>0.10933940774487472</v>
      </c>
      <c r="H881" s="13">
        <v>20884469</v>
      </c>
      <c r="I881" s="13">
        <v>0.22746185852981929</v>
      </c>
      <c r="J881" s="13">
        <v>4.524871968819516E-2</v>
      </c>
      <c r="K881" s="13">
        <v>7.8262792621404134E-2</v>
      </c>
      <c r="L881" s="13">
        <v>0.52245794266485912</v>
      </c>
      <c r="M881" s="13">
        <v>0.43217568073020152</v>
      </c>
      <c r="N881" s="13">
        <v>0.47066596563594887</v>
      </c>
      <c r="O881" s="13">
        <v>0.45239943513104003</v>
      </c>
      <c r="P881" s="13">
        <v>0.20703798187365816</v>
      </c>
      <c r="Q881" s="13">
        <v>0.16676428557576481</v>
      </c>
      <c r="R881" s="13">
        <v>8.9147726070990113E-2</v>
      </c>
      <c r="S881" s="14">
        <v>8</v>
      </c>
      <c r="T881" s="14">
        <v>4</v>
      </c>
      <c r="U881" s="14">
        <v>10</v>
      </c>
      <c r="V881" s="14">
        <v>10</v>
      </c>
      <c r="W881" s="14">
        <v>3</v>
      </c>
      <c r="X881" s="14">
        <v>3</v>
      </c>
      <c r="Y881" s="14" t="s">
        <v>19</v>
      </c>
    </row>
    <row r="882" spans="2:25" x14ac:dyDescent="0.3">
      <c r="B882" s="13">
        <v>0.43290461909737171</v>
      </c>
      <c r="C882" s="13">
        <v>0.38001777256842911</v>
      </c>
      <c r="D882" s="13">
        <v>0.35300606839778903</v>
      </c>
      <c r="E882" s="13">
        <v>88.700564971751419</v>
      </c>
      <c r="F882" s="13">
        <v>0.12781130005485464</v>
      </c>
      <c r="G882" s="13">
        <v>0.10609480812641084</v>
      </c>
      <c r="H882" s="13">
        <v>20884469</v>
      </c>
      <c r="I882" s="13">
        <v>0.22024965325936183</v>
      </c>
      <c r="J882" s="13">
        <v>4.406555256232049E-2</v>
      </c>
      <c r="K882" s="13">
        <v>7.5821186917068711E-2</v>
      </c>
      <c r="L882" s="13">
        <v>0.51211661678273268</v>
      </c>
      <c r="M882" s="13">
        <v>0.43410163030675003</v>
      </c>
      <c r="N882" s="13">
        <v>0.46963268273602488</v>
      </c>
      <c r="O882" s="13">
        <v>0.43012950038110453</v>
      </c>
      <c r="P882" s="13">
        <v>0.23640370131053481</v>
      </c>
      <c r="Q882" s="13">
        <v>0.16011067047621555</v>
      </c>
      <c r="R882" s="13">
        <v>8.8243970983131706E-2</v>
      </c>
      <c r="S882" s="14">
        <v>8</v>
      </c>
      <c r="T882" s="14">
        <v>4</v>
      </c>
      <c r="U882" s="14">
        <v>10</v>
      </c>
      <c r="V882" s="14">
        <v>10</v>
      </c>
      <c r="W882" s="14">
        <v>3</v>
      </c>
      <c r="X882" s="14">
        <v>3</v>
      </c>
      <c r="Y882" s="14" t="s">
        <v>19</v>
      </c>
    </row>
    <row r="883" spans="2:25" x14ac:dyDescent="0.3">
      <c r="B883" s="13">
        <v>0.40028602632183796</v>
      </c>
      <c r="C883" s="13">
        <v>0.40068519418115034</v>
      </c>
      <c r="D883" s="13">
        <v>0.3300990153531837</v>
      </c>
      <c r="E883" s="13">
        <v>88.20023837902265</v>
      </c>
      <c r="F883" s="13">
        <v>0.13904318222540762</v>
      </c>
      <c r="G883" s="13">
        <v>8.584686774941995E-2</v>
      </c>
      <c r="H883" s="13">
        <v>20884469</v>
      </c>
      <c r="I883" s="13">
        <v>0.2169209431345353</v>
      </c>
      <c r="J883" s="13">
        <v>4.3310948425399523E-2</v>
      </c>
      <c r="K883" s="13">
        <v>7.4008322835652604E-2</v>
      </c>
      <c r="L883" s="13">
        <v>0.51703197782548305</v>
      </c>
      <c r="M883" s="13">
        <v>0.36922397660714612</v>
      </c>
      <c r="N883" s="13">
        <v>0.46420640249412598</v>
      </c>
      <c r="O883" s="13">
        <v>0.45123743281488138</v>
      </c>
      <c r="P883" s="13">
        <v>0.25569414365958204</v>
      </c>
      <c r="Q883" s="13">
        <v>0.15920207944870068</v>
      </c>
      <c r="R883" s="13">
        <v>8.5865449401814314E-2</v>
      </c>
      <c r="S883" s="14">
        <v>8</v>
      </c>
      <c r="T883" s="14">
        <v>4</v>
      </c>
      <c r="U883" s="14">
        <v>10</v>
      </c>
      <c r="V883" s="14">
        <v>10</v>
      </c>
      <c r="W883" s="14">
        <v>3</v>
      </c>
      <c r="X883" s="14">
        <v>3</v>
      </c>
      <c r="Y883" s="14" t="s">
        <v>19</v>
      </c>
    </row>
    <row r="884" spans="2:25" x14ac:dyDescent="0.3">
      <c r="B884" s="13">
        <v>0.47158004255348762</v>
      </c>
      <c r="C884" s="13">
        <v>0.4753861668892444</v>
      </c>
      <c r="D884" s="13">
        <v>0.27889390768493538</v>
      </c>
      <c r="E884" s="13">
        <v>87.07509881422925</v>
      </c>
      <c r="F884" s="13">
        <v>0.13930885529157666</v>
      </c>
      <c r="G884" s="13">
        <v>0.13822894168466524</v>
      </c>
      <c r="H884" s="13">
        <v>20884469</v>
      </c>
      <c r="I884" s="13">
        <v>0.22233009708737869</v>
      </c>
      <c r="J884" s="13">
        <v>4.4551342400549976E-2</v>
      </c>
      <c r="K884" s="13">
        <v>7.6154203873632947E-2</v>
      </c>
      <c r="L884" s="13">
        <v>0.6417462788089805</v>
      </c>
      <c r="M884" s="13">
        <v>0.44530344548572709</v>
      </c>
      <c r="N884" s="13">
        <v>0.46134992855501894</v>
      </c>
      <c r="O884" s="13">
        <v>0.44220385190861039</v>
      </c>
      <c r="P884" s="13">
        <v>0.25836735436413466</v>
      </c>
      <c r="Q884" s="13">
        <v>0.16453037251117297</v>
      </c>
      <c r="R884" s="13">
        <v>9.164375701802395E-2</v>
      </c>
      <c r="S884" s="14">
        <v>8</v>
      </c>
      <c r="T884" s="14">
        <v>4</v>
      </c>
      <c r="U884" s="14">
        <v>10</v>
      </c>
      <c r="V884" s="14">
        <v>10</v>
      </c>
      <c r="W884" s="14">
        <v>3</v>
      </c>
      <c r="X884" s="14">
        <v>3</v>
      </c>
      <c r="Y884" s="14" t="s">
        <v>19</v>
      </c>
    </row>
    <row r="885" spans="2:25" x14ac:dyDescent="0.3">
      <c r="B885" s="13">
        <v>0.38641428540111644</v>
      </c>
      <c r="C885" s="13">
        <v>0.37100066916974733</v>
      </c>
      <c r="D885" s="13">
        <v>0.33018940233209088</v>
      </c>
      <c r="E885" s="13">
        <v>87.569721115537845</v>
      </c>
      <c r="F885" s="13">
        <v>0.13308391234633885</v>
      </c>
      <c r="G885" s="13">
        <v>0.13948497854077252</v>
      </c>
      <c r="H885" s="13">
        <v>20884469</v>
      </c>
      <c r="I885" s="13">
        <v>0.2196948682385573</v>
      </c>
      <c r="J885" s="13">
        <v>4.3948542630889424E-2</v>
      </c>
      <c r="K885" s="13">
        <v>7.4451824387662208E-2</v>
      </c>
      <c r="L885" s="13">
        <v>0.54769697617662638</v>
      </c>
      <c r="M885" s="13">
        <v>0.58388370802416212</v>
      </c>
      <c r="N885" s="13">
        <v>0.46387765395053532</v>
      </c>
      <c r="O885" s="13">
        <v>0.45368614422921977</v>
      </c>
      <c r="P885" s="13">
        <v>0.27419771394945275</v>
      </c>
      <c r="Q885" s="13">
        <v>0.159083786169851</v>
      </c>
      <c r="R885" s="13">
        <v>8.7049702453608643E-2</v>
      </c>
      <c r="S885" s="14">
        <v>8</v>
      </c>
      <c r="T885" s="14">
        <v>4</v>
      </c>
      <c r="U885" s="14">
        <v>10</v>
      </c>
      <c r="V885" s="14">
        <v>10</v>
      </c>
      <c r="W885" s="14">
        <v>3</v>
      </c>
      <c r="X885" s="14">
        <v>3</v>
      </c>
      <c r="Y885" s="14" t="s">
        <v>19</v>
      </c>
    </row>
    <row r="886" spans="2:25" x14ac:dyDescent="0.3">
      <c r="B886" s="13">
        <v>0.48365179115881102</v>
      </c>
      <c r="C886" s="13">
        <v>0.52270389110608095</v>
      </c>
      <c r="D886" s="13">
        <v>0.37428305608765006</v>
      </c>
      <c r="E886" s="13">
        <v>86.972552232691527</v>
      </c>
      <c r="F886" s="13">
        <v>0.14534780288204946</v>
      </c>
      <c r="G886" s="13">
        <v>0.13163972286374134</v>
      </c>
      <c r="H886" s="13">
        <v>20884469</v>
      </c>
      <c r="I886" s="13">
        <v>0.21345353675450757</v>
      </c>
      <c r="J886" s="13">
        <v>4.2506517475709701E-2</v>
      </c>
      <c r="K886" s="13">
        <v>7.4154257809649349E-2</v>
      </c>
      <c r="L886" s="13">
        <v>0.61230361257807642</v>
      </c>
      <c r="M886" s="13">
        <v>0.49939915746408337</v>
      </c>
      <c r="N886" s="13">
        <v>0.47034521661436579</v>
      </c>
      <c r="O886" s="13">
        <v>0.44089763354786865</v>
      </c>
      <c r="P886" s="13">
        <v>0.23240589993055449</v>
      </c>
      <c r="Q886" s="13">
        <v>0.16235958406065937</v>
      </c>
      <c r="R886" s="13">
        <v>8.9035226387059657E-2</v>
      </c>
      <c r="S886" s="14">
        <v>8</v>
      </c>
      <c r="T886" s="14">
        <v>4</v>
      </c>
      <c r="U886" s="14">
        <v>10</v>
      </c>
      <c r="V886" s="14">
        <v>10</v>
      </c>
      <c r="W886" s="14">
        <v>3</v>
      </c>
      <c r="X886" s="14">
        <v>3</v>
      </c>
      <c r="Y886" s="14" t="s">
        <v>19</v>
      </c>
    </row>
    <row r="887" spans="2:25" x14ac:dyDescent="0.3">
      <c r="B887" s="13">
        <v>0.51693921219890293</v>
      </c>
      <c r="C887" s="13">
        <v>0.43134753761274708</v>
      </c>
      <c r="D887" s="13">
        <v>0.3727090143051508</v>
      </c>
      <c r="E887" s="13">
        <v>85.070532915360502</v>
      </c>
      <c r="F887" s="13">
        <v>0.14260438782731777</v>
      </c>
      <c r="G887" s="13">
        <v>0.26636568848758463</v>
      </c>
      <c r="H887" s="13">
        <v>20884469</v>
      </c>
      <c r="I887" s="13">
        <v>0.2095700416088766</v>
      </c>
      <c r="J887" s="13">
        <v>4.0523582236354751E-2</v>
      </c>
      <c r="K887" s="13">
        <v>7.2787435211071852E-2</v>
      </c>
      <c r="L887" s="13">
        <v>0.64072899287233653</v>
      </c>
      <c r="M887" s="13">
        <v>0.68875653977439133</v>
      </c>
      <c r="N887" s="13">
        <v>0.45872215834225988</v>
      </c>
      <c r="O887" s="13">
        <v>0.44951354449977443</v>
      </c>
      <c r="P887" s="13">
        <v>0.21725996994525762</v>
      </c>
      <c r="Q887" s="13">
        <v>0.16059859468205084</v>
      </c>
      <c r="R887" s="13">
        <v>8.7003229837315885E-2</v>
      </c>
      <c r="S887" s="14">
        <v>8</v>
      </c>
      <c r="T887" s="14">
        <v>4</v>
      </c>
      <c r="U887" s="14">
        <v>10</v>
      </c>
      <c r="V887" s="14">
        <v>10</v>
      </c>
      <c r="W887" s="14">
        <v>3</v>
      </c>
      <c r="X887" s="14">
        <v>3</v>
      </c>
      <c r="Y887" s="14" t="s">
        <v>19</v>
      </c>
    </row>
    <row r="888" spans="2:25" x14ac:dyDescent="0.3">
      <c r="B888" s="13">
        <v>0.45990736644057367</v>
      </c>
      <c r="C888" s="13">
        <v>0.40351844836851725</v>
      </c>
      <c r="D888" s="13">
        <v>0.31435780843438138</v>
      </c>
      <c r="E888" s="13">
        <v>84.856806590819929</v>
      </c>
      <c r="F888" s="13">
        <v>0.13108614232209737</v>
      </c>
      <c r="G888" s="13">
        <v>0.25786163522012578</v>
      </c>
      <c r="H888" s="13">
        <v>20884469</v>
      </c>
      <c r="I888" s="13">
        <v>0.21234396671289874</v>
      </c>
      <c r="J888" s="13">
        <v>4.2348857904443094E-2</v>
      </c>
      <c r="K888" s="13">
        <v>7.3894701253395118E-2</v>
      </c>
      <c r="L888" s="13">
        <v>0.60732811547562293</v>
      </c>
      <c r="M888" s="13">
        <v>0.50304699570975908</v>
      </c>
      <c r="N888" s="13">
        <v>0.47629046069670272</v>
      </c>
      <c r="O888" s="13">
        <v>0.45075789277831069</v>
      </c>
      <c r="P888" s="13">
        <v>0.22148746402118147</v>
      </c>
      <c r="Q888" s="13">
        <v>0.16532889609687271</v>
      </c>
      <c r="R888" s="13">
        <v>9.1156333725723487E-2</v>
      </c>
      <c r="S888" s="14">
        <v>8</v>
      </c>
      <c r="T888" s="14">
        <v>4</v>
      </c>
      <c r="U888" s="14">
        <v>10</v>
      </c>
      <c r="V888" s="14">
        <v>10</v>
      </c>
      <c r="W888" s="14">
        <v>3</v>
      </c>
      <c r="X888" s="14">
        <v>3</v>
      </c>
      <c r="Y888" s="14" t="s">
        <v>19</v>
      </c>
    </row>
    <row r="889" spans="2:25" x14ac:dyDescent="0.3">
      <c r="B889" s="13">
        <v>0.44944977399797953</v>
      </c>
      <c r="C889" s="13">
        <v>0.44665131760122173</v>
      </c>
      <c r="D889" s="13">
        <v>0.36076964655380467</v>
      </c>
      <c r="E889" s="13">
        <v>87.075867327487614</v>
      </c>
      <c r="F889" s="13">
        <v>0.12928431894867698</v>
      </c>
      <c r="G889" s="13">
        <v>0.20123203285420946</v>
      </c>
      <c r="H889" s="13">
        <v>20884469</v>
      </c>
      <c r="I889" s="13">
        <v>0.23190013869625506</v>
      </c>
      <c r="J889" s="13">
        <v>4.6611694728105002E-2</v>
      </c>
      <c r="K889" s="13">
        <v>8.0337871964009433E-2</v>
      </c>
      <c r="L889" s="13">
        <v>0.566455845466033</v>
      </c>
      <c r="M889" s="13">
        <v>0.51694380657404193</v>
      </c>
      <c r="N889" s="13">
        <v>0.46786521773135553</v>
      </c>
      <c r="O889" s="13">
        <v>0.45522708509815751</v>
      </c>
      <c r="P889" s="13">
        <v>0.23828799464980663</v>
      </c>
      <c r="Q889" s="13">
        <v>0.17478241877289458</v>
      </c>
      <c r="R889" s="13">
        <v>9.2472566970888528E-2</v>
      </c>
      <c r="S889" s="14">
        <v>8</v>
      </c>
      <c r="T889" s="14">
        <v>4</v>
      </c>
      <c r="U889" s="14">
        <v>10</v>
      </c>
      <c r="V889" s="14">
        <v>10</v>
      </c>
      <c r="W889" s="14">
        <v>3</v>
      </c>
      <c r="X889" s="14">
        <v>3</v>
      </c>
      <c r="Y889" s="14" t="s">
        <v>19</v>
      </c>
    </row>
    <row r="890" spans="2:25" x14ac:dyDescent="0.3">
      <c r="B890" s="13">
        <v>0.38083546221170772</v>
      </c>
      <c r="C890" s="13">
        <v>0.43283015545167797</v>
      </c>
      <c r="D890" s="13">
        <v>0.31499480894419568</v>
      </c>
      <c r="E890" s="13">
        <v>86.74363057324841</v>
      </c>
      <c r="F890" s="13">
        <v>0.1396808319885243</v>
      </c>
      <c r="G890" s="13">
        <v>0.16143497757847533</v>
      </c>
      <c r="H890" s="13">
        <v>20884469</v>
      </c>
      <c r="I890" s="13">
        <v>0.21608876560332838</v>
      </c>
      <c r="J890" s="13">
        <v>4.2984339738669511E-2</v>
      </c>
      <c r="K890" s="13">
        <v>7.3325738513396549E-2</v>
      </c>
      <c r="L890" s="13">
        <v>0.53089711089378278</v>
      </c>
      <c r="M890" s="13">
        <v>0.51750917806052776</v>
      </c>
      <c r="N890" s="13">
        <v>0.47192434584357662</v>
      </c>
      <c r="O890" s="13">
        <v>0.42920050943886873</v>
      </c>
      <c r="P890" s="13">
        <v>0.22139080244699005</v>
      </c>
      <c r="Q890" s="13">
        <v>0.16250797568365433</v>
      </c>
      <c r="R890" s="13">
        <v>8.6963404258847563E-2</v>
      </c>
      <c r="S890" s="14">
        <v>8</v>
      </c>
      <c r="T890" s="14">
        <v>4</v>
      </c>
      <c r="U890" s="14">
        <v>10</v>
      </c>
      <c r="V890" s="14">
        <v>10</v>
      </c>
      <c r="W890" s="14">
        <v>3</v>
      </c>
      <c r="X890" s="14">
        <v>3</v>
      </c>
      <c r="Y890" s="14" t="s">
        <v>19</v>
      </c>
    </row>
    <row r="891" spans="2:25" x14ac:dyDescent="0.3">
      <c r="B891" s="13">
        <v>0.42551493461420753</v>
      </c>
      <c r="C891" s="13">
        <v>0.3854300272507164</v>
      </c>
      <c r="D891" s="13">
        <v>0.2622487441827166</v>
      </c>
      <c r="E891" s="13">
        <v>89.188069594034801</v>
      </c>
      <c r="F891" s="13">
        <v>0.13038773669972947</v>
      </c>
      <c r="G891" s="13">
        <v>0.13465783664459161</v>
      </c>
      <c r="H891" s="13">
        <v>20884469</v>
      </c>
      <c r="I891" s="13">
        <v>0.21636615811373092</v>
      </c>
      <c r="J891" s="13">
        <v>4.3627255434890079E-2</v>
      </c>
      <c r="K891" s="13">
        <v>7.3620181687081357E-2</v>
      </c>
      <c r="L891" s="13">
        <v>0.48720684566380157</v>
      </c>
      <c r="M891" s="13">
        <v>0.43280567509357543</v>
      </c>
      <c r="N891" s="13">
        <v>0.46993237414255562</v>
      </c>
      <c r="O891" s="13">
        <v>0.44321947320327948</v>
      </c>
      <c r="P891" s="13">
        <v>0.23922056251917931</v>
      </c>
      <c r="Q891" s="13">
        <v>0.15546515107697742</v>
      </c>
      <c r="R891" s="13">
        <v>8.3340914348850478E-2</v>
      </c>
      <c r="S891" s="14">
        <v>8</v>
      </c>
      <c r="T891" s="14">
        <v>4</v>
      </c>
      <c r="U891" s="14">
        <v>10</v>
      </c>
      <c r="V891" s="14">
        <v>10</v>
      </c>
      <c r="W891" s="14">
        <v>3</v>
      </c>
      <c r="X891" s="14">
        <v>3</v>
      </c>
      <c r="Y891" s="14" t="s">
        <v>19</v>
      </c>
    </row>
    <row r="892" spans="2:25" x14ac:dyDescent="0.3">
      <c r="B892" s="13">
        <v>0.43687182484227532</v>
      </c>
      <c r="C892" s="13">
        <v>0.40756496517095642</v>
      </c>
      <c r="D892" s="13">
        <v>0.37499075804058934</v>
      </c>
      <c r="E892" s="13">
        <v>86.229242608343455</v>
      </c>
      <c r="F892" s="13">
        <v>0.1416410070639377</v>
      </c>
      <c r="G892" s="13">
        <v>0.15560165975103735</v>
      </c>
      <c r="H892" s="13">
        <v>20884469</v>
      </c>
      <c r="I892" s="13">
        <v>0.21386962552011093</v>
      </c>
      <c r="J892" s="13">
        <v>4.3043881691335849E-2</v>
      </c>
      <c r="K892" s="13">
        <v>7.2948216286402828E-2</v>
      </c>
      <c r="L892" s="13">
        <v>0.62729803753882118</v>
      </c>
      <c r="M892" s="13">
        <v>0.66078632537686866</v>
      </c>
      <c r="N892" s="13">
        <v>0.45757149200583774</v>
      </c>
      <c r="O892" s="13">
        <v>0.44415938005105055</v>
      </c>
      <c r="P892" s="13">
        <v>0.26297325694739121</v>
      </c>
      <c r="Q892" s="13">
        <v>0.15701026302020121</v>
      </c>
      <c r="R892" s="13">
        <v>8.7601958042702308E-2</v>
      </c>
      <c r="S892" s="14">
        <v>8</v>
      </c>
      <c r="T892" s="14">
        <v>4</v>
      </c>
      <c r="U892" s="14">
        <v>10</v>
      </c>
      <c r="V892" s="14">
        <v>10</v>
      </c>
      <c r="W892" s="14">
        <v>3</v>
      </c>
      <c r="X892" s="14">
        <v>3</v>
      </c>
      <c r="Y892" s="14" t="s">
        <v>19</v>
      </c>
    </row>
    <row r="893" spans="2:25" x14ac:dyDescent="0.3">
      <c r="B893">
        <v>0.52147838216781928</v>
      </c>
      <c r="C893">
        <v>0.52129434382906792</v>
      </c>
      <c r="D893">
        <v>0.34645044239910688</v>
      </c>
      <c r="E893">
        <v>84.839084916634349</v>
      </c>
      <c r="F893">
        <v>0.14486145212206245</v>
      </c>
      <c r="G893">
        <v>0.2231404958677686</v>
      </c>
      <c r="H893">
        <v>20884469</v>
      </c>
      <c r="I893">
        <v>0.21775312066574179</v>
      </c>
      <c r="J893">
        <v>4.3531739831571672E-2</v>
      </c>
      <c r="K893">
        <v>7.4496203906866953E-2</v>
      </c>
      <c r="L893">
        <v>0.60776449726474846</v>
      </c>
      <c r="M893">
        <v>0.55621411151708777</v>
      </c>
      <c r="N893">
        <v>0.47284713772837589</v>
      </c>
      <c r="O893">
        <v>0.45395775893432527</v>
      </c>
      <c r="P893">
        <v>0.21905103518494198</v>
      </c>
      <c r="Q893">
        <v>0.16503164571513199</v>
      </c>
      <c r="R893">
        <v>9.095265179093058E-2</v>
      </c>
      <c r="S893">
        <v>8</v>
      </c>
      <c r="T893">
        <v>4</v>
      </c>
      <c r="U893">
        <v>10</v>
      </c>
      <c r="V893">
        <v>10</v>
      </c>
      <c r="W893">
        <v>3</v>
      </c>
      <c r="X893">
        <v>3</v>
      </c>
      <c r="Y893" t="s">
        <v>19</v>
      </c>
    </row>
    <row r="894" spans="2:25" x14ac:dyDescent="0.3">
      <c r="B894" s="13">
        <v>0.43280527166731753</v>
      </c>
      <c r="C894" s="13">
        <v>0.34813466496618367</v>
      </c>
      <c r="D894" s="13">
        <v>0.3369438865657452</v>
      </c>
      <c r="E894" s="13">
        <v>88.947582283624541</v>
      </c>
      <c r="F894" s="13">
        <v>0.12807525325615052</v>
      </c>
      <c r="G894" s="13">
        <v>9.9514563106796114E-2</v>
      </c>
      <c r="H894" s="13">
        <v>20884469</v>
      </c>
      <c r="I894" s="13">
        <v>0.22246879334257963</v>
      </c>
      <c r="J894" s="13">
        <v>4.3756601829960058E-2</v>
      </c>
      <c r="K894" s="13">
        <v>7.7186811878870207E-2</v>
      </c>
      <c r="L894" s="13">
        <v>0.56149915004411421</v>
      </c>
      <c r="M894" s="13">
        <v>0.50318206543450428</v>
      </c>
      <c r="N894" s="13">
        <v>0.46166586830572937</v>
      </c>
      <c r="O894" s="13">
        <v>0.44174455091008508</v>
      </c>
      <c r="P894" s="13">
        <v>0.22269261871449364</v>
      </c>
      <c r="Q894" s="13">
        <v>0.16222946453909759</v>
      </c>
      <c r="R894" s="13">
        <v>8.8363086958061471E-2</v>
      </c>
      <c r="S894" s="14">
        <v>8</v>
      </c>
      <c r="T894" s="14">
        <v>4</v>
      </c>
      <c r="U894" s="14">
        <v>10</v>
      </c>
      <c r="V894" s="14">
        <v>10</v>
      </c>
      <c r="W894" s="14">
        <v>3</v>
      </c>
      <c r="X894" s="14">
        <v>3</v>
      </c>
      <c r="Y894" s="14" t="s">
        <v>19</v>
      </c>
    </row>
    <row r="895" spans="2:25" x14ac:dyDescent="0.3">
      <c r="B895" s="13">
        <v>0.39195208199878578</v>
      </c>
      <c r="C895" s="13">
        <v>0.41891324911753069</v>
      </c>
      <c r="D895" s="13">
        <v>0.32480202611055414</v>
      </c>
      <c r="E895" s="13">
        <v>87.441679626749618</v>
      </c>
      <c r="F895" s="13">
        <v>0.13873552983081033</v>
      </c>
      <c r="G895" s="13">
        <v>0.15560165975103735</v>
      </c>
      <c r="H895" s="13">
        <v>20884469</v>
      </c>
      <c r="I895" s="13">
        <v>0.22621359223300966</v>
      </c>
      <c r="J895" s="13">
        <v>4.5002922599071821E-2</v>
      </c>
      <c r="K895" s="13">
        <v>7.67258166152084E-2</v>
      </c>
      <c r="L895" s="13">
        <v>0.48740463613134299</v>
      </c>
      <c r="M895" s="13">
        <v>0.43130660048714942</v>
      </c>
      <c r="N895" s="13">
        <v>0.46732343343394517</v>
      </c>
      <c r="O895" s="13">
        <v>0.44548571278511312</v>
      </c>
      <c r="P895" s="13">
        <v>0.26578813863606948</v>
      </c>
      <c r="Q895" s="13">
        <v>0.16583623007895087</v>
      </c>
      <c r="R895" s="13">
        <v>9.0100638754487164E-2</v>
      </c>
      <c r="S895" s="14">
        <v>8</v>
      </c>
      <c r="T895" s="14">
        <v>4</v>
      </c>
      <c r="U895" s="14">
        <v>10</v>
      </c>
      <c r="V895" s="14">
        <v>10</v>
      </c>
      <c r="W895" s="14">
        <v>3</v>
      </c>
      <c r="X895" s="14">
        <v>3</v>
      </c>
      <c r="Y895" s="14" t="s">
        <v>19</v>
      </c>
    </row>
    <row r="896" spans="2:25" x14ac:dyDescent="0.3">
      <c r="B896" s="13">
        <v>0.39125334911563808</v>
      </c>
      <c r="C896" s="13">
        <v>0.44707402092376891</v>
      </c>
      <c r="D896" s="13">
        <v>0.31701232030071702</v>
      </c>
      <c r="E896" s="13">
        <v>88.720342279268777</v>
      </c>
      <c r="F896" s="13">
        <v>0.13267326732673268</v>
      </c>
      <c r="G896" s="13">
        <v>7.3913043478260873E-2</v>
      </c>
      <c r="H896" s="13">
        <v>20884469</v>
      </c>
      <c r="I896" s="13">
        <v>0.22981969486823842</v>
      </c>
      <c r="J896" s="13">
        <v>4.5921949454450092E-2</v>
      </c>
      <c r="K896" s="13">
        <v>7.7377652824683757E-2</v>
      </c>
      <c r="L896" s="13">
        <v>0.52168538582464175</v>
      </c>
      <c r="M896" s="13">
        <v>0.47466699982462568</v>
      </c>
      <c r="N896" s="13">
        <v>0.4584562581192031</v>
      </c>
      <c r="O896" s="13">
        <v>0.45058860346658886</v>
      </c>
      <c r="P896" s="13">
        <v>0.23413572732022089</v>
      </c>
      <c r="Q896" s="13">
        <v>0.16700397748632856</v>
      </c>
      <c r="R896" s="13">
        <v>9.230661396995625E-2</v>
      </c>
      <c r="S896" s="14">
        <v>8</v>
      </c>
      <c r="T896" s="14">
        <v>4</v>
      </c>
      <c r="U896" s="14">
        <v>10</v>
      </c>
      <c r="V896" s="14">
        <v>10</v>
      </c>
      <c r="W896" s="14">
        <v>3</v>
      </c>
      <c r="X896" s="14">
        <v>3</v>
      </c>
      <c r="Y896" s="14" t="s">
        <v>19</v>
      </c>
    </row>
    <row r="897" spans="2:30" x14ac:dyDescent="0.3">
      <c r="B897" s="13">
        <v>0.40530325232508613</v>
      </c>
      <c r="C897" s="13">
        <v>0.40926866659059774</v>
      </c>
      <c r="D897" s="13">
        <v>0.29876094529394442</v>
      </c>
      <c r="E897" s="13">
        <v>89.172224401726169</v>
      </c>
      <c r="F897" s="13">
        <v>0.13769514120329768</v>
      </c>
      <c r="G897" s="13">
        <v>6.1810154525386317E-2</v>
      </c>
      <c r="H897" s="13">
        <v>20884469</v>
      </c>
      <c r="I897" s="13">
        <v>0.2325936199722605</v>
      </c>
      <c r="J897" s="13">
        <v>4.6915912798349328E-2</v>
      </c>
      <c r="K897" s="13">
        <v>8.0464831436663276E-2</v>
      </c>
      <c r="L897" s="13">
        <v>0.52143179756366198</v>
      </c>
      <c r="M897" s="13">
        <v>0.43631314203925042</v>
      </c>
      <c r="N897" s="13">
        <v>0.47239727451209879</v>
      </c>
      <c r="O897" s="13">
        <v>0.45329632419107907</v>
      </c>
      <c r="P897" s="13">
        <v>0.2351599980109351</v>
      </c>
      <c r="Q897" s="13">
        <v>0.16981990027103319</v>
      </c>
      <c r="R897" s="13">
        <v>9.1788587429447899E-2</v>
      </c>
      <c r="S897" s="14">
        <v>8</v>
      </c>
      <c r="T897" s="14">
        <v>4</v>
      </c>
      <c r="U897" s="14">
        <v>10</v>
      </c>
      <c r="V897" s="14">
        <v>10</v>
      </c>
      <c r="W897" s="14">
        <v>3</v>
      </c>
      <c r="X897" s="14">
        <v>3</v>
      </c>
      <c r="Y897" s="14" t="s">
        <v>19</v>
      </c>
    </row>
    <row r="898" spans="2:30" x14ac:dyDescent="0.3">
      <c r="B898" s="13">
        <v>0.55567010473226286</v>
      </c>
      <c r="C898" s="13">
        <v>0.58713028675141588</v>
      </c>
      <c r="D898" s="13">
        <v>0.40330319198976705</v>
      </c>
      <c r="E898" s="13">
        <v>83.587338804220394</v>
      </c>
      <c r="F898" s="13">
        <v>0.14672087678981793</v>
      </c>
      <c r="G898" s="13">
        <v>0.21615720524017468</v>
      </c>
      <c r="H898" s="13">
        <v>20884469</v>
      </c>
      <c r="I898" s="13">
        <v>0.21234396671289887</v>
      </c>
      <c r="J898" s="13">
        <v>4.2597636198171446E-2</v>
      </c>
      <c r="K898" s="13">
        <v>7.4478628817509454E-2</v>
      </c>
      <c r="L898" s="13">
        <v>0.64739515471449716</v>
      </c>
      <c r="M898" s="13">
        <v>0.60537306602070473</v>
      </c>
      <c r="N898" s="13">
        <v>0.46456978115884384</v>
      </c>
      <c r="O898" s="13">
        <v>0.45436165504139153</v>
      </c>
      <c r="P898" s="13">
        <v>0.23259608242346128</v>
      </c>
      <c r="Q898" s="13">
        <v>0.17455092252195487</v>
      </c>
      <c r="R898" s="13">
        <v>9.2853051627564548E-2</v>
      </c>
      <c r="S898" s="14">
        <v>8</v>
      </c>
      <c r="T898" s="14">
        <v>4</v>
      </c>
      <c r="U898" s="14">
        <v>10</v>
      </c>
      <c r="V898" s="14">
        <v>10</v>
      </c>
      <c r="W898" s="14">
        <v>3</v>
      </c>
      <c r="X898" s="14">
        <v>3</v>
      </c>
      <c r="Y898" s="14" t="s">
        <v>19</v>
      </c>
    </row>
    <row r="899" spans="2:30" x14ac:dyDescent="0.3">
      <c r="B899" s="13">
        <v>0.45652135849901421</v>
      </c>
      <c r="C899" s="13">
        <v>0.38026616515211648</v>
      </c>
      <c r="D899" s="13">
        <v>0.3556802422067315</v>
      </c>
      <c r="E899" s="13">
        <v>88.505280259951263</v>
      </c>
      <c r="F899" s="13">
        <v>0.12887527036770008</v>
      </c>
      <c r="G899" s="13">
        <v>0.12445414847161572</v>
      </c>
      <c r="H899" s="13">
        <v>20884469</v>
      </c>
      <c r="I899" s="13">
        <v>0.21442441054091499</v>
      </c>
      <c r="J899" s="13">
        <v>4.3227395094524071E-2</v>
      </c>
      <c r="K899" s="13">
        <v>7.1661960734680105E-2</v>
      </c>
      <c r="L899" s="13">
        <v>0.5132760317116154</v>
      </c>
      <c r="M899" s="13">
        <v>0.45553954798159768</v>
      </c>
      <c r="N899" s="13">
        <v>0.47296694229789399</v>
      </c>
      <c r="O899" s="13">
        <v>0.44563925733119575</v>
      </c>
      <c r="P899" s="13">
        <v>0.22591367200822951</v>
      </c>
      <c r="Q899" s="13">
        <v>0.15554088068685074</v>
      </c>
      <c r="R899" s="13">
        <v>8.3479388230030899E-2</v>
      </c>
      <c r="S899" s="14">
        <v>8</v>
      </c>
      <c r="T899" s="14">
        <v>4</v>
      </c>
      <c r="U899" s="14">
        <v>10</v>
      </c>
      <c r="V899" s="14">
        <v>10</v>
      </c>
      <c r="W899" s="14">
        <v>3</v>
      </c>
      <c r="X899" s="14">
        <v>3</v>
      </c>
      <c r="Y899" s="14" t="s">
        <v>19</v>
      </c>
    </row>
    <row r="900" spans="2:30" x14ac:dyDescent="0.3">
      <c r="B900" s="13">
        <v>0.42192396684311101</v>
      </c>
      <c r="C900" s="13">
        <v>0.39902894811277062</v>
      </c>
      <c r="D900" s="13">
        <v>0.3775526836502584</v>
      </c>
      <c r="E900" s="13">
        <v>87.509578544061313</v>
      </c>
      <c r="F900" s="13">
        <v>0.13642831732479543</v>
      </c>
      <c r="G900" s="13">
        <v>0.1643002028397566</v>
      </c>
      <c r="H900" s="13">
        <v>20884469</v>
      </c>
      <c r="I900" s="13">
        <v>0.22760055478502053</v>
      </c>
      <c r="J900" s="13">
        <v>4.5887993880755797E-2</v>
      </c>
      <c r="K900" s="13">
        <v>7.8034021729179864E-2</v>
      </c>
      <c r="L900" s="13">
        <v>0.52707007848322474</v>
      </c>
      <c r="M900" s="13">
        <v>0.49495724172727906</v>
      </c>
      <c r="N900" s="13">
        <v>0.46109069066586539</v>
      </c>
      <c r="O900" s="13">
        <v>0.45549585886613214</v>
      </c>
      <c r="P900" s="13">
        <v>0.26547998459274619</v>
      </c>
      <c r="Q900" s="13">
        <v>0.16573091640025436</v>
      </c>
      <c r="R900" s="13">
        <v>9.112770207774458E-2</v>
      </c>
      <c r="S900" s="14">
        <v>8</v>
      </c>
      <c r="T900" s="14">
        <v>4</v>
      </c>
      <c r="U900" s="14">
        <v>10</v>
      </c>
      <c r="V900" s="14">
        <v>10</v>
      </c>
      <c r="W900" s="14">
        <v>3</v>
      </c>
      <c r="X900" s="14">
        <v>3</v>
      </c>
      <c r="Y900" s="14" t="s">
        <v>19</v>
      </c>
    </row>
    <row r="901" spans="2:30" x14ac:dyDescent="0.3">
      <c r="B901" s="13">
        <v>0.36811334828693898</v>
      </c>
      <c r="C901" s="13">
        <v>0.33979037260835782</v>
      </c>
      <c r="D901" s="13">
        <v>0.28005785740168548</v>
      </c>
      <c r="E901" s="13">
        <v>88.544639217284953</v>
      </c>
      <c r="F901" s="13">
        <v>0.12145969498910675</v>
      </c>
      <c r="G901" s="13">
        <v>0.13507109004739337</v>
      </c>
      <c r="H901" s="13">
        <v>20884469</v>
      </c>
      <c r="I901" s="13">
        <v>0.22038834951456307</v>
      </c>
      <c r="J901" s="13">
        <v>4.360546925977575E-2</v>
      </c>
      <c r="K901" s="13">
        <v>7.6709297253774927E-2</v>
      </c>
      <c r="L901" s="13">
        <v>0.50718623984042577</v>
      </c>
      <c r="M901" s="13">
        <v>0.47902010190970268</v>
      </c>
      <c r="N901" s="13">
        <v>0.45782054457423577</v>
      </c>
      <c r="O901" s="13">
        <v>0.44535106601456304</v>
      </c>
      <c r="P901" s="13">
        <v>0.20160186650072562</v>
      </c>
      <c r="Q901" s="13">
        <v>0.16149805759911484</v>
      </c>
      <c r="R901" s="13">
        <v>8.9493876936262345E-2</v>
      </c>
      <c r="S901" s="14">
        <v>8</v>
      </c>
      <c r="T901" s="14">
        <v>4</v>
      </c>
      <c r="U901" s="14">
        <v>10</v>
      </c>
      <c r="V901" s="14">
        <v>10</v>
      </c>
      <c r="W901" s="14">
        <v>3</v>
      </c>
      <c r="X901" s="14">
        <v>3</v>
      </c>
      <c r="Y901" s="14" t="s">
        <v>19</v>
      </c>
    </row>
    <row r="902" spans="2:30" x14ac:dyDescent="0.3">
      <c r="B902" s="13">
        <v>0.46867471167198793</v>
      </c>
      <c r="C902" s="13">
        <v>0.45174271920379705</v>
      </c>
      <c r="D902" s="13">
        <v>0.33253618062333223</v>
      </c>
      <c r="E902" s="13">
        <v>85.686427457098276</v>
      </c>
      <c r="F902" s="13">
        <v>0.14187157261630992</v>
      </c>
      <c r="G902" s="13">
        <v>0.16593886462882096</v>
      </c>
      <c r="H902" s="13">
        <v>20884469</v>
      </c>
      <c r="I902" s="13">
        <v>0.22371705963938956</v>
      </c>
      <c r="J902" s="13">
        <v>4.46258539746269E-2</v>
      </c>
      <c r="K902" s="13">
        <v>7.7312714152071818E-2</v>
      </c>
      <c r="L902" s="13">
        <v>0.65466605275040446</v>
      </c>
      <c r="M902" s="13">
        <v>0.58138843366083504</v>
      </c>
      <c r="N902" s="13">
        <v>0.46943245647334791</v>
      </c>
      <c r="O902" s="13">
        <v>0.44715359061266219</v>
      </c>
      <c r="P902" s="13">
        <v>0.24118756388036847</v>
      </c>
      <c r="Q902" s="13">
        <v>0.17141373197403545</v>
      </c>
      <c r="R902" s="13">
        <v>9.3462405156203715E-2</v>
      </c>
      <c r="S902" s="14">
        <v>8</v>
      </c>
      <c r="T902" s="14">
        <v>4</v>
      </c>
      <c r="U902" s="14">
        <v>10</v>
      </c>
      <c r="V902" s="14">
        <v>10</v>
      </c>
      <c r="W902" s="14">
        <v>3</v>
      </c>
      <c r="X902" s="14">
        <v>3</v>
      </c>
      <c r="Y902" s="14" t="s">
        <v>19</v>
      </c>
    </row>
    <row r="903" spans="2:30" x14ac:dyDescent="0.3">
      <c r="B903">
        <v>0.51671288858775311</v>
      </c>
      <c r="C903">
        <v>0.57311950819699176</v>
      </c>
      <c r="D903">
        <v>0.33764664093251129</v>
      </c>
      <c r="E903">
        <v>85.602809207959424</v>
      </c>
      <c r="F903">
        <v>0.13916256157635468</v>
      </c>
      <c r="G903">
        <v>0.20382165605095542</v>
      </c>
      <c r="H903">
        <v>20884469</v>
      </c>
      <c r="I903">
        <v>0.21733703190013859</v>
      </c>
      <c r="J903">
        <v>4.3018643333722316E-2</v>
      </c>
      <c r="K903">
        <v>7.2398374700209933E-2</v>
      </c>
      <c r="L903">
        <v>0.65268722985996219</v>
      </c>
      <c r="M903">
        <v>0.62212503244593131</v>
      </c>
      <c r="N903">
        <v>0.47213100371284211</v>
      </c>
      <c r="O903">
        <v>0.44736570461413566</v>
      </c>
      <c r="P903">
        <v>0.23502905144544192</v>
      </c>
      <c r="Q903">
        <v>0.1663986532877138</v>
      </c>
      <c r="R903">
        <v>8.8420471334606426E-2</v>
      </c>
      <c r="S903">
        <v>8</v>
      </c>
      <c r="T903">
        <v>4</v>
      </c>
      <c r="U903">
        <v>10</v>
      </c>
      <c r="V903">
        <v>10</v>
      </c>
      <c r="W903">
        <v>3</v>
      </c>
      <c r="X903">
        <v>3</v>
      </c>
      <c r="Y903" t="s">
        <v>19</v>
      </c>
      <c r="AA903" s="5">
        <f>+AVERAGE(E874:E903)/100</f>
        <v>0.87327943653295703</v>
      </c>
      <c r="AB903" s="5">
        <f>+AVERAGE(G874:G903)</f>
        <v>0.14631054160489437</v>
      </c>
      <c r="AC903" s="5">
        <f>+AVERAGE(H874:H903)</f>
        <v>20884469</v>
      </c>
      <c r="AD903" s="17">
        <f t="shared" ref="AD903" si="27">($AF$4*AA903)+($AG$4-$AG$4*AB903)+($AJ$12+$AK$12*AC903)</f>
        <v>729.76015554675973</v>
      </c>
    </row>
    <row r="904" spans="2:30" x14ac:dyDescent="0.3">
      <c r="B904" s="13">
        <v>0.57859577208928792</v>
      </c>
      <c r="C904" s="13">
        <v>0.69794933203402709</v>
      </c>
      <c r="D904" s="13">
        <v>0.47242771466104488</v>
      </c>
      <c r="E904" s="13">
        <v>85.318985395849339</v>
      </c>
      <c r="F904" s="13">
        <v>0.10425048102151478</v>
      </c>
      <c r="G904" s="13">
        <v>0.20425531914893616</v>
      </c>
      <c r="H904" s="13">
        <v>20403439</v>
      </c>
      <c r="I904" s="13">
        <v>0.19902912621359201</v>
      </c>
      <c r="J904" s="13">
        <v>4.0463991571513716E-2</v>
      </c>
      <c r="K904" s="13">
        <v>6.7131370607070834E-2</v>
      </c>
      <c r="L904" s="13">
        <v>0.67301923196504898</v>
      </c>
      <c r="M904" s="13">
        <v>0.4852794482506308</v>
      </c>
      <c r="N904" s="13">
        <v>0.32819993765307193</v>
      </c>
      <c r="O904" s="13">
        <v>0.42749236434012411</v>
      </c>
      <c r="P904" s="13">
        <v>0.22260414712690946</v>
      </c>
      <c r="Q904" s="13">
        <v>0.16878066370277114</v>
      </c>
      <c r="R904" s="13">
        <v>9.1346889483345531E-2</v>
      </c>
      <c r="S904" s="14">
        <v>6</v>
      </c>
      <c r="T904" s="14">
        <v>3</v>
      </c>
      <c r="U904" s="14">
        <v>10</v>
      </c>
      <c r="V904" s="14">
        <v>10</v>
      </c>
      <c r="W904" s="14">
        <v>5</v>
      </c>
      <c r="X904" s="14">
        <v>3</v>
      </c>
      <c r="Y904" s="14" t="s">
        <v>19</v>
      </c>
    </row>
    <row r="905" spans="2:30" x14ac:dyDescent="0.3">
      <c r="B905" s="13">
        <v>0.59379187312580706</v>
      </c>
      <c r="C905" s="13">
        <v>0.51252543152715646</v>
      </c>
      <c r="D905" s="13">
        <v>0.34567735908478076</v>
      </c>
      <c r="E905" s="13">
        <v>90.481976508707987</v>
      </c>
      <c r="F905" s="13">
        <v>8.1321473951715378E-2</v>
      </c>
      <c r="G905" s="13">
        <v>0.16339869281045752</v>
      </c>
      <c r="H905" s="13">
        <v>20403439</v>
      </c>
      <c r="I905" s="13">
        <v>0.20790568654646313</v>
      </c>
      <c r="J905" s="13">
        <v>4.2145243588493177E-2</v>
      </c>
      <c r="K905" s="13">
        <v>7.0318870387438809E-2</v>
      </c>
      <c r="L905" s="13">
        <v>0.61645044889108147</v>
      </c>
      <c r="M905" s="13">
        <v>0.50513710257230959</v>
      </c>
      <c r="N905" s="13">
        <v>0.31789074349534063</v>
      </c>
      <c r="O905" s="13">
        <v>0.44043685280380651</v>
      </c>
      <c r="P905" s="13">
        <v>0.25760537697024344</v>
      </c>
      <c r="Q905" s="13">
        <v>0.16031728511750448</v>
      </c>
      <c r="R905" s="13">
        <v>8.6726961923014337E-2</v>
      </c>
      <c r="S905" s="14">
        <v>6</v>
      </c>
      <c r="T905" s="14">
        <v>3</v>
      </c>
      <c r="U905" s="14">
        <v>10</v>
      </c>
      <c r="V905" s="14">
        <v>10</v>
      </c>
      <c r="W905" s="14">
        <v>5</v>
      </c>
      <c r="X905" s="14">
        <v>3</v>
      </c>
      <c r="Y905" s="14" t="s">
        <v>19</v>
      </c>
    </row>
    <row r="906" spans="2:30" x14ac:dyDescent="0.3">
      <c r="B906" s="13">
        <v>0.8345904087798498</v>
      </c>
      <c r="C906" s="13">
        <v>0.82333071139595271</v>
      </c>
      <c r="D906" s="13">
        <v>0.49540100642049079</v>
      </c>
      <c r="E906" s="13">
        <v>80.125687352710131</v>
      </c>
      <c r="F906" s="13">
        <v>0.11913746630727763</v>
      </c>
      <c r="G906" s="13">
        <v>0.24731182795698925</v>
      </c>
      <c r="H906" s="13">
        <v>20403439</v>
      </c>
      <c r="I906" s="13">
        <v>0.17766990291262136</v>
      </c>
      <c r="J906" s="13">
        <v>3.6400753748557162E-2</v>
      </c>
      <c r="K906" s="13">
        <v>5.936960622911084E-2</v>
      </c>
      <c r="L906" s="13">
        <v>0.79409555978244073</v>
      </c>
      <c r="M906" s="13">
        <v>0.60966389464905191</v>
      </c>
      <c r="N906" s="13">
        <v>0.31663681494311147</v>
      </c>
      <c r="O906" s="13">
        <v>0.42805413762699596</v>
      </c>
      <c r="P906" s="13">
        <v>0.18815602076189042</v>
      </c>
      <c r="Q906" s="13">
        <v>0.16542405609796637</v>
      </c>
      <c r="R906" s="13">
        <v>9.0585812561492077E-2</v>
      </c>
      <c r="S906" s="14">
        <v>6</v>
      </c>
      <c r="T906" s="14">
        <v>3</v>
      </c>
      <c r="U906" s="14">
        <v>10</v>
      </c>
      <c r="V906" s="14">
        <v>10</v>
      </c>
      <c r="W906" s="14">
        <v>5</v>
      </c>
      <c r="X906" s="14">
        <v>3</v>
      </c>
      <c r="Y906" s="14" t="s">
        <v>19</v>
      </c>
    </row>
    <row r="907" spans="2:30" x14ac:dyDescent="0.3">
      <c r="B907" s="13">
        <v>0.53742183210200789</v>
      </c>
      <c r="C907" s="13">
        <v>0.5840425190352635</v>
      </c>
      <c r="D907" s="13">
        <v>0.36847331201985101</v>
      </c>
      <c r="E907" s="13">
        <v>88.678500986193299</v>
      </c>
      <c r="F907" s="13">
        <v>8.1800321485979641E-2</v>
      </c>
      <c r="G907" s="13">
        <v>0.2</v>
      </c>
      <c r="H907" s="13">
        <v>20403439</v>
      </c>
      <c r="I907" s="13">
        <v>0.202912621359223</v>
      </c>
      <c r="J907" s="13">
        <v>4.0483470169630872E-2</v>
      </c>
      <c r="K907" s="13">
        <v>6.9327639569993965E-2</v>
      </c>
      <c r="L907" s="13">
        <v>0.57609845989449793</v>
      </c>
      <c r="M907" s="13">
        <v>0.49606983917010467</v>
      </c>
      <c r="N907" s="13">
        <v>0.32540112938724813</v>
      </c>
      <c r="O907" s="13">
        <v>0.43456169508927966</v>
      </c>
      <c r="P907" s="13">
        <v>0.22745383138161454</v>
      </c>
      <c r="Q907" s="13">
        <v>0.16198853507159872</v>
      </c>
      <c r="R907" s="13">
        <v>8.9267460749483885E-2</v>
      </c>
      <c r="S907" s="14">
        <v>6</v>
      </c>
      <c r="T907" s="14">
        <v>3</v>
      </c>
      <c r="U907" s="14">
        <v>10</v>
      </c>
      <c r="V907" s="14">
        <v>10</v>
      </c>
      <c r="W907" s="14">
        <v>5</v>
      </c>
      <c r="X907" s="14">
        <v>3</v>
      </c>
      <c r="Y907" s="14" t="s">
        <v>19</v>
      </c>
    </row>
    <row r="908" spans="2:30" x14ac:dyDescent="0.3">
      <c r="B908" s="13">
        <v>0.60132630441431467</v>
      </c>
      <c r="C908" s="13">
        <v>0.50821028371843202</v>
      </c>
      <c r="D908" s="13">
        <v>0.4661018074189261</v>
      </c>
      <c r="E908" s="13">
        <v>88.993710691823907</v>
      </c>
      <c r="F908" s="13">
        <v>8.6995196584237683E-2</v>
      </c>
      <c r="G908" s="13">
        <v>0.21982758620689655</v>
      </c>
      <c r="H908" s="13">
        <v>20403439</v>
      </c>
      <c r="I908" s="13">
        <v>0.20568654646324555</v>
      </c>
      <c r="J908" s="13">
        <v>4.0568193899689568E-2</v>
      </c>
      <c r="K908" s="13">
        <v>7.0378665895472398E-2</v>
      </c>
      <c r="L908" s="13">
        <v>0.67232418120484161</v>
      </c>
      <c r="M908" s="13">
        <v>0.59293556125880942</v>
      </c>
      <c r="N908" s="13">
        <v>0.32689297221664121</v>
      </c>
      <c r="O908" s="13">
        <v>0.43493329793903207</v>
      </c>
      <c r="P908" s="13">
        <v>0.22491646871295679</v>
      </c>
      <c r="Q908" s="13">
        <v>0.1604240386261637</v>
      </c>
      <c r="R908" s="13">
        <v>9.0047502358088255E-2</v>
      </c>
      <c r="S908" s="14">
        <v>6</v>
      </c>
      <c r="T908" s="14">
        <v>3</v>
      </c>
      <c r="U908" s="14">
        <v>10</v>
      </c>
      <c r="V908" s="14">
        <v>10</v>
      </c>
      <c r="W908" s="14">
        <v>5</v>
      </c>
      <c r="X908" s="14">
        <v>3</v>
      </c>
      <c r="Y908" s="14" t="s">
        <v>19</v>
      </c>
    </row>
    <row r="909" spans="2:30" x14ac:dyDescent="0.3">
      <c r="B909" s="13">
        <v>0.77032472362797055</v>
      </c>
      <c r="C909" s="13">
        <v>0.60409969789962137</v>
      </c>
      <c r="D909" s="13">
        <v>0.415001858243633</v>
      </c>
      <c r="E909" s="13">
        <v>85.692657077971234</v>
      </c>
      <c r="F909" s="13">
        <v>9.5538057742782151E-2</v>
      </c>
      <c r="G909" s="13">
        <v>0.30523917995444189</v>
      </c>
      <c r="H909" s="13">
        <v>20403439</v>
      </c>
      <c r="I909" s="13">
        <v>0.20513176144244094</v>
      </c>
      <c r="J909" s="13">
        <v>4.0350821627664193E-2</v>
      </c>
      <c r="K909" s="13">
        <v>7.3378231543996225E-2</v>
      </c>
      <c r="L909" s="13">
        <v>0.74207919116251553</v>
      </c>
      <c r="M909" s="13">
        <v>0.68975251501109236</v>
      </c>
      <c r="N909" s="13">
        <v>0.32471886147415779</v>
      </c>
      <c r="O909" s="13">
        <v>0.43865600297341523</v>
      </c>
      <c r="P909" s="13">
        <v>0.19389683223410245</v>
      </c>
      <c r="Q909" s="13">
        <v>0.1762319590889333</v>
      </c>
      <c r="R909" s="13">
        <v>9.5239531278031114E-2</v>
      </c>
      <c r="S909" s="14">
        <v>6</v>
      </c>
      <c r="T909" s="14">
        <v>3</v>
      </c>
      <c r="U909" s="14">
        <v>10</v>
      </c>
      <c r="V909" s="14">
        <v>10</v>
      </c>
      <c r="W909" s="14">
        <v>5</v>
      </c>
      <c r="X909" s="14">
        <v>3</v>
      </c>
      <c r="Y909" s="14" t="s">
        <v>19</v>
      </c>
    </row>
    <row r="910" spans="2:30" x14ac:dyDescent="0.3">
      <c r="B910" s="13">
        <v>0.49645956258342067</v>
      </c>
      <c r="C910" s="13">
        <v>0.48377562865912949</v>
      </c>
      <c r="D910" s="13">
        <v>0.37419493789228908</v>
      </c>
      <c r="E910" s="13">
        <v>89.276035617499033</v>
      </c>
      <c r="F910" s="13">
        <v>8.111488297302126E-2</v>
      </c>
      <c r="G910" s="13">
        <v>0.2178649237472767</v>
      </c>
      <c r="H910" s="13">
        <v>20403439</v>
      </c>
      <c r="I910" s="13">
        <v>0.21289875173370279</v>
      </c>
      <c r="J910" s="13">
        <v>4.2279113628873946E-2</v>
      </c>
      <c r="K910" s="13">
        <v>7.3664734188970932E-2</v>
      </c>
      <c r="L910" s="13">
        <v>0.59857937746111212</v>
      </c>
      <c r="M910" s="13">
        <v>0.52627600978178701</v>
      </c>
      <c r="N910" s="13">
        <v>0.32423654053093953</v>
      </c>
      <c r="O910" s="13">
        <v>0.43946983681937529</v>
      </c>
      <c r="P910" s="13">
        <v>0.24528472204458321</v>
      </c>
      <c r="Q910" s="13">
        <v>0.16774537818400392</v>
      </c>
      <c r="R910" s="13">
        <v>9.1918900170194148E-2</v>
      </c>
      <c r="S910" s="14">
        <v>6</v>
      </c>
      <c r="T910" s="14">
        <v>3</v>
      </c>
      <c r="U910" s="14">
        <v>10</v>
      </c>
      <c r="V910" s="14">
        <v>10</v>
      </c>
      <c r="W910" s="14">
        <v>5</v>
      </c>
      <c r="X910" s="14">
        <v>3</v>
      </c>
      <c r="Y910" s="14" t="s">
        <v>19</v>
      </c>
    </row>
    <row r="911" spans="2:30" x14ac:dyDescent="0.3">
      <c r="B911" s="13">
        <v>0.54564947813427678</v>
      </c>
      <c r="C911" s="13">
        <v>0.5735608450387063</v>
      </c>
      <c r="D911" s="13">
        <v>0.43017301218511594</v>
      </c>
      <c r="E911" s="13">
        <v>87.961476725521663</v>
      </c>
      <c r="F911" s="13">
        <v>8.9544235924932977E-2</v>
      </c>
      <c r="G911" s="13">
        <v>0.23706896551724138</v>
      </c>
      <c r="H911" s="13">
        <v>20403439</v>
      </c>
      <c r="I911" s="13">
        <v>0.19750346740637995</v>
      </c>
      <c r="J911" s="13">
        <v>3.9316415632257261E-2</v>
      </c>
      <c r="K911" s="13">
        <v>6.6302500216726623E-2</v>
      </c>
      <c r="L911" s="13">
        <v>0.63662446595887134</v>
      </c>
      <c r="M911" s="13">
        <v>0.59285465147780414</v>
      </c>
      <c r="N911" s="13">
        <v>0.32173991019805592</v>
      </c>
      <c r="O911" s="13">
        <v>0.4404287892447874</v>
      </c>
      <c r="P911" s="13">
        <v>0.20890284167640027</v>
      </c>
      <c r="Q911" s="13">
        <v>0.15665539346486732</v>
      </c>
      <c r="R911" s="13">
        <v>8.4368424578241633E-2</v>
      </c>
      <c r="S911" s="14">
        <v>6</v>
      </c>
      <c r="T911" s="14">
        <v>3</v>
      </c>
      <c r="U911" s="14">
        <v>10</v>
      </c>
      <c r="V911" s="14">
        <v>10</v>
      </c>
      <c r="W911" s="14">
        <v>5</v>
      </c>
      <c r="X911" s="14">
        <v>3</v>
      </c>
      <c r="Y911" s="14" t="s">
        <v>19</v>
      </c>
    </row>
    <row r="912" spans="2:30" x14ac:dyDescent="0.3">
      <c r="B912" s="13">
        <v>0.88800155233258438</v>
      </c>
      <c r="C912" s="13">
        <v>0.74042197028147483</v>
      </c>
      <c r="D912" s="13">
        <v>0.50363480503465219</v>
      </c>
      <c r="E912" s="13">
        <v>80.99369085173501</v>
      </c>
      <c r="F912" s="13">
        <v>0.10052337123262949</v>
      </c>
      <c r="G912" s="13">
        <v>0.44915254237288138</v>
      </c>
      <c r="H912" s="13">
        <v>20403439</v>
      </c>
      <c r="I912" s="13">
        <v>0.17586685159500676</v>
      </c>
      <c r="J912" s="13">
        <v>3.3911615027870698E-2</v>
      </c>
      <c r="K912" s="13">
        <v>6.2486746754329081E-2</v>
      </c>
      <c r="L912" s="13">
        <v>0.80845890013392807</v>
      </c>
      <c r="M912" s="13">
        <v>0.81943692162639759</v>
      </c>
      <c r="N912" s="13">
        <v>0.31589584528026832</v>
      </c>
      <c r="O912" s="13">
        <v>0.42178010696966001</v>
      </c>
      <c r="P912" s="13">
        <v>0.21931000613239049</v>
      </c>
      <c r="Q912" s="13">
        <v>0.16241870025362545</v>
      </c>
      <c r="R912" s="13">
        <v>8.7518786310925967E-2</v>
      </c>
      <c r="S912" s="14">
        <v>6</v>
      </c>
      <c r="T912" s="14">
        <v>3</v>
      </c>
      <c r="U912" s="14">
        <v>10</v>
      </c>
      <c r="V912" s="14">
        <v>10</v>
      </c>
      <c r="W912" s="14">
        <v>5</v>
      </c>
      <c r="X912" s="14">
        <v>3</v>
      </c>
      <c r="Y912" s="14" t="s">
        <v>19</v>
      </c>
    </row>
    <row r="913" spans="2:25" x14ac:dyDescent="0.3">
      <c r="B913" s="13">
        <v>0.50157793642929527</v>
      </c>
      <c r="C913" s="13">
        <v>0.57836842874397165</v>
      </c>
      <c r="D913" s="13">
        <v>0.37979316380855432</v>
      </c>
      <c r="E913" s="13">
        <v>91.912908242612758</v>
      </c>
      <c r="F913" s="13">
        <v>7.904998227578873E-2</v>
      </c>
      <c r="G913" s="13">
        <v>0.13318284424379231</v>
      </c>
      <c r="H913" s="13">
        <v>20403439</v>
      </c>
      <c r="I913" s="13">
        <v>0.21719833564493762</v>
      </c>
      <c r="J913" s="13">
        <v>4.3554896253073808E-2</v>
      </c>
      <c r="K913" s="13">
        <v>7.3855548274104149E-2</v>
      </c>
      <c r="L913" s="13">
        <v>0.63578674765767884</v>
      </c>
      <c r="M913" s="13">
        <v>0.56260405849361461</v>
      </c>
      <c r="N913" s="13">
        <v>0.32778560640047</v>
      </c>
      <c r="O913" s="13">
        <v>0.44671697873792998</v>
      </c>
      <c r="P913" s="13">
        <v>0.21066052519956399</v>
      </c>
      <c r="Q913" s="13">
        <v>0.16641574151630195</v>
      </c>
      <c r="R913" s="13">
        <v>8.9909326146407328E-2</v>
      </c>
      <c r="S913" s="14">
        <v>6</v>
      </c>
      <c r="T913" s="14">
        <v>3</v>
      </c>
      <c r="U913" s="14">
        <v>10</v>
      </c>
      <c r="V913" s="14">
        <v>10</v>
      </c>
      <c r="W913" s="14">
        <v>5</v>
      </c>
      <c r="X913" s="14">
        <v>3</v>
      </c>
      <c r="Y913" s="14" t="s">
        <v>19</v>
      </c>
    </row>
    <row r="914" spans="2:25" x14ac:dyDescent="0.3">
      <c r="B914" s="13">
        <v>0.51863502708798914</v>
      </c>
      <c r="C914" s="13">
        <v>0.4906925900371425</v>
      </c>
      <c r="D914" s="13">
        <v>0.31737100156311865</v>
      </c>
      <c r="E914" s="13">
        <v>90.574088440651664</v>
      </c>
      <c r="F914" s="13">
        <v>7.6278582649677087E-2</v>
      </c>
      <c r="G914" s="13">
        <v>0.19522776572668113</v>
      </c>
      <c r="H914" s="13">
        <v>20403439</v>
      </c>
      <c r="I914" s="13">
        <v>0.21955617198335592</v>
      </c>
      <c r="J914" s="13">
        <v>4.3879117307569056E-2</v>
      </c>
      <c r="K914" s="13">
        <v>7.6473626123741534E-2</v>
      </c>
      <c r="L914" s="13">
        <v>0.61031180284061914</v>
      </c>
      <c r="M914" s="13">
        <v>0.49662712507513845</v>
      </c>
      <c r="N914" s="13">
        <v>0.34072177985504271</v>
      </c>
      <c r="O914" s="13">
        <v>0.43970086667135116</v>
      </c>
      <c r="P914" s="13">
        <v>0.24338836830224353</v>
      </c>
      <c r="Q914" s="13">
        <v>0.17113677038417222</v>
      </c>
      <c r="R914" s="13">
        <v>9.3602485325401177E-2</v>
      </c>
      <c r="S914" s="14">
        <v>6</v>
      </c>
      <c r="T914" s="14">
        <v>3</v>
      </c>
      <c r="U914" s="14">
        <v>10</v>
      </c>
      <c r="V914" s="14">
        <v>10</v>
      </c>
      <c r="W914" s="14">
        <v>5</v>
      </c>
      <c r="X914" s="14">
        <v>3</v>
      </c>
      <c r="Y914" s="14" t="s">
        <v>19</v>
      </c>
    </row>
    <row r="915" spans="2:25" x14ac:dyDescent="0.3">
      <c r="B915" s="13">
        <v>0.72677407827588625</v>
      </c>
      <c r="C915" s="13">
        <v>0.5981572389450206</v>
      </c>
      <c r="D915" s="13">
        <v>0.458760394351659</v>
      </c>
      <c r="E915" s="13">
        <v>83.855421686746993</v>
      </c>
      <c r="F915" s="13">
        <v>9.6625222024866786E-2</v>
      </c>
      <c r="G915" s="13">
        <v>0.32286995515695066</v>
      </c>
      <c r="H915" s="13">
        <v>20403439</v>
      </c>
      <c r="I915" s="13">
        <v>0.18723994452149789</v>
      </c>
      <c r="J915" s="13">
        <v>3.6971612586409061E-2</v>
      </c>
      <c r="K915" s="13">
        <v>6.3572722661104475E-2</v>
      </c>
      <c r="L915" s="13">
        <v>0.71799352734336619</v>
      </c>
      <c r="M915" s="13">
        <v>0.56598057722107797</v>
      </c>
      <c r="N915" s="13">
        <v>0.31869665751483811</v>
      </c>
      <c r="O915" s="13">
        <v>0.44002354934587817</v>
      </c>
      <c r="P915" s="13">
        <v>0.21219665062744972</v>
      </c>
      <c r="Q915" s="13">
        <v>0.16228142060773337</v>
      </c>
      <c r="R915" s="13">
        <v>8.8047354047923063E-2</v>
      </c>
      <c r="S915" s="14">
        <v>6</v>
      </c>
      <c r="T915" s="14">
        <v>3</v>
      </c>
      <c r="U915" s="14">
        <v>10</v>
      </c>
      <c r="V915" s="14">
        <v>10</v>
      </c>
      <c r="W915" s="14">
        <v>5</v>
      </c>
      <c r="X915" s="14">
        <v>3</v>
      </c>
      <c r="Y915" s="14" t="s">
        <v>19</v>
      </c>
    </row>
    <row r="916" spans="2:25" x14ac:dyDescent="0.3">
      <c r="B916" s="13">
        <v>0.4948719405699612</v>
      </c>
      <c r="C916" s="13">
        <v>0.48489700327419227</v>
      </c>
      <c r="D916" s="13">
        <v>0.36839445102058144</v>
      </c>
      <c r="E916" s="13">
        <v>89.396925502562084</v>
      </c>
      <c r="F916" s="13">
        <v>9.0862422997946612E-2</v>
      </c>
      <c r="G916" s="13">
        <v>0.19775280898876405</v>
      </c>
      <c r="H916" s="13">
        <v>20403439</v>
      </c>
      <c r="I916" s="13">
        <v>0.20360610263522874</v>
      </c>
      <c r="J916" s="13">
        <v>4.0517840391955121E-2</v>
      </c>
      <c r="K916" s="13">
        <v>6.8725068165852138E-2</v>
      </c>
      <c r="L916" s="13">
        <v>0.56698083530854315</v>
      </c>
      <c r="M916" s="13">
        <v>0.42289968978029835</v>
      </c>
      <c r="N916" s="13">
        <v>0.33748846461461107</v>
      </c>
      <c r="O916" s="13">
        <v>0.46176479810020715</v>
      </c>
      <c r="P916" s="13">
        <v>0.2355556098011449</v>
      </c>
      <c r="Q916" s="13">
        <v>0.16224747735628262</v>
      </c>
      <c r="R916" s="13">
        <v>8.8265242242720393E-2</v>
      </c>
      <c r="S916" s="14">
        <v>6</v>
      </c>
      <c r="T916" s="14">
        <v>3</v>
      </c>
      <c r="U916" s="14">
        <v>10</v>
      </c>
      <c r="V916" s="14">
        <v>10</v>
      </c>
      <c r="W916" s="14">
        <v>5</v>
      </c>
      <c r="X916" s="14">
        <v>3</v>
      </c>
      <c r="Y916" s="14" t="s">
        <v>19</v>
      </c>
    </row>
    <row r="917" spans="2:25" x14ac:dyDescent="0.3">
      <c r="B917" s="5">
        <v>0.83369268456550472</v>
      </c>
      <c r="C917" s="5">
        <v>0.74475952244095245</v>
      </c>
      <c r="D917" s="5">
        <v>0.56445108069672933</v>
      </c>
      <c r="E917" s="5">
        <v>82.615444315095075</v>
      </c>
      <c r="F917" s="5">
        <v>0.10294373802473436</v>
      </c>
      <c r="G917" s="5">
        <v>0.3536036036036036</v>
      </c>
      <c r="H917" s="5">
        <v>20403439</v>
      </c>
      <c r="I917" s="5">
        <v>0.18515950069348108</v>
      </c>
      <c r="J917" s="5">
        <v>3.6262225519552924E-2</v>
      </c>
      <c r="K917" s="5">
        <v>6.401615922181067E-2</v>
      </c>
      <c r="L917" s="13">
        <v>0.77806155101178331</v>
      </c>
      <c r="M917" s="13">
        <v>0.77753846713819064</v>
      </c>
      <c r="N917" s="13">
        <v>0.32690124771607776</v>
      </c>
      <c r="O917" s="13">
        <v>0.44202999680663996</v>
      </c>
      <c r="P917" s="13">
        <v>0.19059648609079249</v>
      </c>
      <c r="Q917" s="13">
        <v>0.16580247184333269</v>
      </c>
      <c r="R917" s="13">
        <v>9.1183306317123458E-2</v>
      </c>
      <c r="S917" s="14">
        <v>6</v>
      </c>
      <c r="T917" s="14">
        <v>3</v>
      </c>
      <c r="U917" s="14">
        <v>10</v>
      </c>
      <c r="V917" s="14">
        <v>10</v>
      </c>
      <c r="W917" s="14">
        <v>5</v>
      </c>
      <c r="X917" s="14">
        <v>3</v>
      </c>
      <c r="Y917" s="14" t="s">
        <v>19</v>
      </c>
    </row>
    <row r="918" spans="2:25" x14ac:dyDescent="0.3">
      <c r="B918" s="13">
        <v>0.7581066655683979</v>
      </c>
      <c r="C918" s="13">
        <v>0.70118308981759014</v>
      </c>
      <c r="D918" s="13">
        <v>0.4531376331370624</v>
      </c>
      <c r="E918" s="13">
        <v>84.383455740239654</v>
      </c>
      <c r="F918" s="13">
        <v>0.10558678847505271</v>
      </c>
      <c r="G918" s="13">
        <v>0.27467811158798283</v>
      </c>
      <c r="H918" s="13">
        <v>20403439</v>
      </c>
      <c r="I918" s="13">
        <v>0.19778085991678232</v>
      </c>
      <c r="J918" s="13">
        <v>3.9389668397425567E-2</v>
      </c>
      <c r="K918" s="13">
        <v>6.7108799072229663E-2</v>
      </c>
      <c r="L918" s="13">
        <v>0.73297587637898343</v>
      </c>
      <c r="M918" s="13">
        <v>0.70565555507899769</v>
      </c>
      <c r="N918" s="13">
        <v>0.31447334490380729</v>
      </c>
      <c r="O918" s="13">
        <v>0.4467359716107871</v>
      </c>
      <c r="P918" s="13">
        <v>0.22117785882744082</v>
      </c>
      <c r="Q918" s="13">
        <v>0.17338284243757443</v>
      </c>
      <c r="R918" s="13">
        <v>9.3535260180763594E-2</v>
      </c>
      <c r="S918" s="14">
        <v>6</v>
      </c>
      <c r="T918" s="14">
        <v>3</v>
      </c>
      <c r="U918" s="14">
        <v>10</v>
      </c>
      <c r="V918" s="14">
        <v>10</v>
      </c>
      <c r="W918" s="14">
        <v>5</v>
      </c>
      <c r="X918" s="14">
        <v>3</v>
      </c>
      <c r="Y918" s="14" t="s">
        <v>19</v>
      </c>
    </row>
    <row r="919" spans="2:25" x14ac:dyDescent="0.3">
      <c r="B919" s="13">
        <v>0.71764668604351622</v>
      </c>
      <c r="C919" s="13">
        <v>0.73332613657898127</v>
      </c>
      <c r="D919" s="13">
        <v>0.37855550756907919</v>
      </c>
      <c r="E919" s="13">
        <v>87.751876728565776</v>
      </c>
      <c r="F919" s="13">
        <v>9.2408044935676753E-2</v>
      </c>
      <c r="G919" s="13">
        <v>0.14254385964912281</v>
      </c>
      <c r="H919" s="13">
        <v>20403439</v>
      </c>
      <c r="I919" s="13">
        <v>0.20166435506241318</v>
      </c>
      <c r="J919" s="13">
        <v>4.1045684027506406E-2</v>
      </c>
      <c r="K919" s="13">
        <v>6.6442836256706259E-2</v>
      </c>
      <c r="L919" s="13">
        <v>0.72732019599749886</v>
      </c>
      <c r="M919" s="13">
        <v>0.55859272522547077</v>
      </c>
      <c r="N919" s="13">
        <v>0.31456455403752448</v>
      </c>
      <c r="O919" s="13">
        <v>0.44340814667195821</v>
      </c>
      <c r="P919" s="13">
        <v>0.24909592121468002</v>
      </c>
      <c r="Q919" s="13">
        <v>0.16119667935902862</v>
      </c>
      <c r="R919" s="13">
        <v>8.8886513463523845E-2</v>
      </c>
      <c r="S919" s="14">
        <v>6</v>
      </c>
      <c r="T919" s="14">
        <v>3</v>
      </c>
      <c r="U919" s="14">
        <v>10</v>
      </c>
      <c r="V919" s="14">
        <v>10</v>
      </c>
      <c r="W919" s="14">
        <v>5</v>
      </c>
      <c r="X919" s="14">
        <v>3</v>
      </c>
      <c r="Y919" s="14" t="s">
        <v>19</v>
      </c>
    </row>
    <row r="920" spans="2:25" x14ac:dyDescent="0.3">
      <c r="B920" s="13">
        <v>0.67552675333357692</v>
      </c>
      <c r="C920" s="13">
        <v>0.77986963121252351</v>
      </c>
      <c r="D920" s="13">
        <v>0.3916175776124835</v>
      </c>
      <c r="E920" s="13">
        <v>79.82832618025752</v>
      </c>
      <c r="F920" s="13">
        <v>0.11198148477835143</v>
      </c>
      <c r="G920" s="13">
        <v>0.34693877551020408</v>
      </c>
      <c r="H920" s="13">
        <v>20403439</v>
      </c>
      <c r="I920" s="13">
        <v>0.17780859916782249</v>
      </c>
      <c r="J920" s="13">
        <v>3.6023407335542171E-2</v>
      </c>
      <c r="K920" s="13">
        <v>6.2158034621661473E-2</v>
      </c>
      <c r="L920" s="13">
        <v>0.72474392540023647</v>
      </c>
      <c r="M920" s="13">
        <v>0.6517387228866891</v>
      </c>
      <c r="N920" s="13">
        <v>0.3210243541456016</v>
      </c>
      <c r="O920" s="13">
        <v>0.4285274230125915</v>
      </c>
      <c r="P920" s="13">
        <v>0.20757404908992619</v>
      </c>
      <c r="Q920" s="13">
        <v>0.16762646130617501</v>
      </c>
      <c r="R920" s="13">
        <v>9.1796041043847684E-2</v>
      </c>
      <c r="S920" s="14">
        <v>6</v>
      </c>
      <c r="T920" s="14">
        <v>3</v>
      </c>
      <c r="U920" s="14">
        <v>10</v>
      </c>
      <c r="V920" s="14">
        <v>10</v>
      </c>
      <c r="W920" s="14">
        <v>5</v>
      </c>
      <c r="X920" s="14">
        <v>3</v>
      </c>
      <c r="Y920" s="14" t="s">
        <v>19</v>
      </c>
    </row>
    <row r="921" spans="2:25" x14ac:dyDescent="0.3">
      <c r="B921">
        <v>0.59550836833114185</v>
      </c>
      <c r="C921">
        <v>0.61791544748631511</v>
      </c>
      <c r="D921">
        <v>0.36433498595432601</v>
      </c>
      <c r="E921">
        <v>88.163586315375539</v>
      </c>
      <c r="F921">
        <v>8.8296398891966763E-2</v>
      </c>
      <c r="G921">
        <v>0.23146067415730337</v>
      </c>
      <c r="H921">
        <v>20403439</v>
      </c>
      <c r="I921">
        <v>0.20374479889042985</v>
      </c>
      <c r="J921">
        <v>4.0202141949456774E-2</v>
      </c>
      <c r="K921">
        <v>7.235225483914276E-2</v>
      </c>
      <c r="L921">
        <v>0.6816443628969745</v>
      </c>
      <c r="M921">
        <v>0.5224683416807786</v>
      </c>
      <c r="N921">
        <v>0.33104007840607103</v>
      </c>
      <c r="O921">
        <v>0.45515921578826207</v>
      </c>
      <c r="P921">
        <v>0.22962413523721323</v>
      </c>
      <c r="Q921">
        <v>0.16711086728776034</v>
      </c>
      <c r="R921">
        <v>9.0561211799169303E-2</v>
      </c>
      <c r="S921">
        <v>6</v>
      </c>
      <c r="T921">
        <v>3</v>
      </c>
      <c r="U921">
        <v>10</v>
      </c>
      <c r="V921">
        <v>10</v>
      </c>
      <c r="W921">
        <v>5</v>
      </c>
      <c r="X921">
        <v>3</v>
      </c>
      <c r="Y921" t="s">
        <v>19</v>
      </c>
    </row>
    <row r="922" spans="2:25" x14ac:dyDescent="0.3">
      <c r="B922" s="13">
        <v>0.72570344403276954</v>
      </c>
      <c r="C922" s="13">
        <v>0.60464418665664599</v>
      </c>
      <c r="D922" s="13">
        <v>0.397223084402063</v>
      </c>
      <c r="E922" s="13">
        <v>88.685258964143415</v>
      </c>
      <c r="F922" s="13">
        <v>8.3392226148409895E-2</v>
      </c>
      <c r="G922" s="13">
        <v>0.28384279475982532</v>
      </c>
      <c r="H922" s="13">
        <v>20403439</v>
      </c>
      <c r="I922" s="13">
        <v>0.20596393897364762</v>
      </c>
      <c r="J922" s="13">
        <v>4.055010452088828E-2</v>
      </c>
      <c r="K922" s="13">
        <v>7.1564858762057315E-2</v>
      </c>
      <c r="L922" s="13">
        <v>0.7096868053746852</v>
      </c>
      <c r="M922" s="13">
        <v>0.69649052766093311</v>
      </c>
      <c r="N922" s="13">
        <v>0.32657459633183106</v>
      </c>
      <c r="O922" s="13">
        <v>0.4398305217098617</v>
      </c>
      <c r="P922" s="13">
        <v>0.2182048254094302</v>
      </c>
      <c r="Q922" s="13">
        <v>0.16330353357792621</v>
      </c>
      <c r="R922" s="13">
        <v>8.9007313397110696E-2</v>
      </c>
      <c r="S922" s="14">
        <v>6</v>
      </c>
      <c r="T922" s="14">
        <v>3</v>
      </c>
      <c r="U922" s="14">
        <v>10</v>
      </c>
      <c r="V922" s="14">
        <v>10</v>
      </c>
      <c r="W922" s="14">
        <v>5</v>
      </c>
      <c r="X922" s="14">
        <v>3</v>
      </c>
      <c r="Y922" s="14" t="s">
        <v>19</v>
      </c>
    </row>
    <row r="923" spans="2:25" x14ac:dyDescent="0.3">
      <c r="B923" s="13">
        <v>0.5759650257461727</v>
      </c>
      <c r="C923" s="13">
        <v>0.5390023524803671</v>
      </c>
      <c r="D923" s="13">
        <v>0.41119163335615266</v>
      </c>
      <c r="E923" s="13">
        <v>90.734332948865827</v>
      </c>
      <c r="F923" s="13">
        <v>8.0601340336895491E-2</v>
      </c>
      <c r="G923" s="13">
        <v>0.16122004357298475</v>
      </c>
      <c r="H923" s="13">
        <v>20403439</v>
      </c>
      <c r="I923" s="13">
        <v>0.2177531206657419</v>
      </c>
      <c r="J923" s="13">
        <v>4.3523596277719082E-2</v>
      </c>
      <c r="K923" s="13">
        <v>7.5010209299057967E-2</v>
      </c>
      <c r="L923" s="13">
        <v>0.6179642906312508</v>
      </c>
      <c r="M923" s="13">
        <v>0.4237107904409117</v>
      </c>
      <c r="N923" s="13">
        <v>0.32187450700262266</v>
      </c>
      <c r="O923" s="13">
        <v>0.41984907122812992</v>
      </c>
      <c r="P923" s="13">
        <v>0.23315378802519185</v>
      </c>
      <c r="Q923" s="13">
        <v>0.17056213013652902</v>
      </c>
      <c r="R923" s="13">
        <v>9.1726027315399819E-2</v>
      </c>
      <c r="S923" s="14">
        <v>6</v>
      </c>
      <c r="T923" s="14">
        <v>3</v>
      </c>
      <c r="U923" s="14">
        <v>10</v>
      </c>
      <c r="V923" s="14">
        <v>10</v>
      </c>
      <c r="W923" s="14">
        <v>5</v>
      </c>
      <c r="X923" s="14">
        <v>3</v>
      </c>
      <c r="Y923" s="14" t="s">
        <v>19</v>
      </c>
    </row>
    <row r="924" spans="2:25" x14ac:dyDescent="0.3">
      <c r="B924" s="13">
        <v>0.5531314128042979</v>
      </c>
      <c r="C924" s="13">
        <v>0.55670349540097441</v>
      </c>
      <c r="D924" s="13">
        <v>0.4182642071849566</v>
      </c>
      <c r="E924" s="13">
        <v>88.466065123577877</v>
      </c>
      <c r="F924" s="13">
        <v>7.7157724744302894E-2</v>
      </c>
      <c r="G924" s="13">
        <v>0.2966804979253112</v>
      </c>
      <c r="H924" s="13">
        <v>20403439</v>
      </c>
      <c r="I924" s="13">
        <v>0.20748959778085979</v>
      </c>
      <c r="J924" s="13">
        <v>4.0633924813256686E-2</v>
      </c>
      <c r="K924" s="13">
        <v>7.0659232813706868E-2</v>
      </c>
      <c r="L924" s="13">
        <v>0.66024913253672213</v>
      </c>
      <c r="M924" s="13">
        <v>0.56124919411200958</v>
      </c>
      <c r="N924" s="13">
        <v>0.31849902857370227</v>
      </c>
      <c r="O924" s="13">
        <v>0.4356573709352527</v>
      </c>
      <c r="P924" s="13">
        <v>0.24091429512896978</v>
      </c>
      <c r="Q924" s="13">
        <v>0.16330307505563363</v>
      </c>
      <c r="R924" s="13">
        <v>8.914784345196565E-2</v>
      </c>
      <c r="S924" s="14">
        <v>6</v>
      </c>
      <c r="T924" s="14">
        <v>3</v>
      </c>
      <c r="U924" s="14">
        <v>10</v>
      </c>
      <c r="V924" s="14">
        <v>10</v>
      </c>
      <c r="W924" s="14">
        <v>5</v>
      </c>
      <c r="X924" s="14">
        <v>3</v>
      </c>
      <c r="Y924" s="14" t="s">
        <v>19</v>
      </c>
    </row>
    <row r="925" spans="2:25" x14ac:dyDescent="0.3">
      <c r="B925" s="13">
        <v>0.54074709300467061</v>
      </c>
      <c r="C925" s="13">
        <v>0.50325288095590126</v>
      </c>
      <c r="D925" s="13">
        <v>0.3362357056844632</v>
      </c>
      <c r="E925" s="13">
        <v>91.401648998822154</v>
      </c>
      <c r="F925" s="13">
        <v>7.4021097800822458E-2</v>
      </c>
      <c r="G925" s="13">
        <v>0.14906832298136646</v>
      </c>
      <c r="H925" s="13">
        <v>20403439</v>
      </c>
      <c r="I925" s="13">
        <v>0.21608876560332846</v>
      </c>
      <c r="J925" s="13">
        <v>4.3658837906296641E-2</v>
      </c>
      <c r="K925" s="13">
        <v>7.2365190614770009E-2</v>
      </c>
      <c r="L925" s="13">
        <v>0.60130038758082338</v>
      </c>
      <c r="M925" s="13">
        <v>0.52307953681884545</v>
      </c>
      <c r="N925" s="13">
        <v>0.32358589083268102</v>
      </c>
      <c r="O925" s="13">
        <v>0.44008379522483426</v>
      </c>
      <c r="P925" s="13">
        <v>0.26179115817867044</v>
      </c>
      <c r="Q925" s="13">
        <v>0.16197891484205151</v>
      </c>
      <c r="R925" s="13">
        <v>8.9456196862440412E-2</v>
      </c>
      <c r="S925" s="14">
        <v>6</v>
      </c>
      <c r="T925" s="14">
        <v>3</v>
      </c>
      <c r="U925" s="14">
        <v>10</v>
      </c>
      <c r="V925" s="14">
        <v>10</v>
      </c>
      <c r="W925" s="14">
        <v>5</v>
      </c>
      <c r="X925" s="14">
        <v>3</v>
      </c>
      <c r="Y925" s="14" t="s">
        <v>19</v>
      </c>
    </row>
    <row r="926" spans="2:25" x14ac:dyDescent="0.3">
      <c r="B926" s="13">
        <v>0.6470263505973014</v>
      </c>
      <c r="C926" s="13">
        <v>0.64607946504605274</v>
      </c>
      <c r="D926" s="13">
        <v>0.46019963285886351</v>
      </c>
      <c r="E926" s="13">
        <v>82.264875239923228</v>
      </c>
      <c r="F926" s="13">
        <v>9.88855474969043E-2</v>
      </c>
      <c r="G926" s="13">
        <v>0.37984496124031009</v>
      </c>
      <c r="H926" s="13">
        <v>20403439</v>
      </c>
      <c r="I926" s="13">
        <v>0.18640776699029124</v>
      </c>
      <c r="J926" s="13">
        <v>3.7131275166728372E-2</v>
      </c>
      <c r="K926" s="13">
        <v>6.4290613404186306E-2</v>
      </c>
      <c r="L926" s="13">
        <v>0.6871551864375719</v>
      </c>
      <c r="M926" s="13">
        <v>0.64472917905941241</v>
      </c>
      <c r="N926" s="13">
        <v>0.32341848421047137</v>
      </c>
      <c r="O926" s="13">
        <v>0.43320564246292492</v>
      </c>
      <c r="P926" s="13">
        <v>0.22184005173108301</v>
      </c>
      <c r="Q926" s="13">
        <v>0.16141871621903539</v>
      </c>
      <c r="R926" s="13">
        <v>8.8473136425866641E-2</v>
      </c>
      <c r="S926" s="14">
        <v>6</v>
      </c>
      <c r="T926" s="14">
        <v>3</v>
      </c>
      <c r="U926" s="14">
        <v>10</v>
      </c>
      <c r="V926" s="14">
        <v>10</v>
      </c>
      <c r="W926" s="14">
        <v>5</v>
      </c>
      <c r="X926" s="14">
        <v>3</v>
      </c>
      <c r="Y926" s="14" t="s">
        <v>19</v>
      </c>
    </row>
    <row r="927" spans="2:25" x14ac:dyDescent="0.3">
      <c r="B927" s="13">
        <v>0.60265861989637415</v>
      </c>
      <c r="C927" s="13">
        <v>0.53892314688777654</v>
      </c>
      <c r="D927" s="13">
        <v>0.48248115447706469</v>
      </c>
      <c r="E927" s="13">
        <v>89.824274621986106</v>
      </c>
      <c r="F927" s="13">
        <v>8.5166784953867994E-2</v>
      </c>
      <c r="G927" s="13">
        <v>0.20439560439560439</v>
      </c>
      <c r="H927" s="13">
        <v>20403439</v>
      </c>
      <c r="I927" s="13">
        <v>0.20319001386962532</v>
      </c>
      <c r="J927" s="13">
        <v>4.0462830294523751E-2</v>
      </c>
      <c r="K927" s="13">
        <v>6.9515678908190229E-2</v>
      </c>
      <c r="L927" s="13">
        <v>0.66715576874916616</v>
      </c>
      <c r="M927" s="13">
        <v>0.61501374533379816</v>
      </c>
      <c r="N927" s="13">
        <v>0.31825902730782618</v>
      </c>
      <c r="O927" s="13">
        <v>0.44866775183487634</v>
      </c>
      <c r="P927" s="13">
        <v>0.22259125219745776</v>
      </c>
      <c r="Q927" s="13">
        <v>0.15791746956583727</v>
      </c>
      <c r="R927" s="13">
        <v>8.4935588904691786E-2</v>
      </c>
      <c r="S927" s="14">
        <v>6</v>
      </c>
      <c r="T927" s="14">
        <v>3</v>
      </c>
      <c r="U927" s="14">
        <v>10</v>
      </c>
      <c r="V927" s="14">
        <v>10</v>
      </c>
      <c r="W927" s="14">
        <v>5</v>
      </c>
      <c r="X927" s="14">
        <v>3</v>
      </c>
      <c r="Y927" s="14" t="s">
        <v>19</v>
      </c>
    </row>
    <row r="928" spans="2:25" x14ac:dyDescent="0.3">
      <c r="B928" s="13">
        <v>0.60022046276891527</v>
      </c>
      <c r="C928" s="13">
        <v>0.68066378485885071</v>
      </c>
      <c r="D928" s="13">
        <v>0.42071988459539905</v>
      </c>
      <c r="E928" s="13">
        <v>87.074271645465743</v>
      </c>
      <c r="F928" s="13">
        <v>8.1643835616438357E-2</v>
      </c>
      <c r="G928" s="13">
        <v>0.27378190255220419</v>
      </c>
      <c r="H928" s="13">
        <v>20403439</v>
      </c>
      <c r="I928" s="13">
        <v>0.19112343966712916</v>
      </c>
      <c r="J928" s="13">
        <v>3.7215259620401023E-2</v>
      </c>
      <c r="K928" s="13">
        <v>6.6421934033341373E-2</v>
      </c>
      <c r="L928" s="13">
        <v>0.65536478000953302</v>
      </c>
      <c r="M928" s="13">
        <v>0.63698009908002107</v>
      </c>
      <c r="N928" s="13">
        <v>0.31487865174563512</v>
      </c>
      <c r="O928" s="13">
        <v>0.43635345896245337</v>
      </c>
      <c r="P928" s="13">
        <v>0.22366161168952939</v>
      </c>
      <c r="Q928" s="13">
        <v>0.15801751964933311</v>
      </c>
      <c r="R928" s="13">
        <v>8.7482729139786733E-2</v>
      </c>
      <c r="S928" s="14">
        <v>6</v>
      </c>
      <c r="T928" s="14">
        <v>3</v>
      </c>
      <c r="U928" s="14">
        <v>10</v>
      </c>
      <c r="V928" s="14">
        <v>10</v>
      </c>
      <c r="W928" s="14">
        <v>5</v>
      </c>
      <c r="X928" s="14">
        <v>3</v>
      </c>
      <c r="Y928" s="14" t="s">
        <v>19</v>
      </c>
    </row>
    <row r="929" spans="2:30" x14ac:dyDescent="0.3">
      <c r="B929" s="5">
        <v>0.65811110136022866</v>
      </c>
      <c r="C929" s="5">
        <v>0.59873359938202253</v>
      </c>
      <c r="D929" s="5">
        <v>0.55486997495763202</v>
      </c>
      <c r="E929" s="5">
        <v>85.573512022073317</v>
      </c>
      <c r="F929" s="5">
        <v>0.10278220804536595</v>
      </c>
      <c r="G929" s="5">
        <v>0.20459290187891441</v>
      </c>
      <c r="H929" s="5">
        <v>20403439</v>
      </c>
      <c r="I929" s="5">
        <v>0.19570041608876568</v>
      </c>
      <c r="J929" s="5">
        <v>3.9594130229290189E-2</v>
      </c>
      <c r="K929" s="5">
        <v>6.6476160446123894E-2</v>
      </c>
      <c r="L929" s="13">
        <v>0.71078271757404232</v>
      </c>
      <c r="M929" s="13">
        <v>0.57364857498855359</v>
      </c>
      <c r="N929" s="13">
        <v>0.31813060294127232</v>
      </c>
      <c r="O929" s="13">
        <v>0.44790665900753268</v>
      </c>
      <c r="P929" s="13">
        <v>0.22527335402198115</v>
      </c>
      <c r="Q929" s="13">
        <v>0.16498106023820355</v>
      </c>
      <c r="R929" s="13">
        <v>9.048429525066784E-2</v>
      </c>
      <c r="S929" s="14">
        <v>6</v>
      </c>
      <c r="T929" s="14">
        <v>3</v>
      </c>
      <c r="U929" s="14">
        <v>10</v>
      </c>
      <c r="V929" s="14">
        <v>10</v>
      </c>
      <c r="W929" s="14">
        <v>5</v>
      </c>
      <c r="X929" s="14">
        <v>3</v>
      </c>
      <c r="Y929" s="14" t="s">
        <v>19</v>
      </c>
    </row>
    <row r="930" spans="2:30" x14ac:dyDescent="0.3">
      <c r="B930">
        <v>0.69495784968369356</v>
      </c>
      <c r="C930">
        <v>0.69911080320414443</v>
      </c>
      <c r="D930">
        <v>0.47711312308901471</v>
      </c>
      <c r="E930">
        <v>79.41983535868286</v>
      </c>
      <c r="F930">
        <v>0.11760474734759935</v>
      </c>
      <c r="G930">
        <v>0.31422505307855625</v>
      </c>
      <c r="H930">
        <v>20403439</v>
      </c>
      <c r="I930">
        <v>0.17808599167822467</v>
      </c>
      <c r="J930">
        <v>3.6525203111919452E-2</v>
      </c>
      <c r="K930">
        <v>5.8385375613383805E-2</v>
      </c>
      <c r="L930">
        <v>0.78751046276234915</v>
      </c>
      <c r="M930">
        <v>0.62661493712642413</v>
      </c>
      <c r="N930">
        <v>0.32009709410055448</v>
      </c>
      <c r="O930">
        <v>0.42587416938227746</v>
      </c>
      <c r="P930">
        <v>0.22238077767512784</v>
      </c>
      <c r="Q930">
        <v>0.1618111110383704</v>
      </c>
      <c r="R930">
        <v>9.0349914952298105E-2</v>
      </c>
      <c r="S930">
        <v>6</v>
      </c>
      <c r="T930">
        <v>3</v>
      </c>
      <c r="U930">
        <v>10</v>
      </c>
      <c r="V930">
        <v>10</v>
      </c>
      <c r="W930">
        <v>5</v>
      </c>
      <c r="X930">
        <v>3</v>
      </c>
      <c r="Y930" t="s">
        <v>19</v>
      </c>
    </row>
    <row r="931" spans="2:30" x14ac:dyDescent="0.3">
      <c r="B931" s="13">
        <v>0.51942627783089401</v>
      </c>
      <c r="C931" s="13">
        <v>0.557083723379867</v>
      </c>
      <c r="D931" s="13">
        <v>0.34856941990135998</v>
      </c>
      <c r="E931" s="13">
        <v>93.284789644012946</v>
      </c>
      <c r="F931" s="13">
        <v>6.9444444444444448E-2</v>
      </c>
      <c r="G931" s="13">
        <v>0.13834951456310679</v>
      </c>
      <c r="H931" s="13">
        <v>20403439</v>
      </c>
      <c r="I931" s="13">
        <v>0.21927877947295407</v>
      </c>
      <c r="J931" s="13">
        <v>4.3513875787471575E-2</v>
      </c>
      <c r="K931" s="13">
        <v>7.550160112152178E-2</v>
      </c>
      <c r="L931" s="13">
        <v>0.60098099052948351</v>
      </c>
      <c r="M931" s="13">
        <v>0.47786187486229359</v>
      </c>
      <c r="N931" s="13">
        <v>0.31907142341341932</v>
      </c>
      <c r="O931" s="13">
        <v>0.45504759608126616</v>
      </c>
      <c r="P931" s="13">
        <v>0.23539538655334144</v>
      </c>
      <c r="Q931" s="13">
        <v>0.16321606955307985</v>
      </c>
      <c r="R931" s="13">
        <v>8.9288531555866024E-2</v>
      </c>
      <c r="S931" s="14">
        <v>6</v>
      </c>
      <c r="T931" s="14">
        <v>3</v>
      </c>
      <c r="U931" s="14">
        <v>10</v>
      </c>
      <c r="V931" s="14">
        <v>10</v>
      </c>
      <c r="W931" s="14">
        <v>5</v>
      </c>
      <c r="X931" s="14">
        <v>3</v>
      </c>
      <c r="Y931" s="14" t="s">
        <v>19</v>
      </c>
    </row>
    <row r="932" spans="2:30" x14ac:dyDescent="0.3">
      <c r="B932" s="13">
        <v>0.66198045356267976</v>
      </c>
      <c r="C932" s="13">
        <v>0.61515249095043067</v>
      </c>
      <c r="D932" s="13">
        <v>0.46942278574015583</v>
      </c>
      <c r="E932" s="13">
        <v>84.639621898385187</v>
      </c>
      <c r="F932" s="13">
        <v>9.5971351835273055E-2</v>
      </c>
      <c r="G932" s="13">
        <v>0.33192389006342493</v>
      </c>
      <c r="H932" s="13">
        <v>20403439</v>
      </c>
      <c r="I932" s="13">
        <v>0.19459084604715662</v>
      </c>
      <c r="J932" s="13">
        <v>3.8757571823596605E-2</v>
      </c>
      <c r="K932" s="13">
        <v>6.8284338132890324E-2</v>
      </c>
      <c r="L932" s="13">
        <v>0.67122729349476673</v>
      </c>
      <c r="M932" s="13">
        <v>0.56478945633228639</v>
      </c>
      <c r="N932" s="13">
        <v>0.31283002151577288</v>
      </c>
      <c r="O932" s="13">
        <v>0.43466646931568192</v>
      </c>
      <c r="P932" s="13">
        <v>0.22236239713798336</v>
      </c>
      <c r="Q932" s="13">
        <v>0.17037338202088978</v>
      </c>
      <c r="R932" s="13">
        <v>9.0036488462082467E-2</v>
      </c>
      <c r="S932" s="14">
        <v>6</v>
      </c>
      <c r="T932" s="14">
        <v>3</v>
      </c>
      <c r="U932" s="14">
        <v>10</v>
      </c>
      <c r="V932" s="14">
        <v>10</v>
      </c>
      <c r="W932" s="14">
        <v>5</v>
      </c>
      <c r="X932" s="14">
        <v>3</v>
      </c>
      <c r="Y932" s="14" t="s">
        <v>19</v>
      </c>
    </row>
    <row r="933" spans="2:30" x14ac:dyDescent="0.3">
      <c r="B933" s="13">
        <v>0.55954073364282841</v>
      </c>
      <c r="C933" s="13">
        <v>0.51886216869885882</v>
      </c>
      <c r="D933" s="13">
        <v>0.4902178332950099</v>
      </c>
      <c r="E933" s="13">
        <v>87.958115183246079</v>
      </c>
      <c r="F933" s="13">
        <v>7.4156059767570559E-2</v>
      </c>
      <c r="G933" s="13">
        <v>0.26422764227642276</v>
      </c>
      <c r="H933" s="13">
        <v>20403439</v>
      </c>
      <c r="I933" s="13">
        <v>0.19889042995839099</v>
      </c>
      <c r="J933" s="13">
        <v>3.9941740733764393E-2</v>
      </c>
      <c r="K933" s="13">
        <v>6.6098482604931785E-2</v>
      </c>
      <c r="L933" s="13">
        <v>0.63537859570328825</v>
      </c>
      <c r="M933" s="13">
        <v>0.571069526971688</v>
      </c>
      <c r="N933" s="13">
        <v>0.31946965229020191</v>
      </c>
      <c r="O933" s="13">
        <v>0.43346277807277495</v>
      </c>
      <c r="P933" s="13">
        <v>0.22140444142005045</v>
      </c>
      <c r="Q933" s="13">
        <v>0.15766480108505429</v>
      </c>
      <c r="R933" s="13">
        <v>8.512483473117774E-2</v>
      </c>
      <c r="S933" s="14">
        <v>6</v>
      </c>
      <c r="T933" s="14">
        <v>3</v>
      </c>
      <c r="U933" s="14">
        <v>10</v>
      </c>
      <c r="V933" s="14">
        <v>10</v>
      </c>
      <c r="W933" s="14">
        <v>5</v>
      </c>
      <c r="X933" s="14">
        <v>3</v>
      </c>
      <c r="Y933" s="14" t="s">
        <v>19</v>
      </c>
      <c r="AA933" s="5">
        <f>+AVERAGE(E904:E933)/100</f>
        <v>0.86844378533643452</v>
      </c>
      <c r="AB933" s="5">
        <f>+AVERAGE(G904:G933)</f>
        <v>0.24815101885425189</v>
      </c>
      <c r="AC933" s="5">
        <f>+AVERAGE(H904:H933)</f>
        <v>20403439</v>
      </c>
      <c r="AD933" s="17">
        <f t="shared" ref="AD933" si="28">($AF$4*AA933)+($AG$4-$AG$4*AB933)+($AJ$12+$AK$12*AC933)</f>
        <v>692.76538706967813</v>
      </c>
    </row>
    <row r="934" spans="2:30" x14ac:dyDescent="0.3">
      <c r="B934" s="13">
        <v>0.54101743573926819</v>
      </c>
      <c r="C934" s="13">
        <v>0.56938534354379189</v>
      </c>
      <c r="D934" s="13">
        <v>0.43414244981206057</v>
      </c>
      <c r="E934" s="13">
        <v>88.190184049079761</v>
      </c>
      <c r="F934" s="13">
        <v>7.8645741491800383E-2</v>
      </c>
      <c r="G934" s="13">
        <v>0.34354485776805249</v>
      </c>
      <c r="H934" s="13">
        <v>20902889</v>
      </c>
      <c r="I934" s="13">
        <v>0.2122052704576976</v>
      </c>
      <c r="J934" s="13">
        <v>4.1201272513078424E-2</v>
      </c>
      <c r="K934" s="13">
        <v>7.5772413954996953E-2</v>
      </c>
      <c r="L934" s="13">
        <v>0.67037316981536066</v>
      </c>
      <c r="M934" s="13">
        <v>0.64523220497460165</v>
      </c>
      <c r="N934" s="13">
        <v>0.32520529274761995</v>
      </c>
      <c r="O934" s="13">
        <v>0.43726032907829376</v>
      </c>
      <c r="P934" s="13">
        <v>0.22501843078341635</v>
      </c>
      <c r="Q934" s="13">
        <v>0.1681672386566769</v>
      </c>
      <c r="R934" s="13">
        <v>9.2558547702940336E-2</v>
      </c>
      <c r="S934" s="14">
        <v>7</v>
      </c>
      <c r="T934" s="14">
        <v>3</v>
      </c>
      <c r="U934" s="14">
        <v>10</v>
      </c>
      <c r="V934" s="14">
        <v>10</v>
      </c>
      <c r="W934" s="14">
        <v>5</v>
      </c>
      <c r="X934" s="14">
        <v>3</v>
      </c>
      <c r="Y934" s="14" t="s">
        <v>19</v>
      </c>
    </row>
    <row r="935" spans="2:30" x14ac:dyDescent="0.3">
      <c r="B935">
        <v>0.49991694637337264</v>
      </c>
      <c r="C935">
        <v>0.69009072099433444</v>
      </c>
      <c r="D935">
        <v>0.48833920901688865</v>
      </c>
      <c r="E935">
        <v>84.539732494099127</v>
      </c>
      <c r="F935">
        <v>8.3527097120372026E-2</v>
      </c>
      <c r="G935">
        <v>0.46868250539956802</v>
      </c>
      <c r="H935">
        <v>20902889</v>
      </c>
      <c r="I935">
        <v>0.18890429958391114</v>
      </c>
      <c r="J935">
        <v>3.6309085190584581E-2</v>
      </c>
      <c r="K935">
        <v>6.870098926707513E-2</v>
      </c>
      <c r="L935">
        <v>0.63620849403781021</v>
      </c>
      <c r="M935">
        <v>0.73168100671730352</v>
      </c>
      <c r="N935">
        <v>0.32456467040062698</v>
      </c>
      <c r="O935">
        <v>0.43231471626567969</v>
      </c>
      <c r="P935">
        <v>0.18081713069127314</v>
      </c>
      <c r="Q935">
        <v>0.16079394380174802</v>
      </c>
      <c r="R935">
        <v>8.839163811807392E-2</v>
      </c>
      <c r="S935">
        <v>7</v>
      </c>
      <c r="T935">
        <v>3</v>
      </c>
      <c r="U935">
        <v>10</v>
      </c>
      <c r="V935">
        <v>10</v>
      </c>
      <c r="W935">
        <v>5</v>
      </c>
      <c r="X935">
        <v>3</v>
      </c>
      <c r="Y935" t="s">
        <v>19</v>
      </c>
    </row>
    <row r="936" spans="2:30" x14ac:dyDescent="0.3">
      <c r="B936" s="13">
        <v>0.57383908192901467</v>
      </c>
      <c r="C936" s="13">
        <v>0.60286604970617075</v>
      </c>
      <c r="D936" s="13">
        <v>0.42570287988773203</v>
      </c>
      <c r="E936" s="13">
        <v>88.600405679513187</v>
      </c>
      <c r="F936" s="13">
        <v>7.2455951096727797E-2</v>
      </c>
      <c r="G936" s="13">
        <v>0.31447963800904977</v>
      </c>
      <c r="H936" s="13">
        <v>20902889</v>
      </c>
      <c r="I936" s="13">
        <v>0.20319001386962551</v>
      </c>
      <c r="J936" s="13">
        <v>3.9941544193615633E-2</v>
      </c>
      <c r="K936" s="13">
        <v>7.160201455644527E-2</v>
      </c>
      <c r="L936" s="13">
        <v>0.65957403258852854</v>
      </c>
      <c r="M936" s="13">
        <v>0.67239347048513753</v>
      </c>
      <c r="N936" s="13">
        <v>0.32493882843673011</v>
      </c>
      <c r="O936" s="13">
        <v>0.44019101027934121</v>
      </c>
      <c r="P936" s="13">
        <v>0.19864240169795763</v>
      </c>
      <c r="Q936" s="13">
        <v>0.16670709619350835</v>
      </c>
      <c r="R936" s="13">
        <v>8.9385820940224403E-2</v>
      </c>
      <c r="S936" s="14">
        <v>7</v>
      </c>
      <c r="T936" s="14">
        <v>3</v>
      </c>
      <c r="U936" s="14">
        <v>10</v>
      </c>
      <c r="V936" s="14">
        <v>10</v>
      </c>
      <c r="W936" s="14">
        <v>5</v>
      </c>
      <c r="X936" s="14">
        <v>3</v>
      </c>
      <c r="Y936" s="14" t="s">
        <v>19</v>
      </c>
    </row>
    <row r="937" spans="2:30" x14ac:dyDescent="0.3">
      <c r="B937" s="13">
        <v>0.58882975969098161</v>
      </c>
      <c r="C937" s="13">
        <v>0.53889987220553748</v>
      </c>
      <c r="D937" s="13">
        <v>0.40422564226382574</v>
      </c>
      <c r="E937" s="13">
        <v>90.327552986512529</v>
      </c>
      <c r="F937" s="13">
        <v>8.4435933147632314E-2</v>
      </c>
      <c r="G937" s="13">
        <v>0.23617021276595745</v>
      </c>
      <c r="H937" s="13">
        <v>20902889</v>
      </c>
      <c r="I937" s="13">
        <v>0.21705963938973655</v>
      </c>
      <c r="J937" s="13">
        <v>4.3064948131614753E-2</v>
      </c>
      <c r="K937" s="13">
        <v>7.6106883045501589E-2</v>
      </c>
      <c r="L937" s="13">
        <v>0.69048713034937592</v>
      </c>
      <c r="M937" s="13">
        <v>0.60094820596731779</v>
      </c>
      <c r="N937" s="13">
        <v>0.32215242936050359</v>
      </c>
      <c r="O937" s="13">
        <v>0.45409884060286604</v>
      </c>
      <c r="P937" s="13">
        <v>0.2231039488830994</v>
      </c>
      <c r="Q937" s="13">
        <v>0.16736778024578822</v>
      </c>
      <c r="R937" s="13">
        <v>9.4087418115939028E-2</v>
      </c>
      <c r="S937" s="14">
        <v>7</v>
      </c>
      <c r="T937" s="14">
        <v>3</v>
      </c>
      <c r="U937" s="14">
        <v>10</v>
      </c>
      <c r="V937" s="14">
        <v>10</v>
      </c>
      <c r="W937" s="14">
        <v>5</v>
      </c>
      <c r="X937" s="14">
        <v>3</v>
      </c>
      <c r="Y937" s="14" t="s">
        <v>19</v>
      </c>
    </row>
    <row r="938" spans="2:30" x14ac:dyDescent="0.3">
      <c r="B938" s="13">
        <v>0.48478061871404188</v>
      </c>
      <c r="C938" s="13">
        <v>0.53929676896284617</v>
      </c>
      <c r="D938" s="13">
        <v>0.35981277794332239</v>
      </c>
      <c r="E938" s="13">
        <v>93.126472898664574</v>
      </c>
      <c r="F938" s="13">
        <v>7.0387486669036617E-2</v>
      </c>
      <c r="G938" s="13">
        <v>0.15077605321507762</v>
      </c>
      <c r="H938" s="13">
        <v>20902889</v>
      </c>
      <c r="I938" s="13">
        <v>0.22787794729542279</v>
      </c>
      <c r="J938" s="13">
        <v>4.5807142451372448E-2</v>
      </c>
      <c r="K938" s="13">
        <v>7.890608152283396E-2</v>
      </c>
      <c r="L938" s="13">
        <v>0.56433882208013419</v>
      </c>
      <c r="M938" s="13">
        <v>0.4671658427108995</v>
      </c>
      <c r="N938" s="13">
        <v>0.32582201389206322</v>
      </c>
      <c r="O938" s="13">
        <v>0.44169258962268332</v>
      </c>
      <c r="P938" s="13">
        <v>0.27007380140659526</v>
      </c>
      <c r="Q938" s="13">
        <v>0.17147110936878807</v>
      </c>
      <c r="R938" s="13">
        <v>9.3256226936613451E-2</v>
      </c>
      <c r="S938" s="14">
        <v>7</v>
      </c>
      <c r="T938" s="14">
        <v>3</v>
      </c>
      <c r="U938" s="14">
        <v>10</v>
      </c>
      <c r="V938" s="14">
        <v>10</v>
      </c>
      <c r="W938" s="14">
        <v>5</v>
      </c>
      <c r="X938" s="14">
        <v>3</v>
      </c>
      <c r="Y938" s="14" t="s">
        <v>19</v>
      </c>
    </row>
    <row r="939" spans="2:30" x14ac:dyDescent="0.3">
      <c r="B939" s="13">
        <v>0.53111522032310321</v>
      </c>
      <c r="C939" s="13">
        <v>0.48073927874205341</v>
      </c>
      <c r="D939" s="13">
        <v>0.42975602975942412</v>
      </c>
      <c r="E939" s="13">
        <v>90.710382513661202</v>
      </c>
      <c r="F939" s="13">
        <v>7.5308641975308649E-2</v>
      </c>
      <c r="G939" s="13">
        <v>0.23820224719101124</v>
      </c>
      <c r="H939" s="13">
        <v>20902889</v>
      </c>
      <c r="I939" s="13">
        <v>0.21747572815533969</v>
      </c>
      <c r="J939" s="13">
        <v>4.2950229495782782E-2</v>
      </c>
      <c r="K939" s="13">
        <v>7.5052043063604967E-2</v>
      </c>
      <c r="L939" s="13">
        <v>0.58646652117930131</v>
      </c>
      <c r="M939" s="13">
        <v>0.5837662753076216</v>
      </c>
      <c r="N939" s="13">
        <v>0.32404358223896029</v>
      </c>
      <c r="O939" s="13">
        <v>0.45613136548816563</v>
      </c>
      <c r="P939" s="13">
        <v>0.22748263607451538</v>
      </c>
      <c r="Q939" s="13">
        <v>0.16762446738565911</v>
      </c>
      <c r="R939" s="13">
        <v>9.1114483164877108E-2</v>
      </c>
      <c r="S939" s="14">
        <v>7</v>
      </c>
      <c r="T939" s="14">
        <v>3</v>
      </c>
      <c r="U939" s="14">
        <v>10</v>
      </c>
      <c r="V939" s="14">
        <v>10</v>
      </c>
      <c r="W939" s="14">
        <v>5</v>
      </c>
      <c r="X939" s="14">
        <v>3</v>
      </c>
      <c r="Y939" s="14" t="s">
        <v>19</v>
      </c>
    </row>
    <row r="940" spans="2:30" x14ac:dyDescent="0.3">
      <c r="B940" s="13">
        <v>0.43255896225261758</v>
      </c>
      <c r="C940" s="13">
        <v>0.56333219870947671</v>
      </c>
      <c r="D940" s="13">
        <v>0.35683533076394985</v>
      </c>
      <c r="E940" s="13">
        <v>93.325387365911809</v>
      </c>
      <c r="F940" s="13">
        <v>7.3891625615763554E-2</v>
      </c>
      <c r="G940" s="13">
        <v>0.11392405063291139</v>
      </c>
      <c r="H940" s="13">
        <v>20902889</v>
      </c>
      <c r="I940" s="13">
        <v>0.21733703190013853</v>
      </c>
      <c r="J940" s="13">
        <v>4.4325998595167115E-2</v>
      </c>
      <c r="K940" s="13">
        <v>7.3212525263248993E-2</v>
      </c>
      <c r="L940" s="13">
        <v>0.58616387030871819</v>
      </c>
      <c r="M940" s="13">
        <v>0.4145159417524098</v>
      </c>
      <c r="N940" s="13">
        <v>0.32020146505154645</v>
      </c>
      <c r="O940" s="13">
        <v>0.43719371957581088</v>
      </c>
      <c r="P940" s="13">
        <v>0.2661219933452677</v>
      </c>
      <c r="Q940" s="13">
        <v>0.15818034857063412</v>
      </c>
      <c r="R940" s="13">
        <v>8.4588174210912595E-2</v>
      </c>
      <c r="S940" s="14">
        <v>7</v>
      </c>
      <c r="T940" s="14">
        <v>3</v>
      </c>
      <c r="U940" s="14">
        <v>10</v>
      </c>
      <c r="V940" s="14">
        <v>10</v>
      </c>
      <c r="W940" s="14">
        <v>5</v>
      </c>
      <c r="X940" s="14">
        <v>3</v>
      </c>
      <c r="Y940" s="14" t="s">
        <v>19</v>
      </c>
    </row>
    <row r="941" spans="2:30" x14ac:dyDescent="0.3">
      <c r="B941" s="13">
        <v>0.45272237091155459</v>
      </c>
      <c r="C941" s="13">
        <v>0.40913216938740582</v>
      </c>
      <c r="D941" s="13">
        <v>0.37386299491791136</v>
      </c>
      <c r="E941" s="13">
        <v>91.951710261569417</v>
      </c>
      <c r="F941" s="13">
        <v>7.4173369079535298E-2</v>
      </c>
      <c r="G941" s="13">
        <v>0.20192307692307693</v>
      </c>
      <c r="H941" s="13">
        <v>20902889</v>
      </c>
      <c r="I941" s="13">
        <v>0.21872399445214957</v>
      </c>
      <c r="J941" s="13">
        <v>4.2872145799060901E-2</v>
      </c>
      <c r="K941" s="13">
        <v>7.6335758091370581E-2</v>
      </c>
      <c r="L941" s="13">
        <v>0.5236741250536594</v>
      </c>
      <c r="M941" s="13">
        <v>0.48767520959019067</v>
      </c>
      <c r="N941" s="13">
        <v>0.3234907167597918</v>
      </c>
      <c r="O941" s="13">
        <v>0.43846551596521888</v>
      </c>
      <c r="P941" s="13">
        <v>0.19845789521888904</v>
      </c>
      <c r="Q941" s="13">
        <v>0.16946999444077879</v>
      </c>
      <c r="R941" s="13">
        <v>9.1781826536272995E-2</v>
      </c>
      <c r="S941" s="14">
        <v>7</v>
      </c>
      <c r="T941" s="14">
        <v>3</v>
      </c>
      <c r="U941" s="14">
        <v>10</v>
      </c>
      <c r="V941" s="14">
        <v>10</v>
      </c>
      <c r="W941" s="14">
        <v>5</v>
      </c>
      <c r="X941" s="14">
        <v>3</v>
      </c>
      <c r="Y941" s="14" t="s">
        <v>19</v>
      </c>
    </row>
    <row r="942" spans="2:30" x14ac:dyDescent="0.3">
      <c r="B942">
        <v>0.39282749452321603</v>
      </c>
      <c r="C942">
        <v>0.42678620790318628</v>
      </c>
      <c r="D942">
        <v>0.3669074296419958</v>
      </c>
      <c r="E942">
        <v>91.2170145726664</v>
      </c>
      <c r="F942">
        <v>7.6090876307248465E-2</v>
      </c>
      <c r="G942">
        <v>0.19477911646586346</v>
      </c>
      <c r="H942">
        <v>20902889</v>
      </c>
      <c r="I942">
        <v>0.22011095700416092</v>
      </c>
      <c r="J942">
        <v>4.3613927039307242E-2</v>
      </c>
      <c r="K942">
        <v>7.480726809979317E-2</v>
      </c>
      <c r="L942">
        <v>0.57160121183477719</v>
      </c>
      <c r="M942">
        <v>0.4809745084589086</v>
      </c>
      <c r="N942">
        <v>0.31340556758565852</v>
      </c>
      <c r="O942">
        <v>0.44943682159345472</v>
      </c>
      <c r="P942">
        <v>0.23194287466477648</v>
      </c>
      <c r="Q942">
        <v>0.16395070612048604</v>
      </c>
      <c r="R942">
        <v>9.1257835043010271E-2</v>
      </c>
      <c r="S942">
        <v>7</v>
      </c>
      <c r="T942">
        <v>3</v>
      </c>
      <c r="U942">
        <v>10</v>
      </c>
      <c r="V942">
        <v>10</v>
      </c>
      <c r="W942">
        <v>5</v>
      </c>
      <c r="X942">
        <v>3</v>
      </c>
      <c r="Y942" t="s">
        <v>19</v>
      </c>
    </row>
    <row r="943" spans="2:30" x14ac:dyDescent="0.3">
      <c r="B943" s="13">
        <v>0.68125792097897708</v>
      </c>
      <c r="C943" s="13">
        <v>0.53871015164958325</v>
      </c>
      <c r="D943" s="13">
        <v>0.46344379140363506</v>
      </c>
      <c r="E943" s="13">
        <v>86.74841772151899</v>
      </c>
      <c r="F943" s="13">
        <v>7.3396125821929975E-2</v>
      </c>
      <c r="G943" s="13">
        <v>0.42729306487695751</v>
      </c>
      <c r="H943" s="13">
        <v>20902889</v>
      </c>
      <c r="I943" s="13">
        <v>0.196532593619972</v>
      </c>
      <c r="J943" s="13">
        <v>3.799989059823948E-2</v>
      </c>
      <c r="K943" s="13">
        <v>7.0543824371123387E-2</v>
      </c>
      <c r="L943" s="13">
        <v>0.71439180368580868</v>
      </c>
      <c r="M943" s="13">
        <v>0.78920372397954563</v>
      </c>
      <c r="N943" s="13">
        <v>0.3335408087733453</v>
      </c>
      <c r="O943" s="13">
        <v>0.42670955196195764</v>
      </c>
      <c r="P943" s="13">
        <v>0.18534646938241836</v>
      </c>
      <c r="Q943" s="13">
        <v>0.16075785424003722</v>
      </c>
      <c r="R943" s="13">
        <v>8.9033732624010459E-2</v>
      </c>
      <c r="S943" s="14">
        <v>7</v>
      </c>
      <c r="T943" s="14">
        <v>3</v>
      </c>
      <c r="U943" s="14">
        <v>10</v>
      </c>
      <c r="V943" s="14">
        <v>10</v>
      </c>
      <c r="W943" s="14">
        <v>5</v>
      </c>
      <c r="X943" s="14">
        <v>3</v>
      </c>
      <c r="Y943" s="14" t="s">
        <v>19</v>
      </c>
    </row>
    <row r="944" spans="2:30" x14ac:dyDescent="0.3">
      <c r="B944" s="13">
        <v>0.48211886145036215</v>
      </c>
      <c r="C944" s="13">
        <v>0.55044942950641085</v>
      </c>
      <c r="D944" s="13">
        <v>0.36837375092587976</v>
      </c>
      <c r="E944" s="13">
        <v>91.064491064491065</v>
      </c>
      <c r="F944" s="13">
        <v>7.5259206292456207E-2</v>
      </c>
      <c r="G944" s="13">
        <v>0.19474835886214442</v>
      </c>
      <c r="H944" s="13">
        <v>20902889</v>
      </c>
      <c r="I944" s="13">
        <v>0.21983356449375871</v>
      </c>
      <c r="J944" s="13">
        <v>4.3659007653576123E-2</v>
      </c>
      <c r="K944" s="13">
        <v>7.5325615840082807E-2</v>
      </c>
      <c r="L944" s="13">
        <v>0.57299036469351849</v>
      </c>
      <c r="M944" s="13">
        <v>0.54683885854222603</v>
      </c>
      <c r="N944" s="13">
        <v>0.32407997330859051</v>
      </c>
      <c r="O944" s="13">
        <v>0.43181054917640571</v>
      </c>
      <c r="P944" s="13">
        <v>0.24108091207115301</v>
      </c>
      <c r="Q944" s="13">
        <v>0.16789594769610391</v>
      </c>
      <c r="R944" s="13">
        <v>9.2482741683897612E-2</v>
      </c>
      <c r="S944" s="14">
        <v>7</v>
      </c>
      <c r="T944" s="14">
        <v>3</v>
      </c>
      <c r="U944" s="14">
        <v>10</v>
      </c>
      <c r="V944" s="14">
        <v>10</v>
      </c>
      <c r="W944" s="14">
        <v>5</v>
      </c>
      <c r="X944" s="14">
        <v>3</v>
      </c>
      <c r="Y944" s="14" t="s">
        <v>19</v>
      </c>
    </row>
    <row r="945" spans="2:25" x14ac:dyDescent="0.3">
      <c r="B945" s="13">
        <v>0.46742862726718898</v>
      </c>
      <c r="C945" s="13">
        <v>0.42014873624572208</v>
      </c>
      <c r="D945" s="13">
        <v>0.36658994334640693</v>
      </c>
      <c r="E945" s="13">
        <v>91.409342834520984</v>
      </c>
      <c r="F945" s="13">
        <v>7.2021660649819491E-2</v>
      </c>
      <c r="G945" s="13">
        <v>0.2236024844720497</v>
      </c>
      <c r="H945" s="13">
        <v>20902889</v>
      </c>
      <c r="I945" s="13">
        <v>0.22024965325936188</v>
      </c>
      <c r="J945" s="13">
        <v>4.296310990932499E-2</v>
      </c>
      <c r="K945" s="13">
        <v>7.7079524897436857E-2</v>
      </c>
      <c r="L945" s="13">
        <v>0.58066190751865776</v>
      </c>
      <c r="M945" s="13">
        <v>0.57542086223128941</v>
      </c>
      <c r="N945" s="13">
        <v>0.31586992285314863</v>
      </c>
      <c r="O945" s="13">
        <v>0.43590597004230952</v>
      </c>
      <c r="P945" s="13">
        <v>0.22148770290087519</v>
      </c>
      <c r="Q945" s="13">
        <v>0.16816262464563125</v>
      </c>
      <c r="R945" s="13">
        <v>8.9989091674746169E-2</v>
      </c>
      <c r="S945" s="14">
        <v>7</v>
      </c>
      <c r="T945" s="14">
        <v>3</v>
      </c>
      <c r="U945" s="14">
        <v>10</v>
      </c>
      <c r="V945" s="14">
        <v>10</v>
      </c>
      <c r="W945" s="14">
        <v>5</v>
      </c>
      <c r="X945" s="14">
        <v>3</v>
      </c>
      <c r="Y945" s="14" t="s">
        <v>19</v>
      </c>
    </row>
    <row r="946" spans="2:25" x14ac:dyDescent="0.3">
      <c r="B946" s="13">
        <v>0.55458969624936183</v>
      </c>
      <c r="C946" s="13">
        <v>0.42613711626627432</v>
      </c>
      <c r="D946" s="13">
        <v>0.41333220479447003</v>
      </c>
      <c r="E946" s="13">
        <v>91.269523428113743</v>
      </c>
      <c r="F946" s="13">
        <v>7.7296422793456762E-2</v>
      </c>
      <c r="G946" s="13">
        <v>0.24210526315789474</v>
      </c>
      <c r="H946" s="13">
        <v>20902889</v>
      </c>
      <c r="I946" s="13">
        <v>0.21067961165048529</v>
      </c>
      <c r="J946" s="13">
        <v>4.2570096033628393E-2</v>
      </c>
      <c r="K946" s="13">
        <v>7.3493529731269686E-2</v>
      </c>
      <c r="L946" s="13">
        <v>0.63908592035228751</v>
      </c>
      <c r="M946" s="13">
        <v>0.63260873050189015</v>
      </c>
      <c r="N946" s="13">
        <v>0.32415754009095299</v>
      </c>
      <c r="O946" s="13">
        <v>0.44129739722841482</v>
      </c>
      <c r="P946" s="13">
        <v>0.25887471037713367</v>
      </c>
      <c r="Q946" s="13">
        <v>0.15583234731091938</v>
      </c>
      <c r="R946" s="13">
        <v>8.4207500482292988E-2</v>
      </c>
      <c r="S946" s="14">
        <v>7</v>
      </c>
      <c r="T946" s="14">
        <v>3</v>
      </c>
      <c r="U946" s="14">
        <v>10</v>
      </c>
      <c r="V946" s="14">
        <v>10</v>
      </c>
      <c r="W946" s="14">
        <v>5</v>
      </c>
      <c r="X946" s="14">
        <v>3</v>
      </c>
      <c r="Y946" s="14" t="s">
        <v>19</v>
      </c>
    </row>
    <row r="947" spans="2:25" x14ac:dyDescent="0.3">
      <c r="B947" s="13">
        <v>0.53175643024155483</v>
      </c>
      <c r="C947" s="13">
        <v>0.42918323673398195</v>
      </c>
      <c r="D947" s="13">
        <v>0.43074394529259247</v>
      </c>
      <c r="E947" s="13">
        <v>88.429752066115711</v>
      </c>
      <c r="F947" s="13">
        <v>7.3581560283687938E-2</v>
      </c>
      <c r="G947" s="13">
        <v>0.36960985626283366</v>
      </c>
      <c r="H947" s="13">
        <v>20902889</v>
      </c>
      <c r="I947" s="13">
        <v>0.20582524271844641</v>
      </c>
      <c r="J947" s="13">
        <v>4.041084191699474E-2</v>
      </c>
      <c r="K947" s="13">
        <v>7.2440302356398867E-2</v>
      </c>
      <c r="L947" s="13">
        <v>0.60717217069002716</v>
      </c>
      <c r="M947" s="13">
        <v>0.68133039895513303</v>
      </c>
      <c r="N947" s="13">
        <v>0.32147428218127655</v>
      </c>
      <c r="O947" s="13">
        <v>0.44827497122615806</v>
      </c>
      <c r="P947" s="13">
        <v>0.19727131702823861</v>
      </c>
      <c r="Q947" s="13">
        <v>0.16213466682421443</v>
      </c>
      <c r="R947" s="13">
        <v>8.6647279677176239E-2</v>
      </c>
      <c r="S947" s="14">
        <v>7</v>
      </c>
      <c r="T947" s="14">
        <v>3</v>
      </c>
      <c r="U947" s="14">
        <v>10</v>
      </c>
      <c r="V947" s="14">
        <v>10</v>
      </c>
      <c r="W947" s="14">
        <v>5</v>
      </c>
      <c r="X947" s="14">
        <v>3</v>
      </c>
      <c r="Y947" s="14" t="s">
        <v>19</v>
      </c>
    </row>
    <row r="948" spans="2:25" x14ac:dyDescent="0.3">
      <c r="B948" s="13">
        <v>0.4854507149321734</v>
      </c>
      <c r="C948" s="13">
        <v>0.45208576096467451</v>
      </c>
      <c r="D948" s="13">
        <v>0.44732920831676098</v>
      </c>
      <c r="E948" s="13">
        <v>89.42585708384965</v>
      </c>
      <c r="F948" s="13">
        <v>8.1595316502012447E-2</v>
      </c>
      <c r="G948" s="13">
        <v>0.29777777777777775</v>
      </c>
      <c r="H948" s="13">
        <v>20902889</v>
      </c>
      <c r="I948" s="13">
        <v>0.20027739251040219</v>
      </c>
      <c r="J948" s="13">
        <v>3.9190051777105037E-2</v>
      </c>
      <c r="K948" s="13">
        <v>6.9571049470973076E-2</v>
      </c>
      <c r="L948" s="13">
        <v>0.61669077371667247</v>
      </c>
      <c r="M948" s="13">
        <v>0.70388728729064332</v>
      </c>
      <c r="N948" s="13">
        <v>0.30594508383872754</v>
      </c>
      <c r="O948" s="13">
        <v>0.44612705659629909</v>
      </c>
      <c r="P948" s="13">
        <v>0.2220910369732986</v>
      </c>
      <c r="Q948" s="13">
        <v>0.15743264113571237</v>
      </c>
      <c r="R948" s="13">
        <v>8.6158022279042304E-2</v>
      </c>
      <c r="S948" s="14">
        <v>7</v>
      </c>
      <c r="T948" s="14">
        <v>3</v>
      </c>
      <c r="U948" s="14">
        <v>10</v>
      </c>
      <c r="V948" s="14">
        <v>10</v>
      </c>
      <c r="W948" s="14">
        <v>5</v>
      </c>
      <c r="X948" s="14">
        <v>3</v>
      </c>
      <c r="Y948" s="14" t="s">
        <v>19</v>
      </c>
    </row>
    <row r="949" spans="2:25" x14ac:dyDescent="0.3">
      <c r="B949" s="13">
        <v>0.62082351069527375</v>
      </c>
      <c r="C949" s="13">
        <v>0.60204201188479534</v>
      </c>
      <c r="D949" s="13">
        <v>0.50578663866730611</v>
      </c>
      <c r="E949" s="13">
        <v>83.430345362824994</v>
      </c>
      <c r="F949" s="13">
        <v>8.2507082152974504E-2</v>
      </c>
      <c r="G949" s="13">
        <v>0.46764091858037576</v>
      </c>
      <c r="H949" s="13">
        <v>20902889</v>
      </c>
      <c r="I949" s="13">
        <v>0.1987517337031898</v>
      </c>
      <c r="J949" s="13">
        <v>3.7444837187976268E-2</v>
      </c>
      <c r="K949" s="13">
        <v>7.0837753148383212E-2</v>
      </c>
      <c r="L949" s="13">
        <v>0.71867840401358385</v>
      </c>
      <c r="M949" s="13">
        <v>0.80053971679813996</v>
      </c>
      <c r="N949" s="13">
        <v>0.31642477109172773</v>
      </c>
      <c r="O949" s="13">
        <v>0.44612311328971671</v>
      </c>
      <c r="P949" s="13">
        <v>0.20194781048235644</v>
      </c>
      <c r="Q949" s="13">
        <v>0.17417621577160111</v>
      </c>
      <c r="R949" s="13">
        <v>9.5369388390665499E-2</v>
      </c>
      <c r="S949" s="14">
        <v>7</v>
      </c>
      <c r="T949" s="14">
        <v>3</v>
      </c>
      <c r="U949" s="14">
        <v>10</v>
      </c>
      <c r="V949" s="14">
        <v>10</v>
      </c>
      <c r="W949" s="14">
        <v>5</v>
      </c>
      <c r="X949" s="14">
        <v>3</v>
      </c>
      <c r="Y949" s="14" t="s">
        <v>19</v>
      </c>
    </row>
    <row r="950" spans="2:25" x14ac:dyDescent="0.3">
      <c r="B950" s="13">
        <v>0.54193363374160919</v>
      </c>
      <c r="C950" s="13">
        <v>0.44720833373573399</v>
      </c>
      <c r="D950" s="13">
        <v>0.31213883093140854</v>
      </c>
      <c r="E950" s="13">
        <v>89.156135344476155</v>
      </c>
      <c r="F950" s="13">
        <v>7.6826422545324E-2</v>
      </c>
      <c r="G950" s="13">
        <v>0.31519274376417233</v>
      </c>
      <c r="H950" s="13">
        <v>20902889</v>
      </c>
      <c r="I950" s="13">
        <v>0.20263522884882096</v>
      </c>
      <c r="J950" s="13">
        <v>3.9716967619413741E-2</v>
      </c>
      <c r="K950" s="13">
        <v>7.0663666007673751E-2</v>
      </c>
      <c r="L950" s="13">
        <v>0.62579269554455585</v>
      </c>
      <c r="M950" s="13">
        <v>0.61439691123501061</v>
      </c>
      <c r="N950" s="13">
        <v>0.31939619845094253</v>
      </c>
      <c r="O950" s="13">
        <v>0.4405784082062929</v>
      </c>
      <c r="P950" s="13">
        <v>0.2233492324051588</v>
      </c>
      <c r="Q950" s="13">
        <v>0.16137636636345934</v>
      </c>
      <c r="R950" s="13">
        <v>8.6924344438261816E-2</v>
      </c>
      <c r="S950" s="14">
        <v>7</v>
      </c>
      <c r="T950" s="14">
        <v>3</v>
      </c>
      <c r="U950" s="14">
        <v>10</v>
      </c>
      <c r="V950" s="14">
        <v>10</v>
      </c>
      <c r="W950" s="14">
        <v>5</v>
      </c>
      <c r="X950" s="14">
        <v>3</v>
      </c>
      <c r="Y950" s="14" t="s">
        <v>19</v>
      </c>
    </row>
    <row r="951" spans="2:25" x14ac:dyDescent="0.3">
      <c r="B951" s="13">
        <v>0.42285599682132619</v>
      </c>
      <c r="C951" s="13">
        <v>0.41596189570275643</v>
      </c>
      <c r="D951" s="13">
        <v>0.43370747158721173</v>
      </c>
      <c r="E951" s="13">
        <v>90.890850722311399</v>
      </c>
      <c r="F951" s="13">
        <v>7.3313263679830001E-2</v>
      </c>
      <c r="G951" s="13">
        <v>0.30136986301369861</v>
      </c>
      <c r="H951" s="13">
        <v>20902889</v>
      </c>
      <c r="I951" s="13">
        <v>0.21026352288488181</v>
      </c>
      <c r="J951" s="13">
        <v>4.0773056005276753E-2</v>
      </c>
      <c r="K951" s="13">
        <v>7.6423156269735143E-2</v>
      </c>
      <c r="L951" s="13">
        <v>0.55654344552831125</v>
      </c>
      <c r="M951" s="13">
        <v>0.57319537196515802</v>
      </c>
      <c r="N951" s="13">
        <v>0.3255810219654432</v>
      </c>
      <c r="O951" s="13">
        <v>0.44221241273369755</v>
      </c>
      <c r="P951" s="13">
        <v>0.22162851029283512</v>
      </c>
      <c r="Q951" s="13">
        <v>0.16322702136718897</v>
      </c>
      <c r="R951" s="13">
        <v>8.8536963506351998E-2</v>
      </c>
      <c r="S951" s="14">
        <v>7</v>
      </c>
      <c r="T951" s="14">
        <v>3</v>
      </c>
      <c r="U951" s="14">
        <v>10</v>
      </c>
      <c r="V951" s="14">
        <v>10</v>
      </c>
      <c r="W951" s="14">
        <v>5</v>
      </c>
      <c r="X951" s="14">
        <v>3</v>
      </c>
      <c r="Y951" s="14" t="s">
        <v>19</v>
      </c>
    </row>
    <row r="952" spans="2:25" x14ac:dyDescent="0.3">
      <c r="B952" s="13">
        <v>0.57601808280027178</v>
      </c>
      <c r="C952" s="13">
        <v>0.55113727719218786</v>
      </c>
      <c r="D952" s="13">
        <v>0.42406509807635373</v>
      </c>
      <c r="E952" s="13">
        <v>87.419614147909968</v>
      </c>
      <c r="F952" s="13">
        <v>7.537960954446854E-2</v>
      </c>
      <c r="G952" s="13">
        <v>0.3625866050808314</v>
      </c>
      <c r="H952" s="13">
        <v>20902889</v>
      </c>
      <c r="I952" s="13">
        <v>0.19528432732316217</v>
      </c>
      <c r="J952" s="13">
        <v>3.7321528489912173E-2</v>
      </c>
      <c r="K952" s="13">
        <v>6.9640766182898245E-2</v>
      </c>
      <c r="L952" s="13">
        <v>0.71724754596703844</v>
      </c>
      <c r="M952" s="13">
        <v>0.68685464872026358</v>
      </c>
      <c r="N952" s="13">
        <v>0.31515282790643867</v>
      </c>
      <c r="O952" s="13">
        <v>0.43732138674761351</v>
      </c>
      <c r="P952" s="13">
        <v>0.21326634499546734</v>
      </c>
      <c r="Q952" s="13">
        <v>0.15946113323451214</v>
      </c>
      <c r="R952" s="13">
        <v>8.633651580826987E-2</v>
      </c>
      <c r="S952" s="14">
        <v>7</v>
      </c>
      <c r="T952" s="14">
        <v>3</v>
      </c>
      <c r="U952" s="14">
        <v>10</v>
      </c>
      <c r="V952" s="14">
        <v>10</v>
      </c>
      <c r="W952" s="14">
        <v>5</v>
      </c>
      <c r="X952" s="14">
        <v>3</v>
      </c>
      <c r="Y952" s="14" t="s">
        <v>19</v>
      </c>
    </row>
    <row r="953" spans="2:25" x14ac:dyDescent="0.3">
      <c r="B953" s="13">
        <v>0.41064981576668796</v>
      </c>
      <c r="C953" s="13">
        <v>0.417499878907997</v>
      </c>
      <c r="D953" s="13">
        <v>0.38763076217466658</v>
      </c>
      <c r="E953" s="13">
        <v>92.338229456133391</v>
      </c>
      <c r="F953" s="13">
        <v>7.6529712572738495E-2</v>
      </c>
      <c r="G953" s="13">
        <v>0.20714285714285716</v>
      </c>
      <c r="H953" s="13">
        <v>20902889</v>
      </c>
      <c r="I953" s="13">
        <v>0.21595006934812747</v>
      </c>
      <c r="J953" s="13">
        <v>4.1879501736359903E-2</v>
      </c>
      <c r="K953" s="13">
        <v>7.5727638582753901E-2</v>
      </c>
      <c r="L953" s="13">
        <v>0.54783862029038188</v>
      </c>
      <c r="M953" s="13">
        <v>0.48005079056121674</v>
      </c>
      <c r="N953" s="13">
        <v>0.32110339869004356</v>
      </c>
      <c r="O953" s="13">
        <v>0.45043375155570353</v>
      </c>
      <c r="P953" s="13">
        <v>0.24032773586910264</v>
      </c>
      <c r="Q953" s="13">
        <v>0.1664632300496246</v>
      </c>
      <c r="R953" s="13">
        <v>9.3390481229517402E-2</v>
      </c>
      <c r="S953" s="14">
        <v>7</v>
      </c>
      <c r="T953" s="14">
        <v>3</v>
      </c>
      <c r="U953" s="14">
        <v>10</v>
      </c>
      <c r="V953" s="14">
        <v>10</v>
      </c>
      <c r="W953" s="14">
        <v>5</v>
      </c>
      <c r="X953" s="14">
        <v>3</v>
      </c>
      <c r="Y953" s="14" t="s">
        <v>19</v>
      </c>
    </row>
    <row r="954" spans="2:25" x14ac:dyDescent="0.3">
      <c r="B954" s="13">
        <v>0.57758771001230635</v>
      </c>
      <c r="C954" s="13">
        <v>0.48627211101508699</v>
      </c>
      <c r="D954" s="13">
        <v>0.36571995358091175</v>
      </c>
      <c r="E954" s="13">
        <v>89.793438639125156</v>
      </c>
      <c r="F954" s="13">
        <v>6.7319679430097951E-2</v>
      </c>
      <c r="G954" s="13">
        <v>0.36926605504587157</v>
      </c>
      <c r="H954" s="13">
        <v>20902889</v>
      </c>
      <c r="I954" s="13">
        <v>0.21137309292649087</v>
      </c>
      <c r="J954" s="13">
        <v>4.0460460104596599E-2</v>
      </c>
      <c r="K954" s="13">
        <v>7.6595180156258574E-2</v>
      </c>
      <c r="L954" s="13">
        <v>0.64740669331188894</v>
      </c>
      <c r="M954" s="13">
        <v>0.74477859769820454</v>
      </c>
      <c r="N954" s="13">
        <v>0.32021235302276319</v>
      </c>
      <c r="O954" s="13">
        <v>0.44546288035011611</v>
      </c>
      <c r="P954" s="13">
        <v>0.20242026144347058</v>
      </c>
      <c r="Q954" s="13">
        <v>0.16929920339440641</v>
      </c>
      <c r="R954" s="13">
        <v>9.3650487274513375E-2</v>
      </c>
      <c r="S954" s="14">
        <v>7</v>
      </c>
      <c r="T954" s="14">
        <v>3</v>
      </c>
      <c r="U954" s="14">
        <v>10</v>
      </c>
      <c r="V954" s="14">
        <v>10</v>
      </c>
      <c r="W954" s="14">
        <v>5</v>
      </c>
      <c r="X954" s="14">
        <v>3</v>
      </c>
      <c r="Y954" s="14" t="s">
        <v>19</v>
      </c>
    </row>
    <row r="955" spans="2:25" x14ac:dyDescent="0.3">
      <c r="B955" s="13">
        <v>0.59624891234778588</v>
      </c>
      <c r="C955" s="13">
        <v>0.58025046820318327</v>
      </c>
      <c r="D955" s="13">
        <v>0.45386885714445668</v>
      </c>
      <c r="E955" s="13">
        <v>88.134936021713841</v>
      </c>
      <c r="F955" s="13">
        <v>8.5494043447792573E-2</v>
      </c>
      <c r="G955" s="13">
        <v>0.27616926503340755</v>
      </c>
      <c r="H955" s="13">
        <v>20902889</v>
      </c>
      <c r="I955" s="13">
        <v>0.21289875173370296</v>
      </c>
      <c r="J955" s="13">
        <v>4.1978746007988857E-2</v>
      </c>
      <c r="K955" s="13">
        <v>7.484477122544006E-2</v>
      </c>
      <c r="L955" s="13">
        <v>0.67432690030049813</v>
      </c>
      <c r="M955" s="13">
        <v>0.62613600433061989</v>
      </c>
      <c r="N955" s="13">
        <v>0.32669975172028465</v>
      </c>
      <c r="O955" s="13">
        <v>0.43574432590672324</v>
      </c>
      <c r="P955" s="13">
        <v>0.19091950450911913</v>
      </c>
      <c r="Q955" s="13">
        <v>0.17344741035722361</v>
      </c>
      <c r="R955" s="13">
        <v>9.5398124383573646E-2</v>
      </c>
      <c r="S955" s="14">
        <v>7</v>
      </c>
      <c r="T955" s="14">
        <v>3</v>
      </c>
      <c r="U955" s="14">
        <v>10</v>
      </c>
      <c r="V955" s="14">
        <v>10</v>
      </c>
      <c r="W955" s="14">
        <v>5</v>
      </c>
      <c r="X955" s="14">
        <v>3</v>
      </c>
      <c r="Y955" s="14" t="s">
        <v>19</v>
      </c>
    </row>
    <row r="956" spans="2:25" x14ac:dyDescent="0.3">
      <c r="B956" s="13">
        <v>0.51261288270652594</v>
      </c>
      <c r="C956" s="13">
        <v>0.45753046132830261</v>
      </c>
      <c r="D956" s="13">
        <v>0.4595297347909289</v>
      </c>
      <c r="E956" s="13">
        <v>90.758946126622092</v>
      </c>
      <c r="F956" s="13">
        <v>7.9460801702731468E-2</v>
      </c>
      <c r="G956" s="13">
        <v>0.20704845814977973</v>
      </c>
      <c r="H956" s="13">
        <v>20902889</v>
      </c>
      <c r="I956" s="13">
        <v>0.21192787794729517</v>
      </c>
      <c r="J956" s="13">
        <v>4.1916071816908269E-2</v>
      </c>
      <c r="K956" s="13">
        <v>7.2322623283636894E-2</v>
      </c>
      <c r="L956" s="13">
        <v>0.58543889300468066</v>
      </c>
      <c r="M956" s="13">
        <v>0.42336383229397367</v>
      </c>
      <c r="N956" s="13">
        <v>0.3330569337579164</v>
      </c>
      <c r="O956" s="13">
        <v>0.44051899142546214</v>
      </c>
      <c r="P956" s="13">
        <v>0.26145796619607764</v>
      </c>
      <c r="Q956" s="13">
        <v>0.1634858526166883</v>
      </c>
      <c r="R956" s="13">
        <v>8.9440067300736767E-2</v>
      </c>
      <c r="S956" s="14">
        <v>7</v>
      </c>
      <c r="T956" s="14">
        <v>3</v>
      </c>
      <c r="U956" s="14">
        <v>10</v>
      </c>
      <c r="V956" s="14">
        <v>10</v>
      </c>
      <c r="W956" s="14">
        <v>5</v>
      </c>
      <c r="X956" s="14">
        <v>3</v>
      </c>
      <c r="Y956" s="14" t="s">
        <v>19</v>
      </c>
    </row>
    <row r="957" spans="2:25" x14ac:dyDescent="0.3">
      <c r="B957" s="13">
        <v>0.4922055080209698</v>
      </c>
      <c r="C957" s="13">
        <v>0.40866186360567869</v>
      </c>
      <c r="D957" s="13">
        <v>0.3906006079802129</v>
      </c>
      <c r="E957" s="13">
        <v>91.686460807600952</v>
      </c>
      <c r="F957" s="13">
        <v>7.3586917881265548E-2</v>
      </c>
      <c r="G957" s="13">
        <v>0.20512820512820512</v>
      </c>
      <c r="H957" s="13">
        <v>20902889</v>
      </c>
      <c r="I957" s="13">
        <v>0.21650485436893174</v>
      </c>
      <c r="J957" s="13">
        <v>4.2699471141240897E-2</v>
      </c>
      <c r="K957" s="13">
        <v>7.5200620373225266E-2</v>
      </c>
      <c r="L957" s="13">
        <v>0.54496680894403149</v>
      </c>
      <c r="M957" s="13">
        <v>0.56804517342267724</v>
      </c>
      <c r="N957" s="13">
        <v>0.32852174088863428</v>
      </c>
      <c r="O957" s="13">
        <v>0.44594776090879651</v>
      </c>
      <c r="P957" s="13">
        <v>0.24710959857084699</v>
      </c>
      <c r="Q957" s="13">
        <v>0.16107330019617686</v>
      </c>
      <c r="R957" s="13">
        <v>8.7558663318296384E-2</v>
      </c>
      <c r="S957" s="14">
        <v>7</v>
      </c>
      <c r="T957" s="14">
        <v>3</v>
      </c>
      <c r="U957" s="14">
        <v>10</v>
      </c>
      <c r="V957" s="14">
        <v>10</v>
      </c>
      <c r="W957" s="14">
        <v>5</v>
      </c>
      <c r="X957" s="14">
        <v>3</v>
      </c>
      <c r="Y957" s="14" t="s">
        <v>19</v>
      </c>
    </row>
    <row r="958" spans="2:25" x14ac:dyDescent="0.3">
      <c r="B958" s="13">
        <v>0.90095114284649669</v>
      </c>
      <c r="C958" s="13">
        <v>0.89329438998428867</v>
      </c>
      <c r="D958" s="13">
        <v>0.54307024042657082</v>
      </c>
      <c r="E958" s="13">
        <v>78.212290502793294</v>
      </c>
      <c r="F958" s="13">
        <v>0.11614884393063583</v>
      </c>
      <c r="G958" s="13">
        <v>0.39830508474576271</v>
      </c>
      <c r="H958" s="13">
        <v>20902889</v>
      </c>
      <c r="I958" s="13">
        <v>0.16629680998613025</v>
      </c>
      <c r="J958" s="13">
        <v>3.3699174878845793E-2</v>
      </c>
      <c r="K958" s="13">
        <v>5.678918237513899E-2</v>
      </c>
      <c r="L958" s="13">
        <v>0.82453098502374267</v>
      </c>
      <c r="M958" s="13">
        <v>0.76966432662463757</v>
      </c>
      <c r="N958" s="13">
        <v>0.30974235534543937</v>
      </c>
      <c r="O958" s="13">
        <v>0.43193422793972652</v>
      </c>
      <c r="P958" s="13">
        <v>0.18025262631990355</v>
      </c>
      <c r="Q958" s="13">
        <v>0.16045771247808696</v>
      </c>
      <c r="R958" s="13">
        <v>8.8690806893776522E-2</v>
      </c>
      <c r="S958" s="14">
        <v>7</v>
      </c>
      <c r="T958" s="14">
        <v>3</v>
      </c>
      <c r="U958" s="14">
        <v>10</v>
      </c>
      <c r="V958" s="14">
        <v>10</v>
      </c>
      <c r="W958" s="14">
        <v>5</v>
      </c>
      <c r="X958" s="14">
        <v>3</v>
      </c>
      <c r="Y958" s="14" t="s">
        <v>19</v>
      </c>
    </row>
    <row r="959" spans="2:25" x14ac:dyDescent="0.3">
      <c r="B959" s="13">
        <v>0.48957508779508285</v>
      </c>
      <c r="C959" s="13">
        <v>0.42160759580003937</v>
      </c>
      <c r="D959" s="13">
        <v>0.42340408179500649</v>
      </c>
      <c r="E959" s="13">
        <v>89.225857940941751</v>
      </c>
      <c r="F959" s="13">
        <v>7.8579117330462869E-2</v>
      </c>
      <c r="G959" s="13">
        <v>0.29460580912863071</v>
      </c>
      <c r="H959" s="13">
        <v>20902889</v>
      </c>
      <c r="I959" s="13">
        <v>0.20332871012482645</v>
      </c>
      <c r="J959" s="13">
        <v>4.0494858886291042E-2</v>
      </c>
      <c r="K959" s="13">
        <v>7.0757179258871122E-2</v>
      </c>
      <c r="L959" s="13">
        <v>0.60670477644056375</v>
      </c>
      <c r="M959" s="13">
        <v>0.60107190920626941</v>
      </c>
      <c r="N959" s="13">
        <v>0.32289264702105058</v>
      </c>
      <c r="O959" s="13">
        <v>0.4460164232687806</v>
      </c>
      <c r="P959" s="13">
        <v>0.20821961752810492</v>
      </c>
      <c r="Q959" s="13">
        <v>0.15915500609183711</v>
      </c>
      <c r="R959" s="13">
        <v>8.641320252053053E-2</v>
      </c>
      <c r="S959" s="14">
        <v>7</v>
      </c>
      <c r="T959" s="14">
        <v>3</v>
      </c>
      <c r="U959" s="14">
        <v>10</v>
      </c>
      <c r="V959" s="14">
        <v>10</v>
      </c>
      <c r="W959" s="14">
        <v>5</v>
      </c>
      <c r="X959" s="14">
        <v>3</v>
      </c>
      <c r="Y959" s="14" t="s">
        <v>19</v>
      </c>
    </row>
    <row r="960" spans="2:25" x14ac:dyDescent="0.3">
      <c r="B960" s="5">
        <v>0.44654599665544087</v>
      </c>
      <c r="C960" s="5">
        <v>0.42132045459621292</v>
      </c>
      <c r="D960" s="5">
        <v>0.37152922267501387</v>
      </c>
      <c r="E960" s="5">
        <v>90.859587709062623</v>
      </c>
      <c r="F960" s="5">
        <v>6.9850320741268707E-2</v>
      </c>
      <c r="G960" s="5">
        <v>0.29936305732484075</v>
      </c>
      <c r="H960" s="5">
        <v>20902889</v>
      </c>
      <c r="I960" s="5">
        <v>0.21151178918169206</v>
      </c>
      <c r="J960" s="5">
        <v>4.1131043342337401E-2</v>
      </c>
      <c r="K960" s="5">
        <v>7.4623366634787539E-2</v>
      </c>
      <c r="L960" s="13">
        <v>0.56013977620541022</v>
      </c>
      <c r="M960" s="13">
        <v>0.56008804224864261</v>
      </c>
      <c r="N960" s="13">
        <v>0.31991333703182478</v>
      </c>
      <c r="O960" s="13">
        <v>0.44798215237266464</v>
      </c>
      <c r="P960" s="13">
        <v>0.23516242164750256</v>
      </c>
      <c r="Q960" s="13">
        <v>0.16071589065919473</v>
      </c>
      <c r="R960" s="13">
        <v>8.8537207613805222E-2</v>
      </c>
      <c r="S960" s="14">
        <v>7</v>
      </c>
      <c r="T960" s="14">
        <v>3</v>
      </c>
      <c r="U960" s="14">
        <v>10</v>
      </c>
      <c r="V960" s="14">
        <v>10</v>
      </c>
      <c r="W960" s="14">
        <v>5</v>
      </c>
      <c r="X960" s="14">
        <v>3</v>
      </c>
      <c r="Y960" s="14" t="s">
        <v>19</v>
      </c>
    </row>
    <row r="961" spans="2:30" x14ac:dyDescent="0.3">
      <c r="B961" s="13">
        <v>0.51572046317161235</v>
      </c>
      <c r="C961" s="13">
        <v>0.54943246709056859</v>
      </c>
      <c r="D961" s="13">
        <v>0.47245668960908205</v>
      </c>
      <c r="E961" s="13">
        <v>88.37762792542641</v>
      </c>
      <c r="F961" s="13">
        <v>7.3657474600870826E-2</v>
      </c>
      <c r="G961" s="13">
        <v>0.28314606741573034</v>
      </c>
      <c r="H961" s="13">
        <v>20902889</v>
      </c>
      <c r="I961" s="13">
        <v>0.19986130374479885</v>
      </c>
      <c r="J961" s="13">
        <v>3.9675686784218331E-2</v>
      </c>
      <c r="K961" s="13">
        <v>6.9082721320892854E-2</v>
      </c>
      <c r="L961" s="13">
        <v>0.6519686885589403</v>
      </c>
      <c r="M961" s="13">
        <v>0.56239389974653553</v>
      </c>
      <c r="N961" s="13">
        <v>0.32054252281898449</v>
      </c>
      <c r="O961" s="13">
        <v>0.43755120458804675</v>
      </c>
      <c r="P961" s="13">
        <v>0.19449740670954993</v>
      </c>
      <c r="Q961" s="13">
        <v>0.16135688765768613</v>
      </c>
      <c r="R961" s="13">
        <v>8.8517961518709914E-2</v>
      </c>
      <c r="S961" s="14">
        <v>7</v>
      </c>
      <c r="T961" s="14">
        <v>3</v>
      </c>
      <c r="U961" s="14">
        <v>10</v>
      </c>
      <c r="V961" s="14">
        <v>10</v>
      </c>
      <c r="W961" s="14">
        <v>5</v>
      </c>
      <c r="X961" s="14">
        <v>3</v>
      </c>
      <c r="Y961" s="14" t="s">
        <v>19</v>
      </c>
    </row>
    <row r="962" spans="2:30" x14ac:dyDescent="0.3">
      <c r="B962" s="13">
        <v>0.44143515017299023</v>
      </c>
      <c r="C962" s="13">
        <v>0.45756136448956131</v>
      </c>
      <c r="D962" s="13">
        <v>0.40501024443589251</v>
      </c>
      <c r="E962" s="13">
        <v>92.027243589743591</v>
      </c>
      <c r="F962" s="13">
        <v>6.9184609954112242E-2</v>
      </c>
      <c r="G962" s="13">
        <v>0.24541284403669725</v>
      </c>
      <c r="H962" s="13">
        <v>20902889</v>
      </c>
      <c r="I962" s="13">
        <v>0.21262135922330083</v>
      </c>
      <c r="J962" s="13">
        <v>4.2055306993517408E-2</v>
      </c>
      <c r="K962" s="13">
        <v>7.4703710691523262E-2</v>
      </c>
      <c r="L962" s="13">
        <v>0.57652351754984432</v>
      </c>
      <c r="M962" s="13">
        <v>0.60359153613099625</v>
      </c>
      <c r="N962" s="13">
        <v>0.32802082550594636</v>
      </c>
      <c r="O962" s="13">
        <v>0.45161613807903395</v>
      </c>
      <c r="P962" s="13">
        <v>0.24574714566318434</v>
      </c>
      <c r="Q962" s="13">
        <v>0.1627086972900916</v>
      </c>
      <c r="R962" s="13">
        <v>8.825183468336685E-2</v>
      </c>
      <c r="S962" s="14">
        <v>7</v>
      </c>
      <c r="T962" s="14">
        <v>3</v>
      </c>
      <c r="U962" s="14">
        <v>10</v>
      </c>
      <c r="V962" s="14">
        <v>10</v>
      </c>
      <c r="W962" s="14">
        <v>5</v>
      </c>
      <c r="X962" s="14">
        <v>3</v>
      </c>
      <c r="Y962" s="14" t="s">
        <v>19</v>
      </c>
    </row>
    <row r="963" spans="2:30" x14ac:dyDescent="0.3">
      <c r="B963" s="13">
        <v>0.49430242008390401</v>
      </c>
      <c r="C963" s="13">
        <v>0.43535326515928385</v>
      </c>
      <c r="D963" s="13">
        <v>0.38833756784396484</v>
      </c>
      <c r="E963" s="13">
        <v>90.905542544886814</v>
      </c>
      <c r="F963" s="13">
        <v>7.5257551946918105E-2</v>
      </c>
      <c r="G963" s="13">
        <v>0.23026315789473684</v>
      </c>
      <c r="H963" s="13">
        <v>20902889</v>
      </c>
      <c r="I963" s="13">
        <v>0.21511789181692059</v>
      </c>
      <c r="J963" s="13">
        <v>4.2722304851259496E-2</v>
      </c>
      <c r="K963" s="13">
        <v>7.3494998127834638E-2</v>
      </c>
      <c r="L963" s="13">
        <v>0.51356689356170437</v>
      </c>
      <c r="M963" s="13">
        <v>0.47626365344903093</v>
      </c>
      <c r="N963" s="13">
        <v>0.3336508439816297</v>
      </c>
      <c r="O963" s="13">
        <v>0.44994390904331344</v>
      </c>
      <c r="P963" s="13">
        <v>0.24492484340766837</v>
      </c>
      <c r="Q963" s="13">
        <v>0.16244803306269595</v>
      </c>
      <c r="R963" s="13">
        <v>9.0126447346282723E-2</v>
      </c>
      <c r="S963" s="14">
        <v>7</v>
      </c>
      <c r="T963" s="14">
        <v>3</v>
      </c>
      <c r="U963" s="14">
        <v>10</v>
      </c>
      <c r="V963" s="14">
        <v>10</v>
      </c>
      <c r="W963" s="14">
        <v>5</v>
      </c>
      <c r="X963" s="14">
        <v>3</v>
      </c>
      <c r="Y963" s="14" t="s">
        <v>19</v>
      </c>
      <c r="AA963" s="5">
        <f>+AVERAGE(E934:E963)/100</f>
        <v>0.8945177779539536</v>
      </c>
      <c r="AB963" s="5">
        <f>+AVERAGE(G934:G963)</f>
        <v>0.2826753185088608</v>
      </c>
      <c r="AC963" s="5">
        <f>+AVERAGE(H934:H963)</f>
        <v>20902889</v>
      </c>
      <c r="AD963" s="17">
        <f t="shared" ref="AD963" si="29">($AF$4*AA963)+($AG$4-$AG$4*AB963)+($AJ$12+$AK$12*AC963)</f>
        <v>677.51505059462693</v>
      </c>
    </row>
    <row r="964" spans="2:30" x14ac:dyDescent="0.3">
      <c r="B964" s="13">
        <v>0.38275386990916682</v>
      </c>
      <c r="C964" s="13">
        <v>0.35697819297288796</v>
      </c>
      <c r="D964" s="13">
        <v>0.36673336716703508</v>
      </c>
      <c r="E964" s="13">
        <v>92.033293697978607</v>
      </c>
      <c r="F964" s="13">
        <v>6.2207838906868033E-2</v>
      </c>
      <c r="G964" s="13">
        <v>0.27069351230425054</v>
      </c>
      <c r="H964" s="13">
        <v>21402339</v>
      </c>
      <c r="I964" s="13">
        <v>0.21192787794729531</v>
      </c>
      <c r="J964" s="13">
        <v>4.1579322624558344E-2</v>
      </c>
      <c r="K964" s="13">
        <v>7.4450022755557815E-2</v>
      </c>
      <c r="L964" s="13">
        <v>0.47621786909757158</v>
      </c>
      <c r="M964" s="13">
        <v>0.5151687279021463</v>
      </c>
      <c r="N964" s="13">
        <v>0.33248402577606107</v>
      </c>
      <c r="O964" s="13">
        <v>0.4359045618635502</v>
      </c>
      <c r="P964" s="13">
        <v>0.19607654731417354</v>
      </c>
      <c r="Q964" s="13">
        <v>0.15972847684507274</v>
      </c>
      <c r="R964" s="13">
        <v>8.9051310763512997E-2</v>
      </c>
      <c r="S964" s="14">
        <v>8</v>
      </c>
      <c r="T964" s="14">
        <v>3</v>
      </c>
      <c r="U964" s="14">
        <v>10</v>
      </c>
      <c r="V964" s="14">
        <v>10</v>
      </c>
      <c r="W964" s="14">
        <v>5</v>
      </c>
      <c r="X964" s="14">
        <v>3</v>
      </c>
      <c r="Y964" s="14" t="s">
        <v>19</v>
      </c>
    </row>
    <row r="965" spans="2:30" x14ac:dyDescent="0.3">
      <c r="B965">
        <v>0.43003062747386483</v>
      </c>
      <c r="C965">
        <v>0.35106698988476848</v>
      </c>
      <c r="D965">
        <v>0.36242262997351243</v>
      </c>
      <c r="E965">
        <v>92.473979183346671</v>
      </c>
      <c r="F965">
        <v>6.8283917340521111E-2</v>
      </c>
      <c r="G965">
        <v>0.26136363636363635</v>
      </c>
      <c r="H965">
        <v>21402339</v>
      </c>
      <c r="I965">
        <v>0.2130374479889042</v>
      </c>
      <c r="J965">
        <v>4.1718950009072754E-2</v>
      </c>
      <c r="K965">
        <v>7.459244125521515E-2</v>
      </c>
      <c r="L965">
        <v>0.50729724695088052</v>
      </c>
      <c r="M965">
        <v>0.54373832372206954</v>
      </c>
      <c r="N965">
        <v>0.32027816285426103</v>
      </c>
      <c r="O965">
        <v>0.44052137156992816</v>
      </c>
      <c r="P965">
        <v>0.20168953742746185</v>
      </c>
      <c r="Q965">
        <v>0.163690224402776</v>
      </c>
      <c r="R965">
        <v>8.6668516133469389E-2</v>
      </c>
      <c r="S965">
        <v>8</v>
      </c>
      <c r="T965">
        <v>3</v>
      </c>
      <c r="U965">
        <v>10</v>
      </c>
      <c r="V965">
        <v>10</v>
      </c>
      <c r="W965">
        <v>5</v>
      </c>
      <c r="X965">
        <v>3</v>
      </c>
      <c r="Y965" t="s">
        <v>19</v>
      </c>
    </row>
    <row r="966" spans="2:30" x14ac:dyDescent="0.3">
      <c r="B966" s="13">
        <v>0.49350198926588068</v>
      </c>
      <c r="C966" s="13">
        <v>0.40126522278770405</v>
      </c>
      <c r="D966" s="13">
        <v>0.41985178787539135</v>
      </c>
      <c r="E966" s="13">
        <v>90.955969853232844</v>
      </c>
      <c r="F966" s="13">
        <v>6.8283116420039217E-2</v>
      </c>
      <c r="G966" s="13">
        <v>0.27450980392156865</v>
      </c>
      <c r="H966" s="13">
        <v>21402339</v>
      </c>
      <c r="I966" s="13">
        <v>0.21456310679611637</v>
      </c>
      <c r="J966" s="13">
        <v>4.1734715623176329E-2</v>
      </c>
      <c r="K966" s="13">
        <v>7.6773260559375403E-2</v>
      </c>
      <c r="L966" s="13">
        <v>0.5985727241163924</v>
      </c>
      <c r="M966" s="13">
        <v>0.70208468210844632</v>
      </c>
      <c r="N966" s="13">
        <v>0.32358228112649068</v>
      </c>
      <c r="O966" s="13">
        <v>0.44121790658120091</v>
      </c>
      <c r="P966" s="13">
        <v>0.21389242212817616</v>
      </c>
      <c r="Q966" s="13">
        <v>0.16578843417954067</v>
      </c>
      <c r="R966" s="13">
        <v>9.0264146044588281E-2</v>
      </c>
      <c r="S966" s="14">
        <v>8</v>
      </c>
      <c r="T966" s="14">
        <v>3</v>
      </c>
      <c r="U966" s="14">
        <v>10</v>
      </c>
      <c r="V966" s="14">
        <v>10</v>
      </c>
      <c r="W966" s="14">
        <v>5</v>
      </c>
      <c r="X966" s="14">
        <v>3</v>
      </c>
      <c r="Y966" s="14" t="s">
        <v>19</v>
      </c>
    </row>
    <row r="967" spans="2:30" x14ac:dyDescent="0.3">
      <c r="B967" s="13">
        <v>0.3726142639809239</v>
      </c>
      <c r="C967" s="13">
        <v>0.42238517099117145</v>
      </c>
      <c r="D967" s="13">
        <v>0.40636079869516806</v>
      </c>
      <c r="E967" s="13">
        <v>91.430848943802317</v>
      </c>
      <c r="F967" s="13">
        <v>7.0262597586941089E-2</v>
      </c>
      <c r="G967" s="13">
        <v>0.28801843317972348</v>
      </c>
      <c r="H967" s="13">
        <v>21402339</v>
      </c>
      <c r="I967" s="13">
        <v>0.21109570041608855</v>
      </c>
      <c r="J967" s="13">
        <v>4.1292812146762635E-2</v>
      </c>
      <c r="K967" s="13">
        <v>7.4629454235872639E-2</v>
      </c>
      <c r="L967" s="13">
        <v>0.51726241855957245</v>
      </c>
      <c r="M967" s="13">
        <v>0.61988522790209732</v>
      </c>
      <c r="N967" s="13">
        <v>0.32319836263246471</v>
      </c>
      <c r="O967" s="13">
        <v>0.4395008390611575</v>
      </c>
      <c r="P967" s="13">
        <v>0.22205196027463703</v>
      </c>
      <c r="Q967" s="13">
        <v>0.16265978655594521</v>
      </c>
      <c r="R967" s="13">
        <v>8.8785681494343655E-2</v>
      </c>
      <c r="S967" s="14">
        <v>8</v>
      </c>
      <c r="T967" s="14">
        <v>3</v>
      </c>
      <c r="U967" s="14">
        <v>10</v>
      </c>
      <c r="V967" s="14">
        <v>10</v>
      </c>
      <c r="W967" s="14">
        <v>5</v>
      </c>
      <c r="X967" s="14">
        <v>3</v>
      </c>
      <c r="Y967" s="14" t="s">
        <v>19</v>
      </c>
    </row>
    <row r="968" spans="2:30" x14ac:dyDescent="0.3">
      <c r="B968" s="13">
        <v>0.45059843154769758</v>
      </c>
      <c r="C968" s="13">
        <v>0.36772346247768339</v>
      </c>
      <c r="D968" s="13">
        <v>0.45782636397035992</v>
      </c>
      <c r="E968" s="13">
        <v>88.043920292801943</v>
      </c>
      <c r="F968" s="13">
        <v>6.5898451566438601E-2</v>
      </c>
      <c r="G968" s="13">
        <v>0.45132743362831856</v>
      </c>
      <c r="H968" s="13">
        <v>21402339</v>
      </c>
      <c r="I968" s="13">
        <v>0.19472954230235773</v>
      </c>
      <c r="J968" s="13">
        <v>3.7119524144660111E-2</v>
      </c>
      <c r="K968" s="13">
        <v>7.0556184864101562E-2</v>
      </c>
      <c r="L968" s="13">
        <v>0.60472970158075301</v>
      </c>
      <c r="M968" s="13">
        <v>0.74371951509279377</v>
      </c>
      <c r="N968" s="13">
        <v>0.32034963348839718</v>
      </c>
      <c r="O968" s="13">
        <v>0.44145344030366845</v>
      </c>
      <c r="P968" s="13">
        <v>0.21130736837235531</v>
      </c>
      <c r="Q968" s="13">
        <v>0.15512951094950642</v>
      </c>
      <c r="R968" s="13">
        <v>8.2825221382517092E-2</v>
      </c>
      <c r="S968" s="14">
        <v>8</v>
      </c>
      <c r="T968" s="14">
        <v>3</v>
      </c>
      <c r="U968" s="14">
        <v>10</v>
      </c>
      <c r="V968" s="14">
        <v>10</v>
      </c>
      <c r="W968" s="14">
        <v>5</v>
      </c>
      <c r="X968" s="14">
        <v>3</v>
      </c>
      <c r="Y968" s="14" t="s">
        <v>19</v>
      </c>
    </row>
    <row r="969" spans="2:30" x14ac:dyDescent="0.3">
      <c r="B969" s="13">
        <v>0.51958226455565226</v>
      </c>
      <c r="C969" s="13">
        <v>0.46408589464051592</v>
      </c>
      <c r="D969" s="13">
        <v>0.44373251945680503</v>
      </c>
      <c r="E969" s="13">
        <v>88.244638602065123</v>
      </c>
      <c r="F969" s="13">
        <v>7.8267070779105011E-2</v>
      </c>
      <c r="G969" s="13">
        <v>0.34070796460176989</v>
      </c>
      <c r="H969" s="13">
        <v>21402339</v>
      </c>
      <c r="I969" s="13">
        <v>0.19472954230235764</v>
      </c>
      <c r="J969" s="13">
        <v>3.8611277308781312E-2</v>
      </c>
      <c r="K969" s="13">
        <v>6.8265877897942501E-2</v>
      </c>
      <c r="L969" s="13">
        <v>0.61915923429526487</v>
      </c>
      <c r="M969" s="13">
        <v>0.68779816295068985</v>
      </c>
      <c r="N969" s="13">
        <v>0.33121339188670545</v>
      </c>
      <c r="O969" s="13">
        <v>0.42927978129246963</v>
      </c>
      <c r="P969" s="13">
        <v>0.18621316500328111</v>
      </c>
      <c r="Q969" s="13">
        <v>0.15461063796878058</v>
      </c>
      <c r="R969" s="13">
        <v>8.3236348928457868E-2</v>
      </c>
      <c r="S969" s="14">
        <v>8</v>
      </c>
      <c r="T969" s="14">
        <v>3</v>
      </c>
      <c r="U969" s="14">
        <v>10</v>
      </c>
      <c r="V969" s="14">
        <v>10</v>
      </c>
      <c r="W969" s="14">
        <v>5</v>
      </c>
      <c r="X969" s="14">
        <v>3</v>
      </c>
      <c r="Y969" s="14" t="s">
        <v>19</v>
      </c>
    </row>
    <row r="970" spans="2:30" x14ac:dyDescent="0.3">
      <c r="B970" s="13">
        <v>0.35371806245007992</v>
      </c>
      <c r="C970" s="13">
        <v>0.32914524915332871</v>
      </c>
      <c r="D970" s="13">
        <v>0.43799416793759227</v>
      </c>
      <c r="E970" s="13">
        <v>93.076317859952795</v>
      </c>
      <c r="F970" s="13">
        <v>6.2768240343347645E-2</v>
      </c>
      <c r="G970" s="13">
        <v>0.22687224669603523</v>
      </c>
      <c r="H970" s="13">
        <v>21402339</v>
      </c>
      <c r="I970" s="13">
        <v>0.22011095700416081</v>
      </c>
      <c r="J970" s="13">
        <v>4.2562486053685122E-2</v>
      </c>
      <c r="K970" s="13">
        <v>7.7057370723164931E-2</v>
      </c>
      <c r="L970" s="13">
        <v>0.51199606299088585</v>
      </c>
      <c r="M970" s="13">
        <v>0.59739118494672028</v>
      </c>
      <c r="N970" s="13">
        <v>0.32184359495648018</v>
      </c>
      <c r="O970" s="13">
        <v>0.44354577551422597</v>
      </c>
      <c r="P970" s="13">
        <v>0.23944529385896515</v>
      </c>
      <c r="Q970" s="13">
        <v>0.16279655531945855</v>
      </c>
      <c r="R970" s="13">
        <v>8.9508372217708437E-2</v>
      </c>
      <c r="S970" s="14">
        <v>8</v>
      </c>
      <c r="T970" s="14">
        <v>3</v>
      </c>
      <c r="U970" s="14">
        <v>10</v>
      </c>
      <c r="V970" s="14">
        <v>10</v>
      </c>
      <c r="W970" s="14">
        <v>5</v>
      </c>
      <c r="X970" s="14">
        <v>3</v>
      </c>
      <c r="Y970" s="14" t="s">
        <v>19</v>
      </c>
    </row>
    <row r="971" spans="2:30" x14ac:dyDescent="0.3">
      <c r="B971" s="13">
        <v>0.42774993392930977</v>
      </c>
      <c r="C971" s="13">
        <v>0.38741274414799998</v>
      </c>
      <c r="D971" s="13">
        <v>0.42312962767068207</v>
      </c>
      <c r="E971" s="13">
        <v>91.030303030303031</v>
      </c>
      <c r="F971" s="13">
        <v>6.7074267218126232E-2</v>
      </c>
      <c r="G971" s="13">
        <v>0.2967032967032967</v>
      </c>
      <c r="H971" s="13">
        <v>21402339</v>
      </c>
      <c r="I971" s="13">
        <v>0.20582524271844646</v>
      </c>
      <c r="J971" s="13">
        <v>4.0005711102213931E-2</v>
      </c>
      <c r="K971" s="13">
        <v>7.2222855260606789E-2</v>
      </c>
      <c r="L971" s="13">
        <v>0.54193573209071133</v>
      </c>
      <c r="M971" s="13">
        <v>0.72218817132788427</v>
      </c>
      <c r="N971" s="13">
        <v>0.32649010124508904</v>
      </c>
      <c r="O971" s="13">
        <v>0.44252572033742782</v>
      </c>
      <c r="P971" s="13">
        <v>0.23176814690227579</v>
      </c>
      <c r="Q971" s="13">
        <v>0.15589712100272998</v>
      </c>
      <c r="R971" s="13">
        <v>8.5310071784842859E-2</v>
      </c>
      <c r="S971" s="14">
        <v>8</v>
      </c>
      <c r="T971" s="14">
        <v>3</v>
      </c>
      <c r="U971" s="14">
        <v>10</v>
      </c>
      <c r="V971" s="14">
        <v>10</v>
      </c>
      <c r="W971" s="14">
        <v>5</v>
      </c>
      <c r="X971" s="14">
        <v>3</v>
      </c>
      <c r="Y971" s="14" t="s">
        <v>19</v>
      </c>
    </row>
    <row r="972" spans="2:30" x14ac:dyDescent="0.3">
      <c r="B972">
        <v>0.42950583006942256</v>
      </c>
      <c r="C972">
        <v>0.40424190186614412</v>
      </c>
      <c r="D972">
        <v>0.36168653609038287</v>
      </c>
      <c r="E972">
        <v>91.275167785234899</v>
      </c>
      <c r="F972">
        <v>7.7548136371665785E-2</v>
      </c>
      <c r="G972">
        <v>0.23966942148760331</v>
      </c>
      <c r="H972">
        <v>21402339</v>
      </c>
      <c r="I972">
        <v>0.2223300970873785</v>
      </c>
      <c r="J972">
        <v>4.3416069117872609E-2</v>
      </c>
      <c r="K972">
        <v>7.6497030339452807E-2</v>
      </c>
      <c r="L972">
        <v>0.52061914818063837</v>
      </c>
      <c r="M972">
        <v>0.53041762315644925</v>
      </c>
      <c r="N972">
        <v>0.32576187003415158</v>
      </c>
      <c r="O972">
        <v>0.45230173622596648</v>
      </c>
      <c r="P972">
        <v>0.22992400071652694</v>
      </c>
      <c r="Q972">
        <v>0.16698800760863813</v>
      </c>
      <c r="R972">
        <v>9.1067901623401531E-2</v>
      </c>
      <c r="S972">
        <v>8</v>
      </c>
      <c r="T972">
        <v>3</v>
      </c>
      <c r="U972">
        <v>10</v>
      </c>
      <c r="V972">
        <v>10</v>
      </c>
      <c r="W972">
        <v>5</v>
      </c>
      <c r="X972">
        <v>3</v>
      </c>
      <c r="Y972" t="s">
        <v>19</v>
      </c>
    </row>
    <row r="973" spans="2:30" x14ac:dyDescent="0.3">
      <c r="B973" s="13">
        <v>0.40516368608941356</v>
      </c>
      <c r="C973" s="13">
        <v>0.50478241627840459</v>
      </c>
      <c r="D973" s="13">
        <v>0.34276835624920166</v>
      </c>
      <c r="E973" s="13">
        <v>91.952252599152871</v>
      </c>
      <c r="F973" s="13">
        <v>6.6857859831511018E-2</v>
      </c>
      <c r="G973" s="13">
        <v>0.20582120582120583</v>
      </c>
      <c r="H973" s="13">
        <v>21402339</v>
      </c>
      <c r="I973" s="13">
        <v>0.21997226074895976</v>
      </c>
      <c r="J973" s="13">
        <v>4.4113380533999755E-2</v>
      </c>
      <c r="K973" s="13">
        <v>7.5600793515194997E-2</v>
      </c>
      <c r="L973" s="13">
        <v>0.50454095561711487</v>
      </c>
      <c r="M973" s="13">
        <v>0.5102969989634073</v>
      </c>
      <c r="N973" s="13">
        <v>0.32538150130641597</v>
      </c>
      <c r="O973" s="13">
        <v>0.43823082715865952</v>
      </c>
      <c r="P973" s="13">
        <v>0.2306908909880423</v>
      </c>
      <c r="Q973" s="13">
        <v>0.16480730110305392</v>
      </c>
      <c r="R973" s="13">
        <v>8.92696956781905E-2</v>
      </c>
      <c r="S973" s="14">
        <v>8</v>
      </c>
      <c r="T973" s="14">
        <v>3</v>
      </c>
      <c r="U973" s="14">
        <v>10</v>
      </c>
      <c r="V973" s="14">
        <v>10</v>
      </c>
      <c r="W973" s="14">
        <v>5</v>
      </c>
      <c r="X973" s="14">
        <v>3</v>
      </c>
      <c r="Y973" s="14" t="s">
        <v>19</v>
      </c>
    </row>
    <row r="974" spans="2:30" x14ac:dyDescent="0.3">
      <c r="B974" s="13">
        <v>0.43355637868063429</v>
      </c>
      <c r="C974" s="13">
        <v>0.39594635114441062</v>
      </c>
      <c r="D974" s="13">
        <v>0.37596220791669466</v>
      </c>
      <c r="E974" s="13">
        <v>92.26973684210526</v>
      </c>
      <c r="F974" s="13">
        <v>6.3094367227505485E-2</v>
      </c>
      <c r="G974" s="13">
        <v>0.28187919463087246</v>
      </c>
      <c r="H974" s="13">
        <v>21402339</v>
      </c>
      <c r="I974" s="13">
        <v>0.21276005547850194</v>
      </c>
      <c r="J974" s="13">
        <v>4.1476977827070646E-2</v>
      </c>
      <c r="K974" s="13">
        <v>7.5324802904223317E-2</v>
      </c>
      <c r="L974" s="13">
        <v>0.56126856524077329</v>
      </c>
      <c r="M974" s="13">
        <v>0.63179980098136501</v>
      </c>
      <c r="N974" s="13">
        <v>0.31976082058321154</v>
      </c>
      <c r="O974" s="13">
        <v>0.42728920447896396</v>
      </c>
      <c r="P974" s="13">
        <v>0.21518313992270047</v>
      </c>
      <c r="Q974" s="13">
        <v>0.16200261695082566</v>
      </c>
      <c r="R974" s="13">
        <v>8.8830402166039726E-2</v>
      </c>
      <c r="S974" s="14">
        <v>8</v>
      </c>
      <c r="T974" s="14">
        <v>3</v>
      </c>
      <c r="U974" s="14">
        <v>10</v>
      </c>
      <c r="V974" s="14">
        <v>10</v>
      </c>
      <c r="W974" s="14">
        <v>5</v>
      </c>
      <c r="X974" s="14">
        <v>3</v>
      </c>
      <c r="Y974" s="14" t="s">
        <v>19</v>
      </c>
    </row>
    <row r="975" spans="2:30" x14ac:dyDescent="0.3">
      <c r="B975" s="13">
        <v>0.37803901784511879</v>
      </c>
      <c r="C975" s="13">
        <v>0.33100125915766349</v>
      </c>
      <c r="D975" s="13">
        <v>0.36137289165099507</v>
      </c>
      <c r="E975" s="13">
        <v>91.244765892653206</v>
      </c>
      <c r="F975" s="13">
        <v>6.6736916051984549E-2</v>
      </c>
      <c r="G975" s="13">
        <v>0.2828507795100223</v>
      </c>
      <c r="H975" s="13">
        <v>21402339</v>
      </c>
      <c r="I975" s="13">
        <v>0.21775312066574182</v>
      </c>
      <c r="J975" s="13">
        <v>4.1949138515544375E-2</v>
      </c>
      <c r="K975" s="13">
        <v>7.7633940375051363E-2</v>
      </c>
      <c r="L975" s="13">
        <v>0.49284226082012295</v>
      </c>
      <c r="M975" s="13">
        <v>0.55395907380781473</v>
      </c>
      <c r="N975" s="13">
        <v>0.33228231766457894</v>
      </c>
      <c r="O975" s="13">
        <v>0.43548693989968745</v>
      </c>
      <c r="P975" s="13">
        <v>0.24202200969091844</v>
      </c>
      <c r="Q975" s="13">
        <v>0.16686648401831422</v>
      </c>
      <c r="R975" s="13">
        <v>9.1123033289099431E-2</v>
      </c>
      <c r="S975" s="14">
        <v>8</v>
      </c>
      <c r="T975" s="14">
        <v>3</v>
      </c>
      <c r="U975" s="14">
        <v>10</v>
      </c>
      <c r="V975" s="14">
        <v>10</v>
      </c>
      <c r="W975" s="14">
        <v>5</v>
      </c>
      <c r="X975" s="14">
        <v>3</v>
      </c>
      <c r="Y975" s="14" t="s">
        <v>19</v>
      </c>
    </row>
    <row r="976" spans="2:30" x14ac:dyDescent="0.3">
      <c r="B976" s="13">
        <v>0.43741736234117184</v>
      </c>
      <c r="C976" s="13">
        <v>0.37617812853369303</v>
      </c>
      <c r="D976" s="13">
        <v>0.43037273811733801</v>
      </c>
      <c r="E976" s="13">
        <v>91.867954911433173</v>
      </c>
      <c r="F976" s="13">
        <v>6.0864825581395346E-2</v>
      </c>
      <c r="G976" s="13">
        <v>0.27837259100642398</v>
      </c>
      <c r="H976" s="13">
        <v>21402339</v>
      </c>
      <c r="I976" s="13">
        <v>0.2079056865464631</v>
      </c>
      <c r="J976" s="13">
        <v>4.1251294233069315E-2</v>
      </c>
      <c r="K976" s="13">
        <v>7.2699818457369031E-2</v>
      </c>
      <c r="L976" s="13">
        <v>0.51132374165739325</v>
      </c>
      <c r="M976" s="13">
        <v>0.59893645828975262</v>
      </c>
      <c r="N976" s="13">
        <v>0.3310109852540804</v>
      </c>
      <c r="O976" s="13">
        <v>0.43278796613103476</v>
      </c>
      <c r="P976" s="13">
        <v>0.20524695864773204</v>
      </c>
      <c r="Q976" s="13">
        <v>0.15501401384613697</v>
      </c>
      <c r="R976" s="13">
        <v>8.5131445724070776E-2</v>
      </c>
      <c r="S976" s="14">
        <v>8</v>
      </c>
      <c r="T976" s="14">
        <v>3</v>
      </c>
      <c r="U976" s="14">
        <v>10</v>
      </c>
      <c r="V976" s="14">
        <v>10</v>
      </c>
      <c r="W976" s="14">
        <v>5</v>
      </c>
      <c r="X976" s="14">
        <v>3</v>
      </c>
      <c r="Y976" s="14" t="s">
        <v>19</v>
      </c>
    </row>
    <row r="977" spans="2:25" x14ac:dyDescent="0.3">
      <c r="B977" s="13">
        <v>0.53130365104445876</v>
      </c>
      <c r="C977" s="13">
        <v>0.47157516539653588</v>
      </c>
      <c r="D977" s="13">
        <v>0.45620072252425636</v>
      </c>
      <c r="E977" s="13">
        <v>90.463108320251166</v>
      </c>
      <c r="F977" s="13">
        <v>7.4825049345056516E-2</v>
      </c>
      <c r="G977" s="13">
        <v>0.24034334763948498</v>
      </c>
      <c r="H977" s="13">
        <v>21402339</v>
      </c>
      <c r="I977" s="13">
        <v>0.21054091539528411</v>
      </c>
      <c r="J977" s="13">
        <v>4.2296619830022336E-2</v>
      </c>
      <c r="K977" s="13">
        <v>7.0279543176134662E-2</v>
      </c>
      <c r="L977" s="13">
        <v>0.62096590063809409</v>
      </c>
      <c r="M977" s="13">
        <v>0.57933245980763015</v>
      </c>
      <c r="N977" s="13">
        <v>0.32373961887300901</v>
      </c>
      <c r="O977" s="13">
        <v>0.44365815157538996</v>
      </c>
      <c r="P977" s="13">
        <v>0.25082662755998569</v>
      </c>
      <c r="Q977" s="13">
        <v>0.1616547159532476</v>
      </c>
      <c r="R977" s="13">
        <v>8.583684743232578E-2</v>
      </c>
      <c r="S977" s="14">
        <v>8</v>
      </c>
      <c r="T977" s="14">
        <v>3</v>
      </c>
      <c r="U977" s="14">
        <v>10</v>
      </c>
      <c r="V977" s="14">
        <v>10</v>
      </c>
      <c r="W977" s="14">
        <v>5</v>
      </c>
      <c r="X977" s="14">
        <v>3</v>
      </c>
      <c r="Y977" s="14" t="s">
        <v>19</v>
      </c>
    </row>
    <row r="978" spans="2:25" x14ac:dyDescent="0.3">
      <c r="B978" s="13">
        <v>0.62387215398430618</v>
      </c>
      <c r="C978" s="13">
        <v>0.60631683044326623</v>
      </c>
      <c r="D978" s="13">
        <v>0.37961088460726738</v>
      </c>
      <c r="E978" s="13">
        <v>87.342767295597483</v>
      </c>
      <c r="F978" s="13">
        <v>9.2414995640802092E-2</v>
      </c>
      <c r="G978" s="13">
        <v>0.29596412556053814</v>
      </c>
      <c r="H978" s="13">
        <v>21402339</v>
      </c>
      <c r="I978" s="13">
        <v>0.20540915395284312</v>
      </c>
      <c r="J978" s="13">
        <v>4.0180405846372752E-2</v>
      </c>
      <c r="K978" s="13">
        <v>7.2257907415535907E-2</v>
      </c>
      <c r="L978" s="13">
        <v>0.69841543429187136</v>
      </c>
      <c r="M978" s="13">
        <v>0.56827819153042158</v>
      </c>
      <c r="N978" s="13">
        <v>0.32422529046661019</v>
      </c>
      <c r="O978" s="13">
        <v>0.4459372867177957</v>
      </c>
      <c r="P978" s="13">
        <v>0.2525924280135447</v>
      </c>
      <c r="Q978" s="13">
        <v>0.16823926145888496</v>
      </c>
      <c r="R978" s="13">
        <v>9.0473527656907943E-2</v>
      </c>
      <c r="S978" s="14">
        <v>8</v>
      </c>
      <c r="T978" s="14">
        <v>3</v>
      </c>
      <c r="U978" s="14">
        <v>10</v>
      </c>
      <c r="V978" s="14">
        <v>10</v>
      </c>
      <c r="W978" s="14">
        <v>5</v>
      </c>
      <c r="X978" s="14">
        <v>3</v>
      </c>
      <c r="Y978" s="14" t="s">
        <v>19</v>
      </c>
    </row>
    <row r="979" spans="2:25" x14ac:dyDescent="0.3">
      <c r="B979" s="13">
        <v>0.40888304067315456</v>
      </c>
      <c r="C979" s="13">
        <v>0.39328869945570827</v>
      </c>
      <c r="D979" s="13">
        <v>0.37629333045986069</v>
      </c>
      <c r="E979" s="13">
        <v>92.967206637692613</v>
      </c>
      <c r="F979" s="13">
        <v>7.4629498941425551E-2</v>
      </c>
      <c r="G979" s="13">
        <v>0.18518518518518517</v>
      </c>
      <c r="H979" s="13">
        <v>21402339</v>
      </c>
      <c r="I979" s="13">
        <v>0.21775312066574198</v>
      </c>
      <c r="J979" s="13">
        <v>4.2840302199758332E-2</v>
      </c>
      <c r="K979" s="13">
        <v>7.5600152505593154E-2</v>
      </c>
      <c r="L979" s="13">
        <v>0.52640788738293631</v>
      </c>
      <c r="M979" s="13">
        <v>0.51671768832666098</v>
      </c>
      <c r="N979" s="13">
        <v>0.32792194272257874</v>
      </c>
      <c r="O979" s="13">
        <v>0.44649057127335084</v>
      </c>
      <c r="P979" s="13">
        <v>0.21127069286077407</v>
      </c>
      <c r="Q979" s="13">
        <v>0.16227899358926115</v>
      </c>
      <c r="R979" s="13">
        <v>8.9957634646543119E-2</v>
      </c>
      <c r="S979" s="14">
        <v>8</v>
      </c>
      <c r="T979" s="14">
        <v>3</v>
      </c>
      <c r="U979" s="14">
        <v>10</v>
      </c>
      <c r="V979" s="14">
        <v>10</v>
      </c>
      <c r="W979" s="14">
        <v>5</v>
      </c>
      <c r="X979" s="14">
        <v>3</v>
      </c>
      <c r="Y979" s="14" t="s">
        <v>19</v>
      </c>
    </row>
    <row r="980" spans="2:25" x14ac:dyDescent="0.3">
      <c r="B980" s="13">
        <v>0.4625974544585913</v>
      </c>
      <c r="C980" s="13">
        <v>0.42123240887348978</v>
      </c>
      <c r="D980" s="13">
        <v>0.36210014123466061</v>
      </c>
      <c r="E980" s="13">
        <v>91.744913928012522</v>
      </c>
      <c r="F980" s="13">
        <v>6.8279569892473121E-2</v>
      </c>
      <c r="G980" s="13">
        <v>0.24425887265135698</v>
      </c>
      <c r="H980" s="13">
        <v>21402339</v>
      </c>
      <c r="I980" s="13">
        <v>0.21761442441054077</v>
      </c>
      <c r="J980" s="13">
        <v>4.2492240462224252E-2</v>
      </c>
      <c r="K980" s="13">
        <v>7.5857220771142486E-2</v>
      </c>
      <c r="L980" s="13">
        <v>0.51005783809685579</v>
      </c>
      <c r="M980" s="13">
        <v>0.55368618039948758</v>
      </c>
      <c r="N980" s="13">
        <v>0.32683700454742837</v>
      </c>
      <c r="O980" s="13">
        <v>0.43617473175340793</v>
      </c>
      <c r="P980" s="13">
        <v>0.23212943660997765</v>
      </c>
      <c r="Q980" s="13">
        <v>0.16437292226268313</v>
      </c>
      <c r="R980" s="13">
        <v>8.8445167156107063E-2</v>
      </c>
      <c r="S980" s="14">
        <v>8</v>
      </c>
      <c r="T980" s="14">
        <v>3</v>
      </c>
      <c r="U980" s="14">
        <v>10</v>
      </c>
      <c r="V980" s="14">
        <v>10</v>
      </c>
      <c r="W980" s="14">
        <v>5</v>
      </c>
      <c r="X980" s="14">
        <v>3</v>
      </c>
      <c r="Y980" s="14" t="s">
        <v>19</v>
      </c>
    </row>
    <row r="981" spans="2:25" x14ac:dyDescent="0.3">
      <c r="B981" s="13">
        <v>0.34560580616061742</v>
      </c>
      <c r="C981" s="13">
        <v>0.34129405452287037</v>
      </c>
      <c r="D981" s="13">
        <v>0.32939920560525948</v>
      </c>
      <c r="E981" s="13">
        <v>92.862776025236599</v>
      </c>
      <c r="F981" s="13">
        <v>6.7861020629750274E-2</v>
      </c>
      <c r="G981" s="13">
        <v>0.21029082774049218</v>
      </c>
      <c r="H981" s="13">
        <v>21402339</v>
      </c>
      <c r="I981" s="13">
        <v>0.22288488210818286</v>
      </c>
      <c r="J981" s="13">
        <v>4.3498537338944473E-2</v>
      </c>
      <c r="K981" s="13">
        <v>7.859796819545993E-2</v>
      </c>
      <c r="L981" s="13">
        <v>0.47948918401299889</v>
      </c>
      <c r="M981" s="13">
        <v>0.56166109878284709</v>
      </c>
      <c r="N981" s="13">
        <v>0.31862173466439553</v>
      </c>
      <c r="O981" s="13">
        <v>0.43830833101059707</v>
      </c>
      <c r="P981" s="13">
        <v>0.2450264625424545</v>
      </c>
      <c r="Q981" s="13">
        <v>0.16425780790196379</v>
      </c>
      <c r="R981" s="13">
        <v>9.1392241483458689E-2</v>
      </c>
      <c r="S981" s="14">
        <v>8</v>
      </c>
      <c r="T981" s="14">
        <v>3</v>
      </c>
      <c r="U981" s="14">
        <v>10</v>
      </c>
      <c r="V981" s="14">
        <v>10</v>
      </c>
      <c r="W981" s="14">
        <v>5</v>
      </c>
      <c r="X981" s="14">
        <v>3</v>
      </c>
      <c r="Y981" s="14" t="s">
        <v>19</v>
      </c>
    </row>
    <row r="982" spans="2:25" x14ac:dyDescent="0.3">
      <c r="B982" s="13">
        <v>0.35689731568538008</v>
      </c>
      <c r="C982" s="13">
        <v>0.33821369959306036</v>
      </c>
      <c r="D982" s="13">
        <v>0.38818168131371961</v>
      </c>
      <c r="E982" s="13">
        <v>93.638573743922208</v>
      </c>
      <c r="F982" s="13">
        <v>6.3921993499458291E-2</v>
      </c>
      <c r="G982" s="13">
        <v>0.20767494356659141</v>
      </c>
      <c r="H982" s="13">
        <v>21402339</v>
      </c>
      <c r="I982" s="13">
        <v>0.2208044382801661</v>
      </c>
      <c r="J982" s="13">
        <v>4.4155093213238725E-2</v>
      </c>
      <c r="K982" s="13">
        <v>7.702046347344714E-2</v>
      </c>
      <c r="L982" s="13">
        <v>0.49863661147486471</v>
      </c>
      <c r="M982" s="13">
        <v>0.48334375402033009</v>
      </c>
      <c r="N982" s="13">
        <v>0.31714579245866065</v>
      </c>
      <c r="O982" s="13">
        <v>0.44994096768062769</v>
      </c>
      <c r="P982" s="13">
        <v>0.2052080610240512</v>
      </c>
      <c r="Q982" s="13">
        <v>0.16639020741306354</v>
      </c>
      <c r="R982" s="13">
        <v>9.0754320112073475E-2</v>
      </c>
      <c r="S982" s="14">
        <v>8</v>
      </c>
      <c r="T982" s="14">
        <v>3</v>
      </c>
      <c r="U982" s="14">
        <v>10</v>
      </c>
      <c r="V982" s="14">
        <v>10</v>
      </c>
      <c r="W982" s="14">
        <v>5</v>
      </c>
      <c r="X982" s="14">
        <v>3</v>
      </c>
      <c r="Y982" s="14" t="s">
        <v>19</v>
      </c>
    </row>
    <row r="983" spans="2:25" x14ac:dyDescent="0.3">
      <c r="B983" s="13">
        <v>0.43086632669112468</v>
      </c>
      <c r="C983" s="13">
        <v>0.37805080410786823</v>
      </c>
      <c r="D983" s="13">
        <v>0.35729982270773697</v>
      </c>
      <c r="E983" s="13">
        <v>91.063174114021578</v>
      </c>
      <c r="F983" s="13">
        <v>6.222222222222222E-2</v>
      </c>
      <c r="G983" s="13">
        <v>0.34051724137931033</v>
      </c>
      <c r="H983" s="13">
        <v>21402339</v>
      </c>
      <c r="I983" s="13">
        <v>0.21733703190013853</v>
      </c>
      <c r="J983" s="13">
        <v>4.1936338246025905E-2</v>
      </c>
      <c r="K983" s="13">
        <v>7.8337971465453141E-2</v>
      </c>
      <c r="L983" s="13">
        <v>0.56154922625648518</v>
      </c>
      <c r="M983" s="13">
        <v>0.64052123932303395</v>
      </c>
      <c r="N983" s="13">
        <v>0.31968641283453425</v>
      </c>
      <c r="O983" s="13">
        <v>0.44596115772792605</v>
      </c>
      <c r="P983" s="13">
        <v>0.22891388469059445</v>
      </c>
      <c r="Q983" s="13">
        <v>0.17043797929169427</v>
      </c>
      <c r="R983" s="13">
        <v>9.215164173893528E-2</v>
      </c>
      <c r="S983" s="14">
        <v>8</v>
      </c>
      <c r="T983" s="14">
        <v>3</v>
      </c>
      <c r="U983" s="14">
        <v>10</v>
      </c>
      <c r="V983" s="14">
        <v>10</v>
      </c>
      <c r="W983" s="14">
        <v>5</v>
      </c>
      <c r="X983" s="14">
        <v>3</v>
      </c>
      <c r="Y983" s="14" t="s">
        <v>19</v>
      </c>
    </row>
    <row r="984" spans="2:25" x14ac:dyDescent="0.3">
      <c r="B984">
        <v>0.42474940017193308</v>
      </c>
      <c r="C984">
        <v>0.35212109084531279</v>
      </c>
      <c r="D984">
        <v>0.35227742969268744</v>
      </c>
      <c r="E984">
        <v>93.262828045436734</v>
      </c>
      <c r="F984">
        <v>7.2573542363924604E-2</v>
      </c>
      <c r="G984">
        <v>0.20185614849187936</v>
      </c>
      <c r="H984">
        <v>21402339</v>
      </c>
      <c r="I984">
        <v>0.21997226074895954</v>
      </c>
      <c r="J984">
        <v>4.31364012791009E-2</v>
      </c>
      <c r="K984">
        <v>7.6697894378866094E-2</v>
      </c>
      <c r="L984">
        <v>0.47639671070027445</v>
      </c>
      <c r="M984">
        <v>0.44215816610860975</v>
      </c>
      <c r="N984">
        <v>0.32866902396608039</v>
      </c>
      <c r="O984">
        <v>0.44412947159928456</v>
      </c>
      <c r="P984">
        <v>0.22946880878249951</v>
      </c>
      <c r="Q984">
        <v>0.16337385203909954</v>
      </c>
      <c r="R984">
        <v>8.8685838021193411E-2</v>
      </c>
      <c r="S984">
        <v>8</v>
      </c>
      <c r="T984">
        <v>3</v>
      </c>
      <c r="U984">
        <v>10</v>
      </c>
      <c r="V984">
        <v>10</v>
      </c>
      <c r="W984">
        <v>5</v>
      </c>
      <c r="X984">
        <v>3</v>
      </c>
      <c r="Y984" t="s">
        <v>19</v>
      </c>
    </row>
    <row r="985" spans="2:25" x14ac:dyDescent="0.3">
      <c r="B985" s="13">
        <v>0.39129841112256969</v>
      </c>
      <c r="C985" s="13">
        <v>0.34910064908797617</v>
      </c>
      <c r="D985" s="13">
        <v>0.42339033414617772</v>
      </c>
      <c r="E985" s="13">
        <v>90.540540540540533</v>
      </c>
      <c r="F985" s="13">
        <v>7.2927783706865881E-2</v>
      </c>
      <c r="G985" s="13">
        <v>0.35194174757281554</v>
      </c>
      <c r="H985" s="13">
        <v>21402339</v>
      </c>
      <c r="I985" s="13">
        <v>0.20651872399445215</v>
      </c>
      <c r="J985" s="13">
        <v>3.9933730001645761E-2</v>
      </c>
      <c r="K985" s="13">
        <v>7.4381333167016075E-2</v>
      </c>
      <c r="L985" s="13">
        <v>0.56479848577171077</v>
      </c>
      <c r="M985" s="13">
        <v>0.71047668370844852</v>
      </c>
      <c r="N985" s="13">
        <v>0.32141940410142356</v>
      </c>
      <c r="O985" s="13">
        <v>0.43917394473922444</v>
      </c>
      <c r="P985" s="13">
        <v>0.18355208044422408</v>
      </c>
      <c r="Q985" s="13">
        <v>0.16589715209443842</v>
      </c>
      <c r="R985" s="13">
        <v>9.0383777474490251E-2</v>
      </c>
      <c r="S985" s="14">
        <v>8</v>
      </c>
      <c r="T985" s="14">
        <v>3</v>
      </c>
      <c r="U985" s="14">
        <v>10</v>
      </c>
      <c r="V985" s="14">
        <v>10</v>
      </c>
      <c r="W985" s="14">
        <v>5</v>
      </c>
      <c r="X985" s="14">
        <v>3</v>
      </c>
      <c r="Y985" s="14" t="s">
        <v>19</v>
      </c>
    </row>
    <row r="986" spans="2:25" x14ac:dyDescent="0.3">
      <c r="B986" s="13">
        <v>0.47726553982448316</v>
      </c>
      <c r="C986" s="13">
        <v>0.45936557064484057</v>
      </c>
      <c r="D986" s="13">
        <v>0.41094675373030598</v>
      </c>
      <c r="E986" s="13">
        <v>92.518901711102259</v>
      </c>
      <c r="F986" s="13">
        <v>7.0309653916211287E-2</v>
      </c>
      <c r="G986" s="13">
        <v>0.17910447761194029</v>
      </c>
      <c r="H986" s="13">
        <v>21402339</v>
      </c>
      <c r="I986" s="13">
        <v>0.21400832177531204</v>
      </c>
      <c r="J986" s="13">
        <v>4.3569962316471762E-2</v>
      </c>
      <c r="K986" s="13">
        <v>7.307513156395111E-2</v>
      </c>
      <c r="L986" s="13">
        <v>0.58970238428459287</v>
      </c>
      <c r="M986" s="13">
        <v>0.52297154894597908</v>
      </c>
      <c r="N986" s="13">
        <v>0.3246563539874156</v>
      </c>
      <c r="O986" s="13">
        <v>0.43552947329086006</v>
      </c>
      <c r="P986" s="13">
        <v>0.22604503753231417</v>
      </c>
      <c r="Q986" s="13">
        <v>0.15860485946074993</v>
      </c>
      <c r="R986" s="13">
        <v>8.5558003684264972E-2</v>
      </c>
      <c r="S986" s="14">
        <v>8</v>
      </c>
      <c r="T986" s="14">
        <v>3</v>
      </c>
      <c r="U986" s="14">
        <v>10</v>
      </c>
      <c r="V986" s="14">
        <v>10</v>
      </c>
      <c r="W986" s="14">
        <v>5</v>
      </c>
      <c r="X986" s="14">
        <v>3</v>
      </c>
      <c r="Y986" s="14" t="s">
        <v>19</v>
      </c>
    </row>
    <row r="987" spans="2:25" x14ac:dyDescent="0.3">
      <c r="B987" s="13">
        <v>0.38546224613885816</v>
      </c>
      <c r="C987" s="13">
        <v>0.3276308559835262</v>
      </c>
      <c r="D987" s="13">
        <v>0.41750391047804719</v>
      </c>
      <c r="E987" s="13">
        <v>91.139240506329116</v>
      </c>
      <c r="F987" s="13">
        <v>6.1672410665699257E-2</v>
      </c>
      <c r="G987" s="13">
        <v>0.33187772925764192</v>
      </c>
      <c r="H987" s="13">
        <v>21402339</v>
      </c>
      <c r="I987" s="13">
        <v>0.21359223300970845</v>
      </c>
      <c r="J987" s="13">
        <v>4.0881906496277806E-2</v>
      </c>
      <c r="K987" s="13">
        <v>7.6130352976380225E-2</v>
      </c>
      <c r="L987" s="13">
        <v>0.50923124767046279</v>
      </c>
      <c r="M987" s="13">
        <v>0.57338204937092707</v>
      </c>
      <c r="N987" s="13">
        <v>0.31679721333925825</v>
      </c>
      <c r="O987" s="13">
        <v>0.43631663401934806</v>
      </c>
      <c r="P987" s="13">
        <v>0.22743019903135683</v>
      </c>
      <c r="Q987" s="13">
        <v>0.16022066196402443</v>
      </c>
      <c r="R987" s="13">
        <v>8.9338159253403993E-2</v>
      </c>
      <c r="S987" s="14">
        <v>8</v>
      </c>
      <c r="T987" s="14">
        <v>3</v>
      </c>
      <c r="U987" s="14">
        <v>10</v>
      </c>
      <c r="V987" s="14">
        <v>10</v>
      </c>
      <c r="W987" s="14">
        <v>5</v>
      </c>
      <c r="X987" s="14">
        <v>3</v>
      </c>
      <c r="Y987" s="14" t="s">
        <v>19</v>
      </c>
    </row>
    <row r="988" spans="2:25" x14ac:dyDescent="0.3">
      <c r="B988" s="13">
        <v>0.41555385645541548</v>
      </c>
      <c r="C988" s="13">
        <v>0.35814307619813335</v>
      </c>
      <c r="D988" s="13">
        <v>0.42662876767079139</v>
      </c>
      <c r="E988" s="13">
        <v>92.281368821292773</v>
      </c>
      <c r="F988" s="13">
        <v>7.9841351957234005E-2</v>
      </c>
      <c r="G988" s="13">
        <v>0.22958057395143489</v>
      </c>
      <c r="H988" s="13">
        <v>21402339</v>
      </c>
      <c r="I988" s="13">
        <v>0.22912621359223292</v>
      </c>
      <c r="J988" s="13">
        <v>4.5118640508870642E-2</v>
      </c>
      <c r="K988" s="13">
        <v>7.9979677073801214E-2</v>
      </c>
      <c r="L988" s="13">
        <v>0.57574614021472181</v>
      </c>
      <c r="M988" s="13">
        <v>0.59613812249973785</v>
      </c>
      <c r="N988" s="13">
        <v>0.32965600597845246</v>
      </c>
      <c r="O988" s="13">
        <v>0.45413274113297947</v>
      </c>
      <c r="P988" s="13">
        <v>0.21321868035125704</v>
      </c>
      <c r="Q988" s="13">
        <v>0.17316931521670378</v>
      </c>
      <c r="R988" s="13">
        <v>9.4486847345824229E-2</v>
      </c>
      <c r="S988" s="14">
        <v>8</v>
      </c>
      <c r="T988" s="14">
        <v>3</v>
      </c>
      <c r="U988" s="14">
        <v>10</v>
      </c>
      <c r="V988" s="14">
        <v>10</v>
      </c>
      <c r="W988" s="14">
        <v>5</v>
      </c>
      <c r="X988" s="14">
        <v>3</v>
      </c>
      <c r="Y988" s="14" t="s">
        <v>19</v>
      </c>
    </row>
    <row r="989" spans="2:25" x14ac:dyDescent="0.3">
      <c r="B989">
        <v>0.3963075116762757</v>
      </c>
      <c r="C989">
        <v>0.4762334212358264</v>
      </c>
      <c r="D989">
        <v>0.34282687616989704</v>
      </c>
      <c r="E989">
        <v>90.814357390968738</v>
      </c>
      <c r="F989">
        <v>6.6253321523472103E-2</v>
      </c>
      <c r="G989">
        <v>0.28947368421052633</v>
      </c>
      <c r="H989">
        <v>21402339</v>
      </c>
      <c r="I989">
        <v>0.21983356449375846</v>
      </c>
      <c r="J989">
        <v>4.3678224134438101E-2</v>
      </c>
      <c r="K989">
        <v>7.6476844790243831E-2</v>
      </c>
      <c r="L989">
        <v>0.52020484640741216</v>
      </c>
      <c r="M989">
        <v>0.52571052676220276</v>
      </c>
      <c r="N989">
        <v>0.33041834479582982</v>
      </c>
      <c r="O989">
        <v>0.43239884236810805</v>
      </c>
      <c r="P989">
        <v>0.25181345945076589</v>
      </c>
      <c r="Q989">
        <v>0.16830661248315215</v>
      </c>
      <c r="R989">
        <v>9.311095443156249E-2</v>
      </c>
      <c r="S989">
        <v>8</v>
      </c>
      <c r="T989">
        <v>3</v>
      </c>
      <c r="U989">
        <v>10</v>
      </c>
      <c r="V989">
        <v>10</v>
      </c>
      <c r="W989">
        <v>5</v>
      </c>
      <c r="X989">
        <v>3</v>
      </c>
      <c r="Y989" t="s">
        <v>19</v>
      </c>
    </row>
    <row r="990" spans="2:25" x14ac:dyDescent="0.3">
      <c r="B990" s="13">
        <v>0.40320592513760206</v>
      </c>
      <c r="C990" s="13">
        <v>0.40740369273417459</v>
      </c>
      <c r="D990" s="13">
        <v>0.38870282311984405</v>
      </c>
      <c r="E990" s="13">
        <v>93.394715772618099</v>
      </c>
      <c r="F990" s="13">
        <v>6.714542190305206E-2</v>
      </c>
      <c r="G990" s="13">
        <v>0.17494600431965443</v>
      </c>
      <c r="H990" s="13">
        <v>21402339</v>
      </c>
      <c r="I990" s="13">
        <v>0.21414701803051298</v>
      </c>
      <c r="J990" s="13">
        <v>4.2396675400711979E-2</v>
      </c>
      <c r="K990" s="13">
        <v>7.3055921940449312E-2</v>
      </c>
      <c r="L990" s="13">
        <v>0.54785796047918123</v>
      </c>
      <c r="M990" s="13">
        <v>0.5034913391028506</v>
      </c>
      <c r="N990" s="13">
        <v>0.32681175758228431</v>
      </c>
      <c r="O990" s="13">
        <v>0.45200783545335627</v>
      </c>
      <c r="P990" s="13">
        <v>0.25747931011198838</v>
      </c>
      <c r="Q990" s="13">
        <v>0.15605363893000476</v>
      </c>
      <c r="R990" s="13">
        <v>8.5462536589695937E-2</v>
      </c>
      <c r="S990" s="14">
        <v>8</v>
      </c>
      <c r="T990" s="14">
        <v>3</v>
      </c>
      <c r="U990" s="14">
        <v>10</v>
      </c>
      <c r="V990" s="14">
        <v>10</v>
      </c>
      <c r="W990" s="14">
        <v>5</v>
      </c>
      <c r="X990" s="14">
        <v>3</v>
      </c>
      <c r="Y990" s="14" t="s">
        <v>19</v>
      </c>
    </row>
    <row r="991" spans="2:25" x14ac:dyDescent="0.3">
      <c r="B991" s="13">
        <v>0.4395558885447392</v>
      </c>
      <c r="C991" s="13">
        <v>0.42791219445490858</v>
      </c>
      <c r="D991" s="13">
        <v>0.33649980468628704</v>
      </c>
      <c r="E991" s="13">
        <v>91.698256254738439</v>
      </c>
      <c r="F991" s="13">
        <v>7.1378708551483427E-2</v>
      </c>
      <c r="G991" s="13">
        <v>0.23125000000000001</v>
      </c>
      <c r="H991" s="13">
        <v>21402339</v>
      </c>
      <c r="I991" s="13">
        <v>0.23023578363384173</v>
      </c>
      <c r="J991" s="13">
        <v>4.4672242792196698E-2</v>
      </c>
      <c r="K991" s="13">
        <v>8.1020949010471216E-2</v>
      </c>
      <c r="L991" s="13">
        <v>0.51436081804438882</v>
      </c>
      <c r="M991" s="13">
        <v>0.4967045412827123</v>
      </c>
      <c r="N991" s="13">
        <v>0.32942861920261018</v>
      </c>
      <c r="O991" s="13">
        <v>0.45117112893641664</v>
      </c>
      <c r="P991" s="13">
        <v>0.23649881169669093</v>
      </c>
      <c r="Q991" s="13">
        <v>0.17266622435099008</v>
      </c>
      <c r="R991" s="13">
        <v>9.5931567682368893E-2</v>
      </c>
      <c r="S991" s="14">
        <v>8</v>
      </c>
      <c r="T991" s="14">
        <v>3</v>
      </c>
      <c r="U991" s="14">
        <v>10</v>
      </c>
      <c r="V991" s="14">
        <v>10</v>
      </c>
      <c r="W991" s="14">
        <v>5</v>
      </c>
      <c r="X991" s="14">
        <v>3</v>
      </c>
      <c r="Y991" s="14" t="s">
        <v>19</v>
      </c>
    </row>
    <row r="992" spans="2:25" x14ac:dyDescent="0.3">
      <c r="B992" s="13">
        <v>0.45249322524769175</v>
      </c>
      <c r="C992" s="13">
        <v>0.39534193144155322</v>
      </c>
      <c r="D992" s="13">
        <v>0.35188617855719323</v>
      </c>
      <c r="E992" s="13">
        <v>92.125678820791308</v>
      </c>
      <c r="F992" s="13">
        <v>7.5162823446576307E-2</v>
      </c>
      <c r="G992" s="13">
        <v>0.23059866962305986</v>
      </c>
      <c r="H992" s="13">
        <v>21402339</v>
      </c>
      <c r="I992" s="13">
        <v>0.22676837725381402</v>
      </c>
      <c r="J992" s="13">
        <v>4.4337318711465665E-2</v>
      </c>
      <c r="K992" s="13">
        <v>8.0600567777450866E-2</v>
      </c>
      <c r="L992" s="13">
        <v>0.52472822891913995</v>
      </c>
      <c r="M992" s="13">
        <v>0.59522711944027895</v>
      </c>
      <c r="N992" s="13">
        <v>0.3213838508313912</v>
      </c>
      <c r="O992" s="13">
        <v>0.44522490285472088</v>
      </c>
      <c r="P992" s="13">
        <v>0.22523706711723745</v>
      </c>
      <c r="Q992" s="13">
        <v>0.1689576154490818</v>
      </c>
      <c r="R992" s="13">
        <v>9.3245394470585163E-2</v>
      </c>
      <c r="S992" s="14">
        <v>8</v>
      </c>
      <c r="T992" s="14">
        <v>3</v>
      </c>
      <c r="U992" s="14">
        <v>10</v>
      </c>
      <c r="V992" s="14">
        <v>10</v>
      </c>
      <c r="W992" s="14">
        <v>5</v>
      </c>
      <c r="X992" s="14">
        <v>3</v>
      </c>
      <c r="Y992" s="14" t="s">
        <v>19</v>
      </c>
    </row>
    <row r="993" spans="2:30" x14ac:dyDescent="0.3">
      <c r="B993" s="13">
        <v>0.49535429784860613</v>
      </c>
      <c r="C993" s="13">
        <v>0.43803454936899988</v>
      </c>
      <c r="D993" s="13">
        <v>0.33272505152923881</v>
      </c>
      <c r="E993" s="13">
        <v>92.140077821011673</v>
      </c>
      <c r="F993" s="13">
        <v>6.9026863547411499E-2</v>
      </c>
      <c r="G993" s="13">
        <v>0.20985010706638116</v>
      </c>
      <c r="H993" s="13">
        <v>21402339</v>
      </c>
      <c r="I993" s="13">
        <v>0.21914008321775305</v>
      </c>
      <c r="J993" s="13">
        <v>4.3708419033184641E-2</v>
      </c>
      <c r="K993" s="13">
        <v>7.4839376581436814E-2</v>
      </c>
      <c r="L993" s="13">
        <v>0.634389660773788</v>
      </c>
      <c r="M993" s="13">
        <v>0.54077803669976487</v>
      </c>
      <c r="N993" s="13">
        <v>0.3276960335339586</v>
      </c>
      <c r="O993" s="13">
        <v>0.44839054006218187</v>
      </c>
      <c r="P993" s="13">
        <v>0.23695980172686512</v>
      </c>
      <c r="Q993" s="13">
        <v>0.16388819520034334</v>
      </c>
      <c r="R993" s="13">
        <v>9.006837438205692E-2</v>
      </c>
      <c r="S993" s="14">
        <v>8</v>
      </c>
      <c r="T993" s="14">
        <v>3</v>
      </c>
      <c r="U993" s="14">
        <v>10</v>
      </c>
      <c r="V993" s="14">
        <v>10</v>
      </c>
      <c r="W993" s="14">
        <v>5</v>
      </c>
      <c r="X993" s="14">
        <v>3</v>
      </c>
      <c r="Y993" s="14" t="s">
        <v>19</v>
      </c>
      <c r="AA993" s="5">
        <f>+AVERAGE(E964:E993)/100</f>
        <v>0.91529921174787565</v>
      </c>
      <c r="AB993" s="5">
        <f>+AVERAGE(G964:G993)</f>
        <v>0.26178344018943395</v>
      </c>
      <c r="AC993" s="5">
        <f>+AVERAGE(H964:H993)</f>
        <v>21402339</v>
      </c>
      <c r="AD993" s="17">
        <f t="shared" ref="AD993" si="30">($AF$4*AA993)+($AG$4-$AG$4*AB993)+($AJ$12+$AK$12*AC993)</f>
        <v>684.51781451747024</v>
      </c>
    </row>
    <row r="994" spans="2:30" x14ac:dyDescent="0.3">
      <c r="B994" s="13">
        <v>0.53624551808551679</v>
      </c>
      <c r="C994" s="13">
        <v>0.50014384730549999</v>
      </c>
      <c r="D994" s="13">
        <v>0.33717665561529575</v>
      </c>
      <c r="E994" s="13">
        <v>92.032854209445574</v>
      </c>
      <c r="F994" s="13">
        <v>8.0329926483772643E-2</v>
      </c>
      <c r="G994" s="13">
        <v>8.1145584725536998E-2</v>
      </c>
      <c r="H994" s="13">
        <v>22012839</v>
      </c>
      <c r="I994" s="13">
        <v>0.21123439667128996</v>
      </c>
      <c r="J994" s="13">
        <v>4.2445858804525984E-2</v>
      </c>
      <c r="K994" s="13">
        <v>7.3229080110803285E-2</v>
      </c>
      <c r="L994" s="13">
        <v>0.58887958596929313</v>
      </c>
      <c r="M994" s="13">
        <v>0.35279548806776018</v>
      </c>
      <c r="N994" s="13">
        <v>0.31871205692484289</v>
      </c>
      <c r="O994" s="13">
        <v>0.44700468803116539</v>
      </c>
      <c r="P994" s="13">
        <v>0.25140133073649862</v>
      </c>
      <c r="Q994" s="13">
        <v>0.16342771966871833</v>
      </c>
      <c r="R994" s="13">
        <v>8.8561664573765769E-2</v>
      </c>
      <c r="S994" s="14">
        <v>6</v>
      </c>
      <c r="T994" s="14">
        <v>4</v>
      </c>
      <c r="U994" s="14">
        <v>10</v>
      </c>
      <c r="V994" s="14">
        <v>10</v>
      </c>
      <c r="W994" s="14">
        <v>5</v>
      </c>
      <c r="X994" s="14">
        <v>3</v>
      </c>
      <c r="Y994" s="14" t="s">
        <v>19</v>
      </c>
    </row>
    <row r="995" spans="2:30" x14ac:dyDescent="0.3">
      <c r="B995" s="13">
        <v>0.90900773445620542</v>
      </c>
      <c r="C995" s="13">
        <v>0.84370526725034234</v>
      </c>
      <c r="D995" s="13">
        <v>0.42780128374958365</v>
      </c>
      <c r="E995" s="13">
        <v>77.768924302788847</v>
      </c>
      <c r="F995" s="13">
        <v>0.13422818791946309</v>
      </c>
      <c r="G995" s="13">
        <v>0.19873150105708245</v>
      </c>
      <c r="H995" s="13">
        <v>22012839</v>
      </c>
      <c r="I995" s="13">
        <v>0.16948682385575581</v>
      </c>
      <c r="J995" s="13">
        <v>3.5347374438437384E-2</v>
      </c>
      <c r="K995" s="13">
        <v>5.4293352556169946E-2</v>
      </c>
      <c r="L995" s="13">
        <v>0.81051636161493101</v>
      </c>
      <c r="M995" s="13">
        <v>0.51514151008714992</v>
      </c>
      <c r="N995" s="13">
        <v>0.31022050846821997</v>
      </c>
      <c r="O995" s="13">
        <v>0.44463682369696939</v>
      </c>
      <c r="P995" s="13">
        <v>0.23746626141434593</v>
      </c>
      <c r="Q995" s="13">
        <v>0.16237178606713043</v>
      </c>
      <c r="R995" s="13">
        <v>8.8435308988034644E-2</v>
      </c>
      <c r="S995" s="14">
        <v>6</v>
      </c>
      <c r="T995" s="14">
        <v>4</v>
      </c>
      <c r="U995" s="14">
        <v>10</v>
      </c>
      <c r="V995" s="14">
        <v>10</v>
      </c>
      <c r="W995" s="14">
        <v>5</v>
      </c>
      <c r="X995" s="14">
        <v>3</v>
      </c>
      <c r="Y995" s="14" t="s">
        <v>19</v>
      </c>
    </row>
    <row r="996" spans="2:30" x14ac:dyDescent="0.3">
      <c r="B996" s="5">
        <v>0.66219538074344009</v>
      </c>
      <c r="C996" s="5">
        <v>0.61124492494959615</v>
      </c>
      <c r="D996" s="5">
        <v>0.39091296325350605</v>
      </c>
      <c r="E996" s="5">
        <v>85.189527159046506</v>
      </c>
      <c r="F996" s="5">
        <v>0.10882036572248117</v>
      </c>
      <c r="G996" s="5">
        <v>0.1483739837398374</v>
      </c>
      <c r="H996" s="5">
        <v>22012839</v>
      </c>
      <c r="I996" s="5">
        <v>0.19459084604715671</v>
      </c>
      <c r="J996" s="5">
        <v>4.0534653868869085E-2</v>
      </c>
      <c r="K996" s="5">
        <v>6.2584695923841957E-2</v>
      </c>
      <c r="L996" s="13">
        <v>0.73658208373910217</v>
      </c>
      <c r="M996" s="13">
        <v>0.43334547078121799</v>
      </c>
      <c r="N996" s="13">
        <v>0.31964641112184572</v>
      </c>
      <c r="O996" s="13">
        <v>0.44081053656822</v>
      </c>
      <c r="P996" s="13">
        <v>0.23435615877404645</v>
      </c>
      <c r="Q996" s="13">
        <v>0.15907141873101477</v>
      </c>
      <c r="R996" s="13">
        <v>8.6332346135911536E-2</v>
      </c>
      <c r="S996" s="14">
        <v>6</v>
      </c>
      <c r="T996" s="14">
        <v>4</v>
      </c>
      <c r="U996" s="14">
        <v>10</v>
      </c>
      <c r="V996" s="14">
        <v>10</v>
      </c>
      <c r="W996" s="14">
        <v>5</v>
      </c>
      <c r="X996" s="14">
        <v>3</v>
      </c>
      <c r="Y996" s="14" t="s">
        <v>19</v>
      </c>
    </row>
    <row r="997" spans="2:30" x14ac:dyDescent="0.3">
      <c r="B997" s="13">
        <v>0.53197722236067346</v>
      </c>
      <c r="C997" s="13">
        <v>0.54175203859148668</v>
      </c>
      <c r="D997" s="13">
        <v>0.32776048533354213</v>
      </c>
      <c r="E997" s="13">
        <v>91.222690686086622</v>
      </c>
      <c r="F997" s="13">
        <v>8.0982236154649945E-2</v>
      </c>
      <c r="G997" s="13">
        <v>7.0953436807095344E-2</v>
      </c>
      <c r="H997" s="13">
        <v>22012839</v>
      </c>
      <c r="I997" s="13">
        <v>0.22094313453536737</v>
      </c>
      <c r="J997" s="13">
        <v>4.4308812482162396E-2</v>
      </c>
      <c r="K997" s="13">
        <v>7.4476299456106704E-2</v>
      </c>
      <c r="L997" s="13">
        <v>0.6109028645552399</v>
      </c>
      <c r="M997" s="13">
        <v>0.37260118300797179</v>
      </c>
      <c r="N997" s="13">
        <v>0.33098703048167766</v>
      </c>
      <c r="O997" s="13">
        <v>0.45338574679415383</v>
      </c>
      <c r="P997" s="13">
        <v>0.2413660979060781</v>
      </c>
      <c r="Q997" s="13">
        <v>0.16887761504530494</v>
      </c>
      <c r="R997" s="13">
        <v>9.3122913849955774E-2</v>
      </c>
      <c r="S997" s="14">
        <v>6</v>
      </c>
      <c r="T997" s="14">
        <v>4</v>
      </c>
      <c r="U997" s="14">
        <v>10</v>
      </c>
      <c r="V997" s="14">
        <v>10</v>
      </c>
      <c r="W997" s="14">
        <v>5</v>
      </c>
      <c r="X997" s="14">
        <v>3</v>
      </c>
      <c r="Y997" s="14" t="s">
        <v>19</v>
      </c>
    </row>
    <row r="998" spans="2:30" x14ac:dyDescent="0.3">
      <c r="B998" s="13">
        <v>0.54510503449317005</v>
      </c>
      <c r="C998" s="13">
        <v>0.58890717361268941</v>
      </c>
      <c r="D998" s="13">
        <v>0.37956046842768992</v>
      </c>
      <c r="E998" s="13">
        <v>88.212334113973455</v>
      </c>
      <c r="F998" s="13">
        <v>8.7614926987560848E-2</v>
      </c>
      <c r="G998" s="13">
        <v>0.16875000000000001</v>
      </c>
      <c r="H998" s="13">
        <v>22012839</v>
      </c>
      <c r="I998" s="13">
        <v>0.20665742024965314</v>
      </c>
      <c r="J998" s="13">
        <v>4.1149951434694423E-2</v>
      </c>
      <c r="K998" s="13">
        <v>6.8852631845023132E-2</v>
      </c>
      <c r="L998" s="13">
        <v>0.65006393926300865</v>
      </c>
      <c r="M998" s="13">
        <v>0.49547210914655909</v>
      </c>
      <c r="N998" s="13">
        <v>0.32322072603089164</v>
      </c>
      <c r="O998" s="13">
        <v>0.42951259157633598</v>
      </c>
      <c r="P998" s="13">
        <v>0.23893883391217263</v>
      </c>
      <c r="Q998" s="13">
        <v>0.16324023229038515</v>
      </c>
      <c r="R998" s="13">
        <v>9.1035350143820207E-2</v>
      </c>
      <c r="S998" s="14">
        <v>6</v>
      </c>
      <c r="T998" s="14">
        <v>4</v>
      </c>
      <c r="U998" s="14">
        <v>10</v>
      </c>
      <c r="V998" s="14">
        <v>10</v>
      </c>
      <c r="W998" s="14">
        <v>5</v>
      </c>
      <c r="X998" s="14">
        <v>3</v>
      </c>
      <c r="Y998" s="14" t="s">
        <v>19</v>
      </c>
    </row>
    <row r="999" spans="2:30" x14ac:dyDescent="0.3">
      <c r="B999" s="13">
        <v>0.715774335737143</v>
      </c>
      <c r="C999" s="13">
        <v>0.60008143619303744</v>
      </c>
      <c r="D999" s="13">
        <v>0.38031049491504448</v>
      </c>
      <c r="E999" s="13">
        <v>85.93502377179081</v>
      </c>
      <c r="F999" s="13">
        <v>0.10343599786362827</v>
      </c>
      <c r="G999" s="13">
        <v>0.10087719298245613</v>
      </c>
      <c r="H999" s="13">
        <v>22012839</v>
      </c>
      <c r="I999" s="13">
        <v>0.20360610263522874</v>
      </c>
      <c r="J999" s="13">
        <v>4.1714390161002882E-2</v>
      </c>
      <c r="K999" s="13">
        <v>6.742778048095506E-2</v>
      </c>
      <c r="L999" s="13">
        <v>0.72132301414670386</v>
      </c>
      <c r="M999" s="13">
        <v>0.44633790446224464</v>
      </c>
      <c r="N999" s="13">
        <v>0.32195863418518883</v>
      </c>
      <c r="O999" s="13">
        <v>0.4382278395986588</v>
      </c>
      <c r="P999" s="13">
        <v>0.23632937359159237</v>
      </c>
      <c r="Q999" s="13">
        <v>0.17180793979250883</v>
      </c>
      <c r="R999" s="13">
        <v>9.1738076541675567E-2</v>
      </c>
      <c r="S999" s="14">
        <v>6</v>
      </c>
      <c r="T999" s="14">
        <v>4</v>
      </c>
      <c r="U999" s="14">
        <v>10</v>
      </c>
      <c r="V999" s="14">
        <v>10</v>
      </c>
      <c r="W999" s="14">
        <v>5</v>
      </c>
      <c r="X999" s="14">
        <v>3</v>
      </c>
      <c r="Y999" s="14" t="s">
        <v>19</v>
      </c>
    </row>
    <row r="1000" spans="2:30" x14ac:dyDescent="0.3">
      <c r="B1000" s="13">
        <v>0.76870668740040138</v>
      </c>
      <c r="C1000" s="13">
        <v>0.66219581448718468</v>
      </c>
      <c r="D1000" s="13">
        <v>0.45572875438086607</v>
      </c>
      <c r="E1000" s="13">
        <v>81.25</v>
      </c>
      <c r="F1000" s="13">
        <v>0.12424242424242424</v>
      </c>
      <c r="G1000" s="13">
        <v>0.16783216783216784</v>
      </c>
      <c r="H1000" s="13">
        <v>22012839</v>
      </c>
      <c r="I1000" s="13">
        <v>0.17697642163661581</v>
      </c>
      <c r="J1000" s="13">
        <v>3.7195178071873815E-2</v>
      </c>
      <c r="K1000" s="13">
        <v>5.7832940846486228E-2</v>
      </c>
      <c r="L1000" s="13">
        <v>0.77724165803441869</v>
      </c>
      <c r="M1000" s="13">
        <v>0.55241699657967813</v>
      </c>
      <c r="N1000" s="13">
        <v>0.3148048476241429</v>
      </c>
      <c r="O1000" s="13">
        <v>0.44251084888270009</v>
      </c>
      <c r="P1000" s="13">
        <v>0.22302766384225867</v>
      </c>
      <c r="Q1000" s="13">
        <v>0.16338143975172692</v>
      </c>
      <c r="R1000" s="13">
        <v>8.8708376323196378E-2</v>
      </c>
      <c r="S1000" s="14">
        <v>6</v>
      </c>
      <c r="T1000" s="14">
        <v>4</v>
      </c>
      <c r="U1000" s="14">
        <v>10</v>
      </c>
      <c r="V1000" s="14">
        <v>10</v>
      </c>
      <c r="W1000" s="14">
        <v>5</v>
      </c>
      <c r="X1000" s="14">
        <v>3</v>
      </c>
      <c r="Y1000" s="14" t="s">
        <v>19</v>
      </c>
    </row>
    <row r="1001" spans="2:30" x14ac:dyDescent="0.3">
      <c r="B1001" s="13">
        <v>0.5427733623726817</v>
      </c>
      <c r="C1001" s="13">
        <v>0.59823435664771352</v>
      </c>
      <c r="D1001" s="13">
        <v>0.36573204655732078</v>
      </c>
      <c r="E1001" s="13">
        <v>89.750692520775615</v>
      </c>
      <c r="F1001" s="13">
        <v>9.1037652465971369E-2</v>
      </c>
      <c r="G1001" s="13">
        <v>0.10407239819004525</v>
      </c>
      <c r="H1001" s="13">
        <v>22012839</v>
      </c>
      <c r="I1001" s="13">
        <v>0.20527045769764207</v>
      </c>
      <c r="J1001" s="13">
        <v>4.2053666909084783E-2</v>
      </c>
      <c r="K1001" s="13">
        <v>6.7289017797070319E-2</v>
      </c>
      <c r="L1001" s="13">
        <v>0.63720811696491575</v>
      </c>
      <c r="M1001" s="13">
        <v>0.41074117861790604</v>
      </c>
      <c r="N1001" s="13">
        <v>0.33318508423616977</v>
      </c>
      <c r="O1001" s="13">
        <v>0.43880595686096857</v>
      </c>
      <c r="P1001" s="13">
        <v>0.25704503490398745</v>
      </c>
      <c r="Q1001" s="13">
        <v>0.16159144013412946</v>
      </c>
      <c r="R1001" s="13">
        <v>8.8876945393871407E-2</v>
      </c>
      <c r="S1001" s="14">
        <v>6</v>
      </c>
      <c r="T1001" s="14">
        <v>4</v>
      </c>
      <c r="U1001" s="14">
        <v>10</v>
      </c>
      <c r="V1001" s="14">
        <v>10</v>
      </c>
      <c r="W1001" s="14">
        <v>5</v>
      </c>
      <c r="X1001" s="14">
        <v>3</v>
      </c>
      <c r="Y1001" s="14" t="s">
        <v>19</v>
      </c>
    </row>
    <row r="1002" spans="2:30" x14ac:dyDescent="0.3">
      <c r="B1002" s="5">
        <v>0.84170643476855045</v>
      </c>
      <c r="C1002" s="5">
        <v>0.83625930202058973</v>
      </c>
      <c r="D1002" s="5">
        <v>0.47111931594843465</v>
      </c>
      <c r="E1002" s="5">
        <v>84.200459066564648</v>
      </c>
      <c r="F1002" s="5">
        <v>0.11299734748010611</v>
      </c>
      <c r="G1002" s="5">
        <v>0.12875536480686695</v>
      </c>
      <c r="H1002" s="5">
        <v>22012839</v>
      </c>
      <c r="I1002" s="5">
        <v>0.19375866851594989</v>
      </c>
      <c r="J1002" s="5">
        <v>3.9605067682254455E-2</v>
      </c>
      <c r="K1002" s="5">
        <v>6.2056205639390363E-2</v>
      </c>
      <c r="L1002" s="13">
        <v>0.78735302900784865</v>
      </c>
      <c r="M1002" s="13">
        <v>0.55457150672087019</v>
      </c>
      <c r="N1002" s="13">
        <v>0.32145827068014682</v>
      </c>
      <c r="O1002" s="13">
        <v>0.4500333653758905</v>
      </c>
      <c r="P1002" s="13">
        <v>0.25085461811225013</v>
      </c>
      <c r="Q1002" s="13">
        <v>0.16925092600645436</v>
      </c>
      <c r="R1002" s="13">
        <v>9.3682814007175097E-2</v>
      </c>
      <c r="S1002" s="14">
        <v>6</v>
      </c>
      <c r="T1002" s="14">
        <v>4</v>
      </c>
      <c r="U1002" s="14">
        <v>10</v>
      </c>
      <c r="V1002" s="14">
        <v>10</v>
      </c>
      <c r="W1002" s="14">
        <v>5</v>
      </c>
      <c r="X1002" s="14">
        <v>3</v>
      </c>
      <c r="Y1002" s="14" t="s">
        <v>19</v>
      </c>
    </row>
    <row r="1003" spans="2:30" x14ac:dyDescent="0.3">
      <c r="B1003">
        <v>0.92040300887647353</v>
      </c>
      <c r="C1003">
        <v>0.80913794160157992</v>
      </c>
      <c r="D1003">
        <v>0.5580558420882038</v>
      </c>
      <c r="E1003">
        <v>78.839320963284649</v>
      </c>
      <c r="F1003">
        <v>0.11436541143654114</v>
      </c>
      <c r="G1003">
        <v>0.41123595505617977</v>
      </c>
      <c r="H1003">
        <v>22012839</v>
      </c>
      <c r="I1003">
        <v>0.17128987517337027</v>
      </c>
      <c r="J1003">
        <v>3.4103528039368218E-2</v>
      </c>
      <c r="K1003">
        <v>5.8692808117344911E-2</v>
      </c>
      <c r="L1003">
        <v>0.80010807203772494</v>
      </c>
      <c r="M1003">
        <v>0.7500526862184036</v>
      </c>
      <c r="N1003">
        <v>0.32618487424403908</v>
      </c>
      <c r="O1003">
        <v>0.44154494134570604</v>
      </c>
      <c r="P1003">
        <v>0.21470333630685548</v>
      </c>
      <c r="Q1003">
        <v>0.16475942865173371</v>
      </c>
      <c r="R1003">
        <v>8.9611222800669202E-2</v>
      </c>
      <c r="S1003">
        <v>6</v>
      </c>
      <c r="T1003">
        <v>4</v>
      </c>
      <c r="U1003">
        <v>10</v>
      </c>
      <c r="V1003">
        <v>10</v>
      </c>
      <c r="W1003">
        <v>5</v>
      </c>
      <c r="X1003">
        <v>3</v>
      </c>
      <c r="Y1003" t="s">
        <v>19</v>
      </c>
    </row>
    <row r="1004" spans="2:30" x14ac:dyDescent="0.3">
      <c r="B1004" s="13">
        <v>0.52350014615580565</v>
      </c>
      <c r="C1004" s="13">
        <v>0.56234790415532776</v>
      </c>
      <c r="D1004" s="13">
        <v>0.34848573133234351</v>
      </c>
      <c r="E1004" s="13">
        <v>91.14804793196754</v>
      </c>
      <c r="F1004" s="13">
        <v>8.5869185029730677E-2</v>
      </c>
      <c r="G1004" s="13">
        <v>0.10736842105263159</v>
      </c>
      <c r="H1004" s="13">
        <v>22012839</v>
      </c>
      <c r="I1004" s="13">
        <v>0.21442441054091538</v>
      </c>
      <c r="J1004" s="13">
        <v>4.362117986054425E-2</v>
      </c>
      <c r="K1004" s="13">
        <v>7.2098393393837584E-2</v>
      </c>
      <c r="L1004" s="13">
        <v>0.64705445907279191</v>
      </c>
      <c r="M1004" s="13">
        <v>0.523287287217716</v>
      </c>
      <c r="N1004" s="13">
        <v>0.33508853381516418</v>
      </c>
      <c r="O1004" s="13">
        <v>0.44431028771624598</v>
      </c>
      <c r="P1004" s="13">
        <v>0.25429103761421529</v>
      </c>
      <c r="Q1004" s="13">
        <v>0.16346660090469853</v>
      </c>
      <c r="R1004" s="13">
        <v>8.9534282247921718E-2</v>
      </c>
      <c r="S1004" s="14">
        <v>6</v>
      </c>
      <c r="T1004" s="14">
        <v>4</v>
      </c>
      <c r="U1004" s="14">
        <v>10</v>
      </c>
      <c r="V1004" s="14">
        <v>10</v>
      </c>
      <c r="W1004" s="14">
        <v>5</v>
      </c>
      <c r="X1004" s="14">
        <v>3</v>
      </c>
      <c r="Y1004" s="14" t="s">
        <v>19</v>
      </c>
    </row>
    <row r="1005" spans="2:30" x14ac:dyDescent="0.3">
      <c r="B1005" s="13">
        <v>0.77157438010443269</v>
      </c>
      <c r="C1005" s="13">
        <v>0.82710208009105723</v>
      </c>
      <c r="D1005" s="13">
        <v>0.46462094836866741</v>
      </c>
      <c r="E1005" s="13">
        <v>83.915547024952019</v>
      </c>
      <c r="F1005" s="13">
        <v>0.11460713657936368</v>
      </c>
      <c r="G1005" s="13">
        <v>0.12291666666666666</v>
      </c>
      <c r="H1005" s="13">
        <v>22012839</v>
      </c>
      <c r="I1005" s="13">
        <v>0.19361997226074895</v>
      </c>
      <c r="J1005" s="13">
        <v>4.0561765330912887E-2</v>
      </c>
      <c r="K1005" s="13">
        <v>6.2828103280976516E-2</v>
      </c>
      <c r="L1005" s="13">
        <v>0.77288809701122874</v>
      </c>
      <c r="M1005" s="13">
        <v>0.59957823144476441</v>
      </c>
      <c r="N1005" s="13">
        <v>0.32179839122964327</v>
      </c>
      <c r="O1005" s="13">
        <v>0.44591460806484379</v>
      </c>
      <c r="P1005" s="13">
        <v>0.24730580799205035</v>
      </c>
      <c r="Q1005" s="13">
        <v>0.1651101528896696</v>
      </c>
      <c r="R1005" s="13">
        <v>8.8962520059710545E-2</v>
      </c>
      <c r="S1005" s="14">
        <v>6</v>
      </c>
      <c r="T1005" s="14">
        <v>4</v>
      </c>
      <c r="U1005" s="14">
        <v>10</v>
      </c>
      <c r="V1005" s="14">
        <v>10</v>
      </c>
      <c r="W1005" s="14">
        <v>5</v>
      </c>
      <c r="X1005" s="14">
        <v>3</v>
      </c>
      <c r="Y1005" s="14" t="s">
        <v>19</v>
      </c>
    </row>
    <row r="1006" spans="2:30" x14ac:dyDescent="0.3">
      <c r="B1006" s="13">
        <v>0.6748747245422847</v>
      </c>
      <c r="C1006" s="13">
        <v>0.7065316806883587</v>
      </c>
      <c r="D1006" s="13">
        <v>0.42189582077307991</v>
      </c>
      <c r="E1006" s="13">
        <v>82.062950322335993</v>
      </c>
      <c r="F1006" s="13">
        <v>0.11062103034580099</v>
      </c>
      <c r="G1006" s="13">
        <v>0.20939334637964774</v>
      </c>
      <c r="H1006" s="13">
        <v>22012839</v>
      </c>
      <c r="I1006" s="13">
        <v>0.1916782246879333</v>
      </c>
      <c r="J1006" s="13">
        <v>3.8934315725895521E-2</v>
      </c>
      <c r="K1006" s="13">
        <v>6.4054943226328015E-2</v>
      </c>
      <c r="L1006" s="13">
        <v>0.70451757672711368</v>
      </c>
      <c r="M1006" s="13">
        <v>0.53978855245830626</v>
      </c>
      <c r="N1006" s="13">
        <v>0.32519782567136268</v>
      </c>
      <c r="O1006" s="13">
        <v>0.4350724815245357</v>
      </c>
      <c r="P1006" s="13">
        <v>0.24051418463840193</v>
      </c>
      <c r="Q1006" s="13">
        <v>0.1694038442595317</v>
      </c>
      <c r="R1006" s="13">
        <v>9.2909866496273905E-2</v>
      </c>
      <c r="S1006" s="14">
        <v>6</v>
      </c>
      <c r="T1006" s="14">
        <v>4</v>
      </c>
      <c r="U1006" s="14">
        <v>10</v>
      </c>
      <c r="V1006" s="14">
        <v>10</v>
      </c>
      <c r="W1006" s="14">
        <v>5</v>
      </c>
      <c r="X1006" s="14">
        <v>3</v>
      </c>
      <c r="Y1006" s="14" t="s">
        <v>19</v>
      </c>
    </row>
    <row r="1007" spans="2:30" x14ac:dyDescent="0.3">
      <c r="B1007" s="13">
        <v>0.83677789857149221</v>
      </c>
      <c r="C1007" s="13">
        <v>0.76657759808379322</v>
      </c>
      <c r="D1007" s="13">
        <v>0.51939525383486385</v>
      </c>
      <c r="E1007" s="13">
        <v>79.60350743423561</v>
      </c>
      <c r="F1007" s="13">
        <v>0.129547471162378</v>
      </c>
      <c r="G1007" s="13">
        <v>0.15592515592515593</v>
      </c>
      <c r="H1007" s="13">
        <v>22012839</v>
      </c>
      <c r="I1007" s="13">
        <v>0.17933425797503469</v>
      </c>
      <c r="J1007" s="13">
        <v>3.7260189441656807E-2</v>
      </c>
      <c r="K1007" s="13">
        <v>5.5748903679852593E-2</v>
      </c>
      <c r="L1007" s="13">
        <v>0.82291444398018931</v>
      </c>
      <c r="M1007" s="13">
        <v>0.54984799448736055</v>
      </c>
      <c r="N1007" s="13">
        <v>0.32325986397205125</v>
      </c>
      <c r="O1007" s="13">
        <v>0.42867564705411626</v>
      </c>
      <c r="P1007" s="13">
        <v>0.24780344606693464</v>
      </c>
      <c r="Q1007" s="13">
        <v>0.16917813450638439</v>
      </c>
      <c r="R1007" s="13">
        <v>9.317450260255504E-2</v>
      </c>
      <c r="S1007" s="14">
        <v>6</v>
      </c>
      <c r="T1007" s="14">
        <v>4</v>
      </c>
      <c r="U1007" s="14">
        <v>10</v>
      </c>
      <c r="V1007" s="14">
        <v>10</v>
      </c>
      <c r="W1007" s="14">
        <v>5</v>
      </c>
      <c r="X1007" s="14">
        <v>3</v>
      </c>
      <c r="Y1007" s="14" t="s">
        <v>19</v>
      </c>
    </row>
    <row r="1008" spans="2:30" x14ac:dyDescent="0.3">
      <c r="B1008" s="13">
        <v>0.60070431366880661</v>
      </c>
      <c r="C1008" s="13">
        <v>0.68565264558702299</v>
      </c>
      <c r="D1008" s="13">
        <v>0.45689494479531489</v>
      </c>
      <c r="E1008" s="13">
        <v>84.399999999999991</v>
      </c>
      <c r="F1008" s="13">
        <v>0.10414843339751444</v>
      </c>
      <c r="G1008" s="13">
        <v>0.20125786163522014</v>
      </c>
      <c r="H1008" s="13">
        <v>22012839</v>
      </c>
      <c r="I1008" s="13">
        <v>0.1855755894590847</v>
      </c>
      <c r="J1008" s="13">
        <v>3.8065788573496892E-2</v>
      </c>
      <c r="K1008" s="13">
        <v>6.0567996369346101E-2</v>
      </c>
      <c r="L1008" s="13">
        <v>0.73994836905435435</v>
      </c>
      <c r="M1008" s="13">
        <v>0.62427198465318401</v>
      </c>
      <c r="N1008" s="13">
        <v>0.33463764389069967</v>
      </c>
      <c r="O1008" s="13">
        <v>0.44809270662937917</v>
      </c>
      <c r="P1008" s="13">
        <v>0.22667193790887022</v>
      </c>
      <c r="Q1008" s="13">
        <v>0.15502454288190065</v>
      </c>
      <c r="R1008" s="13">
        <v>8.2768318617430406E-2</v>
      </c>
      <c r="S1008" s="14">
        <v>6</v>
      </c>
      <c r="T1008" s="14">
        <v>4</v>
      </c>
      <c r="U1008" s="14">
        <v>10</v>
      </c>
      <c r="V1008" s="14">
        <v>10</v>
      </c>
      <c r="W1008" s="14">
        <v>5</v>
      </c>
      <c r="X1008" s="14">
        <v>3</v>
      </c>
      <c r="Y1008" s="14" t="s">
        <v>19</v>
      </c>
    </row>
    <row r="1009" spans="2:30" x14ac:dyDescent="0.3">
      <c r="B1009" s="13">
        <v>0.51121347110601423</v>
      </c>
      <c r="C1009" s="13">
        <v>0.47346698270315468</v>
      </c>
      <c r="D1009" s="13">
        <v>0.34776184439930369</v>
      </c>
      <c r="E1009" s="13">
        <v>93.609467455621299</v>
      </c>
      <c r="F1009" s="13">
        <v>7.4067495559502664E-2</v>
      </c>
      <c r="G1009" s="13">
        <v>8.4474885844748854E-2</v>
      </c>
      <c r="H1009" s="13">
        <v>22012839</v>
      </c>
      <c r="I1009" s="13">
        <v>0.22233009708737841</v>
      </c>
      <c r="J1009" s="13">
        <v>4.5185484768036077E-2</v>
      </c>
      <c r="K1009" s="13">
        <v>7.6741603873804881E-2</v>
      </c>
      <c r="L1009" s="13">
        <v>0.61774520836254321</v>
      </c>
      <c r="M1009" s="13">
        <v>0.46321854663379669</v>
      </c>
      <c r="N1009" s="13">
        <v>0.32679324915894681</v>
      </c>
      <c r="O1009" s="13">
        <v>0.44753973825470011</v>
      </c>
      <c r="P1009" s="13">
        <v>0.25689188215380804</v>
      </c>
      <c r="Q1009" s="13">
        <v>0.16461002127883428</v>
      </c>
      <c r="R1009" s="13">
        <v>9.0390624234835307E-2</v>
      </c>
      <c r="S1009" s="14">
        <v>6</v>
      </c>
      <c r="T1009" s="14">
        <v>4</v>
      </c>
      <c r="U1009" s="14">
        <v>10</v>
      </c>
      <c r="V1009" s="14">
        <v>10</v>
      </c>
      <c r="W1009" s="14">
        <v>5</v>
      </c>
      <c r="X1009" s="14">
        <v>3</v>
      </c>
      <c r="Y1009" s="14" t="s">
        <v>19</v>
      </c>
    </row>
    <row r="1010" spans="2:30" x14ac:dyDescent="0.3">
      <c r="B1010">
        <v>0.80747353953644707</v>
      </c>
      <c r="C1010">
        <v>0.84517404838278787</v>
      </c>
      <c r="D1010">
        <v>0.48977505177321978</v>
      </c>
      <c r="E1010">
        <v>76.704545454545453</v>
      </c>
      <c r="F1010">
        <v>0.1246513249651325</v>
      </c>
      <c r="G1010">
        <v>0.38690476190476192</v>
      </c>
      <c r="H1010">
        <v>22012839</v>
      </c>
      <c r="I1010">
        <v>0.17115117891816903</v>
      </c>
      <c r="J1010">
        <v>3.4277597353795715E-2</v>
      </c>
      <c r="K1010">
        <v>5.6086624223321016E-2</v>
      </c>
      <c r="L1010">
        <v>0.81389146563494286</v>
      </c>
      <c r="M1010">
        <v>0.75380177565579931</v>
      </c>
      <c r="N1010">
        <v>0.32175410545855698</v>
      </c>
      <c r="O1010">
        <v>0.43728240860470846</v>
      </c>
      <c r="P1010">
        <v>0.21993640397362302</v>
      </c>
      <c r="Q1010">
        <v>0.16667821379610812</v>
      </c>
      <c r="R1010">
        <v>9.1200533517588861E-2</v>
      </c>
      <c r="S1010">
        <v>6</v>
      </c>
      <c r="T1010">
        <v>4</v>
      </c>
      <c r="U1010">
        <v>10</v>
      </c>
      <c r="V1010">
        <v>10</v>
      </c>
      <c r="W1010">
        <v>5</v>
      </c>
      <c r="X1010">
        <v>3</v>
      </c>
      <c r="Y1010" t="s">
        <v>19</v>
      </c>
    </row>
    <row r="1011" spans="2:30" x14ac:dyDescent="0.3">
      <c r="B1011" s="13">
        <v>1.0680873274536302</v>
      </c>
      <c r="C1011" s="13">
        <v>0.96797479181738799</v>
      </c>
      <c r="D1011" s="13">
        <v>0.54595038205745727</v>
      </c>
      <c r="E1011" s="13">
        <v>68.416865552903744</v>
      </c>
      <c r="F1011" s="13">
        <v>0.1551251598757537</v>
      </c>
      <c r="G1011" s="13">
        <v>0.38901098901098902</v>
      </c>
      <c r="H1011" s="13">
        <v>22012839</v>
      </c>
      <c r="I1011" s="13">
        <v>0.13314840499306535</v>
      </c>
      <c r="J1011" s="13">
        <v>2.802129239577501E-2</v>
      </c>
      <c r="K1011" s="13">
        <v>4.4267124860737486E-2</v>
      </c>
      <c r="L1011" s="13">
        <v>0.8882659236555478</v>
      </c>
      <c r="M1011" s="13">
        <v>0.70339709698703701</v>
      </c>
      <c r="N1011" s="13">
        <v>0.3013634048703856</v>
      </c>
      <c r="O1011" s="13">
        <v>0.41902305774241982</v>
      </c>
      <c r="P1011" s="13">
        <v>0.18525185116261869</v>
      </c>
      <c r="Q1011" s="13">
        <v>0.16178349508063986</v>
      </c>
      <c r="R1011" s="13">
        <v>8.920503476401033E-2</v>
      </c>
      <c r="S1011" s="14">
        <v>6</v>
      </c>
      <c r="T1011" s="14">
        <v>4</v>
      </c>
      <c r="U1011" s="14">
        <v>10</v>
      </c>
      <c r="V1011" s="14">
        <v>10</v>
      </c>
      <c r="W1011" s="14">
        <v>5</v>
      </c>
      <c r="X1011" s="14">
        <v>3</v>
      </c>
      <c r="Y1011" s="14" t="s">
        <v>19</v>
      </c>
    </row>
    <row r="1012" spans="2:30" x14ac:dyDescent="0.3">
      <c r="B1012" s="13">
        <v>0.64585298835014404</v>
      </c>
      <c r="C1012" s="13">
        <v>0.74212318370053387</v>
      </c>
      <c r="D1012" s="13">
        <v>0.35524979440421833</v>
      </c>
      <c r="E1012" s="13">
        <v>83.762985763755296</v>
      </c>
      <c r="F1012" s="13">
        <v>0.11473087818696884</v>
      </c>
      <c r="G1012" s="13">
        <v>9.586056644880174E-2</v>
      </c>
      <c r="H1012" s="13">
        <v>22012839</v>
      </c>
      <c r="I1012" s="13">
        <v>0.19764216366158094</v>
      </c>
      <c r="J1012" s="13">
        <v>4.0990485702132581E-2</v>
      </c>
      <c r="K1012" s="13">
        <v>6.4450254009621094E-2</v>
      </c>
      <c r="L1012" s="13">
        <v>0.71211986875518074</v>
      </c>
      <c r="M1012" s="13">
        <v>0.48271016380318427</v>
      </c>
      <c r="N1012" s="13">
        <v>0.31615453809138522</v>
      </c>
      <c r="O1012" s="13">
        <v>0.43717920204425598</v>
      </c>
      <c r="P1012" s="13">
        <v>0.26083549569869668</v>
      </c>
      <c r="Q1012" s="13">
        <v>0.17223566497886322</v>
      </c>
      <c r="R1012" s="13">
        <v>9.3888159571598101E-2</v>
      </c>
      <c r="S1012" s="14">
        <v>6</v>
      </c>
      <c r="T1012" s="14">
        <v>4</v>
      </c>
      <c r="U1012" s="14">
        <v>10</v>
      </c>
      <c r="V1012" s="14">
        <v>10</v>
      </c>
      <c r="W1012" s="14">
        <v>5</v>
      </c>
      <c r="X1012" s="14">
        <v>3</v>
      </c>
      <c r="Y1012" s="14" t="s">
        <v>19</v>
      </c>
    </row>
    <row r="1013" spans="2:30" x14ac:dyDescent="0.3">
      <c r="B1013" s="13">
        <v>0.62033889738932424</v>
      </c>
      <c r="C1013" s="13">
        <v>0.86085387217404563</v>
      </c>
      <c r="D1013" s="13">
        <v>0.477430445843606</v>
      </c>
      <c r="E1013" s="13">
        <v>79.526294660778802</v>
      </c>
      <c r="F1013" s="13">
        <v>0.10909420947540388</v>
      </c>
      <c r="G1013" s="13">
        <v>0.29933481152993346</v>
      </c>
      <c r="H1013" s="13">
        <v>22012839</v>
      </c>
      <c r="I1013" s="13">
        <v>0.17128987517337041</v>
      </c>
      <c r="J1013" s="13">
        <v>3.4758887389432273E-2</v>
      </c>
      <c r="K1013" s="13">
        <v>5.6087631638735799E-2</v>
      </c>
      <c r="L1013" s="13">
        <v>0.74023268587660229</v>
      </c>
      <c r="M1013" s="13">
        <v>0.62180341335594747</v>
      </c>
      <c r="N1013" s="13">
        <v>0.31282861162531822</v>
      </c>
      <c r="O1013" s="13">
        <v>0.43273537112932958</v>
      </c>
      <c r="P1013" s="13">
        <v>0.22327899754104821</v>
      </c>
      <c r="Q1013" s="13">
        <v>0.1626935369395282</v>
      </c>
      <c r="R1013" s="13">
        <v>8.7435135566780176E-2</v>
      </c>
      <c r="S1013" s="14">
        <v>6</v>
      </c>
      <c r="T1013" s="14">
        <v>4</v>
      </c>
      <c r="U1013" s="14">
        <v>10</v>
      </c>
      <c r="V1013" s="14">
        <v>10</v>
      </c>
      <c r="W1013" s="14">
        <v>5</v>
      </c>
      <c r="X1013" s="14">
        <v>3</v>
      </c>
      <c r="Y1013" s="14" t="s">
        <v>19</v>
      </c>
    </row>
    <row r="1014" spans="2:30" x14ac:dyDescent="0.3">
      <c r="B1014" s="13">
        <v>0.46629171128025676</v>
      </c>
      <c r="C1014" s="13">
        <v>0.53601908419922251</v>
      </c>
      <c r="D1014" s="13">
        <v>0.30919634241169625</v>
      </c>
      <c r="E1014" s="13">
        <v>92.514239218877137</v>
      </c>
      <c r="F1014" s="13">
        <v>8.2783882783882781E-2</v>
      </c>
      <c r="G1014" s="13">
        <v>6.25E-2</v>
      </c>
      <c r="H1014" s="13">
        <v>22012839</v>
      </c>
      <c r="I1014" s="13">
        <v>0.21206657420249658</v>
      </c>
      <c r="J1014" s="13">
        <v>4.4150368351653146E-2</v>
      </c>
      <c r="K1014" s="13">
        <v>6.8464489294762607E-2</v>
      </c>
      <c r="L1014" s="13">
        <v>0.61936369726442986</v>
      </c>
      <c r="M1014" s="13">
        <v>0.43610765508325733</v>
      </c>
      <c r="N1014" s="13">
        <v>0.31696270691711931</v>
      </c>
      <c r="O1014" s="13">
        <v>0.44478353468778326</v>
      </c>
      <c r="P1014" s="13">
        <v>0.2594159386433465</v>
      </c>
      <c r="Q1014" s="13">
        <v>0.15364276255988718</v>
      </c>
      <c r="R1014" s="13">
        <v>8.3257936985783099E-2</v>
      </c>
      <c r="S1014" s="14">
        <v>6</v>
      </c>
      <c r="T1014" s="14">
        <v>4</v>
      </c>
      <c r="U1014" s="14">
        <v>10</v>
      </c>
      <c r="V1014" s="14">
        <v>10</v>
      </c>
      <c r="W1014" s="14">
        <v>5</v>
      </c>
      <c r="X1014" s="14">
        <v>3</v>
      </c>
      <c r="Y1014" s="14" t="s">
        <v>19</v>
      </c>
    </row>
    <row r="1015" spans="2:30" x14ac:dyDescent="0.3">
      <c r="B1015" s="13">
        <v>0.84192578531402484</v>
      </c>
      <c r="C1015" s="13">
        <v>0.61896688025724211</v>
      </c>
      <c r="D1015" s="13">
        <v>0.41670027461372827</v>
      </c>
      <c r="E1015" s="13">
        <v>84.394904458598731</v>
      </c>
      <c r="F1015" s="13">
        <v>0.10622450789147012</v>
      </c>
      <c r="G1015" s="13">
        <v>0.1554524361948956</v>
      </c>
      <c r="H1015" s="13">
        <v>22012839</v>
      </c>
      <c r="I1015" s="13">
        <v>0.18904299583911241</v>
      </c>
      <c r="J1015" s="13">
        <v>3.9069713547121743E-2</v>
      </c>
      <c r="K1015" s="13">
        <v>6.3528604385512569E-2</v>
      </c>
      <c r="L1015" s="13">
        <v>0.71843869623184364</v>
      </c>
      <c r="M1015" s="13">
        <v>0.47685199017722923</v>
      </c>
      <c r="N1015" s="13">
        <v>0.3245457075856848</v>
      </c>
      <c r="O1015" s="13">
        <v>0.44370881947121693</v>
      </c>
      <c r="P1015" s="13">
        <v>0.20456757638916556</v>
      </c>
      <c r="Q1015" s="13">
        <v>0.16588279139416043</v>
      </c>
      <c r="R1015" s="13">
        <v>9.0622453516580423E-2</v>
      </c>
      <c r="S1015" s="14">
        <v>6</v>
      </c>
      <c r="T1015" s="14">
        <v>4</v>
      </c>
      <c r="U1015" s="14">
        <v>10</v>
      </c>
      <c r="V1015" s="14">
        <v>10</v>
      </c>
      <c r="W1015" s="14">
        <v>5</v>
      </c>
      <c r="X1015" s="14">
        <v>3</v>
      </c>
      <c r="Y1015" s="14" t="s">
        <v>19</v>
      </c>
    </row>
    <row r="1016" spans="2:30" x14ac:dyDescent="0.3">
      <c r="B1016" s="13">
        <v>0.52576580115938465</v>
      </c>
      <c r="C1016" s="13">
        <v>0.5337433958046911</v>
      </c>
      <c r="D1016" s="13">
        <v>0.36763313556583088</v>
      </c>
      <c r="E1016" s="13">
        <v>88.693957115009752</v>
      </c>
      <c r="F1016" s="13">
        <v>8.6586231369765787E-2</v>
      </c>
      <c r="G1016" s="13">
        <v>0.125</v>
      </c>
      <c r="H1016" s="13">
        <v>22012839</v>
      </c>
      <c r="I1016" s="13">
        <v>0.21262135922330103</v>
      </c>
      <c r="J1016" s="13">
        <v>4.3451274108488452E-2</v>
      </c>
      <c r="K1016" s="13">
        <v>7.1747030673937021E-2</v>
      </c>
      <c r="L1016" s="13">
        <v>0.62527310873908404</v>
      </c>
      <c r="M1016" s="13">
        <v>0.42763567431794114</v>
      </c>
      <c r="N1016" s="13">
        <v>0.32474045093925569</v>
      </c>
      <c r="O1016" s="13">
        <v>0.44287564793431572</v>
      </c>
      <c r="P1016" s="13">
        <v>0.26355156716097367</v>
      </c>
      <c r="Q1016" s="13">
        <v>0.17016195288091454</v>
      </c>
      <c r="R1016" s="13">
        <v>9.196262841851828E-2</v>
      </c>
      <c r="S1016" s="14">
        <v>6</v>
      </c>
      <c r="T1016" s="14">
        <v>4</v>
      </c>
      <c r="U1016" s="14">
        <v>10</v>
      </c>
      <c r="V1016" s="14">
        <v>10</v>
      </c>
      <c r="W1016" s="14">
        <v>5</v>
      </c>
      <c r="X1016" s="14">
        <v>3</v>
      </c>
      <c r="Y1016" s="14" t="s">
        <v>19</v>
      </c>
    </row>
    <row r="1017" spans="2:30" x14ac:dyDescent="0.3">
      <c r="B1017" s="13">
        <v>0.58398290102693928</v>
      </c>
      <c r="C1017" s="13">
        <v>0.58654057465252329</v>
      </c>
      <c r="D1017" s="13">
        <v>0.44586389072247118</v>
      </c>
      <c r="E1017" s="13">
        <v>87.320574162679421</v>
      </c>
      <c r="F1017" s="13">
        <v>0.10088339222614841</v>
      </c>
      <c r="G1017" s="13">
        <v>0.14099783080260303</v>
      </c>
      <c r="H1017" s="13">
        <v>22012839</v>
      </c>
      <c r="I1017" s="13">
        <v>0.20069348127600564</v>
      </c>
      <c r="J1017" s="13">
        <v>4.1374879096874574E-2</v>
      </c>
      <c r="K1017" s="13">
        <v>6.759853246028899E-2</v>
      </c>
      <c r="L1017" s="13">
        <v>0.63889019224039878</v>
      </c>
      <c r="M1017" s="13">
        <v>0.52123786617698165</v>
      </c>
      <c r="N1017" s="13">
        <v>0.33108981273718757</v>
      </c>
      <c r="O1017" s="13">
        <v>0.44333855916292303</v>
      </c>
      <c r="P1017" s="13">
        <v>0.21955263088109231</v>
      </c>
      <c r="Q1017" s="13">
        <v>0.16074230015725224</v>
      </c>
      <c r="R1017" s="13">
        <v>8.8535387391987561E-2</v>
      </c>
      <c r="S1017" s="14">
        <v>6</v>
      </c>
      <c r="T1017" s="14">
        <v>4</v>
      </c>
      <c r="U1017" s="14">
        <v>10</v>
      </c>
      <c r="V1017" s="14">
        <v>10</v>
      </c>
      <c r="W1017" s="14">
        <v>5</v>
      </c>
      <c r="X1017" s="14">
        <v>3</v>
      </c>
      <c r="Y1017" s="14" t="s">
        <v>19</v>
      </c>
    </row>
    <row r="1018" spans="2:30" x14ac:dyDescent="0.3">
      <c r="B1018" s="13">
        <v>0.73052742393270298</v>
      </c>
      <c r="C1018" s="13">
        <v>0.6421368783089576</v>
      </c>
      <c r="D1018" s="13">
        <v>0.38235976817039086</v>
      </c>
      <c r="E1018" s="13">
        <v>86.967015285599359</v>
      </c>
      <c r="F1018" s="13">
        <v>9.9001070281840881E-2</v>
      </c>
      <c r="G1018" s="13">
        <v>0.16956521739130434</v>
      </c>
      <c r="H1018" s="13">
        <v>22012839</v>
      </c>
      <c r="I1018" s="13">
        <v>0.19889042995839101</v>
      </c>
      <c r="J1018" s="13">
        <v>3.9718081284136404E-2</v>
      </c>
      <c r="K1018" s="13">
        <v>6.6162242323910131E-2</v>
      </c>
      <c r="L1018" s="13">
        <v>0.66924278858443753</v>
      </c>
      <c r="M1018" s="13">
        <v>0.51341421986108193</v>
      </c>
      <c r="N1018" s="13">
        <v>0.31479395709063657</v>
      </c>
      <c r="O1018" s="13">
        <v>0.44406066565085944</v>
      </c>
      <c r="P1018" s="13">
        <v>0.2247130029848011</v>
      </c>
      <c r="Q1018" s="13">
        <v>0.16210538838842004</v>
      </c>
      <c r="R1018" s="13">
        <v>8.7482954391545006E-2</v>
      </c>
      <c r="S1018" s="14">
        <v>6</v>
      </c>
      <c r="T1018" s="14">
        <v>4</v>
      </c>
      <c r="U1018" s="14">
        <v>10</v>
      </c>
      <c r="V1018" s="14">
        <v>10</v>
      </c>
      <c r="W1018" s="14">
        <v>5</v>
      </c>
      <c r="X1018" s="14">
        <v>3</v>
      </c>
      <c r="Y1018" s="14" t="s">
        <v>19</v>
      </c>
    </row>
    <row r="1019" spans="2:30" x14ac:dyDescent="0.3">
      <c r="B1019" s="13">
        <v>0.55833635974602724</v>
      </c>
      <c r="C1019" s="13">
        <v>0.60238325809565652</v>
      </c>
      <c r="D1019" s="13">
        <v>0.39302071802202937</v>
      </c>
      <c r="E1019" s="13">
        <v>87.647987371744279</v>
      </c>
      <c r="F1019" s="13">
        <v>9.6532496950688274E-2</v>
      </c>
      <c r="G1019" s="13">
        <v>0.14186046511627906</v>
      </c>
      <c r="H1019" s="13">
        <v>22012839</v>
      </c>
      <c r="I1019" s="13">
        <v>0.19902912621359203</v>
      </c>
      <c r="J1019" s="13">
        <v>4.0303917896221973E-2</v>
      </c>
      <c r="K1019" s="13">
        <v>6.7389896368412944E-2</v>
      </c>
      <c r="L1019" s="13">
        <v>0.64175265494458555</v>
      </c>
      <c r="M1019" s="13">
        <v>0.47648345762700817</v>
      </c>
      <c r="N1019" s="13">
        <v>0.32898042395980637</v>
      </c>
      <c r="O1019" s="13">
        <v>0.44865547367183362</v>
      </c>
      <c r="P1019" s="13">
        <v>0.23224157512914909</v>
      </c>
      <c r="Q1019" s="13">
        <v>0.16458557216403488</v>
      </c>
      <c r="R1019" s="13">
        <v>8.950999377678974E-2</v>
      </c>
      <c r="S1019" s="14">
        <v>6</v>
      </c>
      <c r="T1019" s="14">
        <v>4</v>
      </c>
      <c r="U1019" s="14">
        <v>10</v>
      </c>
      <c r="V1019" s="14">
        <v>10</v>
      </c>
      <c r="W1019" s="14">
        <v>5</v>
      </c>
      <c r="X1019" s="14">
        <v>3</v>
      </c>
      <c r="Y1019" s="14" t="s">
        <v>19</v>
      </c>
    </row>
    <row r="1020" spans="2:30" x14ac:dyDescent="0.3">
      <c r="B1020" s="13">
        <v>0.61419830241629425</v>
      </c>
      <c r="C1020" s="13">
        <v>0.51332650709229133</v>
      </c>
      <c r="D1020" s="13">
        <v>0.36236960586124961</v>
      </c>
      <c r="E1020" s="13">
        <v>90.781563126252507</v>
      </c>
      <c r="F1020" s="13">
        <v>8.4319796029867056E-2</v>
      </c>
      <c r="G1020" s="13">
        <v>0.1148936170212766</v>
      </c>
      <c r="H1020" s="13">
        <v>22012839</v>
      </c>
      <c r="I1020" s="13">
        <v>0.20998613037447958</v>
      </c>
      <c r="J1020" s="13">
        <v>4.2713149081482667E-2</v>
      </c>
      <c r="K1020" s="13">
        <v>7.0766042226177966E-2</v>
      </c>
      <c r="L1020" s="13">
        <v>0.63592269974941285</v>
      </c>
      <c r="M1020" s="13">
        <v>0.50382761751216942</v>
      </c>
      <c r="N1020" s="13">
        <v>0.31912164166710644</v>
      </c>
      <c r="O1020" s="13">
        <v>0.43688899421464406</v>
      </c>
      <c r="P1020" s="13">
        <v>0.22186910488009823</v>
      </c>
      <c r="Q1020" s="13">
        <v>0.15872498370151783</v>
      </c>
      <c r="R1020" s="13">
        <v>8.4424946333978387E-2</v>
      </c>
      <c r="S1020" s="14">
        <v>6</v>
      </c>
      <c r="T1020" s="14">
        <v>4</v>
      </c>
      <c r="U1020" s="14">
        <v>10</v>
      </c>
      <c r="V1020" s="14">
        <v>10</v>
      </c>
      <c r="W1020" s="14">
        <v>5</v>
      </c>
      <c r="X1020" s="14">
        <v>3</v>
      </c>
      <c r="Y1020" s="14" t="s">
        <v>19</v>
      </c>
    </row>
    <row r="1021" spans="2:30" x14ac:dyDescent="0.3">
      <c r="B1021" s="13">
        <v>0.65598047252908331</v>
      </c>
      <c r="C1021" s="13">
        <v>0.56338355547267971</v>
      </c>
      <c r="D1021" s="13">
        <v>0.42585533301481282</v>
      </c>
      <c r="E1021" s="13">
        <v>86.982484076433124</v>
      </c>
      <c r="F1021" s="13">
        <v>8.6672710788757934E-2</v>
      </c>
      <c r="G1021" s="13">
        <v>0.21739130434782608</v>
      </c>
      <c r="H1021" s="13">
        <v>22012839</v>
      </c>
      <c r="I1021" s="13">
        <v>0.1969486823855755</v>
      </c>
      <c r="J1021" s="13">
        <v>3.9516210126825768E-2</v>
      </c>
      <c r="K1021" s="13">
        <v>6.631977301317904E-2</v>
      </c>
      <c r="L1021" s="13">
        <v>0.70230271478783834</v>
      </c>
      <c r="M1021" s="13">
        <v>0.59045675269984366</v>
      </c>
      <c r="N1021" s="13">
        <v>0.32134964582405279</v>
      </c>
      <c r="O1021" s="13">
        <v>0.43447687142317593</v>
      </c>
      <c r="P1021" s="13">
        <v>0.20417807396921628</v>
      </c>
      <c r="Q1021" s="13">
        <v>0.16001561077017451</v>
      </c>
      <c r="R1021" s="13">
        <v>8.8554793366321508E-2</v>
      </c>
      <c r="S1021" s="14">
        <v>6</v>
      </c>
      <c r="T1021" s="14">
        <v>4</v>
      </c>
      <c r="U1021" s="14">
        <v>10</v>
      </c>
      <c r="V1021" s="14">
        <v>10</v>
      </c>
      <c r="W1021" s="14">
        <v>5</v>
      </c>
      <c r="X1021" s="14">
        <v>3</v>
      </c>
      <c r="Y1021" s="14" t="s">
        <v>19</v>
      </c>
    </row>
    <row r="1022" spans="2:30" x14ac:dyDescent="0.3">
      <c r="B1022" s="13">
        <v>0.61245092731642192</v>
      </c>
      <c r="C1022" s="13">
        <v>0.59476956575252404</v>
      </c>
      <c r="D1022" s="13">
        <v>0.43941650172357027</v>
      </c>
      <c r="E1022" s="13">
        <v>88.732943469785567</v>
      </c>
      <c r="F1022" s="13">
        <v>8.871258564731338E-2</v>
      </c>
      <c r="G1022" s="13">
        <v>0.16872427983539096</v>
      </c>
      <c r="H1022" s="13">
        <v>22012839</v>
      </c>
      <c r="I1022" s="13">
        <v>0.21178918169209437</v>
      </c>
      <c r="J1022" s="13">
        <v>4.3114203800539416E-2</v>
      </c>
      <c r="K1022" s="13">
        <v>7.0282877926215181E-2</v>
      </c>
      <c r="L1022" s="13">
        <v>0.62841624496656456</v>
      </c>
      <c r="M1022" s="13">
        <v>0.4780635686810335</v>
      </c>
      <c r="N1022" s="13">
        <v>0.31198471142761575</v>
      </c>
      <c r="O1022" s="13">
        <v>0.44874975273522155</v>
      </c>
      <c r="P1022" s="13">
        <v>0.23017913471554433</v>
      </c>
      <c r="Q1022" s="13">
        <v>0.16882352195484526</v>
      </c>
      <c r="R1022" s="13">
        <v>9.1183205022283581E-2</v>
      </c>
      <c r="S1022" s="14">
        <v>6</v>
      </c>
      <c r="T1022" s="14">
        <v>4</v>
      </c>
      <c r="U1022" s="14">
        <v>10</v>
      </c>
      <c r="V1022" s="14">
        <v>10</v>
      </c>
      <c r="W1022" s="14">
        <v>5</v>
      </c>
      <c r="X1022" s="14">
        <v>3</v>
      </c>
      <c r="Y1022" s="14" t="s">
        <v>19</v>
      </c>
    </row>
    <row r="1023" spans="2:30" x14ac:dyDescent="0.3">
      <c r="B1023" s="13">
        <v>0.58565926109515987</v>
      </c>
      <c r="C1023" s="13">
        <v>0.5612663789551966</v>
      </c>
      <c r="D1023" s="13">
        <v>0.30050225982392043</v>
      </c>
      <c r="E1023" s="13">
        <v>89.74155069582504</v>
      </c>
      <c r="F1023" s="13">
        <v>9.4731332868108864E-2</v>
      </c>
      <c r="G1023" s="13">
        <v>9.0697674418604657E-2</v>
      </c>
      <c r="H1023" s="13">
        <v>22012839</v>
      </c>
      <c r="I1023" s="13">
        <v>0.21206657420249622</v>
      </c>
      <c r="J1023" s="13">
        <v>4.280122745801631E-2</v>
      </c>
      <c r="K1023" s="13">
        <v>7.0786509947737025E-2</v>
      </c>
      <c r="L1023" s="13">
        <v>0.673515234864421</v>
      </c>
      <c r="M1023" s="13">
        <v>0.3865684167599811</v>
      </c>
      <c r="N1023" s="13">
        <v>0.32282418429146509</v>
      </c>
      <c r="O1023" s="13">
        <v>0.4596276993219095</v>
      </c>
      <c r="P1023" s="13">
        <v>0.257503744300767</v>
      </c>
      <c r="Q1023" s="13">
        <v>0.16743494849122575</v>
      </c>
      <c r="R1023" s="13">
        <v>9.1760400277729748E-2</v>
      </c>
      <c r="S1023" s="14">
        <v>6</v>
      </c>
      <c r="T1023" s="14">
        <v>4</v>
      </c>
      <c r="U1023" s="14">
        <v>10</v>
      </c>
      <c r="V1023" s="14">
        <v>10</v>
      </c>
      <c r="W1023" s="14">
        <v>5</v>
      </c>
      <c r="X1023" s="14">
        <v>3</v>
      </c>
      <c r="Y1023" s="14" t="s">
        <v>19</v>
      </c>
      <c r="AA1023" s="5">
        <f>+AVERAGE(E994:E1023)/100</f>
        <v>0.85377641912521929</v>
      </c>
      <c r="AB1023" s="5">
        <f>+AVERAGE(G994:G1023)</f>
        <v>0.16734192922413349</v>
      </c>
      <c r="AC1023" s="5">
        <f>+AVERAGE(H994:H1023)</f>
        <v>22012839</v>
      </c>
      <c r="AD1023" s="17">
        <f t="shared" ref="AD1023" si="31">($AF$4*AA1023)+($AG$4-$AG$4*AB1023)+($AJ$12+$AK$12*AC1023)</f>
        <v>692.80131995136912</v>
      </c>
    </row>
    <row r="1024" spans="2:30" x14ac:dyDescent="0.3">
      <c r="B1024" s="13">
        <v>0.71652215275297582</v>
      </c>
      <c r="C1024" s="13">
        <v>0.7019100511851557</v>
      </c>
      <c r="D1024" s="13">
        <v>0.43889098267078291</v>
      </c>
      <c r="E1024" s="13">
        <v>82.459597950335038</v>
      </c>
      <c r="F1024" s="13">
        <v>0.11223583732907122</v>
      </c>
      <c r="G1024" s="13">
        <v>0.24101479915433405</v>
      </c>
      <c r="H1024" s="13">
        <v>22512289</v>
      </c>
      <c r="I1024" s="13">
        <v>0.19029126213592215</v>
      </c>
      <c r="J1024" s="13">
        <v>3.8629897352742235E-2</v>
      </c>
      <c r="K1024" s="13">
        <v>6.4179889497817513E-2</v>
      </c>
      <c r="L1024" s="13">
        <v>0.75378135790999357</v>
      </c>
      <c r="M1024" s="13">
        <v>0.63284503840893958</v>
      </c>
      <c r="N1024" s="13">
        <v>0.31413166520246438</v>
      </c>
      <c r="O1024" s="13">
        <v>0.44185051712426587</v>
      </c>
      <c r="P1024" s="13">
        <v>0.22456552554727841</v>
      </c>
      <c r="Q1024" s="13">
        <v>0.16654739737006152</v>
      </c>
      <c r="R1024" s="13">
        <v>8.9040027306684658E-2</v>
      </c>
      <c r="S1024" s="14">
        <v>7</v>
      </c>
      <c r="T1024" s="14">
        <v>4</v>
      </c>
      <c r="U1024" s="14">
        <v>10</v>
      </c>
      <c r="V1024" s="14">
        <v>10</v>
      </c>
      <c r="W1024" s="14">
        <v>5</v>
      </c>
      <c r="X1024" s="14">
        <v>3</v>
      </c>
      <c r="Y1024" s="14" t="s">
        <v>19</v>
      </c>
    </row>
    <row r="1025" spans="2:25" x14ac:dyDescent="0.3">
      <c r="B1025">
        <v>0.46847479796358055</v>
      </c>
      <c r="C1025">
        <v>0.58872117452334627</v>
      </c>
      <c r="D1025">
        <v>0.35593349550464581</v>
      </c>
      <c r="E1025">
        <v>90.676632572777336</v>
      </c>
      <c r="F1025">
        <v>8.1556503198294245E-2</v>
      </c>
      <c r="G1025">
        <v>0.15659955257270694</v>
      </c>
      <c r="H1025">
        <v>22512289</v>
      </c>
      <c r="I1025">
        <v>0.21192787794729523</v>
      </c>
      <c r="J1025">
        <v>4.2432780780298718E-2</v>
      </c>
      <c r="K1025">
        <v>7.3024819007243155E-2</v>
      </c>
      <c r="L1025">
        <v>0.61198759210078701</v>
      </c>
      <c r="M1025">
        <v>0.51287824476455912</v>
      </c>
      <c r="N1025">
        <v>0.32919495171630342</v>
      </c>
      <c r="O1025">
        <v>0.43704966357290642</v>
      </c>
      <c r="P1025">
        <v>0.25156763140973132</v>
      </c>
      <c r="Q1025">
        <v>0.1649481248035542</v>
      </c>
      <c r="R1025">
        <v>8.9661266321742386E-2</v>
      </c>
      <c r="S1025">
        <v>7</v>
      </c>
      <c r="T1025">
        <v>4</v>
      </c>
      <c r="U1025">
        <v>10</v>
      </c>
      <c r="V1025">
        <v>10</v>
      </c>
      <c r="W1025">
        <v>5</v>
      </c>
      <c r="X1025">
        <v>3</v>
      </c>
      <c r="Y1025" t="s">
        <v>19</v>
      </c>
    </row>
    <row r="1026" spans="2:25" x14ac:dyDescent="0.3">
      <c r="B1026" s="13">
        <v>0.55472726607503076</v>
      </c>
      <c r="C1026" s="13">
        <v>0.52284119873729296</v>
      </c>
      <c r="D1026" s="13">
        <v>0.36378337818057133</v>
      </c>
      <c r="E1026" s="13">
        <v>92.044997991161097</v>
      </c>
      <c r="F1026" s="13">
        <v>7.9356471438900941E-2</v>
      </c>
      <c r="G1026" s="13">
        <v>0.15172413793103448</v>
      </c>
      <c r="H1026" s="13">
        <v>22512289</v>
      </c>
      <c r="I1026" s="13">
        <v>0.21026352288488187</v>
      </c>
      <c r="J1026" s="13">
        <v>4.205703861917881E-2</v>
      </c>
      <c r="K1026" s="13">
        <v>7.2246501785711875E-2</v>
      </c>
      <c r="L1026" s="13">
        <v>0.63821910400170745</v>
      </c>
      <c r="M1026" s="13">
        <v>0.50640224288339752</v>
      </c>
      <c r="N1026" s="13">
        <v>0.31634582261980171</v>
      </c>
      <c r="O1026" s="13">
        <v>0.43990848283251233</v>
      </c>
      <c r="P1026" s="13">
        <v>0.2446637289933955</v>
      </c>
      <c r="Q1026" s="13">
        <v>0.15964840657348653</v>
      </c>
      <c r="R1026" s="13">
        <v>8.8454840812948507E-2</v>
      </c>
      <c r="S1026" s="14">
        <v>7</v>
      </c>
      <c r="T1026" s="14">
        <v>4</v>
      </c>
      <c r="U1026" s="14">
        <v>10</v>
      </c>
      <c r="V1026" s="14">
        <v>10</v>
      </c>
      <c r="W1026" s="14">
        <v>5</v>
      </c>
      <c r="X1026" s="14">
        <v>3</v>
      </c>
      <c r="Y1026" s="14" t="s">
        <v>19</v>
      </c>
    </row>
    <row r="1027" spans="2:25" x14ac:dyDescent="0.3">
      <c r="B1027" s="13">
        <v>0.67477070662070615</v>
      </c>
      <c r="C1027" s="13">
        <v>0.6089488718249586</v>
      </c>
      <c r="D1027" s="13">
        <v>0.38408604658878154</v>
      </c>
      <c r="E1027" s="13">
        <v>88.442211055276388</v>
      </c>
      <c r="F1027" s="13">
        <v>9.868536371603856E-2</v>
      </c>
      <c r="G1027" s="13">
        <v>0.12865497076023391</v>
      </c>
      <c r="H1027" s="13">
        <v>22512289</v>
      </c>
      <c r="I1027" s="13">
        <v>0.21373092926490991</v>
      </c>
      <c r="J1027" s="13">
        <v>4.3963059600777246E-2</v>
      </c>
      <c r="K1027" s="13">
        <v>6.9478889306707689E-2</v>
      </c>
      <c r="L1027" s="13">
        <v>0.72620926853764078</v>
      </c>
      <c r="M1027" s="13">
        <v>0.51097598212044293</v>
      </c>
      <c r="N1027" s="13">
        <v>0.31536359749047882</v>
      </c>
      <c r="O1027" s="13">
        <v>0.46385024773329758</v>
      </c>
      <c r="P1027" s="13">
        <v>0.23586687127451844</v>
      </c>
      <c r="Q1027" s="13">
        <v>0.17139543697711523</v>
      </c>
      <c r="R1027" s="13">
        <v>9.3405380297964857E-2</v>
      </c>
      <c r="S1027" s="14">
        <v>7</v>
      </c>
      <c r="T1027" s="14">
        <v>4</v>
      </c>
      <c r="U1027" s="14">
        <v>10</v>
      </c>
      <c r="V1027" s="14">
        <v>10</v>
      </c>
      <c r="W1027" s="14">
        <v>5</v>
      </c>
      <c r="X1027" s="14">
        <v>3</v>
      </c>
      <c r="Y1027" s="14" t="s">
        <v>19</v>
      </c>
    </row>
    <row r="1028" spans="2:25" x14ac:dyDescent="0.3">
      <c r="B1028" s="13">
        <v>0.48590131258777725</v>
      </c>
      <c r="C1028" s="13">
        <v>0.48744461466211753</v>
      </c>
      <c r="D1028" s="13">
        <v>0.33411652356028276</v>
      </c>
      <c r="E1028" s="13">
        <v>92.865636147443524</v>
      </c>
      <c r="F1028" s="13">
        <v>7.0970042796005703E-2</v>
      </c>
      <c r="G1028" s="13">
        <v>0.1348314606741573</v>
      </c>
      <c r="H1028" s="13">
        <v>22512289</v>
      </c>
      <c r="I1028" s="13">
        <v>0.21969486823855733</v>
      </c>
      <c r="J1028" s="13">
        <v>4.4388924290047982E-2</v>
      </c>
      <c r="K1028" s="13">
        <v>7.6032605616103657E-2</v>
      </c>
      <c r="L1028" s="13">
        <v>0.59366679698103364</v>
      </c>
      <c r="M1028" s="13">
        <v>0.53483278496729736</v>
      </c>
      <c r="N1028" s="13">
        <v>0.31976443598406001</v>
      </c>
      <c r="O1028" s="13">
        <v>0.4525976957514149</v>
      </c>
      <c r="P1028" s="13">
        <v>0.2340346614020157</v>
      </c>
      <c r="Q1028" s="13">
        <v>0.16720445484246499</v>
      </c>
      <c r="R1028" s="13">
        <v>9.0375386895886783E-2</v>
      </c>
      <c r="S1028" s="14">
        <v>7</v>
      </c>
      <c r="T1028" s="14">
        <v>4</v>
      </c>
      <c r="U1028" s="14">
        <v>10</v>
      </c>
      <c r="V1028" s="14">
        <v>10</v>
      </c>
      <c r="W1028" s="14">
        <v>5</v>
      </c>
      <c r="X1028" s="14">
        <v>3</v>
      </c>
      <c r="Y1028" s="14" t="s">
        <v>19</v>
      </c>
    </row>
    <row r="1029" spans="2:25" x14ac:dyDescent="0.3">
      <c r="B1029" s="13">
        <v>0.47844527761362793</v>
      </c>
      <c r="C1029" s="13">
        <v>0.48746449131957537</v>
      </c>
      <c r="D1029" s="13">
        <v>0.33026347066274231</v>
      </c>
      <c r="E1029" s="13">
        <v>90.638464551508022</v>
      </c>
      <c r="F1029" s="13">
        <v>7.8869307276217063E-2</v>
      </c>
      <c r="G1029" s="13">
        <v>0.18058690744920994</v>
      </c>
      <c r="H1029" s="13">
        <v>22512289</v>
      </c>
      <c r="I1029" s="13">
        <v>0.21775312066574198</v>
      </c>
      <c r="J1029" s="13">
        <v>4.3788793522239591E-2</v>
      </c>
      <c r="K1029" s="13">
        <v>7.6853660565693621E-2</v>
      </c>
      <c r="L1029" s="13">
        <v>0.58380757436735031</v>
      </c>
      <c r="M1029" s="13">
        <v>0.48853257513610027</v>
      </c>
      <c r="N1029" s="13">
        <v>0.33234045714429622</v>
      </c>
      <c r="O1029" s="13">
        <v>0.45258460906958581</v>
      </c>
      <c r="P1029" s="13">
        <v>0.21747120238745979</v>
      </c>
      <c r="Q1029" s="13">
        <v>0.17110614471496488</v>
      </c>
      <c r="R1029" s="13">
        <v>9.3016106868478721E-2</v>
      </c>
      <c r="S1029" s="14">
        <v>7</v>
      </c>
      <c r="T1029" s="14">
        <v>4</v>
      </c>
      <c r="U1029" s="14">
        <v>10</v>
      </c>
      <c r="V1029" s="14">
        <v>10</v>
      </c>
      <c r="W1029" s="14">
        <v>5</v>
      </c>
      <c r="X1029" s="14">
        <v>3</v>
      </c>
      <c r="Y1029" s="14" t="s">
        <v>19</v>
      </c>
    </row>
    <row r="1030" spans="2:25" x14ac:dyDescent="0.3">
      <c r="B1030" s="13">
        <v>0.50772710759027351</v>
      </c>
      <c r="C1030" s="13">
        <v>0.55565203265904806</v>
      </c>
      <c r="D1030" s="13">
        <v>0.34405024521188732</v>
      </c>
      <c r="E1030" s="13">
        <v>91.789557592666398</v>
      </c>
      <c r="F1030" s="13">
        <v>8.6824203365556754E-2</v>
      </c>
      <c r="G1030" s="13">
        <v>6.2906724511930592E-2</v>
      </c>
      <c r="H1030" s="13">
        <v>22512289</v>
      </c>
      <c r="I1030" s="13">
        <v>0.2181692094313453</v>
      </c>
      <c r="J1030" s="13">
        <v>4.4984413459560654E-2</v>
      </c>
      <c r="K1030" s="13">
        <v>7.227377637818605E-2</v>
      </c>
      <c r="L1030" s="13">
        <v>0.6221963348390015</v>
      </c>
      <c r="M1030" s="13">
        <v>0.43726309502526484</v>
      </c>
      <c r="N1030" s="13">
        <v>0.31806360299119107</v>
      </c>
      <c r="O1030" s="13">
        <v>0.44947033545717296</v>
      </c>
      <c r="P1030" s="13">
        <v>0.2497464283002255</v>
      </c>
      <c r="Q1030" s="13">
        <v>0.16223499537705563</v>
      </c>
      <c r="R1030" s="13">
        <v>8.9198827625471933E-2</v>
      </c>
      <c r="S1030" s="14">
        <v>7</v>
      </c>
      <c r="T1030" s="14">
        <v>4</v>
      </c>
      <c r="U1030" s="14">
        <v>10</v>
      </c>
      <c r="V1030" s="14">
        <v>10</v>
      </c>
      <c r="W1030" s="14">
        <v>5</v>
      </c>
      <c r="X1030" s="14">
        <v>3</v>
      </c>
      <c r="Y1030" s="14" t="s">
        <v>19</v>
      </c>
    </row>
    <row r="1031" spans="2:25" x14ac:dyDescent="0.3">
      <c r="B1031">
        <v>0.53755582256549939</v>
      </c>
      <c r="C1031">
        <v>0.49042481693649798</v>
      </c>
      <c r="D1031">
        <v>0.29081355946136545</v>
      </c>
      <c r="E1031">
        <v>92.447013487475914</v>
      </c>
      <c r="F1031">
        <v>7.8691423519009721E-2</v>
      </c>
      <c r="G1031">
        <v>0.11134903640256959</v>
      </c>
      <c r="H1031">
        <v>22512289</v>
      </c>
      <c r="I1031">
        <v>0.22357836338418849</v>
      </c>
      <c r="J1031">
        <v>4.5290275240418058E-2</v>
      </c>
      <c r="K1031">
        <v>7.4714106100494393E-2</v>
      </c>
      <c r="L1031">
        <v>0.60379063766973928</v>
      </c>
      <c r="M1031">
        <v>0.44090991970981142</v>
      </c>
      <c r="N1031">
        <v>0.33048047476625031</v>
      </c>
      <c r="O1031">
        <v>0.43541150077280699</v>
      </c>
      <c r="P1031">
        <v>0.27732849907557672</v>
      </c>
      <c r="Q1031">
        <v>0.16970995877253836</v>
      </c>
      <c r="R1031">
        <v>9.2800734886709965E-2</v>
      </c>
      <c r="S1031">
        <v>7</v>
      </c>
      <c r="T1031">
        <v>4</v>
      </c>
      <c r="U1031">
        <v>10</v>
      </c>
      <c r="V1031">
        <v>10</v>
      </c>
      <c r="W1031">
        <v>5</v>
      </c>
      <c r="X1031">
        <v>3</v>
      </c>
      <c r="Y1031" t="s">
        <v>19</v>
      </c>
    </row>
    <row r="1032" spans="2:25" x14ac:dyDescent="0.3">
      <c r="B1032" s="13">
        <v>0.58757113790270599</v>
      </c>
      <c r="C1032" s="13">
        <v>0.50334354351840804</v>
      </c>
      <c r="D1032" s="13">
        <v>0.30508401287345904</v>
      </c>
      <c r="E1032" s="13">
        <v>90.133843212237096</v>
      </c>
      <c r="F1032" s="13">
        <v>8.9842381786339756E-2</v>
      </c>
      <c r="G1032" s="13">
        <v>0.1348314606741573</v>
      </c>
      <c r="H1032" s="13">
        <v>22512289</v>
      </c>
      <c r="I1032" s="13">
        <v>0.21595006934812744</v>
      </c>
      <c r="J1032" s="13">
        <v>4.3290737744877773E-2</v>
      </c>
      <c r="K1032" s="13">
        <v>7.3256260956068089E-2</v>
      </c>
      <c r="L1032" s="13">
        <v>0.66524697819874334</v>
      </c>
      <c r="M1032" s="13">
        <v>0.59463881682858521</v>
      </c>
      <c r="N1032" s="13">
        <v>0.32881741935171038</v>
      </c>
      <c r="O1032" s="13">
        <v>0.4415158655300091</v>
      </c>
      <c r="P1032" s="13">
        <v>0.24498393598204071</v>
      </c>
      <c r="Q1032" s="13">
        <v>0.17071423660839932</v>
      </c>
      <c r="R1032" s="13">
        <v>9.1348403041593432E-2</v>
      </c>
      <c r="S1032" s="14">
        <v>7</v>
      </c>
      <c r="T1032" s="14">
        <v>4</v>
      </c>
      <c r="U1032" s="14">
        <v>10</v>
      </c>
      <c r="V1032" s="14">
        <v>10</v>
      </c>
      <c r="W1032" s="14">
        <v>5</v>
      </c>
      <c r="X1032" s="14">
        <v>3</v>
      </c>
      <c r="Y1032" s="14" t="s">
        <v>19</v>
      </c>
    </row>
    <row r="1033" spans="2:25" x14ac:dyDescent="0.3">
      <c r="B1033">
        <v>0.44889776550519511</v>
      </c>
      <c r="C1033">
        <v>0.39814456279191834</v>
      </c>
      <c r="D1033">
        <v>0.26910625151054707</v>
      </c>
      <c r="E1033">
        <v>91.154598825831698</v>
      </c>
      <c r="F1033">
        <v>8.2731913395528961E-2</v>
      </c>
      <c r="G1033">
        <v>0.13419913419913421</v>
      </c>
      <c r="H1033">
        <v>22512289</v>
      </c>
      <c r="I1033">
        <v>0.21497919556171977</v>
      </c>
      <c r="J1033">
        <v>4.3315242571163606E-2</v>
      </c>
      <c r="K1033">
        <v>7.2727545733772742E-2</v>
      </c>
      <c r="L1033">
        <v>0.57774431307252361</v>
      </c>
      <c r="M1033">
        <v>0.48722249334765111</v>
      </c>
      <c r="N1033">
        <v>0.32838372035694585</v>
      </c>
      <c r="O1033">
        <v>0.44750226631340467</v>
      </c>
      <c r="P1033">
        <v>0.2446726033656533</v>
      </c>
      <c r="Q1033">
        <v>0.15994575119152249</v>
      </c>
      <c r="R1033">
        <v>8.8900605439201877E-2</v>
      </c>
      <c r="S1033">
        <v>7</v>
      </c>
      <c r="T1033">
        <v>4</v>
      </c>
      <c r="U1033">
        <v>10</v>
      </c>
      <c r="V1033">
        <v>10</v>
      </c>
      <c r="W1033">
        <v>5</v>
      </c>
      <c r="X1033">
        <v>3</v>
      </c>
      <c r="Y1033" t="s">
        <v>19</v>
      </c>
    </row>
    <row r="1034" spans="2:25" x14ac:dyDescent="0.3">
      <c r="B1034" s="13">
        <v>0.47038452794204361</v>
      </c>
      <c r="C1034" s="13">
        <v>0.4503485491792904</v>
      </c>
      <c r="D1034" s="13">
        <v>0.28444025756938884</v>
      </c>
      <c r="E1034" s="13">
        <v>93.081761006289312</v>
      </c>
      <c r="F1034" s="13">
        <v>7.6207513416815739E-2</v>
      </c>
      <c r="G1034" s="13">
        <v>9.0707964601769914E-2</v>
      </c>
      <c r="H1034" s="13">
        <v>22512289</v>
      </c>
      <c r="I1034" s="13">
        <v>0.22302357836338405</v>
      </c>
      <c r="J1034" s="13">
        <v>4.5052036231735065E-2</v>
      </c>
      <c r="K1034" s="13">
        <v>7.590435761147929E-2</v>
      </c>
      <c r="L1034" s="13">
        <v>0.5568801189206718</v>
      </c>
      <c r="M1034" s="13">
        <v>0.43630502937181675</v>
      </c>
      <c r="N1034" s="13">
        <v>0.32337415054399282</v>
      </c>
      <c r="O1034" s="13">
        <v>0.45163544694527147</v>
      </c>
      <c r="P1034" s="13">
        <v>0.23258245415336723</v>
      </c>
      <c r="Q1034" s="13">
        <v>0.16748539723796271</v>
      </c>
      <c r="R1034" s="13">
        <v>9.1094608476762859E-2</v>
      </c>
      <c r="S1034" s="14">
        <v>7</v>
      </c>
      <c r="T1034" s="14">
        <v>4</v>
      </c>
      <c r="U1034" s="14">
        <v>10</v>
      </c>
      <c r="V1034" s="14">
        <v>10</v>
      </c>
      <c r="W1034" s="14">
        <v>5</v>
      </c>
      <c r="X1034" s="14">
        <v>3</v>
      </c>
      <c r="Y1034" s="14" t="s">
        <v>19</v>
      </c>
    </row>
    <row r="1035" spans="2:25" x14ac:dyDescent="0.3">
      <c r="B1035" s="13">
        <v>0.44643694624343749</v>
      </c>
      <c r="C1035" s="13">
        <v>0.53184813198110414</v>
      </c>
      <c r="D1035" s="13">
        <v>0.27233921828129271</v>
      </c>
      <c r="E1035" s="13">
        <v>92.425463336019348</v>
      </c>
      <c r="F1035" s="13">
        <v>7.5297460486592083E-2</v>
      </c>
      <c r="G1035" s="13">
        <v>0.14955357142857142</v>
      </c>
      <c r="H1035" s="13">
        <v>22512289</v>
      </c>
      <c r="I1035" s="13">
        <v>0.21511789181692073</v>
      </c>
      <c r="J1035" s="13">
        <v>4.3216796145133553E-2</v>
      </c>
      <c r="K1035" s="13">
        <v>7.3836183296228125E-2</v>
      </c>
      <c r="L1035" s="13">
        <v>0.57371879300329953</v>
      </c>
      <c r="M1035" s="13">
        <v>0.41245777919784149</v>
      </c>
      <c r="N1035" s="13">
        <v>0.32389297274884549</v>
      </c>
      <c r="O1035" s="13">
        <v>0.45025301997792783</v>
      </c>
      <c r="P1035" s="13">
        <v>0.23922233876217044</v>
      </c>
      <c r="Q1035" s="13">
        <v>0.16088190336466715</v>
      </c>
      <c r="R1035" s="13">
        <v>8.7374749374714705E-2</v>
      </c>
      <c r="S1035" s="14">
        <v>7</v>
      </c>
      <c r="T1035" s="14">
        <v>4</v>
      </c>
      <c r="U1035" s="14">
        <v>10</v>
      </c>
      <c r="V1035" s="14">
        <v>10</v>
      </c>
      <c r="W1035" s="14">
        <v>5</v>
      </c>
      <c r="X1035" s="14">
        <v>3</v>
      </c>
      <c r="Y1035" s="14" t="s">
        <v>19</v>
      </c>
    </row>
    <row r="1036" spans="2:25" x14ac:dyDescent="0.3">
      <c r="B1036" s="13">
        <v>0.54428328161618567</v>
      </c>
      <c r="C1036" s="13">
        <v>0.56098346308111813</v>
      </c>
      <c r="D1036" s="13">
        <v>0.40509848134728016</v>
      </c>
      <c r="E1036" s="13">
        <v>86.781150159744413</v>
      </c>
      <c r="F1036" s="13">
        <v>9.496021220159151E-2</v>
      </c>
      <c r="G1036" s="13">
        <v>0.29032258064516131</v>
      </c>
      <c r="H1036" s="13">
        <v>22512289</v>
      </c>
      <c r="I1036" s="13">
        <v>0.19361997226074876</v>
      </c>
      <c r="J1036" s="13">
        <v>3.8711397717342132E-2</v>
      </c>
      <c r="K1036" s="13">
        <v>6.705237111765544E-2</v>
      </c>
      <c r="L1036" s="13">
        <v>0.6717173712817911</v>
      </c>
      <c r="M1036" s="13">
        <v>0.66843668652483457</v>
      </c>
      <c r="N1036" s="13">
        <v>0.32518016254395166</v>
      </c>
      <c r="O1036" s="13">
        <v>0.44293647563812527</v>
      </c>
      <c r="P1036" s="13">
        <v>0.21153244416967595</v>
      </c>
      <c r="Q1036" s="13">
        <v>0.15751286266178394</v>
      </c>
      <c r="R1036" s="13">
        <v>8.5563110306671145E-2</v>
      </c>
      <c r="S1036" s="14">
        <v>7</v>
      </c>
      <c r="T1036" s="14">
        <v>4</v>
      </c>
      <c r="U1036" s="14">
        <v>10</v>
      </c>
      <c r="V1036" s="14">
        <v>10</v>
      </c>
      <c r="W1036" s="14">
        <v>5</v>
      </c>
      <c r="X1036" s="14">
        <v>3</v>
      </c>
      <c r="Y1036" s="14" t="s">
        <v>19</v>
      </c>
    </row>
    <row r="1037" spans="2:25" x14ac:dyDescent="0.3">
      <c r="B1037" s="13">
        <v>0.49466279292788157</v>
      </c>
      <c r="C1037" s="13">
        <v>0.44848626622894477</v>
      </c>
      <c r="D1037" s="13">
        <v>0.3448162933968667</v>
      </c>
      <c r="E1037" s="13">
        <v>91.900561347233349</v>
      </c>
      <c r="F1037" s="13">
        <v>7.510380935186857E-2</v>
      </c>
      <c r="G1037" s="13">
        <v>0.14757709251101322</v>
      </c>
      <c r="H1037" s="13">
        <v>22512289</v>
      </c>
      <c r="I1037" s="13">
        <v>0.21178918169209415</v>
      </c>
      <c r="J1037" s="13">
        <v>4.2233284599256508E-2</v>
      </c>
      <c r="K1037" s="13">
        <v>7.3074100058136332E-2</v>
      </c>
      <c r="L1037" s="13">
        <v>0.60007283047679116</v>
      </c>
      <c r="M1037" s="13">
        <v>0.4731552269431013</v>
      </c>
      <c r="N1037" s="13">
        <v>0.31772861623791282</v>
      </c>
      <c r="O1037" s="13">
        <v>0.44055673185665972</v>
      </c>
      <c r="P1037" s="13">
        <v>0.23070229381256413</v>
      </c>
      <c r="Q1037" s="13">
        <v>0.16015976111649399</v>
      </c>
      <c r="R1037" s="13">
        <v>8.7238774113259837E-2</v>
      </c>
      <c r="S1037" s="14">
        <v>7</v>
      </c>
      <c r="T1037" s="14">
        <v>4</v>
      </c>
      <c r="U1037" s="14">
        <v>10</v>
      </c>
      <c r="V1037" s="14">
        <v>10</v>
      </c>
      <c r="W1037" s="14">
        <v>5</v>
      </c>
      <c r="X1037" s="14">
        <v>3</v>
      </c>
      <c r="Y1037" s="14" t="s">
        <v>19</v>
      </c>
    </row>
    <row r="1038" spans="2:25" x14ac:dyDescent="0.3">
      <c r="B1038" s="13">
        <v>0.60427776088235818</v>
      </c>
      <c r="C1038" s="13">
        <v>0.48419340434491781</v>
      </c>
      <c r="D1038" s="13">
        <v>0.34205134154245048</v>
      </c>
      <c r="E1038" s="13">
        <v>89.659367396593666</v>
      </c>
      <c r="F1038" s="13">
        <v>8.1465670579864813E-2</v>
      </c>
      <c r="G1038" s="13">
        <v>0.16367713004484305</v>
      </c>
      <c r="H1038" s="13">
        <v>22512289</v>
      </c>
      <c r="I1038" s="13">
        <v>0.20221914008321756</v>
      </c>
      <c r="J1038" s="13">
        <v>4.0666435018503533E-2</v>
      </c>
      <c r="K1038" s="13">
        <v>6.8437313318530466E-2</v>
      </c>
      <c r="L1038" s="13">
        <v>0.69164639607634182</v>
      </c>
      <c r="M1038" s="13">
        <v>0.63838135191490386</v>
      </c>
      <c r="N1038" s="13">
        <v>0.32641511896173309</v>
      </c>
      <c r="O1038" s="13">
        <v>0.4418956696372594</v>
      </c>
      <c r="P1038" s="13">
        <v>0.23350781722102718</v>
      </c>
      <c r="Q1038" s="13">
        <v>0.16005408858970024</v>
      </c>
      <c r="R1038" s="13">
        <v>8.7418926914356557E-2</v>
      </c>
      <c r="S1038" s="14">
        <v>7</v>
      </c>
      <c r="T1038" s="14">
        <v>4</v>
      </c>
      <c r="U1038" s="14">
        <v>10</v>
      </c>
      <c r="V1038" s="14">
        <v>10</v>
      </c>
      <c r="W1038" s="14">
        <v>5</v>
      </c>
      <c r="X1038" s="14">
        <v>3</v>
      </c>
      <c r="Y1038" s="14" t="s">
        <v>19</v>
      </c>
    </row>
    <row r="1039" spans="2:25" x14ac:dyDescent="0.3">
      <c r="B1039" s="13">
        <v>0.46779361115350898</v>
      </c>
      <c r="C1039" s="13">
        <v>0.49261762222640421</v>
      </c>
      <c r="D1039" s="13">
        <v>0.34526520026870117</v>
      </c>
      <c r="E1039" s="13">
        <v>91.177584248390758</v>
      </c>
      <c r="F1039" s="13">
        <v>7.9615048118985121E-2</v>
      </c>
      <c r="G1039" s="13">
        <v>0.17634854771784234</v>
      </c>
      <c r="H1039" s="13">
        <v>22512289</v>
      </c>
      <c r="I1039" s="13">
        <v>0.22454923717059613</v>
      </c>
      <c r="J1039" s="13">
        <v>4.4983901089743338E-2</v>
      </c>
      <c r="K1039" s="13">
        <v>7.708079369385934E-2</v>
      </c>
      <c r="L1039" s="13">
        <v>0.57213045257775175</v>
      </c>
      <c r="M1039" s="13">
        <v>0.46417226917622517</v>
      </c>
      <c r="N1039" s="13">
        <v>0.32525521690427345</v>
      </c>
      <c r="O1039" s="13">
        <v>0.45472350934544198</v>
      </c>
      <c r="P1039" s="13">
        <v>0.23666848876593674</v>
      </c>
      <c r="Q1039" s="13">
        <v>0.16821297443211053</v>
      </c>
      <c r="R1039" s="13">
        <v>9.1660271065762966E-2</v>
      </c>
      <c r="S1039" s="14">
        <v>7</v>
      </c>
      <c r="T1039" s="14">
        <v>4</v>
      </c>
      <c r="U1039" s="14">
        <v>10</v>
      </c>
      <c r="V1039" s="14">
        <v>10</v>
      </c>
      <c r="W1039" s="14">
        <v>5</v>
      </c>
      <c r="X1039" s="14">
        <v>3</v>
      </c>
      <c r="Y1039" s="14" t="s">
        <v>19</v>
      </c>
    </row>
    <row r="1040" spans="2:25" x14ac:dyDescent="0.3">
      <c r="B1040" s="13">
        <v>0.4600497291562865</v>
      </c>
      <c r="C1040" s="13">
        <v>0.47295026472842344</v>
      </c>
      <c r="D1040" s="13">
        <v>0.38471465961300111</v>
      </c>
      <c r="E1040" s="13">
        <v>91.594658287509816</v>
      </c>
      <c r="F1040" s="13">
        <v>7.6092726950982126E-2</v>
      </c>
      <c r="G1040" s="13">
        <v>0.19474835886214442</v>
      </c>
      <c r="H1040" s="13">
        <v>22512289</v>
      </c>
      <c r="I1040" s="13">
        <v>0.21622746185852962</v>
      </c>
      <c r="J1040" s="13">
        <v>4.2609640541594947E-2</v>
      </c>
      <c r="K1040" s="13">
        <v>7.494989510959367E-2</v>
      </c>
      <c r="L1040" s="13">
        <v>0.58394723694891959</v>
      </c>
      <c r="M1040" s="13">
        <v>0.49682982941688225</v>
      </c>
      <c r="N1040" s="13">
        <v>0.33123223966248982</v>
      </c>
      <c r="O1040" s="13">
        <v>0.44327431256763866</v>
      </c>
      <c r="P1040" s="13">
        <v>0.21694157122186652</v>
      </c>
      <c r="Q1040" s="13">
        <v>0.16553953923599429</v>
      </c>
      <c r="R1040" s="13">
        <v>9.1913770448328172E-2</v>
      </c>
      <c r="S1040" s="14">
        <v>7</v>
      </c>
      <c r="T1040" s="14">
        <v>4</v>
      </c>
      <c r="U1040" s="14">
        <v>10</v>
      </c>
      <c r="V1040" s="14">
        <v>10</v>
      </c>
      <c r="W1040" s="14">
        <v>5</v>
      </c>
      <c r="X1040" s="14">
        <v>3</v>
      </c>
      <c r="Y1040" s="14" t="s">
        <v>19</v>
      </c>
    </row>
    <row r="1041" spans="2:30" x14ac:dyDescent="0.3">
      <c r="B1041" s="13">
        <v>0.50721532864637908</v>
      </c>
      <c r="C1041" s="13">
        <v>0.54089526629895801</v>
      </c>
      <c r="D1041" s="13">
        <v>0.39708156100810976</v>
      </c>
      <c r="E1041" s="13">
        <v>87.793047696038812</v>
      </c>
      <c r="F1041" s="13">
        <v>8.6995677233429394E-2</v>
      </c>
      <c r="G1041" s="13">
        <v>0.27789473684210525</v>
      </c>
      <c r="H1041" s="13">
        <v>22512289</v>
      </c>
      <c r="I1041" s="13">
        <v>0.19916782246879325</v>
      </c>
      <c r="J1041" s="13">
        <v>3.9497622861589178E-2</v>
      </c>
      <c r="K1041" s="13">
        <v>6.8805323877043328E-2</v>
      </c>
      <c r="L1041" s="13">
        <v>0.62955290134420694</v>
      </c>
      <c r="M1041" s="13">
        <v>0.57011883581585898</v>
      </c>
      <c r="N1041" s="13">
        <v>0.31731511539791457</v>
      </c>
      <c r="O1041" s="13">
        <v>0.44052391765256188</v>
      </c>
      <c r="P1041" s="13">
        <v>0.23090120214419962</v>
      </c>
      <c r="Q1041" s="13">
        <v>0.15702975532240851</v>
      </c>
      <c r="R1041" s="13">
        <v>8.3426885311951124E-2</v>
      </c>
      <c r="S1041" s="14">
        <v>7</v>
      </c>
      <c r="T1041" s="14">
        <v>4</v>
      </c>
      <c r="U1041" s="14">
        <v>10</v>
      </c>
      <c r="V1041" s="14">
        <v>10</v>
      </c>
      <c r="W1041" s="14">
        <v>5</v>
      </c>
      <c r="X1041" s="14">
        <v>3</v>
      </c>
      <c r="Y1041" s="14" t="s">
        <v>19</v>
      </c>
    </row>
    <row r="1042" spans="2:30" x14ac:dyDescent="0.3">
      <c r="B1042" s="13">
        <v>0.49262230697293169</v>
      </c>
      <c r="C1042" s="13">
        <v>0.45351838562760349</v>
      </c>
      <c r="D1042" s="13">
        <v>0.30069711162129747</v>
      </c>
      <c r="E1042" s="13">
        <v>91.810517864311521</v>
      </c>
      <c r="F1042" s="13">
        <v>7.858687815428983E-2</v>
      </c>
      <c r="G1042" s="13">
        <v>0.1154639175257732</v>
      </c>
      <c r="H1042" s="13">
        <v>22512289</v>
      </c>
      <c r="I1042" s="13">
        <v>0.21276005547850202</v>
      </c>
      <c r="J1042" s="13">
        <v>4.289971701189961E-2</v>
      </c>
      <c r="K1042" s="13">
        <v>7.081688038716813E-2</v>
      </c>
      <c r="L1042" s="13">
        <v>0.62505532439196809</v>
      </c>
      <c r="M1042" s="13">
        <v>0.44059081383001675</v>
      </c>
      <c r="N1042" s="13">
        <v>0.32993709225291257</v>
      </c>
      <c r="O1042" s="13">
        <v>0.43145044472019389</v>
      </c>
      <c r="P1042" s="13">
        <v>0.27350848358230989</v>
      </c>
      <c r="Q1042" s="13">
        <v>0.1552707030761315</v>
      </c>
      <c r="R1042" s="13">
        <v>8.5587242455621548E-2</v>
      </c>
      <c r="S1042" s="14">
        <v>7</v>
      </c>
      <c r="T1042" s="14">
        <v>4</v>
      </c>
      <c r="U1042" s="14">
        <v>10</v>
      </c>
      <c r="V1042" s="14">
        <v>10</v>
      </c>
      <c r="W1042" s="14">
        <v>5</v>
      </c>
      <c r="X1042" s="14">
        <v>3</v>
      </c>
      <c r="Y1042" s="14" t="s">
        <v>19</v>
      </c>
    </row>
    <row r="1043" spans="2:30" x14ac:dyDescent="0.3">
      <c r="B1043" s="13">
        <v>0.52088070285036714</v>
      </c>
      <c r="C1043" s="13">
        <v>0.5106835687191561</v>
      </c>
      <c r="D1043" s="13">
        <v>0.30370357469301645</v>
      </c>
      <c r="E1043" s="13">
        <v>91.44951140065146</v>
      </c>
      <c r="F1043" s="13">
        <v>7.8438395415472775E-2</v>
      </c>
      <c r="G1043" s="13">
        <v>0.16222222222222221</v>
      </c>
      <c r="H1043" s="13">
        <v>22512289</v>
      </c>
      <c r="I1043" s="13">
        <v>0.20485436893203871</v>
      </c>
      <c r="J1043" s="13">
        <v>4.1305823830899674E-2</v>
      </c>
      <c r="K1043" s="13">
        <v>6.9339547841948679E-2</v>
      </c>
      <c r="L1043" s="13">
        <v>0.63810724017541409</v>
      </c>
      <c r="M1043" s="13">
        <v>0.4924287401657198</v>
      </c>
      <c r="N1043" s="13">
        <v>0.3312896831040415</v>
      </c>
      <c r="O1043" s="13">
        <v>0.44853482115523019</v>
      </c>
      <c r="P1043" s="13">
        <v>0.24971686924701755</v>
      </c>
      <c r="Q1043" s="13">
        <v>0.15421790098904603</v>
      </c>
      <c r="R1043" s="13">
        <v>8.4600982930469609E-2</v>
      </c>
      <c r="S1043" s="14">
        <v>7</v>
      </c>
      <c r="T1043" s="14">
        <v>4</v>
      </c>
      <c r="U1043" s="14">
        <v>10</v>
      </c>
      <c r="V1043" s="14">
        <v>10</v>
      </c>
      <c r="W1043" s="14">
        <v>5</v>
      </c>
      <c r="X1043" s="14">
        <v>3</v>
      </c>
      <c r="Y1043" s="14" t="s">
        <v>19</v>
      </c>
    </row>
    <row r="1044" spans="2:30" x14ac:dyDescent="0.3">
      <c r="B1044" s="13">
        <v>0.42716398406784906</v>
      </c>
      <c r="C1044" s="13">
        <v>0.39293165959484738</v>
      </c>
      <c r="D1044" s="13">
        <v>0.28610461338161025</v>
      </c>
      <c r="E1044" s="13">
        <v>95.108030982470453</v>
      </c>
      <c r="F1044" s="13">
        <v>6.7383512544802862E-2</v>
      </c>
      <c r="G1044" s="13">
        <v>0.11290322580645161</v>
      </c>
      <c r="H1044" s="13">
        <v>22512289</v>
      </c>
      <c r="I1044" s="13">
        <v>0.21872399445214963</v>
      </c>
      <c r="J1044" s="13">
        <v>4.3596399867619276E-2</v>
      </c>
      <c r="K1044" s="13">
        <v>7.6030932553120961E-2</v>
      </c>
      <c r="L1044" s="13">
        <v>0.52368345629488411</v>
      </c>
      <c r="M1044" s="13">
        <v>0.41842777881445714</v>
      </c>
      <c r="N1044" s="13">
        <v>0.32233800174194338</v>
      </c>
      <c r="O1044" s="13">
        <v>0.45117848683571254</v>
      </c>
      <c r="P1044" s="13">
        <v>0.24412459220220728</v>
      </c>
      <c r="Q1044" s="13">
        <v>0.15904328081176547</v>
      </c>
      <c r="R1044" s="13">
        <v>8.5892522604287022E-2</v>
      </c>
      <c r="S1044" s="14">
        <v>7</v>
      </c>
      <c r="T1044" s="14">
        <v>4</v>
      </c>
      <c r="U1044" s="14">
        <v>10</v>
      </c>
      <c r="V1044" s="14">
        <v>10</v>
      </c>
      <c r="W1044" s="14">
        <v>5</v>
      </c>
      <c r="X1044" s="14">
        <v>3</v>
      </c>
      <c r="Y1044" s="14" t="s">
        <v>19</v>
      </c>
    </row>
    <row r="1045" spans="2:30" x14ac:dyDescent="0.3">
      <c r="B1045" s="13">
        <v>0.67001859952001619</v>
      </c>
      <c r="C1045" s="13">
        <v>0.64897647733623831</v>
      </c>
      <c r="D1045" s="13">
        <v>0.38845832883784398</v>
      </c>
      <c r="E1045" s="13">
        <v>86.637931034482762</v>
      </c>
      <c r="F1045" s="13">
        <v>9.7983728333922882E-2</v>
      </c>
      <c r="G1045" s="13">
        <v>0.16803278688524589</v>
      </c>
      <c r="H1045" s="13">
        <v>22512289</v>
      </c>
      <c r="I1045" s="13">
        <v>0.20291262135922328</v>
      </c>
      <c r="J1045" s="13">
        <v>4.2355556380748838E-2</v>
      </c>
      <c r="K1045" s="13">
        <v>6.6894804931141069E-2</v>
      </c>
      <c r="L1045" s="13">
        <v>0.7696620411703865</v>
      </c>
      <c r="M1045" s="13">
        <v>0.49083942257649449</v>
      </c>
      <c r="N1045" s="13">
        <v>0.32549427193825314</v>
      </c>
      <c r="O1045" s="13">
        <v>0.45146065319934814</v>
      </c>
      <c r="P1045" s="13">
        <v>0.21601865288811925</v>
      </c>
      <c r="Q1045" s="13">
        <v>0.16297074273192955</v>
      </c>
      <c r="R1045" s="13">
        <v>8.9484113800692294E-2</v>
      </c>
      <c r="S1045" s="14">
        <v>7</v>
      </c>
      <c r="T1045" s="14">
        <v>4</v>
      </c>
      <c r="U1045" s="14">
        <v>10</v>
      </c>
      <c r="V1045" s="14">
        <v>10</v>
      </c>
      <c r="W1045" s="14">
        <v>5</v>
      </c>
      <c r="X1045" s="14">
        <v>3</v>
      </c>
      <c r="Y1045" s="14" t="s">
        <v>19</v>
      </c>
    </row>
    <row r="1046" spans="2:30" x14ac:dyDescent="0.3">
      <c r="B1046">
        <v>0.48916060081078316</v>
      </c>
      <c r="C1046">
        <v>0.46098244343791478</v>
      </c>
      <c r="D1046">
        <v>0.32041671180719195</v>
      </c>
      <c r="E1046">
        <v>92.630744849445321</v>
      </c>
      <c r="F1046">
        <v>7.7435620385377268E-2</v>
      </c>
      <c r="G1046">
        <v>0.13104838709677419</v>
      </c>
      <c r="H1046">
        <v>22512289</v>
      </c>
      <c r="I1046">
        <v>0.21830790568654626</v>
      </c>
      <c r="J1046">
        <v>4.4033842550544856E-2</v>
      </c>
      <c r="K1046">
        <v>7.3540361882939359E-2</v>
      </c>
      <c r="L1046">
        <v>0.63252013212908298</v>
      </c>
      <c r="M1046">
        <v>0.54086757312974232</v>
      </c>
      <c r="N1046">
        <v>0.32441399634081514</v>
      </c>
      <c r="O1046">
        <v>0.43850505414308527</v>
      </c>
      <c r="P1046">
        <v>0.24412648044367111</v>
      </c>
      <c r="Q1046">
        <v>0.15872728782583459</v>
      </c>
      <c r="R1046">
        <v>8.768570057835097E-2</v>
      </c>
      <c r="S1046">
        <v>7</v>
      </c>
      <c r="T1046">
        <v>4</v>
      </c>
      <c r="U1046">
        <v>10</v>
      </c>
      <c r="V1046">
        <v>10</v>
      </c>
      <c r="W1046">
        <v>5</v>
      </c>
      <c r="X1046">
        <v>3</v>
      </c>
      <c r="Y1046" t="s">
        <v>19</v>
      </c>
    </row>
    <row r="1047" spans="2:30" x14ac:dyDescent="0.3">
      <c r="B1047" s="13">
        <v>0.50217106082433982</v>
      </c>
      <c r="C1047" s="13">
        <v>0.55858396156756895</v>
      </c>
      <c r="D1047" s="13">
        <v>0.45343904304290694</v>
      </c>
      <c r="E1047" s="13">
        <v>87.762906309751429</v>
      </c>
      <c r="F1047" s="13">
        <v>9.3525179856115109E-2</v>
      </c>
      <c r="G1047" s="13">
        <v>0.17311608961303462</v>
      </c>
      <c r="H1047" s="13">
        <v>22512289</v>
      </c>
      <c r="I1047" s="13">
        <v>0.21012482662968099</v>
      </c>
      <c r="J1047" s="13">
        <v>4.2246833786769564E-2</v>
      </c>
      <c r="K1047" s="13">
        <v>7.0460239689660156E-2</v>
      </c>
      <c r="L1047" s="13">
        <v>0.63465571726991699</v>
      </c>
      <c r="M1047" s="13">
        <v>0.56458219246348695</v>
      </c>
      <c r="N1047" s="13">
        <v>0.32548877024076839</v>
      </c>
      <c r="O1047" s="13">
        <v>0.44384351545789552</v>
      </c>
      <c r="P1047" s="13">
        <v>0.26950480753683875</v>
      </c>
      <c r="Q1047" s="13">
        <v>0.16779203710855395</v>
      </c>
      <c r="R1047" s="13">
        <v>9.3160121466587656E-2</v>
      </c>
      <c r="S1047" s="14">
        <v>7</v>
      </c>
      <c r="T1047" s="14">
        <v>4</v>
      </c>
      <c r="U1047" s="14">
        <v>10</v>
      </c>
      <c r="V1047" s="14">
        <v>10</v>
      </c>
      <c r="W1047" s="14">
        <v>5</v>
      </c>
      <c r="X1047" s="14">
        <v>3</v>
      </c>
      <c r="Y1047" s="14" t="s">
        <v>19</v>
      </c>
    </row>
    <row r="1048" spans="2:30" x14ac:dyDescent="0.3">
      <c r="B1048" s="13">
        <v>0.59267195300061903</v>
      </c>
      <c r="C1048" s="13">
        <v>0.47218949977481056</v>
      </c>
      <c r="D1048" s="13">
        <v>0.36968063229282855</v>
      </c>
      <c r="E1048" s="13">
        <v>92.124105011933182</v>
      </c>
      <c r="F1048" s="13">
        <v>8.2176968823211391E-2</v>
      </c>
      <c r="G1048" s="13">
        <v>0.14945054945054945</v>
      </c>
      <c r="H1048" s="13">
        <v>22512289</v>
      </c>
      <c r="I1048" s="13">
        <v>0.21803051317614394</v>
      </c>
      <c r="J1048" s="13">
        <v>4.381404566737078E-2</v>
      </c>
      <c r="K1048" s="13">
        <v>7.4979918716040969E-2</v>
      </c>
      <c r="L1048" s="13">
        <v>0.59625635753536088</v>
      </c>
      <c r="M1048" s="13">
        <v>0.46151486935607289</v>
      </c>
      <c r="N1048" s="13">
        <v>0.32169007596287746</v>
      </c>
      <c r="O1048" s="13">
        <v>0.43856193670837107</v>
      </c>
      <c r="P1048" s="13">
        <v>0.22698083345941855</v>
      </c>
      <c r="Q1048" s="13">
        <v>0.16397226424760816</v>
      </c>
      <c r="R1048" s="13">
        <v>9.0360040794085189E-2</v>
      </c>
      <c r="S1048" s="14">
        <v>7</v>
      </c>
      <c r="T1048" s="14">
        <v>4</v>
      </c>
      <c r="U1048" s="14">
        <v>10</v>
      </c>
      <c r="V1048" s="14">
        <v>10</v>
      </c>
      <c r="W1048" s="14">
        <v>5</v>
      </c>
      <c r="X1048" s="14">
        <v>3</v>
      </c>
      <c r="Y1048" s="14" t="s">
        <v>19</v>
      </c>
    </row>
    <row r="1049" spans="2:30" x14ac:dyDescent="0.3">
      <c r="B1049" s="13">
        <v>0.51768874700494527</v>
      </c>
      <c r="C1049" s="13">
        <v>0.42036650195069297</v>
      </c>
      <c r="D1049" s="13">
        <v>0.35227995070353874</v>
      </c>
      <c r="E1049" s="13">
        <v>92.370255615801696</v>
      </c>
      <c r="F1049" s="13">
        <v>8.3435154477221149E-2</v>
      </c>
      <c r="G1049" s="13">
        <v>0.15433403805496829</v>
      </c>
      <c r="H1049" s="13">
        <v>22512289</v>
      </c>
      <c r="I1049" s="13">
        <v>0.22704576976421639</v>
      </c>
      <c r="J1049" s="13">
        <v>4.5549695108105401E-2</v>
      </c>
      <c r="K1049" s="13">
        <v>7.7618381339925185E-2</v>
      </c>
      <c r="L1049" s="13">
        <v>0.60328579924324821</v>
      </c>
      <c r="M1049" s="13">
        <v>0.52930491868178031</v>
      </c>
      <c r="N1049" s="13">
        <v>0.32431124705977626</v>
      </c>
      <c r="O1049" s="13">
        <v>0.46298665530155403</v>
      </c>
      <c r="P1049" s="13">
        <v>0.23866981742887858</v>
      </c>
      <c r="Q1049" s="13">
        <v>0.17072831091599844</v>
      </c>
      <c r="R1049" s="13">
        <v>9.2095381548893324E-2</v>
      </c>
      <c r="S1049" s="14">
        <v>7</v>
      </c>
      <c r="T1049" s="14">
        <v>4</v>
      </c>
      <c r="U1049" s="14">
        <v>10</v>
      </c>
      <c r="V1049" s="14">
        <v>10</v>
      </c>
      <c r="W1049" s="14">
        <v>5</v>
      </c>
      <c r="X1049" s="14">
        <v>3</v>
      </c>
      <c r="Y1049" s="14" t="s">
        <v>19</v>
      </c>
    </row>
    <row r="1050" spans="2:30" x14ac:dyDescent="0.3">
      <c r="B1050" s="13">
        <v>0.51707868913976807</v>
      </c>
      <c r="C1050" s="13">
        <v>0.63690066230844344</v>
      </c>
      <c r="D1050" s="13">
        <v>0.37140001453434801</v>
      </c>
      <c r="E1050" s="13">
        <v>90.031771247021439</v>
      </c>
      <c r="F1050" s="13">
        <v>8.2946013585984982E-2</v>
      </c>
      <c r="G1050" s="13">
        <v>0.15730337078651685</v>
      </c>
      <c r="H1050" s="13">
        <v>22512289</v>
      </c>
      <c r="I1050" s="13">
        <v>0.20887656033287091</v>
      </c>
      <c r="J1050" s="13">
        <v>4.1922260532340258E-2</v>
      </c>
      <c r="K1050" s="13">
        <v>6.9729005810268002E-2</v>
      </c>
      <c r="L1050" s="13">
        <v>0.67790979027152487</v>
      </c>
      <c r="M1050" s="13">
        <v>0.50480567362792228</v>
      </c>
      <c r="N1050" s="13">
        <v>0.32363467104297283</v>
      </c>
      <c r="O1050" s="13">
        <v>0.43944027378760042</v>
      </c>
      <c r="P1050" s="13">
        <v>0.22208427617390547</v>
      </c>
      <c r="Q1050" s="13">
        <v>0.16233186290302387</v>
      </c>
      <c r="R1050" s="13">
        <v>8.9549543043836402E-2</v>
      </c>
      <c r="S1050" s="14">
        <v>7</v>
      </c>
      <c r="T1050" s="14">
        <v>4</v>
      </c>
      <c r="U1050" s="14">
        <v>10</v>
      </c>
      <c r="V1050" s="14">
        <v>10</v>
      </c>
      <c r="W1050" s="14">
        <v>5</v>
      </c>
      <c r="X1050" s="14">
        <v>3</v>
      </c>
      <c r="Y1050" s="14" t="s">
        <v>19</v>
      </c>
    </row>
    <row r="1051" spans="2:30" x14ac:dyDescent="0.3">
      <c r="B1051" s="13">
        <v>0.53761979223347123</v>
      </c>
      <c r="C1051" s="13">
        <v>0.42663667689137147</v>
      </c>
      <c r="D1051" s="13">
        <v>0.35070501737410625</v>
      </c>
      <c r="E1051" s="13">
        <v>94.387351778656125</v>
      </c>
      <c r="F1051" s="13">
        <v>7.7610872675250353E-2</v>
      </c>
      <c r="G1051" s="13">
        <v>7.5789473684210532E-2</v>
      </c>
      <c r="H1051" s="13">
        <v>22512289</v>
      </c>
      <c r="I1051" s="13">
        <v>0.22621359223300966</v>
      </c>
      <c r="J1051" s="13">
        <v>4.5567901735078076E-2</v>
      </c>
      <c r="K1051" s="13">
        <v>7.636677159535879E-2</v>
      </c>
      <c r="L1051" s="13">
        <v>0.60023452480996864</v>
      </c>
      <c r="M1051" s="13">
        <v>0.50966365381456469</v>
      </c>
      <c r="N1051" s="13">
        <v>0.32519335347501677</v>
      </c>
      <c r="O1051" s="13">
        <v>0.44085367094652073</v>
      </c>
      <c r="P1051" s="13">
        <v>0.27421164996337061</v>
      </c>
      <c r="Q1051" s="13">
        <v>0.1630328591473317</v>
      </c>
      <c r="R1051" s="13">
        <v>9.0448992291181946E-2</v>
      </c>
      <c r="S1051" s="14">
        <v>7</v>
      </c>
      <c r="T1051" s="14">
        <v>4</v>
      </c>
      <c r="U1051" s="14">
        <v>10</v>
      </c>
      <c r="V1051" s="14">
        <v>10</v>
      </c>
      <c r="W1051" s="14">
        <v>5</v>
      </c>
      <c r="X1051" s="14">
        <v>3</v>
      </c>
      <c r="Y1051" s="14" t="s">
        <v>19</v>
      </c>
    </row>
    <row r="1052" spans="2:30" x14ac:dyDescent="0.3">
      <c r="B1052" s="13">
        <v>0.5936891663798709</v>
      </c>
      <c r="C1052" s="13">
        <v>0.54611088998763113</v>
      </c>
      <c r="D1052" s="13">
        <v>0.40657256997907149</v>
      </c>
      <c r="E1052" s="13">
        <v>88.056759952700034</v>
      </c>
      <c r="F1052" s="13">
        <v>8.3513708513708512E-2</v>
      </c>
      <c r="G1052" s="13">
        <v>0.25732217573221755</v>
      </c>
      <c r="H1052" s="13">
        <v>22512289</v>
      </c>
      <c r="I1052" s="13">
        <v>0.20610263522884867</v>
      </c>
      <c r="J1052" s="13">
        <v>4.1587977981374757E-2</v>
      </c>
      <c r="K1052" s="13">
        <v>6.9762097199993142E-2</v>
      </c>
      <c r="L1052" s="13">
        <v>0.66900808210591778</v>
      </c>
      <c r="M1052" s="13">
        <v>0.60214925367460359</v>
      </c>
      <c r="N1052" s="13">
        <v>0.32096235151430152</v>
      </c>
      <c r="O1052" s="13">
        <v>0.43882556652115007</v>
      </c>
      <c r="P1052" s="13">
        <v>0.1930229932308016</v>
      </c>
      <c r="Q1052" s="13">
        <v>0.16573555573077434</v>
      </c>
      <c r="R1052" s="13">
        <v>8.9488710243347508E-2</v>
      </c>
      <c r="S1052" s="14">
        <v>7</v>
      </c>
      <c r="T1052" s="14">
        <v>4</v>
      </c>
      <c r="U1052" s="14">
        <v>10</v>
      </c>
      <c r="V1052" s="14">
        <v>10</v>
      </c>
      <c r="W1052" s="14">
        <v>5</v>
      </c>
      <c r="X1052" s="14">
        <v>3</v>
      </c>
      <c r="Y1052" s="14" t="s">
        <v>19</v>
      </c>
    </row>
    <row r="1053" spans="2:30" x14ac:dyDescent="0.3">
      <c r="B1053" s="13">
        <v>0.49174184020638834</v>
      </c>
      <c r="C1053" s="13">
        <v>0.52057404590718592</v>
      </c>
      <c r="D1053" s="13">
        <v>0.31176524081198659</v>
      </c>
      <c r="E1053" s="13">
        <v>89.980806142034552</v>
      </c>
      <c r="F1053" s="13">
        <v>9.1036660235046488E-2</v>
      </c>
      <c r="G1053" s="13">
        <v>0.16247139588100687</v>
      </c>
      <c r="H1053" s="13">
        <v>22512289</v>
      </c>
      <c r="I1053" s="13">
        <v>0.22413314840499293</v>
      </c>
      <c r="J1053" s="13">
        <v>4.3596049708435086E-2</v>
      </c>
      <c r="K1053" s="13">
        <v>7.9266129679045311E-2</v>
      </c>
      <c r="L1053" s="13">
        <v>0.5876871560155259</v>
      </c>
      <c r="M1053" s="13">
        <v>0.40643672620579263</v>
      </c>
      <c r="N1053" s="13">
        <v>0.31813208979781599</v>
      </c>
      <c r="O1053" s="13">
        <v>0.44456498138614281</v>
      </c>
      <c r="P1053" s="13">
        <v>0.24274891354108022</v>
      </c>
      <c r="Q1053" s="13">
        <v>0.1824892141649099</v>
      </c>
      <c r="R1053" s="13">
        <v>9.7233225306207594E-2</v>
      </c>
      <c r="S1053" s="14">
        <v>7</v>
      </c>
      <c r="T1053" s="14">
        <v>4</v>
      </c>
      <c r="U1053" s="14">
        <v>10</v>
      </c>
      <c r="V1053" s="14">
        <v>10</v>
      </c>
      <c r="W1053" s="14">
        <v>5</v>
      </c>
      <c r="X1053" s="14">
        <v>3</v>
      </c>
      <c r="Y1053" s="14" t="s">
        <v>19</v>
      </c>
      <c r="AA1053" s="5">
        <f>+AVERAGE(E1024:E1053)/100</f>
        <v>0.90647227968459743</v>
      </c>
      <c r="AB1053" s="5">
        <f>+AVERAGE(G1024:G1053)</f>
        <v>0.1582328599907297</v>
      </c>
      <c r="AC1053" s="5">
        <f>+AVERAGE(H1024:H1053)</f>
        <v>22512289</v>
      </c>
      <c r="AD1053" s="17">
        <f t="shared" ref="AD1053" si="32">($AF$4*AA1053)+($AG$4-$AG$4*AB1053)+($AJ$12+$AK$12*AC1053)</f>
        <v>705.78179358131774</v>
      </c>
    </row>
    <row r="1054" spans="2:30" x14ac:dyDescent="0.3">
      <c r="B1054" s="13">
        <v>0.5855378291798321</v>
      </c>
      <c r="C1054" s="13">
        <v>0.51949039099579886</v>
      </c>
      <c r="D1054" s="13">
        <v>0.48561317182196789</v>
      </c>
      <c r="E1054" s="13">
        <v>87.461180124223603</v>
      </c>
      <c r="F1054" s="13">
        <v>8.2177161152614725E-2</v>
      </c>
      <c r="G1054" s="13">
        <v>0.31458333333333333</v>
      </c>
      <c r="H1054" s="13">
        <v>23011739</v>
      </c>
      <c r="I1054" s="13">
        <v>0.20554785020804414</v>
      </c>
      <c r="J1054" s="13">
        <v>4.053474698060551E-2</v>
      </c>
      <c r="K1054" s="13">
        <v>7.1313618378365612E-2</v>
      </c>
      <c r="L1054" s="13">
        <v>0.67872124056646088</v>
      </c>
      <c r="M1054" s="13">
        <v>0.646790920567896</v>
      </c>
      <c r="N1054" s="13">
        <v>0.32584730799049844</v>
      </c>
      <c r="O1054" s="13">
        <v>0.43480538580546763</v>
      </c>
      <c r="P1054" s="13">
        <v>0.21086119844114162</v>
      </c>
      <c r="Q1054" s="13">
        <v>0.16539930641625497</v>
      </c>
      <c r="R1054" s="13">
        <v>9.1852265746524372E-2</v>
      </c>
      <c r="S1054" s="14">
        <v>8</v>
      </c>
      <c r="T1054" s="14">
        <v>4</v>
      </c>
      <c r="U1054" s="14">
        <v>10</v>
      </c>
      <c r="V1054" s="14">
        <v>10</v>
      </c>
      <c r="W1054" s="14">
        <v>5</v>
      </c>
      <c r="X1054" s="14">
        <v>3</v>
      </c>
      <c r="Y1054" s="14" t="s">
        <v>19</v>
      </c>
    </row>
    <row r="1055" spans="2:30" x14ac:dyDescent="0.3">
      <c r="B1055" s="13">
        <v>0.42494327895145279</v>
      </c>
      <c r="C1055" s="13">
        <v>0.46471382646827308</v>
      </c>
      <c r="D1055" s="13">
        <v>0.33916146830901156</v>
      </c>
      <c r="E1055" s="13">
        <v>89.661949685534594</v>
      </c>
      <c r="F1055" s="13">
        <v>7.2403880704275961E-2</v>
      </c>
      <c r="G1055" s="13">
        <v>0.32558139534883723</v>
      </c>
      <c r="H1055" s="13">
        <v>23011739</v>
      </c>
      <c r="I1055" s="13">
        <v>0.21054091539528427</v>
      </c>
      <c r="J1055" s="13">
        <v>4.1314782604999226E-2</v>
      </c>
      <c r="K1055" s="13">
        <v>7.4500242403596276E-2</v>
      </c>
      <c r="L1055" s="13">
        <v>0.58191723891829739</v>
      </c>
      <c r="M1055" s="13">
        <v>0.60357108780690405</v>
      </c>
      <c r="N1055" s="13">
        <v>0.32169960758593952</v>
      </c>
      <c r="O1055" s="13">
        <v>0.44061622928072425</v>
      </c>
      <c r="P1055" s="13">
        <v>0.21695888892538595</v>
      </c>
      <c r="Q1055" s="13">
        <v>0.16846399118948441</v>
      </c>
      <c r="R1055" s="13">
        <v>9.2109265042153138E-2</v>
      </c>
      <c r="S1055" s="14">
        <v>8</v>
      </c>
      <c r="T1055" s="14">
        <v>4</v>
      </c>
      <c r="U1055" s="14">
        <v>10</v>
      </c>
      <c r="V1055" s="14">
        <v>10</v>
      </c>
      <c r="W1055" s="14">
        <v>5</v>
      </c>
      <c r="X1055" s="14">
        <v>3</v>
      </c>
      <c r="Y1055" s="14" t="s">
        <v>19</v>
      </c>
    </row>
    <row r="1056" spans="2:30" x14ac:dyDescent="0.3">
      <c r="B1056" s="13">
        <v>0.353922020878704</v>
      </c>
      <c r="C1056" s="13">
        <v>0.34079669384796774</v>
      </c>
      <c r="D1056" s="13">
        <v>0.27157090324230826</v>
      </c>
      <c r="E1056" s="13">
        <v>94.4921875</v>
      </c>
      <c r="F1056" s="13">
        <v>6.943954881917519E-2</v>
      </c>
      <c r="G1056" s="13">
        <v>9.586056644880174E-2</v>
      </c>
      <c r="H1056" s="13">
        <v>23011739</v>
      </c>
      <c r="I1056" s="13">
        <v>0.22649098474341206</v>
      </c>
      <c r="J1056" s="13">
        <v>4.5263170841105392E-2</v>
      </c>
      <c r="K1056" s="13">
        <v>7.6427327788689978E-2</v>
      </c>
      <c r="L1056" s="13">
        <v>0.45140625392476613</v>
      </c>
      <c r="M1056" s="13">
        <v>0.38982938897124447</v>
      </c>
      <c r="N1056" s="13">
        <v>0.32780978720179982</v>
      </c>
      <c r="O1056" s="13">
        <v>0.45222414223933211</v>
      </c>
      <c r="P1056" s="13">
        <v>0.2686064472512899</v>
      </c>
      <c r="Q1056" s="13">
        <v>0.16402204448767602</v>
      </c>
      <c r="R1056" s="13">
        <v>8.9670690392084362E-2</v>
      </c>
      <c r="S1056" s="14">
        <v>8</v>
      </c>
      <c r="T1056" s="14">
        <v>4</v>
      </c>
      <c r="U1056" s="14">
        <v>10</v>
      </c>
      <c r="V1056" s="14">
        <v>10</v>
      </c>
      <c r="W1056" s="14">
        <v>5</v>
      </c>
      <c r="X1056" s="14">
        <v>3</v>
      </c>
      <c r="Y1056" s="14" t="s">
        <v>19</v>
      </c>
    </row>
    <row r="1057" spans="2:25" x14ac:dyDescent="0.3">
      <c r="B1057" s="13">
        <v>0.36924016075010963</v>
      </c>
      <c r="C1057" s="13">
        <v>0.40985026505211547</v>
      </c>
      <c r="D1057" s="13">
        <v>0.28383821421380584</v>
      </c>
      <c r="E1057" s="13">
        <v>94.342629482071715</v>
      </c>
      <c r="F1057" s="13">
        <v>6.8662603083542495E-2</v>
      </c>
      <c r="G1057" s="13">
        <v>0.11879049676025918</v>
      </c>
      <c r="H1057" s="13">
        <v>23011739</v>
      </c>
      <c r="I1057" s="13">
        <v>0.22773925104022169</v>
      </c>
      <c r="J1057" s="13">
        <v>4.5416330879262827E-2</v>
      </c>
      <c r="K1057" s="13">
        <v>7.678730190290331E-2</v>
      </c>
      <c r="L1057" s="13">
        <v>0.52334839533162136</v>
      </c>
      <c r="M1057" s="13">
        <v>0.44911290250836361</v>
      </c>
      <c r="N1057" s="13">
        <v>0.32798623641724955</v>
      </c>
      <c r="O1057" s="13">
        <v>0.44098212698106498</v>
      </c>
      <c r="P1057" s="13">
        <v>0.24903610856079525</v>
      </c>
      <c r="Q1057" s="13">
        <v>0.16413435830053977</v>
      </c>
      <c r="R1057" s="13">
        <v>9.0121432015124847E-2</v>
      </c>
      <c r="S1057" s="14">
        <v>8</v>
      </c>
      <c r="T1057" s="14">
        <v>4</v>
      </c>
      <c r="U1057" s="14">
        <v>10</v>
      </c>
      <c r="V1057" s="14">
        <v>10</v>
      </c>
      <c r="W1057" s="14">
        <v>5</v>
      </c>
      <c r="X1057" s="14">
        <v>3</v>
      </c>
      <c r="Y1057" s="14" t="s">
        <v>19</v>
      </c>
    </row>
    <row r="1058" spans="2:25" x14ac:dyDescent="0.3">
      <c r="B1058" s="13">
        <v>0.4087415342884046</v>
      </c>
      <c r="C1058" s="13">
        <v>0.35669026044768198</v>
      </c>
      <c r="D1058" s="13">
        <v>0.34357040710488651</v>
      </c>
      <c r="E1058" s="13">
        <v>93.386454183266935</v>
      </c>
      <c r="F1058" s="13">
        <v>7.2192513368983954E-2</v>
      </c>
      <c r="G1058" s="13">
        <v>0.16816143497757849</v>
      </c>
      <c r="H1058" s="13">
        <v>23011739</v>
      </c>
      <c r="I1058" s="13">
        <v>0.21830790568654632</v>
      </c>
      <c r="J1058" s="13">
        <v>4.3453760598697752E-2</v>
      </c>
      <c r="K1058" s="13">
        <v>7.6540776253387288E-2</v>
      </c>
      <c r="L1058" s="13">
        <v>0.52465529830188307</v>
      </c>
      <c r="M1058" s="13">
        <v>0.530823094011037</v>
      </c>
      <c r="N1058" s="13">
        <v>0.33168933696254921</v>
      </c>
      <c r="O1058" s="13">
        <v>0.44556862776553396</v>
      </c>
      <c r="P1058" s="13">
        <v>0.22827418608918035</v>
      </c>
      <c r="Q1058" s="13">
        <v>0.15759292808478353</v>
      </c>
      <c r="R1058" s="13">
        <v>8.6636913458198975E-2</v>
      </c>
      <c r="S1058" s="14">
        <v>8</v>
      </c>
      <c r="T1058" s="14">
        <v>4</v>
      </c>
      <c r="U1058" s="14">
        <v>10</v>
      </c>
      <c r="V1058" s="14">
        <v>10</v>
      </c>
      <c r="W1058" s="14">
        <v>5</v>
      </c>
      <c r="X1058" s="14">
        <v>3</v>
      </c>
      <c r="Y1058" s="14" t="s">
        <v>19</v>
      </c>
    </row>
    <row r="1059" spans="2:25" x14ac:dyDescent="0.3">
      <c r="B1059" s="13">
        <v>0.37137791881259469</v>
      </c>
      <c r="C1059" s="13">
        <v>0.41478083382397729</v>
      </c>
      <c r="D1059" s="13">
        <v>0.26197435147891096</v>
      </c>
      <c r="E1059" s="13">
        <v>93.464566929133866</v>
      </c>
      <c r="F1059" s="13">
        <v>7.4047447879223585E-2</v>
      </c>
      <c r="G1059" s="13">
        <v>0.12090163934426229</v>
      </c>
      <c r="H1059" s="13">
        <v>23011739</v>
      </c>
      <c r="I1059" s="13">
        <v>0.22454923717059622</v>
      </c>
      <c r="J1059" s="13">
        <v>4.6173732320554016E-2</v>
      </c>
      <c r="K1059" s="13">
        <v>7.5311320066715343E-2</v>
      </c>
      <c r="L1059" s="13">
        <v>0.46622277965320574</v>
      </c>
      <c r="M1059" s="13">
        <v>0.36058417254666703</v>
      </c>
      <c r="N1059" s="13">
        <v>0.32396567383483321</v>
      </c>
      <c r="O1059" s="13">
        <v>0.44678610055956303</v>
      </c>
      <c r="P1059" s="13">
        <v>0.26720928989821874</v>
      </c>
      <c r="Q1059" s="13">
        <v>0.15891355073337324</v>
      </c>
      <c r="R1059" s="13">
        <v>8.7401659337874693E-2</v>
      </c>
      <c r="S1059" s="14">
        <v>8</v>
      </c>
      <c r="T1059" s="14">
        <v>4</v>
      </c>
      <c r="U1059" s="14">
        <v>10</v>
      </c>
      <c r="V1059" s="14">
        <v>10</v>
      </c>
      <c r="W1059" s="14">
        <v>5</v>
      </c>
      <c r="X1059" s="14">
        <v>3</v>
      </c>
      <c r="Y1059" s="14" t="s">
        <v>19</v>
      </c>
    </row>
    <row r="1060" spans="2:25" x14ac:dyDescent="0.3">
      <c r="B1060" s="13">
        <v>0.44561072826534237</v>
      </c>
      <c r="C1060" s="13">
        <v>0.3776876424064684</v>
      </c>
      <c r="D1060" s="13">
        <v>0.2545019242984643</v>
      </c>
      <c r="E1060" s="13">
        <v>93.872549019607845</v>
      </c>
      <c r="F1060" s="13">
        <v>7.0143558059240413E-2</v>
      </c>
      <c r="G1060" s="13">
        <v>0.1710843373493976</v>
      </c>
      <c r="H1060" s="13">
        <v>23011739</v>
      </c>
      <c r="I1060" s="13">
        <v>0.21123439667128963</v>
      </c>
      <c r="J1060" s="13">
        <v>4.2635628562011821E-2</v>
      </c>
      <c r="K1060" s="13">
        <v>7.4344356122812955E-2</v>
      </c>
      <c r="L1060" s="13">
        <v>0.55794990160702518</v>
      </c>
      <c r="M1060" s="13">
        <v>0.48805836666141</v>
      </c>
      <c r="N1060" s="13">
        <v>0.31132721622638654</v>
      </c>
      <c r="O1060" s="13">
        <v>0.44514617522624289</v>
      </c>
      <c r="P1060" s="13">
        <v>0.24764742301479692</v>
      </c>
      <c r="Q1060" s="13">
        <v>0.15885000743712929</v>
      </c>
      <c r="R1060" s="13">
        <v>8.5670799899190922E-2</v>
      </c>
      <c r="S1060" s="14">
        <v>8</v>
      </c>
      <c r="T1060" s="14">
        <v>4</v>
      </c>
      <c r="U1060" s="14">
        <v>10</v>
      </c>
      <c r="V1060" s="14">
        <v>10</v>
      </c>
      <c r="W1060" s="14">
        <v>5</v>
      </c>
      <c r="X1060" s="14">
        <v>3</v>
      </c>
      <c r="Y1060" s="14" t="s">
        <v>19</v>
      </c>
    </row>
    <row r="1061" spans="2:25" x14ac:dyDescent="0.3">
      <c r="B1061">
        <v>0.35618637421706528</v>
      </c>
      <c r="C1061">
        <v>0.38337000539180005</v>
      </c>
      <c r="D1061">
        <v>0.29682681373069814</v>
      </c>
      <c r="E1061">
        <v>93.693693693693689</v>
      </c>
      <c r="F1061">
        <v>7.9277022190408011E-2</v>
      </c>
      <c r="G1061">
        <v>9.7046413502109699E-2</v>
      </c>
      <c r="H1061">
        <v>23011739</v>
      </c>
      <c r="I1061">
        <v>0.22676837725381374</v>
      </c>
      <c r="J1061">
        <v>4.5994821836322239E-2</v>
      </c>
      <c r="K1061">
        <v>7.7082362672552168E-2</v>
      </c>
      <c r="L1061">
        <v>0.51182407121932083</v>
      </c>
      <c r="M1061">
        <v>0.44155434614538808</v>
      </c>
      <c r="N1061">
        <v>0.32240925667644327</v>
      </c>
      <c r="O1061">
        <v>0.43788485800366589</v>
      </c>
      <c r="P1061">
        <v>0.25417425284928646</v>
      </c>
      <c r="Q1061">
        <v>0.16370943616494876</v>
      </c>
      <c r="R1061">
        <v>8.9422863656612228E-2</v>
      </c>
      <c r="S1061">
        <v>8</v>
      </c>
      <c r="T1061">
        <v>4</v>
      </c>
      <c r="U1061">
        <v>10</v>
      </c>
      <c r="V1061">
        <v>10</v>
      </c>
      <c r="W1061">
        <v>5</v>
      </c>
      <c r="X1061">
        <v>3</v>
      </c>
      <c r="Y1061" t="s">
        <v>19</v>
      </c>
    </row>
    <row r="1062" spans="2:25" x14ac:dyDescent="0.3">
      <c r="B1062">
        <v>0.40956035542649727</v>
      </c>
      <c r="C1062">
        <v>0.40402423544350841</v>
      </c>
      <c r="D1062">
        <v>0.33091666575959083</v>
      </c>
      <c r="E1062">
        <v>93.169398907103826</v>
      </c>
      <c r="F1062">
        <v>7.5746924428822499E-2</v>
      </c>
      <c r="G1062">
        <v>0.11279826464208242</v>
      </c>
      <c r="H1062">
        <v>23011739</v>
      </c>
      <c r="I1062">
        <v>0.22024965325936174</v>
      </c>
      <c r="J1062">
        <v>4.4366085237491221E-2</v>
      </c>
      <c r="K1062">
        <v>7.4792670935384067E-2</v>
      </c>
      <c r="L1062">
        <v>0.46936575252954238</v>
      </c>
      <c r="M1062">
        <v>0.3980803081854643</v>
      </c>
      <c r="N1062">
        <v>0.33518500990963035</v>
      </c>
      <c r="O1062">
        <v>0.44301473920761253</v>
      </c>
      <c r="P1062">
        <v>0.2110855314527619</v>
      </c>
      <c r="Q1062">
        <v>0.16230602546986075</v>
      </c>
      <c r="R1062">
        <v>8.7163219896498764E-2</v>
      </c>
      <c r="S1062">
        <v>8</v>
      </c>
      <c r="T1062">
        <v>4</v>
      </c>
      <c r="U1062">
        <v>10</v>
      </c>
      <c r="V1062">
        <v>10</v>
      </c>
      <c r="W1062">
        <v>5</v>
      </c>
      <c r="X1062">
        <v>3</v>
      </c>
      <c r="Y1062" t="s">
        <v>19</v>
      </c>
    </row>
    <row r="1063" spans="2:25" x14ac:dyDescent="0.3">
      <c r="B1063" s="13">
        <v>0.47507063588411524</v>
      </c>
      <c r="C1063" s="13">
        <v>0.42424771592710103</v>
      </c>
      <c r="D1063" s="13">
        <v>0.32474031306474338</v>
      </c>
      <c r="E1063" s="13">
        <v>91.039011201235994</v>
      </c>
      <c r="F1063" s="13">
        <v>8.3830235005261308E-2</v>
      </c>
      <c r="G1063" s="13">
        <v>0.16837782340862423</v>
      </c>
      <c r="H1063" s="13">
        <v>23011739</v>
      </c>
      <c r="I1063" s="13">
        <v>0.21761442441054069</v>
      </c>
      <c r="J1063" s="13">
        <v>4.371618933446645E-2</v>
      </c>
      <c r="K1063" s="13">
        <v>7.4191095467967733E-2</v>
      </c>
      <c r="L1063" s="13">
        <v>0.54614881314041619</v>
      </c>
      <c r="M1063" s="13">
        <v>0.46054676685336926</v>
      </c>
      <c r="N1063" s="13">
        <v>0.32837776799132384</v>
      </c>
      <c r="O1063" s="13">
        <v>0.45071431299532483</v>
      </c>
      <c r="P1063" s="13">
        <v>0.23832425423468881</v>
      </c>
      <c r="Q1063" s="13">
        <v>0.16403669017084854</v>
      </c>
      <c r="R1063" s="13">
        <v>9.0360129902831626E-2</v>
      </c>
      <c r="S1063" s="14">
        <v>8</v>
      </c>
      <c r="T1063" s="14">
        <v>4</v>
      </c>
      <c r="U1063" s="14">
        <v>10</v>
      </c>
      <c r="V1063" s="14">
        <v>10</v>
      </c>
      <c r="W1063" s="14">
        <v>5</v>
      </c>
      <c r="X1063" s="14">
        <v>3</v>
      </c>
      <c r="Y1063" s="14" t="s">
        <v>19</v>
      </c>
    </row>
    <row r="1064" spans="2:25" x14ac:dyDescent="0.3">
      <c r="B1064" s="13">
        <v>0.35795233942321858</v>
      </c>
      <c r="C1064" s="13">
        <v>0.37850342539551407</v>
      </c>
      <c r="D1064" s="13">
        <v>0.35049560329876578</v>
      </c>
      <c r="E1064" s="13">
        <v>94.960629921259837</v>
      </c>
      <c r="F1064" s="13">
        <v>6.6619039114127518E-2</v>
      </c>
      <c r="G1064" s="13">
        <v>7.6131687242798354E-2</v>
      </c>
      <c r="H1064" s="13">
        <v>23011739</v>
      </c>
      <c r="I1064" s="13">
        <v>0.2323162274618582</v>
      </c>
      <c r="J1064" s="13">
        <v>4.7142643868557474E-2</v>
      </c>
      <c r="K1064" s="13">
        <v>8.0154406636643652E-2</v>
      </c>
      <c r="L1064" s="13">
        <v>0.4822207482103375</v>
      </c>
      <c r="M1064" s="13">
        <v>0.43960879013064746</v>
      </c>
      <c r="N1064" s="13">
        <v>0.33531545294525877</v>
      </c>
      <c r="O1064" s="13">
        <v>0.43669330099083087</v>
      </c>
      <c r="P1064" s="13">
        <v>0.24940535726818513</v>
      </c>
      <c r="Q1064" s="13">
        <v>0.16289239984942458</v>
      </c>
      <c r="R1064" s="13">
        <v>8.833583353137256E-2</v>
      </c>
      <c r="S1064" s="14">
        <v>8</v>
      </c>
      <c r="T1064" s="14">
        <v>4</v>
      </c>
      <c r="U1064" s="14">
        <v>10</v>
      </c>
      <c r="V1064" s="14">
        <v>10</v>
      </c>
      <c r="W1064" s="14">
        <v>5</v>
      </c>
      <c r="X1064" s="14">
        <v>3</v>
      </c>
      <c r="Y1064" s="14" t="s">
        <v>19</v>
      </c>
    </row>
    <row r="1065" spans="2:25" x14ac:dyDescent="0.3">
      <c r="B1065" s="13">
        <v>0.48205404062253765</v>
      </c>
      <c r="C1065" s="13">
        <v>0.36653854979864881</v>
      </c>
      <c r="D1065" s="13">
        <v>0.28887671416993754</v>
      </c>
      <c r="E1065" s="13">
        <v>93.56975837879969</v>
      </c>
      <c r="F1065" s="13">
        <v>6.9560576409891481E-2</v>
      </c>
      <c r="G1065" s="13">
        <v>0.12923728813559321</v>
      </c>
      <c r="H1065" s="13">
        <v>23011739</v>
      </c>
      <c r="I1065" s="13">
        <v>0.22746185852981946</v>
      </c>
      <c r="J1065" s="13">
        <v>4.5259671629099385E-2</v>
      </c>
      <c r="K1065" s="13">
        <v>7.8524568829450983E-2</v>
      </c>
      <c r="L1065" s="13">
        <v>0.57623164662966453</v>
      </c>
      <c r="M1065" s="13">
        <v>0.4739028175922208</v>
      </c>
      <c r="N1065" s="13">
        <v>0.32684789710739026</v>
      </c>
      <c r="O1065" s="13">
        <v>0.44048014530565144</v>
      </c>
      <c r="P1065" s="13">
        <v>0.21315859931593972</v>
      </c>
      <c r="Q1065" s="13">
        <v>0.16567797667228806</v>
      </c>
      <c r="R1065" s="13">
        <v>8.9276878732815715E-2</v>
      </c>
      <c r="S1065" s="14">
        <v>8</v>
      </c>
      <c r="T1065" s="14">
        <v>4</v>
      </c>
      <c r="U1065" s="14">
        <v>10</v>
      </c>
      <c r="V1065" s="14">
        <v>10</v>
      </c>
      <c r="W1065" s="14">
        <v>5</v>
      </c>
      <c r="X1065" s="14">
        <v>3</v>
      </c>
      <c r="Y1065" s="14" t="s">
        <v>19</v>
      </c>
    </row>
    <row r="1066" spans="2:25" x14ac:dyDescent="0.3">
      <c r="B1066" s="13">
        <v>0.36968866359856833</v>
      </c>
      <c r="C1066" s="13">
        <v>0.37375957618649069</v>
      </c>
      <c r="D1066" s="13">
        <v>0.31586520746080776</v>
      </c>
      <c r="E1066" s="13">
        <v>93.709677419354847</v>
      </c>
      <c r="F1066" s="13">
        <v>7.6005695977216098E-2</v>
      </c>
      <c r="G1066" s="13">
        <v>0.13990825688073394</v>
      </c>
      <c r="H1066" s="13">
        <v>23011739</v>
      </c>
      <c r="I1066" s="13">
        <v>0.2219140083217751</v>
      </c>
      <c r="J1066" s="13">
        <v>4.4229360892840838E-2</v>
      </c>
      <c r="K1066" s="13">
        <v>7.6411424076607504E-2</v>
      </c>
      <c r="L1066" s="13">
        <v>0.50295529447079357</v>
      </c>
      <c r="M1066" s="13">
        <v>0.39642623640356756</v>
      </c>
      <c r="N1066" s="13">
        <v>0.32458874312437402</v>
      </c>
      <c r="O1066" s="13">
        <v>0.43770728105182832</v>
      </c>
      <c r="P1066" s="13">
        <v>0.19557838015059323</v>
      </c>
      <c r="Q1066" s="13">
        <v>0.16438087789120687</v>
      </c>
      <c r="R1066" s="13">
        <v>8.9099926518312902E-2</v>
      </c>
      <c r="S1066" s="14">
        <v>8</v>
      </c>
      <c r="T1066" s="14">
        <v>4</v>
      </c>
      <c r="U1066" s="14">
        <v>10</v>
      </c>
      <c r="V1066" s="14">
        <v>10</v>
      </c>
      <c r="W1066" s="14">
        <v>5</v>
      </c>
      <c r="X1066" s="14">
        <v>3</v>
      </c>
      <c r="Y1066" s="14" t="s">
        <v>19</v>
      </c>
    </row>
    <row r="1067" spans="2:25" x14ac:dyDescent="0.3">
      <c r="B1067" s="13">
        <v>0.46100207235409568</v>
      </c>
      <c r="C1067" s="13">
        <v>0.41682763643580428</v>
      </c>
      <c r="D1067" s="13">
        <v>0.35796564152214017</v>
      </c>
      <c r="E1067" s="13">
        <v>90.648330058939095</v>
      </c>
      <c r="F1067" s="13">
        <v>7.8459600503868993E-2</v>
      </c>
      <c r="G1067" s="13">
        <v>0.17467248908296942</v>
      </c>
      <c r="H1067" s="13">
        <v>23011739</v>
      </c>
      <c r="I1067" s="13">
        <v>0.2135922330097087</v>
      </c>
      <c r="J1067" s="13">
        <v>4.2562402982829824E-2</v>
      </c>
      <c r="K1067" s="13">
        <v>7.2470587649971607E-2</v>
      </c>
      <c r="L1067" s="13">
        <v>0.59103684316412131</v>
      </c>
      <c r="M1067" s="13">
        <v>0.51027502565667615</v>
      </c>
      <c r="N1067" s="13">
        <v>0.32038842189570432</v>
      </c>
      <c r="O1067" s="13">
        <v>0.4406621403684286</v>
      </c>
      <c r="P1067" s="13">
        <v>0.22787125581550152</v>
      </c>
      <c r="Q1067" s="13">
        <v>0.16100630019095219</v>
      </c>
      <c r="R1067" s="13">
        <v>8.8620181151352451E-2</v>
      </c>
      <c r="S1067" s="14">
        <v>8</v>
      </c>
      <c r="T1067" s="14">
        <v>4</v>
      </c>
      <c r="U1067" s="14">
        <v>10</v>
      </c>
      <c r="V1067" s="14">
        <v>10</v>
      </c>
      <c r="W1067" s="14">
        <v>5</v>
      </c>
      <c r="X1067" s="14">
        <v>3</v>
      </c>
      <c r="Y1067" s="14" t="s">
        <v>19</v>
      </c>
    </row>
    <row r="1068" spans="2:25" x14ac:dyDescent="0.3">
      <c r="B1068" s="13">
        <v>0.41791797459787999</v>
      </c>
      <c r="C1068" s="13">
        <v>0.42128441982252174</v>
      </c>
      <c r="D1068" s="13">
        <v>0.289568389744847</v>
      </c>
      <c r="E1068" s="13">
        <v>94.59674215335717</v>
      </c>
      <c r="F1068" s="13">
        <v>7.204455623427955E-2</v>
      </c>
      <c r="G1068" s="13">
        <v>7.2072072072072071E-2</v>
      </c>
      <c r="H1068" s="13">
        <v>23011739</v>
      </c>
      <c r="I1068" s="13">
        <v>0.22371705963938968</v>
      </c>
      <c r="J1068" s="13">
        <v>4.524692493160766E-2</v>
      </c>
      <c r="K1068" s="13">
        <v>7.5592504063121152E-2</v>
      </c>
      <c r="L1068" s="13">
        <v>0.48888810096571894</v>
      </c>
      <c r="M1068" s="13">
        <v>0.41043243249765632</v>
      </c>
      <c r="N1068" s="13">
        <v>0.32786309462380264</v>
      </c>
      <c r="O1068" s="13">
        <v>0.44819589296586831</v>
      </c>
      <c r="P1068" s="13">
        <v>0.22357354610965288</v>
      </c>
      <c r="Q1068" s="13">
        <v>0.1620013932663274</v>
      </c>
      <c r="R1068" s="13">
        <v>8.7895279632295917E-2</v>
      </c>
      <c r="S1068" s="14">
        <v>8</v>
      </c>
      <c r="T1068" s="14">
        <v>4</v>
      </c>
      <c r="U1068" s="14">
        <v>10</v>
      </c>
      <c r="V1068" s="14">
        <v>10</v>
      </c>
      <c r="W1068" s="14">
        <v>5</v>
      </c>
      <c r="X1068" s="14">
        <v>3</v>
      </c>
      <c r="Y1068" s="14" t="s">
        <v>19</v>
      </c>
    </row>
    <row r="1069" spans="2:25" x14ac:dyDescent="0.3">
      <c r="B1069">
        <v>0.51372751751396517</v>
      </c>
      <c r="C1069">
        <v>0.39707967760993623</v>
      </c>
      <c r="D1069">
        <v>0.35103850012925825</v>
      </c>
      <c r="E1069">
        <v>92.346938775510196</v>
      </c>
      <c r="F1069">
        <v>8.0667838312829532E-2</v>
      </c>
      <c r="G1069">
        <v>0.14988814317673377</v>
      </c>
      <c r="H1069">
        <v>23011739</v>
      </c>
      <c r="I1069">
        <v>0.22011095700416081</v>
      </c>
      <c r="J1069">
        <v>4.3886674384910632E-2</v>
      </c>
      <c r="K1069">
        <v>7.5893225430683359E-2</v>
      </c>
      <c r="L1069">
        <v>0.53290639078105528</v>
      </c>
      <c r="M1069">
        <v>0.44310816031642575</v>
      </c>
      <c r="N1069">
        <v>0.32524515461902775</v>
      </c>
      <c r="O1069">
        <v>0.45079513341061456</v>
      </c>
      <c r="P1069">
        <v>0.23821442575081794</v>
      </c>
      <c r="Q1069">
        <v>0.16449659510525683</v>
      </c>
      <c r="R1069">
        <v>9.2369379200535243E-2</v>
      </c>
      <c r="S1069">
        <v>8</v>
      </c>
      <c r="T1069">
        <v>4</v>
      </c>
      <c r="U1069">
        <v>10</v>
      </c>
      <c r="V1069">
        <v>10</v>
      </c>
      <c r="W1069">
        <v>5</v>
      </c>
      <c r="X1069">
        <v>3</v>
      </c>
      <c r="Y1069" t="s">
        <v>19</v>
      </c>
    </row>
    <row r="1070" spans="2:25" x14ac:dyDescent="0.3">
      <c r="B1070" s="13">
        <v>0.37602217260620902</v>
      </c>
      <c r="C1070" s="13">
        <v>0.39287902909925748</v>
      </c>
      <c r="D1070" s="13">
        <v>0.21988465409403696</v>
      </c>
      <c r="E1070" s="13">
        <v>91.767460007803365</v>
      </c>
      <c r="F1070" s="13">
        <v>6.5108811987156623E-2</v>
      </c>
      <c r="G1070" s="13">
        <v>0.22698072805139186</v>
      </c>
      <c r="H1070" s="13">
        <v>23011739</v>
      </c>
      <c r="I1070" s="13">
        <v>0.2183079056865464</v>
      </c>
      <c r="J1070" s="13">
        <v>4.347713840135202E-2</v>
      </c>
      <c r="K1070" s="13">
        <v>7.4833081183815459E-2</v>
      </c>
      <c r="L1070" s="13">
        <v>0.53054965367963569</v>
      </c>
      <c r="M1070" s="13">
        <v>0.49891302657384101</v>
      </c>
      <c r="N1070" s="13">
        <v>0.33388294487539072</v>
      </c>
      <c r="O1070" s="13">
        <v>0.43834670736923603</v>
      </c>
      <c r="P1070" s="13">
        <v>0.23251432493608259</v>
      </c>
      <c r="Q1070" s="13">
        <v>0.16366092550898545</v>
      </c>
      <c r="R1070" s="13">
        <v>8.881694045044089E-2</v>
      </c>
      <c r="S1070" s="14">
        <v>8</v>
      </c>
      <c r="T1070" s="14">
        <v>4</v>
      </c>
      <c r="U1070" s="14">
        <v>10</v>
      </c>
      <c r="V1070" s="14">
        <v>10</v>
      </c>
      <c r="W1070" s="14">
        <v>5</v>
      </c>
      <c r="X1070" s="14">
        <v>3</v>
      </c>
      <c r="Y1070" s="14" t="s">
        <v>19</v>
      </c>
    </row>
    <row r="1071" spans="2:25" x14ac:dyDescent="0.3">
      <c r="B1071" s="13">
        <v>0.47810231611627435</v>
      </c>
      <c r="C1071" s="13">
        <v>0.42875285224208076</v>
      </c>
      <c r="D1071" s="13">
        <v>0.29640626213428944</v>
      </c>
      <c r="E1071" s="13">
        <v>91.211401425178153</v>
      </c>
      <c r="F1071" s="13">
        <v>8.1356527850992802E-2</v>
      </c>
      <c r="G1071" s="13">
        <v>0.20366132723112129</v>
      </c>
      <c r="H1071" s="13">
        <v>23011739</v>
      </c>
      <c r="I1071" s="13">
        <v>0.2108183079056864</v>
      </c>
      <c r="J1071" s="13">
        <v>4.2221187386426176E-2</v>
      </c>
      <c r="K1071" s="13">
        <v>7.394838403138497E-2</v>
      </c>
      <c r="L1071" s="13">
        <v>0.56651081076825682</v>
      </c>
      <c r="M1071" s="13">
        <v>0.52920107868875899</v>
      </c>
      <c r="N1071" s="13">
        <v>0.32747740860233659</v>
      </c>
      <c r="O1071" s="13">
        <v>0.44806577617781512</v>
      </c>
      <c r="P1071" s="13">
        <v>0.19630996727011851</v>
      </c>
      <c r="Q1071" s="13">
        <v>0.16321265330380338</v>
      </c>
      <c r="R1071" s="13">
        <v>8.8863902528585656E-2</v>
      </c>
      <c r="S1071" s="14">
        <v>8</v>
      </c>
      <c r="T1071" s="14">
        <v>4</v>
      </c>
      <c r="U1071" s="14">
        <v>10</v>
      </c>
      <c r="V1071" s="14">
        <v>10</v>
      </c>
      <c r="W1071" s="14">
        <v>5</v>
      </c>
      <c r="X1071" s="14">
        <v>3</v>
      </c>
      <c r="Y1071" s="14" t="s">
        <v>19</v>
      </c>
    </row>
    <row r="1072" spans="2:25" x14ac:dyDescent="0.3">
      <c r="B1072" s="13">
        <v>0.38027652305501453</v>
      </c>
      <c r="C1072" s="13">
        <v>0.39089719764470393</v>
      </c>
      <c r="D1072" s="13">
        <v>0.35606156572577013</v>
      </c>
      <c r="E1072" s="13">
        <v>92.316926770708278</v>
      </c>
      <c r="F1072" s="13">
        <v>7.0420017873100982E-2</v>
      </c>
      <c r="G1072" s="13">
        <v>0.20408163265306123</v>
      </c>
      <c r="H1072" s="13">
        <v>23011739</v>
      </c>
      <c r="I1072" s="13">
        <v>0.2160887656033286</v>
      </c>
      <c r="J1072" s="13">
        <v>4.273327888401296E-2</v>
      </c>
      <c r="K1072" s="13">
        <v>7.4490259488667138E-2</v>
      </c>
      <c r="L1072" s="13">
        <v>0.56398134097745078</v>
      </c>
      <c r="M1072" s="13">
        <v>0.55341257859005111</v>
      </c>
      <c r="N1072" s="13">
        <v>0.31840048044499591</v>
      </c>
      <c r="O1072" s="13">
        <v>0.4604039851848884</v>
      </c>
      <c r="P1072" s="13">
        <v>0.22946392775142077</v>
      </c>
      <c r="Q1072" s="13">
        <v>0.15982296839532698</v>
      </c>
      <c r="R1072" s="13">
        <v>8.7691796142392059E-2</v>
      </c>
      <c r="S1072" s="14">
        <v>8</v>
      </c>
      <c r="T1072" s="14">
        <v>4</v>
      </c>
      <c r="U1072" s="14">
        <v>10</v>
      </c>
      <c r="V1072" s="14">
        <v>10</v>
      </c>
      <c r="W1072" s="14">
        <v>5</v>
      </c>
      <c r="X1072" s="14">
        <v>3</v>
      </c>
      <c r="Y1072" s="14" t="s">
        <v>19</v>
      </c>
    </row>
    <row r="1073" spans="2:30" x14ac:dyDescent="0.3">
      <c r="B1073" s="13">
        <v>0.39637384282630134</v>
      </c>
      <c r="C1073" s="13">
        <v>0.40768919840904577</v>
      </c>
      <c r="D1073" s="13">
        <v>0.30726489432780668</v>
      </c>
      <c r="E1073" s="13">
        <v>91.910292350820981</v>
      </c>
      <c r="F1073" s="13">
        <v>7.3954406749237117E-2</v>
      </c>
      <c r="G1073" s="13">
        <v>0.17752808988764046</v>
      </c>
      <c r="H1073" s="13">
        <v>23011739</v>
      </c>
      <c r="I1073" s="13">
        <v>0.20929264909847448</v>
      </c>
      <c r="J1073" s="13">
        <v>4.1767295148741772E-2</v>
      </c>
      <c r="K1073" s="13">
        <v>7.1981832852042821E-2</v>
      </c>
      <c r="L1073" s="13">
        <v>0.55815513290374708</v>
      </c>
      <c r="M1073" s="13">
        <v>0.55982117239622142</v>
      </c>
      <c r="N1073" s="13">
        <v>0.3271483870826144</v>
      </c>
      <c r="O1073" s="13">
        <v>0.44572930033247177</v>
      </c>
      <c r="P1073" s="13">
        <v>0.23457095081344381</v>
      </c>
      <c r="Q1073" s="13">
        <v>0.15788515252096746</v>
      </c>
      <c r="R1073" s="13">
        <v>8.4997986685981852E-2</v>
      </c>
      <c r="S1073" s="14">
        <v>8</v>
      </c>
      <c r="T1073" s="14">
        <v>4</v>
      </c>
      <c r="U1073" s="14">
        <v>10</v>
      </c>
      <c r="V1073" s="14">
        <v>10</v>
      </c>
      <c r="W1073" s="14">
        <v>5</v>
      </c>
      <c r="X1073" s="14">
        <v>3</v>
      </c>
      <c r="Y1073" s="14" t="s">
        <v>19</v>
      </c>
    </row>
    <row r="1074" spans="2:30" x14ac:dyDescent="0.3">
      <c r="B1074" s="13">
        <v>0.43917790433456283</v>
      </c>
      <c r="C1074" s="13">
        <v>0.3319425659261413</v>
      </c>
      <c r="D1074" s="13">
        <v>0.39577448308870944</v>
      </c>
      <c r="E1074" s="13">
        <v>93.04245283018868</v>
      </c>
      <c r="F1074" s="13">
        <v>6.6247755834829447E-2</v>
      </c>
      <c r="G1074" s="13">
        <v>0.20386266094420602</v>
      </c>
      <c r="H1074" s="13">
        <v>23011739</v>
      </c>
      <c r="I1074" s="13">
        <v>0.21858529819694855</v>
      </c>
      <c r="J1074" s="13">
        <v>4.4113380951076704E-2</v>
      </c>
      <c r="K1074" s="13">
        <v>7.5923513444569046E-2</v>
      </c>
      <c r="L1074" s="13">
        <v>0.59352547550649448</v>
      </c>
      <c r="M1074" s="13">
        <v>0.65938244220773057</v>
      </c>
      <c r="N1074" s="13">
        <v>0.32995618205106475</v>
      </c>
      <c r="O1074" s="13">
        <v>0.43803053972439304</v>
      </c>
      <c r="P1074" s="13">
        <v>0.22692111481611954</v>
      </c>
      <c r="Q1074" s="13">
        <v>0.16261432681343022</v>
      </c>
      <c r="R1074" s="13">
        <v>8.874641985049643E-2</v>
      </c>
      <c r="S1074" s="14">
        <v>8</v>
      </c>
      <c r="T1074" s="14">
        <v>4</v>
      </c>
      <c r="U1074" s="14">
        <v>10</v>
      </c>
      <c r="V1074" s="14">
        <v>10</v>
      </c>
      <c r="W1074" s="14">
        <v>5</v>
      </c>
      <c r="X1074" s="14">
        <v>3</v>
      </c>
      <c r="Y1074" s="14" t="s">
        <v>19</v>
      </c>
    </row>
    <row r="1075" spans="2:30" x14ac:dyDescent="0.3">
      <c r="B1075" s="13">
        <v>0.35758018310651751</v>
      </c>
      <c r="C1075" s="13">
        <v>0.35982539667225533</v>
      </c>
      <c r="D1075" s="13">
        <v>0.25255016177710887</v>
      </c>
      <c r="E1075" s="13">
        <v>96.350654502181669</v>
      </c>
      <c r="F1075" s="13">
        <v>6.8385060494476596E-2</v>
      </c>
      <c r="G1075" s="13">
        <v>6.0538116591928252E-2</v>
      </c>
      <c r="H1075" s="13">
        <v>23011739</v>
      </c>
      <c r="I1075" s="13">
        <v>0.22968099861303717</v>
      </c>
      <c r="J1075" s="13">
        <v>4.639419312974824E-2</v>
      </c>
      <c r="K1075" s="13">
        <v>7.8444582919580744E-2</v>
      </c>
      <c r="L1075" s="13">
        <v>0.51841259129585471</v>
      </c>
      <c r="M1075" s="13">
        <v>0.41578970574162033</v>
      </c>
      <c r="N1075" s="13">
        <v>0.33069611319034481</v>
      </c>
      <c r="O1075" s="13">
        <v>0.45465456386181019</v>
      </c>
      <c r="P1075" s="13">
        <v>0.27058924661212425</v>
      </c>
      <c r="Q1075" s="13">
        <v>0.1648634664654908</v>
      </c>
      <c r="R1075" s="13">
        <v>9.0662460195977387E-2</v>
      </c>
      <c r="S1075" s="14">
        <v>8</v>
      </c>
      <c r="T1075" s="14">
        <v>4</v>
      </c>
      <c r="U1075" s="14">
        <v>10</v>
      </c>
      <c r="V1075" s="14">
        <v>10</v>
      </c>
      <c r="W1075" s="14">
        <v>5</v>
      </c>
      <c r="X1075" s="14">
        <v>3</v>
      </c>
      <c r="Y1075" s="14" t="s">
        <v>19</v>
      </c>
    </row>
    <row r="1076" spans="2:30" x14ac:dyDescent="0.3">
      <c r="B1076" s="13">
        <v>0.44398185307600246</v>
      </c>
      <c r="C1076" s="13">
        <v>0.44576753732154234</v>
      </c>
      <c r="D1076" s="13">
        <v>0.30776125514232999</v>
      </c>
      <c r="E1076" s="13">
        <v>93.167202572347264</v>
      </c>
      <c r="F1076" s="13">
        <v>6.8507700477960704E-2</v>
      </c>
      <c r="G1076" s="13">
        <v>0.17333333333333334</v>
      </c>
      <c r="H1076" s="13">
        <v>23011739</v>
      </c>
      <c r="I1076" s="13">
        <v>0.21844660194174756</v>
      </c>
      <c r="J1076" s="13">
        <v>4.41631341333866E-2</v>
      </c>
      <c r="K1076" s="13">
        <v>7.5234531301545768E-2</v>
      </c>
      <c r="L1076" s="13">
        <v>0.59588770809812419</v>
      </c>
      <c r="M1076" s="13">
        <v>0.5103890378065532</v>
      </c>
      <c r="N1076" s="13">
        <v>0.32893326961257391</v>
      </c>
      <c r="O1076" s="13">
        <v>0.46128269627741164</v>
      </c>
      <c r="P1076" s="13">
        <v>0.24030095466372217</v>
      </c>
      <c r="Q1076" s="13">
        <v>0.1629578734320335</v>
      </c>
      <c r="R1076" s="13">
        <v>8.8025014906082832E-2</v>
      </c>
      <c r="S1076" s="14">
        <v>8</v>
      </c>
      <c r="T1076" s="14">
        <v>4</v>
      </c>
      <c r="U1076" s="14">
        <v>10</v>
      </c>
      <c r="V1076" s="14">
        <v>10</v>
      </c>
      <c r="W1076" s="14">
        <v>5</v>
      </c>
      <c r="X1076" s="14">
        <v>3</v>
      </c>
      <c r="Y1076" s="14" t="s">
        <v>19</v>
      </c>
    </row>
    <row r="1077" spans="2:30" x14ac:dyDescent="0.3">
      <c r="B1077" s="13">
        <v>0.51511273200507857</v>
      </c>
      <c r="C1077" s="13">
        <v>0.49463580790208367</v>
      </c>
      <c r="D1077" s="13">
        <v>0.35845510626497185</v>
      </c>
      <c r="E1077" s="13">
        <v>90.762124711316389</v>
      </c>
      <c r="F1077" s="13">
        <v>7.7568134171907763E-2</v>
      </c>
      <c r="G1077" s="13">
        <v>0.20529801324503311</v>
      </c>
      <c r="H1077" s="13">
        <v>23011739</v>
      </c>
      <c r="I1077" s="13">
        <v>0.21511789181692059</v>
      </c>
      <c r="J1077" s="13">
        <v>4.2563312825459013E-2</v>
      </c>
      <c r="K1077" s="13">
        <v>7.3233379834460322E-2</v>
      </c>
      <c r="L1077" s="13">
        <v>0.67885320800674254</v>
      </c>
      <c r="M1077" s="13">
        <v>0.6211551789650539</v>
      </c>
      <c r="N1077" s="13">
        <v>0.3364343734534942</v>
      </c>
      <c r="O1077" s="13">
        <v>0.4389588669774061</v>
      </c>
      <c r="P1077" s="13">
        <v>0.2573559941964218</v>
      </c>
      <c r="Q1077" s="13">
        <v>0.16669698518482787</v>
      </c>
      <c r="R1077" s="13">
        <v>9.050520690783577E-2</v>
      </c>
      <c r="S1077" s="14">
        <v>8</v>
      </c>
      <c r="T1077" s="14">
        <v>4</v>
      </c>
      <c r="U1077" s="14">
        <v>10</v>
      </c>
      <c r="V1077" s="14">
        <v>10</v>
      </c>
      <c r="W1077" s="14">
        <v>5</v>
      </c>
      <c r="X1077" s="14">
        <v>3</v>
      </c>
      <c r="Y1077" s="14" t="s">
        <v>19</v>
      </c>
    </row>
    <row r="1078" spans="2:30" x14ac:dyDescent="0.3">
      <c r="B1078" s="13">
        <v>0.51074777917896641</v>
      </c>
      <c r="C1078" s="13">
        <v>0.42663668320892623</v>
      </c>
      <c r="D1078" s="13">
        <v>0.29215177526123021</v>
      </c>
      <c r="E1078" s="13">
        <v>92.53910950661853</v>
      </c>
      <c r="F1078" s="13">
        <v>8.0007095973035305E-2</v>
      </c>
      <c r="G1078" s="13">
        <v>0.1095890410958904</v>
      </c>
      <c r="H1078" s="13">
        <v>23011739</v>
      </c>
      <c r="I1078" s="13">
        <v>0.21234396671289871</v>
      </c>
      <c r="J1078" s="13">
        <v>4.2472411668576251E-2</v>
      </c>
      <c r="K1078" s="13">
        <v>7.1698202032847255E-2</v>
      </c>
      <c r="L1078" s="13">
        <v>0.61948748412619237</v>
      </c>
      <c r="M1078" s="13">
        <v>0.47550112482158358</v>
      </c>
      <c r="N1078" s="13">
        <v>0.32806911250605864</v>
      </c>
      <c r="O1078" s="13">
        <v>0.4451144193908862</v>
      </c>
      <c r="P1078" s="13">
        <v>0.23146653594628022</v>
      </c>
      <c r="Q1078" s="13">
        <v>0.15813831391543173</v>
      </c>
      <c r="R1078" s="13">
        <v>8.7507733982139874E-2</v>
      </c>
      <c r="S1078" s="14">
        <v>8</v>
      </c>
      <c r="T1078" s="14">
        <v>4</v>
      </c>
      <c r="U1078" s="14">
        <v>10</v>
      </c>
      <c r="V1078" s="14">
        <v>10</v>
      </c>
      <c r="W1078" s="14">
        <v>5</v>
      </c>
      <c r="X1078" s="14">
        <v>3</v>
      </c>
      <c r="Y1078" s="14" t="s">
        <v>19</v>
      </c>
    </row>
    <row r="1079" spans="2:30" x14ac:dyDescent="0.3">
      <c r="B1079" s="13">
        <v>0.35308414915889813</v>
      </c>
      <c r="C1079" s="13">
        <v>0.33287979267728057</v>
      </c>
      <c r="D1079" s="13">
        <v>0.27433355117622654</v>
      </c>
      <c r="E1079" s="13">
        <v>95.194233079695636</v>
      </c>
      <c r="F1079" s="13">
        <v>6.2824413817791303E-2</v>
      </c>
      <c r="G1079" s="13">
        <v>8.2379862700228831E-2</v>
      </c>
      <c r="H1079" s="13">
        <v>23011739</v>
      </c>
      <c r="I1079" s="13">
        <v>0.22468793342579743</v>
      </c>
      <c r="J1079" s="13">
        <v>4.4854802908449419E-2</v>
      </c>
      <c r="K1079" s="13">
        <v>7.8338038333344989E-2</v>
      </c>
      <c r="L1079" s="13">
        <v>0.48793409280961098</v>
      </c>
      <c r="M1079" s="13">
        <v>0.4294742653903455</v>
      </c>
      <c r="N1079" s="13">
        <v>0.32819738983007268</v>
      </c>
      <c r="O1079" s="13">
        <v>0.45174252816237898</v>
      </c>
      <c r="P1079" s="13">
        <v>0.24226588533650215</v>
      </c>
      <c r="Q1079" s="13">
        <v>0.16190242692281101</v>
      </c>
      <c r="R1079" s="13">
        <v>9.0040397118923601E-2</v>
      </c>
      <c r="S1079" s="14">
        <v>8</v>
      </c>
      <c r="T1079" s="14">
        <v>4</v>
      </c>
      <c r="U1079" s="14">
        <v>10</v>
      </c>
      <c r="V1079" s="14">
        <v>10</v>
      </c>
      <c r="W1079" s="14">
        <v>5</v>
      </c>
      <c r="X1079" s="14">
        <v>3</v>
      </c>
      <c r="Y1079" s="14" t="s">
        <v>19</v>
      </c>
    </row>
    <row r="1080" spans="2:30" x14ac:dyDescent="0.3">
      <c r="B1080" s="13">
        <v>0.41450227314748656</v>
      </c>
      <c r="C1080" s="13">
        <v>0.42520705040173185</v>
      </c>
      <c r="D1080" s="13">
        <v>0.36022807656178463</v>
      </c>
      <c r="E1080" s="13">
        <v>92.660550458715591</v>
      </c>
      <c r="F1080" s="13">
        <v>7.7113110993470971E-2</v>
      </c>
      <c r="G1080" s="13">
        <v>0.16089613034623218</v>
      </c>
      <c r="H1080" s="13">
        <v>23011739</v>
      </c>
      <c r="I1080" s="13">
        <v>0.22801664355062401</v>
      </c>
      <c r="J1080" s="13">
        <v>4.6036742581241887E-2</v>
      </c>
      <c r="K1080" s="13">
        <v>7.6027795068609974E-2</v>
      </c>
      <c r="L1080" s="13">
        <v>0.57409666446951069</v>
      </c>
      <c r="M1080" s="13">
        <v>0.53266064829027282</v>
      </c>
      <c r="N1080" s="13">
        <v>0.32824284472252413</v>
      </c>
      <c r="O1080" s="13">
        <v>0.44996639670804278</v>
      </c>
      <c r="P1080" s="13">
        <v>0.22093976148423167</v>
      </c>
      <c r="Q1080" s="13">
        <v>0.1657092932055691</v>
      </c>
      <c r="R1080" s="13">
        <v>9.0998801245442004E-2</v>
      </c>
      <c r="S1080" s="14">
        <v>8</v>
      </c>
      <c r="T1080" s="14">
        <v>4</v>
      </c>
      <c r="U1080" s="14">
        <v>10</v>
      </c>
      <c r="V1080" s="14">
        <v>10</v>
      </c>
      <c r="W1080" s="14">
        <v>5</v>
      </c>
      <c r="X1080" s="14">
        <v>3</v>
      </c>
      <c r="Y1080" s="14" t="s">
        <v>19</v>
      </c>
    </row>
    <row r="1081" spans="2:30" x14ac:dyDescent="0.3">
      <c r="B1081" s="13">
        <v>0.35468920524889042</v>
      </c>
      <c r="C1081" s="13">
        <v>0.40751182665018171</v>
      </c>
      <c r="D1081" s="13">
        <v>0.30231194133039951</v>
      </c>
      <c r="E1081" s="13">
        <v>93.908227848101262</v>
      </c>
      <c r="F1081" s="13">
        <v>7.173756308579668E-2</v>
      </c>
      <c r="G1081" s="13">
        <v>0.12742980561555076</v>
      </c>
      <c r="H1081" s="13">
        <v>23011739</v>
      </c>
      <c r="I1081" s="13">
        <v>0.2287101248266295</v>
      </c>
      <c r="J1081" s="13">
        <v>4.5859824433096198E-2</v>
      </c>
      <c r="K1081" s="13">
        <v>7.9467118091147704E-2</v>
      </c>
      <c r="L1081" s="13">
        <v>0.49287632869431208</v>
      </c>
      <c r="M1081" s="13">
        <v>0.41154951549999441</v>
      </c>
      <c r="N1081" s="13">
        <v>0.31725314176590486</v>
      </c>
      <c r="O1081" s="13">
        <v>0.44362232567133564</v>
      </c>
      <c r="P1081" s="13">
        <v>0.2711496829069156</v>
      </c>
      <c r="Q1081" s="13">
        <v>0.16708658014696534</v>
      </c>
      <c r="R1081" s="13">
        <v>9.1062510722001666E-2</v>
      </c>
      <c r="S1081" s="14">
        <v>8</v>
      </c>
      <c r="T1081" s="14">
        <v>4</v>
      </c>
      <c r="U1081" s="14">
        <v>10</v>
      </c>
      <c r="V1081" s="14">
        <v>10</v>
      </c>
      <c r="W1081" s="14">
        <v>5</v>
      </c>
      <c r="X1081" s="14">
        <v>3</v>
      </c>
      <c r="Y1081" s="14" t="s">
        <v>19</v>
      </c>
    </row>
    <row r="1082" spans="2:30" x14ac:dyDescent="0.3">
      <c r="B1082" s="13">
        <v>0.47102772624401068</v>
      </c>
      <c r="C1082" s="13">
        <v>0.46069461963813635</v>
      </c>
      <c r="D1082" s="13">
        <v>0.35873348418987677</v>
      </c>
      <c r="E1082" s="13">
        <v>89.606419564386712</v>
      </c>
      <c r="F1082" s="13">
        <v>8.2610204790003472E-2</v>
      </c>
      <c r="G1082" s="13">
        <v>0.23284823284823286</v>
      </c>
      <c r="H1082" s="13">
        <v>23011739</v>
      </c>
      <c r="I1082" s="13">
        <v>0.21470180305131739</v>
      </c>
      <c r="J1082" s="13">
        <v>4.365848392302301E-2</v>
      </c>
      <c r="K1082" s="13">
        <v>7.3833970613666922E-2</v>
      </c>
      <c r="L1082" s="13">
        <v>0.62638374106491534</v>
      </c>
      <c r="M1082" s="13">
        <v>0.60910692837901559</v>
      </c>
      <c r="N1082" s="13">
        <v>0.33867759495632854</v>
      </c>
      <c r="O1082" s="13">
        <v>0.4510662048211021</v>
      </c>
      <c r="P1082" s="13">
        <v>0.22952470117168891</v>
      </c>
      <c r="Q1082" s="13">
        <v>0.16699801843493542</v>
      </c>
      <c r="R1082" s="13">
        <v>9.18339295741772E-2</v>
      </c>
      <c r="S1082" s="14">
        <v>8</v>
      </c>
      <c r="T1082" s="14">
        <v>4</v>
      </c>
      <c r="U1082" s="14">
        <v>10</v>
      </c>
      <c r="V1082" s="14">
        <v>10</v>
      </c>
      <c r="W1082" s="14">
        <v>5</v>
      </c>
      <c r="X1082" s="14">
        <v>3</v>
      </c>
      <c r="Y1082" s="14" t="s">
        <v>19</v>
      </c>
    </row>
    <row r="1083" spans="2:30" x14ac:dyDescent="0.3">
      <c r="B1083" s="13">
        <v>0.4494703579867711</v>
      </c>
      <c r="C1083" s="13">
        <v>0.44326924572443804</v>
      </c>
      <c r="D1083" s="13">
        <v>0.43031153239771602</v>
      </c>
      <c r="E1083" s="13">
        <v>89.038385437277398</v>
      </c>
      <c r="F1083" s="13">
        <v>6.8314210061782871E-2</v>
      </c>
      <c r="G1083" s="13">
        <v>0.31981981981981983</v>
      </c>
      <c r="H1083" s="13">
        <v>23011739</v>
      </c>
      <c r="I1083" s="13">
        <v>0.2102635228848819</v>
      </c>
      <c r="J1083" s="13">
        <v>4.0383509523484976E-2</v>
      </c>
      <c r="K1083" s="13">
        <v>7.411945404764933E-2</v>
      </c>
      <c r="L1083" s="13">
        <v>0.60605920697575044</v>
      </c>
      <c r="M1083" s="13">
        <v>0.6371072752555379</v>
      </c>
      <c r="N1083" s="13">
        <v>0.32188412013677264</v>
      </c>
      <c r="O1083" s="13">
        <v>0.44718510144767043</v>
      </c>
      <c r="P1083" s="13">
        <v>0.22979192461778666</v>
      </c>
      <c r="Q1083" s="13">
        <v>0.16745806297225369</v>
      </c>
      <c r="R1083" s="13">
        <v>9.1171199240801581E-2</v>
      </c>
      <c r="S1083" s="14">
        <v>8</v>
      </c>
      <c r="T1083" s="14">
        <v>4</v>
      </c>
      <c r="U1083" s="14">
        <v>10</v>
      </c>
      <c r="V1083" s="14">
        <v>10</v>
      </c>
      <c r="W1083" s="14">
        <v>5</v>
      </c>
      <c r="X1083" s="14">
        <v>3</v>
      </c>
      <c r="Y1083" s="14" t="s">
        <v>19</v>
      </c>
      <c r="AA1083" s="5">
        <f>+AVERAGE(E1054:E1083)/100</f>
        <v>0.92596371283281098</v>
      </c>
      <c r="AB1083" s="5">
        <f>+AVERAGE(G1054:G1083)</f>
        <v>0.16411141453566194</v>
      </c>
      <c r="AC1083" s="5">
        <f>+AVERAGE(H1054:H1083)</f>
        <v>23011739</v>
      </c>
      <c r="AD1083" s="17">
        <f t="shared" ref="AD1083" si="33">($AF$4*AA1083)+($AG$4-$AG$4*AB1083)+($AJ$12+$AK$12*AC1083)</f>
        <v>700.69654299071522</v>
      </c>
    </row>
    <row r="1084" spans="2:30" x14ac:dyDescent="0.3">
      <c r="B1084" s="13">
        <v>0.71934040549320832</v>
      </c>
      <c r="C1084" s="13">
        <v>0.78045926057713122</v>
      </c>
      <c r="D1084" s="13">
        <v>0.42356213492971329</v>
      </c>
      <c r="E1084" s="13">
        <v>64.510978043912175</v>
      </c>
      <c r="F1084" s="13">
        <v>0.31699055090033873</v>
      </c>
      <c r="G1084" s="13">
        <v>0.25688073394495414</v>
      </c>
      <c r="H1084" s="13">
        <v>16899273</v>
      </c>
      <c r="I1084" s="13">
        <v>0.18765603328710098</v>
      </c>
      <c r="J1084" s="13">
        <v>3.7597942904197733E-2</v>
      </c>
      <c r="K1084" s="13">
        <v>6.4350317168550442E-2</v>
      </c>
      <c r="L1084" s="13">
        <v>0.69952464458172547</v>
      </c>
      <c r="M1084" s="13">
        <v>0.61091560588382476</v>
      </c>
      <c r="N1084" s="13">
        <v>0.6616318047055898</v>
      </c>
      <c r="O1084" s="13">
        <v>0.29633381981690948</v>
      </c>
      <c r="P1084" s="13">
        <v>0.19577966781961742</v>
      </c>
      <c r="Q1084" s="13">
        <v>0.16698131798952351</v>
      </c>
      <c r="R1084" s="13">
        <v>9.1227550843842348E-2</v>
      </c>
      <c r="S1084" s="14">
        <v>6</v>
      </c>
      <c r="T1084" s="14">
        <v>3</v>
      </c>
      <c r="U1084" s="14">
        <v>10</v>
      </c>
      <c r="V1084" s="14">
        <v>10</v>
      </c>
      <c r="W1084" s="14">
        <v>1</v>
      </c>
      <c r="X1084" s="14">
        <v>5</v>
      </c>
      <c r="Y1084" s="14" t="s">
        <v>19</v>
      </c>
    </row>
    <row r="1085" spans="2:30" x14ac:dyDescent="0.3">
      <c r="B1085" s="13">
        <v>0.74146042638807175</v>
      </c>
      <c r="C1085" s="13">
        <v>0.65697295145812595</v>
      </c>
      <c r="D1085" s="13">
        <v>0.48345809497856618</v>
      </c>
      <c r="E1085" s="13">
        <v>60.054347826086953</v>
      </c>
      <c r="F1085" s="13">
        <v>0.33233162453597315</v>
      </c>
      <c r="G1085" s="13">
        <v>0.40724946695095948</v>
      </c>
      <c r="H1085" s="13">
        <v>16899273</v>
      </c>
      <c r="I1085" s="13">
        <v>0.17836338418862682</v>
      </c>
      <c r="J1085" s="13">
        <v>3.520133509224601E-2</v>
      </c>
      <c r="K1085" s="13">
        <v>6.0826458113346048E-2</v>
      </c>
      <c r="L1085" s="13">
        <v>0.75538676765818258</v>
      </c>
      <c r="M1085" s="13">
        <v>0.76812874885674687</v>
      </c>
      <c r="N1085" s="13">
        <v>0.67435844693455804</v>
      </c>
      <c r="O1085" s="13">
        <v>0.28776510710586867</v>
      </c>
      <c r="P1085" s="13">
        <v>0.2240565564090844</v>
      </c>
      <c r="Q1085" s="13">
        <v>0.16672431976871688</v>
      </c>
      <c r="R1085" s="13">
        <v>9.1057675467718313E-2</v>
      </c>
      <c r="S1085" s="14">
        <v>6</v>
      </c>
      <c r="T1085" s="14">
        <v>3</v>
      </c>
      <c r="U1085" s="14">
        <v>10</v>
      </c>
      <c r="V1085" s="14">
        <v>10</v>
      </c>
      <c r="W1085" s="14">
        <v>1</v>
      </c>
      <c r="X1085" s="14">
        <v>5</v>
      </c>
      <c r="Y1085" s="14" t="s">
        <v>19</v>
      </c>
    </row>
    <row r="1086" spans="2:30" x14ac:dyDescent="0.3">
      <c r="B1086" s="13">
        <v>0.72768680154334731</v>
      </c>
      <c r="C1086" s="13">
        <v>0.67965769780510332</v>
      </c>
      <c r="D1086" s="13">
        <v>0.43846665714236693</v>
      </c>
      <c r="E1086" s="13">
        <v>63.900080580177274</v>
      </c>
      <c r="F1086" s="13">
        <v>0.31577073691705232</v>
      </c>
      <c r="G1086" s="13">
        <v>0.38752783964365256</v>
      </c>
      <c r="H1086" s="13">
        <v>16899273</v>
      </c>
      <c r="I1086" s="13">
        <v>0.18460471567267683</v>
      </c>
      <c r="J1086" s="13">
        <v>3.6475991844646678E-2</v>
      </c>
      <c r="K1086" s="13">
        <v>6.3638905135947638E-2</v>
      </c>
      <c r="L1086" s="13">
        <v>0.6941139453438141</v>
      </c>
      <c r="M1086" s="13">
        <v>0.67478618157130998</v>
      </c>
      <c r="N1086" s="13">
        <v>0.67403415574189818</v>
      </c>
      <c r="O1086" s="13">
        <v>0.28981080566554113</v>
      </c>
      <c r="P1086" s="13">
        <v>0.20312091221015124</v>
      </c>
      <c r="Q1086" s="13">
        <v>0.16380516981088611</v>
      </c>
      <c r="R1086" s="13">
        <v>8.8689570493499986E-2</v>
      </c>
      <c r="S1086" s="14">
        <v>6</v>
      </c>
      <c r="T1086" s="14">
        <v>3</v>
      </c>
      <c r="U1086" s="14">
        <v>10</v>
      </c>
      <c r="V1086" s="14">
        <v>10</v>
      </c>
      <c r="W1086" s="14">
        <v>1</v>
      </c>
      <c r="X1086" s="14">
        <v>5</v>
      </c>
      <c r="Y1086" s="14" t="s">
        <v>19</v>
      </c>
    </row>
    <row r="1087" spans="2:30" x14ac:dyDescent="0.3">
      <c r="B1087" s="13">
        <v>0.62317794334666154</v>
      </c>
      <c r="C1087" s="13">
        <v>0.61376993216212772</v>
      </c>
      <c r="D1087" s="13">
        <v>0.47782040306691898</v>
      </c>
      <c r="E1087" s="13">
        <v>68.828125</v>
      </c>
      <c r="F1087" s="13">
        <v>0.30782823820462979</v>
      </c>
      <c r="G1087" s="13">
        <v>0.22055674518201285</v>
      </c>
      <c r="H1087" s="13">
        <v>16899273</v>
      </c>
      <c r="I1087" s="13">
        <v>0.20873786407766981</v>
      </c>
      <c r="J1087" s="13">
        <v>4.2189942954715218E-2</v>
      </c>
      <c r="K1087" s="13">
        <v>7.0874500880562755E-2</v>
      </c>
      <c r="L1087" s="13">
        <v>0.6363966859617769</v>
      </c>
      <c r="M1087" s="13">
        <v>0.49749266537050979</v>
      </c>
      <c r="N1087" s="13">
        <v>0.68802425635954312</v>
      </c>
      <c r="O1087" s="13">
        <v>0.30328022092061369</v>
      </c>
      <c r="P1087" s="13">
        <v>0.21495225632486073</v>
      </c>
      <c r="Q1087" s="13">
        <v>0.16482069751822356</v>
      </c>
      <c r="R1087" s="13">
        <v>9.0105934289759715E-2</v>
      </c>
      <c r="S1087" s="14">
        <v>6</v>
      </c>
      <c r="T1087" s="14">
        <v>3</v>
      </c>
      <c r="U1087" s="14">
        <v>10</v>
      </c>
      <c r="V1087" s="14">
        <v>10</v>
      </c>
      <c r="W1087" s="14">
        <v>1</v>
      </c>
      <c r="X1087" s="14">
        <v>5</v>
      </c>
      <c r="Y1087" s="14" t="s">
        <v>19</v>
      </c>
    </row>
    <row r="1088" spans="2:30" x14ac:dyDescent="0.3">
      <c r="B1088" s="13">
        <v>0.46283953826249741</v>
      </c>
      <c r="C1088" s="13">
        <v>0.45524844585968588</v>
      </c>
      <c r="D1088" s="13">
        <v>0.3249239723626372</v>
      </c>
      <c r="E1088" s="13">
        <v>72.273641851106646</v>
      </c>
      <c r="F1088" s="13">
        <v>0.29390808692554327</v>
      </c>
      <c r="G1088" s="13">
        <v>0.1425233644859813</v>
      </c>
      <c r="H1088" s="13">
        <v>16899273</v>
      </c>
      <c r="I1088" s="13">
        <v>0.2138696255201108</v>
      </c>
      <c r="J1088" s="13">
        <v>4.2044067142020705E-2</v>
      </c>
      <c r="K1088" s="13">
        <v>7.444694869391362E-2</v>
      </c>
      <c r="L1088" s="13">
        <v>0.5529699180592228</v>
      </c>
      <c r="M1088" s="13">
        <v>0.45446987950978118</v>
      </c>
      <c r="N1088" s="13">
        <v>0.68383594807151959</v>
      </c>
      <c r="O1088" s="13">
        <v>0.30421280203967077</v>
      </c>
      <c r="P1088" s="13">
        <v>0.21507283215351405</v>
      </c>
      <c r="Q1088" s="13">
        <v>0.15887986643131108</v>
      </c>
      <c r="R1088" s="13">
        <v>8.6068892774785966E-2</v>
      </c>
      <c r="S1088" s="14">
        <v>6</v>
      </c>
      <c r="T1088" s="14">
        <v>3</v>
      </c>
      <c r="U1088" s="14">
        <v>10</v>
      </c>
      <c r="V1088" s="14">
        <v>10</v>
      </c>
      <c r="W1088" s="14">
        <v>1</v>
      </c>
      <c r="X1088" s="14">
        <v>5</v>
      </c>
      <c r="Y1088" s="14" t="s">
        <v>19</v>
      </c>
    </row>
    <row r="1089" spans="2:25" x14ac:dyDescent="0.3">
      <c r="B1089" s="13">
        <v>0.64192793360685763</v>
      </c>
      <c r="C1089" s="13">
        <v>0.72025313984340333</v>
      </c>
      <c r="D1089" s="13">
        <v>0.40645729744253384</v>
      </c>
      <c r="E1089" s="13">
        <v>67.011128775834663</v>
      </c>
      <c r="F1089" s="13">
        <v>0.32187555085492686</v>
      </c>
      <c r="G1089" s="13">
        <v>0.21518987341772153</v>
      </c>
      <c r="H1089" s="13">
        <v>16899273</v>
      </c>
      <c r="I1089" s="13">
        <v>0.19528432732316228</v>
      </c>
      <c r="J1089" s="13">
        <v>3.9393333936361109E-2</v>
      </c>
      <c r="K1089" s="13">
        <v>6.5749147347312617E-2</v>
      </c>
      <c r="L1089" s="13">
        <v>0.7218855389069071</v>
      </c>
      <c r="M1089" s="13">
        <v>0.52433412059095008</v>
      </c>
      <c r="N1089" s="13">
        <v>0.67727370950262389</v>
      </c>
      <c r="O1089" s="13">
        <v>0.29889582623390515</v>
      </c>
      <c r="P1089" s="13">
        <v>0.23416970882775259</v>
      </c>
      <c r="Q1089" s="13">
        <v>0.15524776687613009</v>
      </c>
      <c r="R1089" s="13">
        <v>8.7507239757914135E-2</v>
      </c>
      <c r="S1089" s="14">
        <v>6</v>
      </c>
      <c r="T1089" s="14">
        <v>3</v>
      </c>
      <c r="U1089" s="14">
        <v>10</v>
      </c>
      <c r="V1089" s="14">
        <v>10</v>
      </c>
      <c r="W1089" s="14">
        <v>1</v>
      </c>
      <c r="X1089" s="14">
        <v>5</v>
      </c>
      <c r="Y1089" s="14" t="s">
        <v>19</v>
      </c>
    </row>
    <row r="1090" spans="2:25" x14ac:dyDescent="0.3">
      <c r="B1090" s="13">
        <v>0.76746724340374639</v>
      </c>
      <c r="C1090" s="13">
        <v>0.69652952296846227</v>
      </c>
      <c r="D1090" s="13">
        <v>0.51052922952950119</v>
      </c>
      <c r="E1090" s="13">
        <v>67.250097238428623</v>
      </c>
      <c r="F1090" s="13">
        <v>0.30982596084118924</v>
      </c>
      <c r="G1090" s="13">
        <v>0.33190578158458245</v>
      </c>
      <c r="H1090" s="13">
        <v>16899273</v>
      </c>
      <c r="I1090" s="13">
        <v>0.20235783633841892</v>
      </c>
      <c r="J1090" s="13">
        <v>3.9743995036255406E-2</v>
      </c>
      <c r="K1090" s="13">
        <v>6.9435998226600862E-2</v>
      </c>
      <c r="L1090" s="13">
        <v>0.7328612125515771</v>
      </c>
      <c r="M1090" s="13">
        <v>0.71589429523165171</v>
      </c>
      <c r="N1090" s="13">
        <v>0.66960177439521273</v>
      </c>
      <c r="O1090" s="13">
        <v>0.28181613885813667</v>
      </c>
      <c r="P1090" s="13">
        <v>0.22327972572613608</v>
      </c>
      <c r="Q1090" s="13">
        <v>0.17159165644326108</v>
      </c>
      <c r="R1090" s="13">
        <v>9.432319366412921E-2</v>
      </c>
      <c r="S1090" s="14">
        <v>6</v>
      </c>
      <c r="T1090" s="14">
        <v>3</v>
      </c>
      <c r="U1090" s="14">
        <v>10</v>
      </c>
      <c r="V1090" s="14">
        <v>10</v>
      </c>
      <c r="W1090" s="14">
        <v>1</v>
      </c>
      <c r="X1090" s="14">
        <v>5</v>
      </c>
      <c r="Y1090" s="14" t="s">
        <v>19</v>
      </c>
    </row>
    <row r="1091" spans="2:25" x14ac:dyDescent="0.3">
      <c r="B1091" s="13">
        <v>0.72101015313307892</v>
      </c>
      <c r="C1091" s="13">
        <v>0.66302185086366938</v>
      </c>
      <c r="D1091" s="13">
        <v>0.54642203083533569</v>
      </c>
      <c r="E1091" s="13">
        <v>64.592191727870116</v>
      </c>
      <c r="F1091" s="13">
        <v>0.32926397735314933</v>
      </c>
      <c r="G1091" s="13">
        <v>0.30641821946169773</v>
      </c>
      <c r="H1091" s="13">
        <v>16899273</v>
      </c>
      <c r="I1091" s="13">
        <v>0.19361997226074903</v>
      </c>
      <c r="J1091" s="13">
        <v>3.8606844196160048E-2</v>
      </c>
      <c r="K1091" s="13">
        <v>6.5535464087164305E-2</v>
      </c>
      <c r="L1091" s="13">
        <v>0.70786137979586716</v>
      </c>
      <c r="M1091" s="13">
        <v>0.70344610354168713</v>
      </c>
      <c r="N1091" s="13">
        <v>0.69669562552183084</v>
      </c>
      <c r="O1091" s="13">
        <v>0.283640579594578</v>
      </c>
      <c r="P1091" s="13">
        <v>0.24989435460016454</v>
      </c>
      <c r="Q1091" s="13">
        <v>0.16105348098580471</v>
      </c>
      <c r="R1091" s="13">
        <v>8.7627875369631583E-2</v>
      </c>
      <c r="S1091" s="14">
        <v>6</v>
      </c>
      <c r="T1091" s="14">
        <v>3</v>
      </c>
      <c r="U1091" s="14">
        <v>10</v>
      </c>
      <c r="V1091" s="14">
        <v>10</v>
      </c>
      <c r="W1091" s="14">
        <v>1</v>
      </c>
      <c r="X1091" s="14">
        <v>5</v>
      </c>
      <c r="Y1091" s="14" t="s">
        <v>19</v>
      </c>
    </row>
    <row r="1092" spans="2:25" x14ac:dyDescent="0.3">
      <c r="B1092" s="13">
        <v>0.58924933424851689</v>
      </c>
      <c r="C1092" s="13">
        <v>0.60354498136463608</v>
      </c>
      <c r="D1092" s="13">
        <v>0.44062433162495351</v>
      </c>
      <c r="E1092" s="13">
        <v>68.745003996802552</v>
      </c>
      <c r="F1092" s="13">
        <v>0.30652211925161743</v>
      </c>
      <c r="G1092" s="13">
        <v>0.23684210526315788</v>
      </c>
      <c r="H1092" s="13">
        <v>16899273</v>
      </c>
      <c r="I1092" s="13">
        <v>0.20180305131761433</v>
      </c>
      <c r="J1092" s="13">
        <v>4.025113115102253E-2</v>
      </c>
      <c r="K1092" s="13">
        <v>6.9182187860839003E-2</v>
      </c>
      <c r="L1092" s="13">
        <v>0.66784701988857886</v>
      </c>
      <c r="M1092" s="13">
        <v>0.57272019763078663</v>
      </c>
      <c r="N1092" s="13">
        <v>0.70086928529857939</v>
      </c>
      <c r="O1092" s="13">
        <v>0.30757522785472891</v>
      </c>
      <c r="P1092" s="13">
        <v>0.22619935408389921</v>
      </c>
      <c r="Q1092" s="13">
        <v>0.16139436091443179</v>
      </c>
      <c r="R1092" s="13">
        <v>8.8596326332460909E-2</v>
      </c>
      <c r="S1092" s="14">
        <v>6</v>
      </c>
      <c r="T1092" s="14">
        <v>3</v>
      </c>
      <c r="U1092" s="14">
        <v>10</v>
      </c>
      <c r="V1092" s="14">
        <v>10</v>
      </c>
      <c r="W1092" s="14">
        <v>1</v>
      </c>
      <c r="X1092" s="14">
        <v>5</v>
      </c>
      <c r="Y1092" s="14" t="s">
        <v>19</v>
      </c>
    </row>
    <row r="1093" spans="2:25" x14ac:dyDescent="0.3">
      <c r="B1093" s="13">
        <v>0.80116500930902201</v>
      </c>
      <c r="C1093" s="13">
        <v>0.66205231168341283</v>
      </c>
      <c r="D1093" s="13">
        <v>0.385107453988282</v>
      </c>
      <c r="E1093" s="13">
        <v>68.07228915662651</v>
      </c>
      <c r="F1093" s="13">
        <v>0.30758352483648577</v>
      </c>
      <c r="G1093" s="13">
        <v>0.2255813953488372</v>
      </c>
      <c r="H1093" s="13">
        <v>16899273</v>
      </c>
      <c r="I1093" s="13">
        <v>0.19708737864077669</v>
      </c>
      <c r="J1093" s="13">
        <v>3.9205288598009688E-2</v>
      </c>
      <c r="K1093" s="13">
        <v>6.6947990894227899E-2</v>
      </c>
      <c r="L1093" s="13">
        <v>0.7512578548343426</v>
      </c>
      <c r="M1093" s="13">
        <v>0.55763060292227007</v>
      </c>
      <c r="N1093" s="13">
        <v>0.68451706785013955</v>
      </c>
      <c r="O1093" s="13">
        <v>0.30130049517945734</v>
      </c>
      <c r="P1093" s="13">
        <v>0.2235839211575347</v>
      </c>
      <c r="Q1093" s="13">
        <v>0.1641857909013836</v>
      </c>
      <c r="R1093" s="13">
        <v>8.952563905927198E-2</v>
      </c>
      <c r="S1093" s="14">
        <v>6</v>
      </c>
      <c r="T1093" s="14">
        <v>3</v>
      </c>
      <c r="U1093" s="14">
        <v>10</v>
      </c>
      <c r="V1093" s="14">
        <v>10</v>
      </c>
      <c r="W1093" s="14">
        <v>1</v>
      </c>
      <c r="X1093" s="14">
        <v>5</v>
      </c>
      <c r="Y1093" s="14" t="s">
        <v>19</v>
      </c>
    </row>
    <row r="1094" spans="2:25" x14ac:dyDescent="0.3">
      <c r="B1094" s="13">
        <v>0.5133631421805207</v>
      </c>
      <c r="C1094" s="13">
        <v>0.50925631403467297</v>
      </c>
      <c r="D1094" s="13">
        <v>0.36659479441787413</v>
      </c>
      <c r="E1094" s="13">
        <v>70.538133952768106</v>
      </c>
      <c r="F1094" s="13">
        <v>0.30069063219408537</v>
      </c>
      <c r="G1094" s="13">
        <v>0.1864406779661017</v>
      </c>
      <c r="H1094" s="13">
        <v>16899273</v>
      </c>
      <c r="I1094" s="13">
        <v>0.217891816920943</v>
      </c>
      <c r="J1094" s="13">
        <v>4.3807543019674169E-2</v>
      </c>
      <c r="K1094" s="13">
        <v>7.3985872252196216E-2</v>
      </c>
      <c r="L1094" s="13">
        <v>0.58382577792379287</v>
      </c>
      <c r="M1094" s="13">
        <v>0.45288824671457917</v>
      </c>
      <c r="N1094" s="13">
        <v>0.68576130003000868</v>
      </c>
      <c r="O1094" s="13">
        <v>0.30231617379217857</v>
      </c>
      <c r="P1094" s="13">
        <v>0.23184091100801199</v>
      </c>
      <c r="Q1094" s="13">
        <v>0.17019962981034414</v>
      </c>
      <c r="R1094" s="13">
        <v>9.436563198811887E-2</v>
      </c>
      <c r="S1094" s="14">
        <v>6</v>
      </c>
      <c r="T1094" s="14">
        <v>3</v>
      </c>
      <c r="U1094" s="14">
        <v>10</v>
      </c>
      <c r="V1094" s="14">
        <v>10</v>
      </c>
      <c r="W1094" s="14">
        <v>1</v>
      </c>
      <c r="X1094" s="14">
        <v>5</v>
      </c>
      <c r="Y1094" s="14" t="s">
        <v>19</v>
      </c>
    </row>
    <row r="1095" spans="2:25" x14ac:dyDescent="0.3">
      <c r="B1095" s="13">
        <v>0.8267524753490183</v>
      </c>
      <c r="C1095" s="13">
        <v>0.68372589915148052</v>
      </c>
      <c r="D1095" s="13">
        <v>0.44352704524421022</v>
      </c>
      <c r="E1095" s="13">
        <v>62.662586074980872</v>
      </c>
      <c r="F1095" s="13">
        <v>0.31662870159453305</v>
      </c>
      <c r="G1095" s="13">
        <v>0.5052854122621564</v>
      </c>
      <c r="H1095" s="13">
        <v>16899273</v>
      </c>
      <c r="I1095" s="13">
        <v>0.18918169209431335</v>
      </c>
      <c r="J1095" s="13">
        <v>3.572004970020988E-2</v>
      </c>
      <c r="K1095" s="13">
        <v>6.7561696827056691E-2</v>
      </c>
      <c r="L1095" s="13">
        <v>0.74077151020390586</v>
      </c>
      <c r="M1095" s="13">
        <v>0.74410039047043475</v>
      </c>
      <c r="N1095" s="13">
        <v>0.6687313783675467</v>
      </c>
      <c r="O1095" s="13">
        <v>0.29292510901048491</v>
      </c>
      <c r="P1095" s="13">
        <v>0.20092668739903144</v>
      </c>
      <c r="Q1095" s="13">
        <v>0.17496764695067574</v>
      </c>
      <c r="R1095" s="13">
        <v>9.7191507428053839E-2</v>
      </c>
      <c r="S1095" s="14">
        <v>6</v>
      </c>
      <c r="T1095" s="14">
        <v>3</v>
      </c>
      <c r="U1095" s="14">
        <v>10</v>
      </c>
      <c r="V1095" s="14">
        <v>10</v>
      </c>
      <c r="W1095" s="14">
        <v>1</v>
      </c>
      <c r="X1095" s="14">
        <v>5</v>
      </c>
      <c r="Y1095" s="14" t="s">
        <v>19</v>
      </c>
    </row>
    <row r="1096" spans="2:25" x14ac:dyDescent="0.3">
      <c r="B1096" s="13">
        <v>0.53726610002267372</v>
      </c>
      <c r="C1096" s="13">
        <v>0.51816224756701046</v>
      </c>
      <c r="D1096" s="13">
        <v>0.39175619495795194</v>
      </c>
      <c r="E1096" s="13">
        <v>71.843137254901961</v>
      </c>
      <c r="F1096" s="13">
        <v>0.29532577903682722</v>
      </c>
      <c r="G1096" s="13">
        <v>0.18872017353579176</v>
      </c>
      <c r="H1096" s="13">
        <v>16899273</v>
      </c>
      <c r="I1096" s="13">
        <v>0.21747572815533978</v>
      </c>
      <c r="J1096" s="13">
        <v>4.4054788283194375E-2</v>
      </c>
      <c r="K1096" s="13">
        <v>7.4988070425655348E-2</v>
      </c>
      <c r="L1096" s="13">
        <v>0.58526538194054745</v>
      </c>
      <c r="M1096" s="13">
        <v>0.44829049275290772</v>
      </c>
      <c r="N1096" s="13">
        <v>0.69523963839661129</v>
      </c>
      <c r="O1096" s="13">
        <v>0.30448861904758362</v>
      </c>
      <c r="P1096" s="13">
        <v>0.23315484735367034</v>
      </c>
      <c r="Q1096" s="13">
        <v>0.16763175113389789</v>
      </c>
      <c r="R1096" s="13">
        <v>8.9948225622529868E-2</v>
      </c>
      <c r="S1096" s="14">
        <v>6</v>
      </c>
      <c r="T1096" s="14">
        <v>3</v>
      </c>
      <c r="U1096" s="14">
        <v>10</v>
      </c>
      <c r="V1096" s="14">
        <v>10</v>
      </c>
      <c r="W1096" s="14">
        <v>1</v>
      </c>
      <c r="X1096" s="14">
        <v>5</v>
      </c>
      <c r="Y1096" s="14" t="s">
        <v>19</v>
      </c>
    </row>
    <row r="1097" spans="2:25" x14ac:dyDescent="0.3">
      <c r="B1097" s="13">
        <v>0.6337189446219933</v>
      </c>
      <c r="C1097" s="13">
        <v>0.52255146308611855</v>
      </c>
      <c r="D1097" s="13">
        <v>0.44259876984315233</v>
      </c>
      <c r="E1097" s="13">
        <v>70.438799076212462</v>
      </c>
      <c r="F1097" s="13">
        <v>0.30932129838569694</v>
      </c>
      <c r="G1097" s="13">
        <v>0.20798319327731093</v>
      </c>
      <c r="H1097" s="13">
        <v>16899273</v>
      </c>
      <c r="I1097" s="13">
        <v>0.21900138696255189</v>
      </c>
      <c r="J1097" s="13">
        <v>4.3787076917287497E-2</v>
      </c>
      <c r="K1097" s="13">
        <v>7.598485767952684E-2</v>
      </c>
      <c r="L1097" s="13">
        <v>0.61801641984911682</v>
      </c>
      <c r="M1097" s="13">
        <v>0.53393427679128291</v>
      </c>
      <c r="N1097" s="13">
        <v>0.68700867884849603</v>
      </c>
      <c r="O1097" s="13">
        <v>0.305426629861968</v>
      </c>
      <c r="P1097" s="13">
        <v>0.23591943108598887</v>
      </c>
      <c r="Q1097" s="13">
        <v>0.16830941826069967</v>
      </c>
      <c r="R1097" s="13">
        <v>9.318546992000698E-2</v>
      </c>
      <c r="S1097" s="14">
        <v>6</v>
      </c>
      <c r="T1097" s="14">
        <v>3</v>
      </c>
      <c r="U1097" s="14">
        <v>10</v>
      </c>
      <c r="V1097" s="14">
        <v>10</v>
      </c>
      <c r="W1097" s="14">
        <v>1</v>
      </c>
      <c r="X1097" s="14">
        <v>5</v>
      </c>
      <c r="Y1097" s="14" t="s">
        <v>19</v>
      </c>
    </row>
    <row r="1098" spans="2:25" x14ac:dyDescent="0.3">
      <c r="B1098" s="13">
        <v>0.72446345166924009</v>
      </c>
      <c r="C1098" s="13">
        <v>0.69457779844387524</v>
      </c>
      <c r="D1098" s="13">
        <v>0.38779876055911155</v>
      </c>
      <c r="E1098" s="13">
        <v>66.495659037095507</v>
      </c>
      <c r="F1098" s="13">
        <v>0.31843871423525255</v>
      </c>
      <c r="G1098" s="13">
        <v>0.18691588785046728</v>
      </c>
      <c r="H1098" s="13">
        <v>16899273</v>
      </c>
      <c r="I1098" s="13">
        <v>0.19611650485436891</v>
      </c>
      <c r="J1098" s="13">
        <v>3.9778380957575479E-2</v>
      </c>
      <c r="K1098" s="13">
        <v>6.6882408120442244E-2</v>
      </c>
      <c r="L1098" s="13">
        <v>0.69562335493894256</v>
      </c>
      <c r="M1098" s="13">
        <v>0.46097744456817047</v>
      </c>
      <c r="N1098" s="13">
        <v>0.67989282326108791</v>
      </c>
      <c r="O1098" s="13">
        <v>0.30445659239016226</v>
      </c>
      <c r="P1098" s="13">
        <v>0.22135138282297886</v>
      </c>
      <c r="Q1098" s="13">
        <v>0.16875604545418876</v>
      </c>
      <c r="R1098" s="13">
        <v>8.8697562428848159E-2</v>
      </c>
      <c r="S1098" s="14">
        <v>6</v>
      </c>
      <c r="T1098" s="14">
        <v>3</v>
      </c>
      <c r="U1098" s="14">
        <v>10</v>
      </c>
      <c r="V1098" s="14">
        <v>10</v>
      </c>
      <c r="W1098" s="14">
        <v>1</v>
      </c>
      <c r="X1098" s="14">
        <v>5</v>
      </c>
      <c r="Y1098" s="14" t="s">
        <v>19</v>
      </c>
    </row>
    <row r="1099" spans="2:25" x14ac:dyDescent="0.3">
      <c r="B1099" s="13">
        <v>0.54558940459027216</v>
      </c>
      <c r="C1099" s="13">
        <v>0.57697587496583413</v>
      </c>
      <c r="D1099" s="13">
        <v>0.36074969464897216</v>
      </c>
      <c r="E1099" s="13">
        <v>69.798402434385693</v>
      </c>
      <c r="F1099" s="13">
        <v>0.3114119922630561</v>
      </c>
      <c r="G1099" s="13">
        <v>0.18403547671840353</v>
      </c>
      <c r="H1099" s="13">
        <v>16899273</v>
      </c>
      <c r="I1099" s="13">
        <v>0.21539528432732319</v>
      </c>
      <c r="J1099" s="13">
        <v>4.3469744435079068E-2</v>
      </c>
      <c r="K1099" s="13">
        <v>7.4196652587401518E-2</v>
      </c>
      <c r="L1099" s="13">
        <v>0.63985285961866201</v>
      </c>
      <c r="M1099" s="13">
        <v>0.50385863954180354</v>
      </c>
      <c r="N1099" s="13">
        <v>0.69799413904146002</v>
      </c>
      <c r="O1099" s="13">
        <v>0.29711104834455349</v>
      </c>
      <c r="P1099" s="13">
        <v>0.21540860220109681</v>
      </c>
      <c r="Q1099" s="13">
        <v>0.16849168729607258</v>
      </c>
      <c r="R1099" s="13">
        <v>9.2474791098361681E-2</v>
      </c>
      <c r="S1099" s="14">
        <v>6</v>
      </c>
      <c r="T1099" s="14">
        <v>3</v>
      </c>
      <c r="U1099" s="14">
        <v>10</v>
      </c>
      <c r="V1099" s="14">
        <v>10</v>
      </c>
      <c r="W1099" s="14">
        <v>1</v>
      </c>
      <c r="X1099" s="14">
        <v>5</v>
      </c>
      <c r="Y1099" s="14" t="s">
        <v>19</v>
      </c>
    </row>
    <row r="1100" spans="2:25" x14ac:dyDescent="0.3">
      <c r="B1100" s="13">
        <v>0.72992558279982012</v>
      </c>
      <c r="C1100" s="13">
        <v>0.53020865508204718</v>
      </c>
      <c r="D1100" s="13">
        <v>0.41112522212105596</v>
      </c>
      <c r="E1100" s="13">
        <v>67.56214915797915</v>
      </c>
      <c r="F1100" s="13">
        <v>0.31238938053097343</v>
      </c>
      <c r="G1100" s="13">
        <v>0.25690021231422505</v>
      </c>
      <c r="H1100" s="13">
        <v>16899273</v>
      </c>
      <c r="I1100" s="13">
        <v>0.19611650485436885</v>
      </c>
      <c r="J1100" s="13">
        <v>3.8712751912879435E-2</v>
      </c>
      <c r="K1100" s="13">
        <v>6.6085741562790373E-2</v>
      </c>
      <c r="L1100" s="13">
        <v>0.69577276811618105</v>
      </c>
      <c r="M1100" s="13">
        <v>0.54955992839841328</v>
      </c>
      <c r="N1100" s="13">
        <v>0.68437609536497768</v>
      </c>
      <c r="O1100" s="13">
        <v>0.30035587685046977</v>
      </c>
      <c r="P1100" s="13">
        <v>0.23078629979762524</v>
      </c>
      <c r="Q1100" s="13">
        <v>0.16005884184694183</v>
      </c>
      <c r="R1100" s="13">
        <v>8.70306566556273E-2</v>
      </c>
      <c r="S1100" s="14">
        <v>6</v>
      </c>
      <c r="T1100" s="14">
        <v>3</v>
      </c>
      <c r="U1100" s="14">
        <v>10</v>
      </c>
      <c r="V1100" s="14">
        <v>10</v>
      </c>
      <c r="W1100" s="14">
        <v>1</v>
      </c>
      <c r="X1100" s="14">
        <v>5</v>
      </c>
      <c r="Y1100" s="14" t="s">
        <v>19</v>
      </c>
    </row>
    <row r="1101" spans="2:25" x14ac:dyDescent="0.3">
      <c r="B1101" s="13">
        <v>0.54221471574569835</v>
      </c>
      <c r="C1101" s="13">
        <v>0.56717066748832279</v>
      </c>
      <c r="D1101" s="13">
        <v>0.44485408466618104</v>
      </c>
      <c r="E1101" s="13">
        <v>67.426833903458757</v>
      </c>
      <c r="F1101" s="13">
        <v>0.31037444177258672</v>
      </c>
      <c r="G1101" s="13">
        <v>0.20930232558139536</v>
      </c>
      <c r="H1101" s="13">
        <v>16899273</v>
      </c>
      <c r="I1101" s="13">
        <v>0.20748959778085982</v>
      </c>
      <c r="J1101" s="13">
        <v>4.2187849230602904E-2</v>
      </c>
      <c r="K1101" s="13">
        <v>7.0188384119769492E-2</v>
      </c>
      <c r="L1101" s="13">
        <v>0.61106254312816877</v>
      </c>
      <c r="M1101" s="13">
        <v>0.44841085650275164</v>
      </c>
      <c r="N1101" s="13">
        <v>0.70031626046071649</v>
      </c>
      <c r="O1101" s="13">
        <v>0.3072111528353092</v>
      </c>
      <c r="P1101" s="13">
        <v>0.220618168955244</v>
      </c>
      <c r="Q1101" s="13">
        <v>0.17000025993632983</v>
      </c>
      <c r="R1101" s="13">
        <v>9.2083651058047444E-2</v>
      </c>
      <c r="S1101" s="14">
        <v>6</v>
      </c>
      <c r="T1101" s="14">
        <v>3</v>
      </c>
      <c r="U1101" s="14">
        <v>10</v>
      </c>
      <c r="V1101" s="14">
        <v>10</v>
      </c>
      <c r="W1101" s="14">
        <v>1</v>
      </c>
      <c r="X1101" s="14">
        <v>5</v>
      </c>
      <c r="Y1101" s="14" t="s">
        <v>19</v>
      </c>
    </row>
    <row r="1102" spans="2:25" x14ac:dyDescent="0.3">
      <c r="B1102" s="13">
        <v>0.71872069842325392</v>
      </c>
      <c r="C1102" s="13">
        <v>0.65658264062179839</v>
      </c>
      <c r="D1102" s="13">
        <v>0.45261680531688697</v>
      </c>
      <c r="E1102" s="13">
        <v>66.025892506865432</v>
      </c>
      <c r="F1102" s="13">
        <v>0.3114896575699635</v>
      </c>
      <c r="G1102" s="13">
        <v>0.3511111111111111</v>
      </c>
      <c r="H1102" s="13">
        <v>16899273</v>
      </c>
      <c r="I1102" s="13">
        <v>0.1966712898751731</v>
      </c>
      <c r="J1102" s="13">
        <v>3.8263092912998203E-2</v>
      </c>
      <c r="K1102" s="13">
        <v>6.8431713622145562E-2</v>
      </c>
      <c r="L1102" s="13">
        <v>0.72917410718660369</v>
      </c>
      <c r="M1102" s="13">
        <v>0.65686957398171286</v>
      </c>
      <c r="N1102" s="13">
        <v>0.66352591435721986</v>
      </c>
      <c r="O1102" s="13">
        <v>0.30165947543513266</v>
      </c>
      <c r="P1102" s="13">
        <v>0.22602542815646323</v>
      </c>
      <c r="Q1102" s="13">
        <v>0.17028445491709984</v>
      </c>
      <c r="R1102" s="13">
        <v>9.1130557753350105E-2</v>
      </c>
      <c r="S1102" s="14">
        <v>6</v>
      </c>
      <c r="T1102" s="14">
        <v>3</v>
      </c>
      <c r="U1102" s="14">
        <v>10</v>
      </c>
      <c r="V1102" s="14">
        <v>10</v>
      </c>
      <c r="W1102" s="14">
        <v>1</v>
      </c>
      <c r="X1102" s="14">
        <v>5</v>
      </c>
      <c r="Y1102" s="14" t="s">
        <v>19</v>
      </c>
    </row>
    <row r="1103" spans="2:25" x14ac:dyDescent="0.3">
      <c r="B1103" s="13">
        <v>0.6680766943509675</v>
      </c>
      <c r="C1103" s="13">
        <v>0.46796582594550473</v>
      </c>
      <c r="D1103" s="13">
        <v>0.34454223297139619</v>
      </c>
      <c r="E1103" s="13">
        <v>68.235294117647058</v>
      </c>
      <c r="F1103" s="13">
        <v>0.31157010327323648</v>
      </c>
      <c r="G1103" s="13">
        <v>0.26133909287257018</v>
      </c>
      <c r="H1103" s="13">
        <v>16899273</v>
      </c>
      <c r="I1103" s="13">
        <v>0.20554785020804436</v>
      </c>
      <c r="J1103" s="13">
        <v>4.0353205480290796E-2</v>
      </c>
      <c r="K1103" s="13">
        <v>7.1724441146633733E-2</v>
      </c>
      <c r="L1103" s="13">
        <v>0.66033936812645588</v>
      </c>
      <c r="M1103" s="13">
        <v>0.55067506195782023</v>
      </c>
      <c r="N1103" s="13">
        <v>0.68711700878448034</v>
      </c>
      <c r="O1103" s="13">
        <v>0.29838412793863678</v>
      </c>
      <c r="P1103" s="13">
        <v>0.24429490368875437</v>
      </c>
      <c r="Q1103" s="13">
        <v>0.16152300247718548</v>
      </c>
      <c r="R1103" s="13">
        <v>8.7445647528205148E-2</v>
      </c>
      <c r="S1103" s="14">
        <v>6</v>
      </c>
      <c r="T1103" s="14">
        <v>3</v>
      </c>
      <c r="U1103" s="14">
        <v>10</v>
      </c>
      <c r="V1103" s="14">
        <v>10</v>
      </c>
      <c r="W1103" s="14">
        <v>1</v>
      </c>
      <c r="X1103" s="14">
        <v>5</v>
      </c>
      <c r="Y1103" s="14" t="s">
        <v>19</v>
      </c>
    </row>
    <row r="1104" spans="2:25" x14ac:dyDescent="0.3">
      <c r="B1104" s="13">
        <v>0.62376996187813183</v>
      </c>
      <c r="C1104" s="13">
        <v>0.60545441409089695</v>
      </c>
      <c r="D1104" s="13">
        <v>0.38791050589119319</v>
      </c>
      <c r="E1104" s="13">
        <v>68.357305071915221</v>
      </c>
      <c r="F1104" s="13">
        <v>0.31006925945657965</v>
      </c>
      <c r="G1104" s="13">
        <v>0.20479302832244009</v>
      </c>
      <c r="H1104" s="13">
        <v>16899273</v>
      </c>
      <c r="I1104" s="13">
        <v>0.20901525658807191</v>
      </c>
      <c r="J1104" s="13">
        <v>4.1684433872119883E-2</v>
      </c>
      <c r="K1104" s="13">
        <v>7.0755544658022362E-2</v>
      </c>
      <c r="L1104" s="13">
        <v>0.66414652954331022</v>
      </c>
      <c r="M1104" s="13">
        <v>0.45975154529805579</v>
      </c>
      <c r="N1104" s="13">
        <v>0.68603660441228054</v>
      </c>
      <c r="O1104" s="13">
        <v>0.29738616119212435</v>
      </c>
      <c r="P1104" s="13">
        <v>0.24204322268011935</v>
      </c>
      <c r="Q1104" s="13">
        <v>0.17091383731095022</v>
      </c>
      <c r="R1104" s="13">
        <v>9.3225902521982776E-2</v>
      </c>
      <c r="S1104" s="14">
        <v>6</v>
      </c>
      <c r="T1104" s="14">
        <v>3</v>
      </c>
      <c r="U1104" s="14">
        <v>10</v>
      </c>
      <c r="V1104" s="14">
        <v>10</v>
      </c>
      <c r="W1104" s="14">
        <v>1</v>
      </c>
      <c r="X1104" s="14">
        <v>5</v>
      </c>
      <c r="Y1104" s="14" t="s">
        <v>19</v>
      </c>
    </row>
    <row r="1105" spans="2:30" x14ac:dyDescent="0.3">
      <c r="B1105" s="13">
        <v>0.55810512976945126</v>
      </c>
      <c r="C1105" s="13">
        <v>0.65979658744683323</v>
      </c>
      <c r="D1105" s="13">
        <v>0.42192406876144301</v>
      </c>
      <c r="E1105" s="13">
        <v>64.315829819854358</v>
      </c>
      <c r="F1105" s="13">
        <v>0.3328050713153724</v>
      </c>
      <c r="G1105" s="13">
        <v>0.25465838509316768</v>
      </c>
      <c r="H1105" s="13">
        <v>16899273</v>
      </c>
      <c r="I1105" s="13">
        <v>0.19528432732316217</v>
      </c>
      <c r="J1105" s="13">
        <v>3.9369550210976878E-2</v>
      </c>
      <c r="K1105" s="13">
        <v>6.5782291499150145E-2</v>
      </c>
      <c r="L1105" s="13">
        <v>0.65905597868397936</v>
      </c>
      <c r="M1105" s="13">
        <v>0.52668600361796669</v>
      </c>
      <c r="N1105" s="13">
        <v>0.6828370416660291</v>
      </c>
      <c r="O1105" s="13">
        <v>0.28724262765162378</v>
      </c>
      <c r="P1105" s="13">
        <v>0.22561408728054011</v>
      </c>
      <c r="Q1105" s="13">
        <v>0.16267276002321976</v>
      </c>
      <c r="R1105" s="13">
        <v>8.8728916493539964E-2</v>
      </c>
      <c r="S1105" s="14">
        <v>6</v>
      </c>
      <c r="T1105" s="14">
        <v>3</v>
      </c>
      <c r="U1105" s="14">
        <v>10</v>
      </c>
      <c r="V1105" s="14">
        <v>10</v>
      </c>
      <c r="W1105" s="14">
        <v>1</v>
      </c>
      <c r="X1105" s="14">
        <v>5</v>
      </c>
      <c r="Y1105" s="14" t="s">
        <v>19</v>
      </c>
    </row>
    <row r="1106" spans="2:30" x14ac:dyDescent="0.3">
      <c r="B1106" s="13">
        <v>0.54263727706466458</v>
      </c>
      <c r="C1106" s="13">
        <v>0.59653958949609087</v>
      </c>
      <c r="D1106" s="13">
        <v>0.46362684092551287</v>
      </c>
      <c r="E1106" s="13">
        <v>66.531932093775254</v>
      </c>
      <c r="F1106" s="13">
        <v>0.30846959397391144</v>
      </c>
      <c r="G1106" s="13">
        <v>0.32527472527472528</v>
      </c>
      <c r="H1106" s="13">
        <v>16899273</v>
      </c>
      <c r="I1106" s="13">
        <v>0.18918169209431326</v>
      </c>
      <c r="J1106" s="13">
        <v>3.6713947702571012E-2</v>
      </c>
      <c r="K1106" s="13">
        <v>6.745473760287278E-2</v>
      </c>
      <c r="L1106" s="13">
        <v>0.65151849641597892</v>
      </c>
      <c r="M1106" s="13">
        <v>0.58109915942173196</v>
      </c>
      <c r="N1106" s="13">
        <v>0.67261211622038142</v>
      </c>
      <c r="O1106" s="13">
        <v>0.28063809808293649</v>
      </c>
      <c r="P1106" s="13">
        <v>0.20930733752307285</v>
      </c>
      <c r="Q1106" s="13">
        <v>0.15751983712319995</v>
      </c>
      <c r="R1106" s="13">
        <v>8.5299539144791103E-2</v>
      </c>
      <c r="S1106" s="14">
        <v>6</v>
      </c>
      <c r="T1106" s="14">
        <v>3</v>
      </c>
      <c r="U1106" s="14">
        <v>10</v>
      </c>
      <c r="V1106" s="14">
        <v>10</v>
      </c>
      <c r="W1106" s="14">
        <v>1</v>
      </c>
      <c r="X1106" s="14">
        <v>5</v>
      </c>
      <c r="Y1106" s="14" t="s">
        <v>19</v>
      </c>
    </row>
    <row r="1107" spans="2:30" x14ac:dyDescent="0.3">
      <c r="B1107">
        <v>0.60473530746714532</v>
      </c>
      <c r="C1107">
        <v>0.58558715602990496</v>
      </c>
      <c r="D1107">
        <v>0.47733409853051717</v>
      </c>
      <c r="E1107">
        <v>70</v>
      </c>
      <c r="F1107">
        <v>0.31011196019193177</v>
      </c>
      <c r="G1107">
        <v>0.18791946308724833</v>
      </c>
      <c r="H1107">
        <v>16899273</v>
      </c>
      <c r="I1107">
        <v>0.20402219140083208</v>
      </c>
      <c r="J1107">
        <v>4.0530896821144552E-2</v>
      </c>
      <c r="K1107">
        <v>6.8377833166746227E-2</v>
      </c>
      <c r="L1107">
        <v>0.61396428790975044</v>
      </c>
      <c r="M1107">
        <v>0.51338383573434099</v>
      </c>
      <c r="N1107">
        <v>0.69644321534578002</v>
      </c>
      <c r="O1107">
        <v>0.29660417447579457</v>
      </c>
      <c r="P1107">
        <v>0.23282007487941569</v>
      </c>
      <c r="Q1107">
        <v>0.16138718978378855</v>
      </c>
      <c r="R1107">
        <v>8.896635415106835E-2</v>
      </c>
      <c r="S1107">
        <v>6</v>
      </c>
      <c r="T1107">
        <v>3</v>
      </c>
      <c r="U1107">
        <v>10</v>
      </c>
      <c r="V1107">
        <v>10</v>
      </c>
      <c r="W1107">
        <v>1</v>
      </c>
      <c r="X1107">
        <v>5</v>
      </c>
      <c r="Y1107" t="s">
        <v>19</v>
      </c>
    </row>
    <row r="1108" spans="2:30" x14ac:dyDescent="0.3">
      <c r="B1108" s="13">
        <v>0.7185553317049066</v>
      </c>
      <c r="C1108" s="13">
        <v>0.58215897781576909</v>
      </c>
      <c r="D1108" s="13">
        <v>0.42783529186011854</v>
      </c>
      <c r="E1108" s="13">
        <v>67.127617542473331</v>
      </c>
      <c r="F1108" s="13">
        <v>0.30075458138699246</v>
      </c>
      <c r="G1108" s="13">
        <v>0.36130536130536128</v>
      </c>
      <c r="H1108" s="13">
        <v>16899273</v>
      </c>
      <c r="I1108" s="13">
        <v>0.19653259361997213</v>
      </c>
      <c r="J1108" s="13">
        <v>3.8304205160871976E-2</v>
      </c>
      <c r="K1108" s="13">
        <v>7.1095099887732355E-2</v>
      </c>
      <c r="L1108" s="13">
        <v>0.67519130868918342</v>
      </c>
      <c r="M1108" s="13">
        <v>0.63684421126471757</v>
      </c>
      <c r="N1108" s="13">
        <v>0.67572075925934039</v>
      </c>
      <c r="O1108" s="13">
        <v>0.29202236613375893</v>
      </c>
      <c r="P1108" s="13">
        <v>0.21465602304426568</v>
      </c>
      <c r="Q1108" s="13">
        <v>0.16732394506284226</v>
      </c>
      <c r="R1108" s="13">
        <v>9.3020209315742661E-2</v>
      </c>
      <c r="S1108" s="14">
        <v>6</v>
      </c>
      <c r="T1108" s="14">
        <v>3</v>
      </c>
      <c r="U1108" s="14">
        <v>10</v>
      </c>
      <c r="V1108" s="14">
        <v>10</v>
      </c>
      <c r="W1108" s="14">
        <v>1</v>
      </c>
      <c r="X1108" s="14">
        <v>5</v>
      </c>
      <c r="Y1108" s="14" t="s">
        <v>19</v>
      </c>
    </row>
    <row r="1109" spans="2:30" x14ac:dyDescent="0.3">
      <c r="B1109" s="13">
        <v>0.63809002446941887</v>
      </c>
      <c r="C1109" s="13">
        <v>0.63094953006247345</v>
      </c>
      <c r="D1109" s="13">
        <v>0.46962426100070898</v>
      </c>
      <c r="E1109" s="13">
        <v>65.105008077544426</v>
      </c>
      <c r="F1109" s="13">
        <v>0.3202127659574468</v>
      </c>
      <c r="G1109" s="13">
        <v>0.27375565610859731</v>
      </c>
      <c r="H1109" s="13">
        <v>16899273</v>
      </c>
      <c r="I1109" s="13">
        <v>0.18932038834951448</v>
      </c>
      <c r="J1109" s="13">
        <v>3.7675221181600715E-2</v>
      </c>
      <c r="K1109" s="13">
        <v>6.4231968678953477E-2</v>
      </c>
      <c r="L1109" s="13">
        <v>0.69362180223934267</v>
      </c>
      <c r="M1109" s="13">
        <v>0.65351263718050545</v>
      </c>
      <c r="N1109" s="13">
        <v>0.68352143929027409</v>
      </c>
      <c r="O1109" s="13">
        <v>0.293970405370238</v>
      </c>
      <c r="P1109" s="13">
        <v>0.22327847694900896</v>
      </c>
      <c r="Q1109" s="13">
        <v>0.15931748667851606</v>
      </c>
      <c r="R1109" s="13">
        <v>8.4985956561209872E-2</v>
      </c>
      <c r="S1109" s="14">
        <v>6</v>
      </c>
      <c r="T1109" s="14">
        <v>3</v>
      </c>
      <c r="U1109" s="14">
        <v>10</v>
      </c>
      <c r="V1109" s="14">
        <v>10</v>
      </c>
      <c r="W1109" s="14">
        <v>1</v>
      </c>
      <c r="X1109" s="14">
        <v>5</v>
      </c>
      <c r="Y1109" s="14" t="s">
        <v>19</v>
      </c>
    </row>
    <row r="1110" spans="2:30" x14ac:dyDescent="0.3">
      <c r="B1110" s="13">
        <v>0.49327810081097911</v>
      </c>
      <c r="C1110" s="13">
        <v>0.42989039699031423</v>
      </c>
      <c r="D1110" s="13">
        <v>0.32565789843244586</v>
      </c>
      <c r="E1110" s="13">
        <v>71.209677419354833</v>
      </c>
      <c r="F1110" s="13">
        <v>0.3026222537207654</v>
      </c>
      <c r="G1110" s="13">
        <v>0.14496314496314497</v>
      </c>
      <c r="H1110" s="13">
        <v>16899273</v>
      </c>
      <c r="I1110" s="13">
        <v>0.21123439667128968</v>
      </c>
      <c r="J1110" s="13">
        <v>4.230126443427256E-2</v>
      </c>
      <c r="K1110" s="13">
        <v>7.2366744741209243E-2</v>
      </c>
      <c r="L1110" s="13">
        <v>0.53603905895881809</v>
      </c>
      <c r="M1110" s="13">
        <v>0.39251935039659575</v>
      </c>
      <c r="N1110" s="13">
        <v>0.69621715803607642</v>
      </c>
      <c r="O1110" s="13">
        <v>0.29612753394205649</v>
      </c>
      <c r="P1110" s="13">
        <v>0.21634714893082929</v>
      </c>
      <c r="Q1110" s="13">
        <v>0.16462264898594287</v>
      </c>
      <c r="R1110" s="13">
        <v>9.0143211677800317E-2</v>
      </c>
      <c r="S1110" s="14">
        <v>6</v>
      </c>
      <c r="T1110" s="14">
        <v>3</v>
      </c>
      <c r="U1110" s="14">
        <v>10</v>
      </c>
      <c r="V1110" s="14">
        <v>10</v>
      </c>
      <c r="W1110" s="14">
        <v>1</v>
      </c>
      <c r="X1110" s="14">
        <v>5</v>
      </c>
      <c r="Y1110" s="14" t="s">
        <v>19</v>
      </c>
    </row>
    <row r="1111" spans="2:30" x14ac:dyDescent="0.3">
      <c r="B1111">
        <v>0.64087793928143966</v>
      </c>
      <c r="C1111">
        <v>0.52912554837004622</v>
      </c>
      <c r="D1111">
        <v>0.4719803718869745</v>
      </c>
      <c r="E1111">
        <v>68.504256181597071</v>
      </c>
      <c r="F1111">
        <v>0.31567528475863316</v>
      </c>
      <c r="G1111">
        <v>0.18409090909090908</v>
      </c>
      <c r="H1111">
        <v>16899273</v>
      </c>
      <c r="I1111">
        <v>0.19348127600554776</v>
      </c>
      <c r="J1111">
        <v>3.8582990313404147E-2</v>
      </c>
      <c r="K1111">
        <v>6.5391379293730442E-2</v>
      </c>
      <c r="L1111">
        <v>0.68119942532217148</v>
      </c>
      <c r="M1111">
        <v>0.48252713965614902</v>
      </c>
      <c r="N1111">
        <v>0.68355610399763422</v>
      </c>
      <c r="O1111">
        <v>0.28997116860881456</v>
      </c>
      <c r="P1111">
        <v>0.24948999758377477</v>
      </c>
      <c r="Q1111">
        <v>0.15755745051758413</v>
      </c>
      <c r="R1111">
        <v>8.5717017476071827E-2</v>
      </c>
      <c r="S1111">
        <v>6</v>
      </c>
      <c r="T1111">
        <v>3</v>
      </c>
      <c r="U1111">
        <v>10</v>
      </c>
      <c r="V1111">
        <v>10</v>
      </c>
      <c r="W1111">
        <v>1</v>
      </c>
      <c r="X1111">
        <v>5</v>
      </c>
      <c r="Y1111" t="s">
        <v>19</v>
      </c>
    </row>
    <row r="1112" spans="2:30" x14ac:dyDescent="0.3">
      <c r="B1112" s="5">
        <v>0.55224357498719778</v>
      </c>
      <c r="C1112" s="5">
        <v>0.55016130266814178</v>
      </c>
      <c r="D1112" s="5">
        <v>0.39931960510741832</v>
      </c>
      <c r="E1112" s="5">
        <v>70.888542478565867</v>
      </c>
      <c r="F1112" s="5">
        <v>0.30614388237353407</v>
      </c>
      <c r="G1112" s="5">
        <v>0.16949152542372881</v>
      </c>
      <c r="H1112" s="5">
        <v>16899273</v>
      </c>
      <c r="I1112" s="5">
        <v>0.2123439667128986</v>
      </c>
      <c r="J1112" s="5">
        <v>4.2871353019425754E-2</v>
      </c>
      <c r="K1112" s="5">
        <v>7.20206143373118E-2</v>
      </c>
      <c r="L1112" s="13">
        <v>0.61550919875671328</v>
      </c>
      <c r="M1112" s="13">
        <v>0.43212959484312391</v>
      </c>
      <c r="N1112" s="13">
        <v>0.69362171323698685</v>
      </c>
      <c r="O1112" s="13">
        <v>0.30714809642563445</v>
      </c>
      <c r="P1112" s="13">
        <v>0.24905393550542199</v>
      </c>
      <c r="Q1112" s="13">
        <v>0.16797934592100022</v>
      </c>
      <c r="R1112" s="13">
        <v>8.9772254415023955E-2</v>
      </c>
      <c r="S1112" s="14">
        <v>6</v>
      </c>
      <c r="T1112" s="14">
        <v>3</v>
      </c>
      <c r="U1112" s="14">
        <v>10</v>
      </c>
      <c r="V1112" s="14">
        <v>10</v>
      </c>
      <c r="W1112" s="14">
        <v>1</v>
      </c>
      <c r="X1112" s="14">
        <v>5</v>
      </c>
      <c r="Y1112" s="14" t="s">
        <v>19</v>
      </c>
    </row>
    <row r="1113" spans="2:30" x14ac:dyDescent="0.3">
      <c r="B1113">
        <v>0.56115028232985142</v>
      </c>
      <c r="C1113">
        <v>0.58801063343084936</v>
      </c>
      <c r="D1113">
        <v>0.42671330379936673</v>
      </c>
      <c r="E1113">
        <v>68.770096463022512</v>
      </c>
      <c r="F1113">
        <v>0.31048097631012206</v>
      </c>
      <c r="G1113">
        <v>0.25701943844492442</v>
      </c>
      <c r="H1113">
        <v>16899273</v>
      </c>
      <c r="I1113">
        <v>0.19778085991678193</v>
      </c>
      <c r="J1113">
        <v>3.8859251199501357E-2</v>
      </c>
      <c r="K1113">
        <v>6.8863422202602886E-2</v>
      </c>
      <c r="L1113">
        <v>0.68898042240081259</v>
      </c>
      <c r="M1113">
        <v>0.62838412110831321</v>
      </c>
      <c r="N1113">
        <v>0.68883183054945052</v>
      </c>
      <c r="O1113">
        <v>0.28419478299856943</v>
      </c>
      <c r="P1113">
        <v>0.21479834342485746</v>
      </c>
      <c r="Q1113">
        <v>0.16120693622531601</v>
      </c>
      <c r="R1113">
        <v>8.8292752960863863E-2</v>
      </c>
      <c r="S1113">
        <v>6</v>
      </c>
      <c r="T1113">
        <v>3</v>
      </c>
      <c r="U1113">
        <v>10</v>
      </c>
      <c r="V1113">
        <v>10</v>
      </c>
      <c r="W1113">
        <v>1</v>
      </c>
      <c r="X1113">
        <v>5</v>
      </c>
      <c r="Y1113" t="s">
        <v>19</v>
      </c>
      <c r="AA1113" s="5">
        <f>+AVERAGE(E1084:E1113)/100</f>
        <v>0.67569167895374771</v>
      </c>
      <c r="AB1113" s="5">
        <f>+AVERAGE(G1084:G1113)</f>
        <v>0.25439935752957793</v>
      </c>
      <c r="AC1113" s="5">
        <f>+AVERAGE(H1084:H1113)</f>
        <v>16899273</v>
      </c>
      <c r="AD1113" s="17">
        <f t="shared" ref="AD1113" si="34">($AF$4*AA1113)+($AG$4-$AG$4*AB1113)+($AJ$12+$AK$12*AC1113)</f>
        <v>688.31681679776943</v>
      </c>
    </row>
    <row r="1114" spans="2:30" x14ac:dyDescent="0.3">
      <c r="B1114" s="13">
        <v>0.55752746867803149</v>
      </c>
      <c r="C1114" s="13">
        <v>0.64015447953382543</v>
      </c>
      <c r="D1114" s="13">
        <v>0.42087564684459117</v>
      </c>
      <c r="E1114" s="13">
        <v>63.67504835589942</v>
      </c>
      <c r="F1114" s="13">
        <v>0.3123219373219373</v>
      </c>
      <c r="G1114" s="13">
        <v>0.38146551724137934</v>
      </c>
      <c r="H1114" s="13">
        <v>17398723</v>
      </c>
      <c r="I1114" s="13">
        <v>0.1909847434119277</v>
      </c>
      <c r="J1114" s="13">
        <v>3.6867858599704574E-2</v>
      </c>
      <c r="K1114" s="13">
        <v>6.7738450277922274E-2</v>
      </c>
      <c r="L1114" s="13">
        <v>0.69182235217334842</v>
      </c>
      <c r="M1114" s="13">
        <v>0.660495763570356</v>
      </c>
      <c r="N1114" s="13">
        <v>0.67902929207914231</v>
      </c>
      <c r="O1114" s="13">
        <v>0.28641976046836515</v>
      </c>
      <c r="P1114" s="13">
        <v>0.18933863490028413</v>
      </c>
      <c r="Q1114" s="13">
        <v>0.16479749477324651</v>
      </c>
      <c r="R1114" s="13">
        <v>9.1564270249370819E-2</v>
      </c>
      <c r="S1114" s="14">
        <v>7</v>
      </c>
      <c r="T1114" s="14">
        <v>3</v>
      </c>
      <c r="U1114" s="14">
        <v>10</v>
      </c>
      <c r="V1114" s="14">
        <v>10</v>
      </c>
      <c r="W1114" s="14">
        <v>1</v>
      </c>
      <c r="X1114" s="14">
        <v>5</v>
      </c>
      <c r="Y1114" s="14" t="s">
        <v>19</v>
      </c>
    </row>
    <row r="1115" spans="2:30" x14ac:dyDescent="0.3">
      <c r="B1115" s="13">
        <v>0.53818147997321963</v>
      </c>
      <c r="C1115" s="13">
        <v>0.47730532721375568</v>
      </c>
      <c r="D1115" s="13">
        <v>0.43201324641817951</v>
      </c>
      <c r="E1115" s="13">
        <v>71.411530815109344</v>
      </c>
      <c r="F1115" s="13">
        <v>0.29331198861615082</v>
      </c>
      <c r="G1115" s="13">
        <v>0.24299065420560748</v>
      </c>
      <c r="H1115" s="13">
        <v>17398723</v>
      </c>
      <c r="I1115" s="13">
        <v>0.21178918169209426</v>
      </c>
      <c r="J1115" s="13">
        <v>4.1353949790783252E-2</v>
      </c>
      <c r="K1115" s="13">
        <v>7.4570402492777882E-2</v>
      </c>
      <c r="L1115" s="13">
        <v>0.5758501546354895</v>
      </c>
      <c r="M1115" s="13">
        <v>0.56169893205892785</v>
      </c>
      <c r="N1115" s="13">
        <v>0.69068275461005935</v>
      </c>
      <c r="O1115" s="13">
        <v>0.29573422335628774</v>
      </c>
      <c r="P1115" s="13">
        <v>0.19678852503861208</v>
      </c>
      <c r="Q1115" s="13">
        <v>0.16503081523175914</v>
      </c>
      <c r="R1115" s="13">
        <v>9.1923477704661999E-2</v>
      </c>
      <c r="S1115" s="14">
        <v>7</v>
      </c>
      <c r="T1115" s="14">
        <v>3</v>
      </c>
      <c r="U1115" s="14">
        <v>10</v>
      </c>
      <c r="V1115" s="14">
        <v>10</v>
      </c>
      <c r="W1115" s="14">
        <v>1</v>
      </c>
      <c r="X1115" s="14">
        <v>5</v>
      </c>
      <c r="Y1115" s="14" t="s">
        <v>19</v>
      </c>
    </row>
    <row r="1116" spans="2:30" x14ac:dyDescent="0.3">
      <c r="B1116" s="13">
        <v>0.49229094501537624</v>
      </c>
      <c r="C1116" s="13">
        <v>0.53111764822193308</v>
      </c>
      <c r="D1116" s="13">
        <v>0.38265416358623405</v>
      </c>
      <c r="E1116" s="13">
        <v>70.33186725309875</v>
      </c>
      <c r="F1116" s="13">
        <v>0.30382257482870539</v>
      </c>
      <c r="G1116" s="13">
        <v>0.25396825396825395</v>
      </c>
      <c r="H1116" s="13">
        <v>17398723</v>
      </c>
      <c r="I1116" s="13">
        <v>0.20804438280166432</v>
      </c>
      <c r="J1116" s="13">
        <v>4.0756025744580732E-2</v>
      </c>
      <c r="K1116" s="13">
        <v>7.1744011767576998E-2</v>
      </c>
      <c r="L1116" s="13">
        <v>0.63110690306504991</v>
      </c>
      <c r="M1116" s="13">
        <v>0.62508356541732779</v>
      </c>
      <c r="N1116" s="13">
        <v>0.68125314346666088</v>
      </c>
      <c r="O1116" s="13">
        <v>0.28656550944791864</v>
      </c>
      <c r="P1116" s="13">
        <v>0.2216238837040525</v>
      </c>
      <c r="Q1116" s="13">
        <v>0.16473659884620737</v>
      </c>
      <c r="R1116" s="13">
        <v>8.9155585629841327E-2</v>
      </c>
      <c r="S1116" s="14">
        <v>7</v>
      </c>
      <c r="T1116" s="14">
        <v>3</v>
      </c>
      <c r="U1116" s="14">
        <v>10</v>
      </c>
      <c r="V1116" s="14">
        <v>10</v>
      </c>
      <c r="W1116" s="14">
        <v>1</v>
      </c>
      <c r="X1116" s="14">
        <v>5</v>
      </c>
      <c r="Y1116" s="14" t="s">
        <v>19</v>
      </c>
    </row>
    <row r="1117" spans="2:30" x14ac:dyDescent="0.3">
      <c r="B1117" s="5">
        <v>0.48938685562698897</v>
      </c>
      <c r="C1117" s="5">
        <v>0.46978081820031814</v>
      </c>
      <c r="D1117" s="5">
        <v>0.32813344958377122</v>
      </c>
      <c r="E1117" s="5">
        <v>72.630718954248366</v>
      </c>
      <c r="F1117" s="5">
        <v>0.30003548616039744</v>
      </c>
      <c r="G1117" s="5">
        <v>0.22222222222222221</v>
      </c>
      <c r="H1117" s="5">
        <v>17398723</v>
      </c>
      <c r="I1117" s="5">
        <v>0.20818307905686523</v>
      </c>
      <c r="J1117" s="5">
        <v>4.1425321184422922E-2</v>
      </c>
      <c r="K1117" s="5">
        <v>7.2875867485983112E-2</v>
      </c>
      <c r="L1117" s="13">
        <v>0.5918168870109396</v>
      </c>
      <c r="M1117" s="13">
        <v>0.45897492964867032</v>
      </c>
      <c r="N1117" s="13">
        <v>0.68781258460316419</v>
      </c>
      <c r="O1117" s="13">
        <v>0.29944089194673429</v>
      </c>
      <c r="P1117" s="13">
        <v>0.20396368125530942</v>
      </c>
      <c r="Q1117" s="13">
        <v>0.15836190572090791</v>
      </c>
      <c r="R1117" s="13">
        <v>8.7404286521074306E-2</v>
      </c>
      <c r="S1117" s="14">
        <v>7</v>
      </c>
      <c r="T1117" s="14">
        <v>3</v>
      </c>
      <c r="U1117" s="14">
        <v>10</v>
      </c>
      <c r="V1117" s="14">
        <v>10</v>
      </c>
      <c r="W1117" s="14">
        <v>1</v>
      </c>
      <c r="X1117" s="14">
        <v>5</v>
      </c>
      <c r="Y1117" s="14" t="s">
        <v>19</v>
      </c>
    </row>
    <row r="1118" spans="2:30" x14ac:dyDescent="0.3">
      <c r="B1118" s="13">
        <v>0.58710222919102761</v>
      </c>
      <c r="C1118" s="13">
        <v>0.47213380555958206</v>
      </c>
      <c r="D1118" s="13">
        <v>0.46163637188218504</v>
      </c>
      <c r="E1118" s="13">
        <v>71.25</v>
      </c>
      <c r="F1118" s="13">
        <v>0.30544372483808857</v>
      </c>
      <c r="G1118" s="13">
        <v>0.25</v>
      </c>
      <c r="H1118" s="13">
        <v>17398723</v>
      </c>
      <c r="I1118" s="13">
        <v>0.21900138696255186</v>
      </c>
      <c r="J1118" s="13">
        <v>4.4601949405815786E-2</v>
      </c>
      <c r="K1118" s="13">
        <v>7.3697117923881089E-2</v>
      </c>
      <c r="L1118" s="13">
        <v>0.62965164860712564</v>
      </c>
      <c r="M1118" s="13">
        <v>0.67303363883569245</v>
      </c>
      <c r="N1118" s="13">
        <v>0.70468505898735356</v>
      </c>
      <c r="O1118" s="13">
        <v>0.3046513860144926</v>
      </c>
      <c r="P1118" s="13">
        <v>0.2579862365582507</v>
      </c>
      <c r="Q1118" s="13">
        <v>0.16245390809865526</v>
      </c>
      <c r="R1118" s="13">
        <v>8.8625998845977175E-2</v>
      </c>
      <c r="S1118" s="14">
        <v>7</v>
      </c>
      <c r="T1118" s="14">
        <v>3</v>
      </c>
      <c r="U1118" s="14">
        <v>10</v>
      </c>
      <c r="V1118" s="14">
        <v>10</v>
      </c>
      <c r="W1118" s="14">
        <v>1</v>
      </c>
      <c r="X1118" s="14">
        <v>5</v>
      </c>
      <c r="Y1118" s="14" t="s">
        <v>19</v>
      </c>
    </row>
    <row r="1119" spans="2:30" x14ac:dyDescent="0.3">
      <c r="B1119" s="13">
        <v>0.65915141224346385</v>
      </c>
      <c r="C1119" s="13">
        <v>0.57203886946455618</v>
      </c>
      <c r="D1119" s="13">
        <v>0.49434297672177779</v>
      </c>
      <c r="E1119" s="13">
        <v>65.47433903576983</v>
      </c>
      <c r="F1119" s="13">
        <v>0.28688817434798142</v>
      </c>
      <c r="G1119" s="13">
        <v>0.52941176470588236</v>
      </c>
      <c r="H1119" s="13">
        <v>17398723</v>
      </c>
      <c r="I1119" s="13">
        <v>0.19653259361997208</v>
      </c>
      <c r="J1119" s="13">
        <v>3.7252291974471448E-2</v>
      </c>
      <c r="K1119" s="13">
        <v>7.2396600412730966E-2</v>
      </c>
      <c r="L1119" s="13">
        <v>0.72323729175223728</v>
      </c>
      <c r="M1119" s="13">
        <v>0.85980815043314784</v>
      </c>
      <c r="N1119" s="13">
        <v>0.67074918348056944</v>
      </c>
      <c r="O1119" s="13">
        <v>0.29165863526212504</v>
      </c>
      <c r="P1119" s="13">
        <v>0.19380475310451348</v>
      </c>
      <c r="Q1119" s="13">
        <v>0.16918350645361679</v>
      </c>
      <c r="R1119" s="13">
        <v>9.3526277927604373E-2</v>
      </c>
      <c r="S1119" s="14">
        <v>7</v>
      </c>
      <c r="T1119" s="14">
        <v>3</v>
      </c>
      <c r="U1119" s="14">
        <v>10</v>
      </c>
      <c r="V1119" s="14">
        <v>10</v>
      </c>
      <c r="W1119" s="14">
        <v>1</v>
      </c>
      <c r="X1119" s="14">
        <v>5</v>
      </c>
      <c r="Y1119" s="14" t="s">
        <v>19</v>
      </c>
    </row>
    <row r="1120" spans="2:30" x14ac:dyDescent="0.3">
      <c r="B1120" s="13">
        <v>0.51175822999101162</v>
      </c>
      <c r="C1120" s="13">
        <v>0.50882136273614675</v>
      </c>
      <c r="D1120" s="13">
        <v>0.47008447629108796</v>
      </c>
      <c r="E1120" s="13">
        <v>69.610598153352072</v>
      </c>
      <c r="F1120" s="13">
        <v>0.29271379497378414</v>
      </c>
      <c r="G1120" s="13">
        <v>0.29872881355932202</v>
      </c>
      <c r="H1120" s="13">
        <v>17398723</v>
      </c>
      <c r="I1120" s="13">
        <v>0.20194174757281533</v>
      </c>
      <c r="J1120" s="13">
        <v>3.9718549957049716E-2</v>
      </c>
      <c r="K1120" s="13">
        <v>6.9993524242997152E-2</v>
      </c>
      <c r="L1120" s="13">
        <v>0.63468013242012666</v>
      </c>
      <c r="M1120" s="13">
        <v>0.66137626132364291</v>
      </c>
      <c r="N1120" s="13">
        <v>0.66491876043020848</v>
      </c>
      <c r="O1120" s="13">
        <v>0.292941244703389</v>
      </c>
      <c r="P1120" s="13">
        <v>0.21256526494634068</v>
      </c>
      <c r="Q1120" s="13">
        <v>0.15705312476257058</v>
      </c>
      <c r="R1120" s="13">
        <v>8.5463702682814113E-2</v>
      </c>
      <c r="S1120" s="14">
        <v>7</v>
      </c>
      <c r="T1120" s="14">
        <v>3</v>
      </c>
      <c r="U1120" s="14">
        <v>10</v>
      </c>
      <c r="V1120" s="14">
        <v>10</v>
      </c>
      <c r="W1120" s="14">
        <v>1</v>
      </c>
      <c r="X1120" s="14">
        <v>5</v>
      </c>
      <c r="Y1120" s="14" t="s">
        <v>19</v>
      </c>
    </row>
    <row r="1121" spans="2:25" x14ac:dyDescent="0.3">
      <c r="B1121" s="13">
        <v>0.45365637848494339</v>
      </c>
      <c r="C1121" s="13">
        <v>0.43773116157367492</v>
      </c>
      <c r="D1121" s="13">
        <v>0.31830451265136955</v>
      </c>
      <c r="E1121" s="13">
        <v>74.553571428571431</v>
      </c>
      <c r="F1121" s="13">
        <v>0.29162229321973732</v>
      </c>
      <c r="G1121" s="13">
        <v>0.22323462414578588</v>
      </c>
      <c r="H1121" s="13">
        <v>17398723</v>
      </c>
      <c r="I1121" s="13">
        <v>0.21664355062413329</v>
      </c>
      <c r="J1121" s="13">
        <v>4.2598530215984594E-2</v>
      </c>
      <c r="K1121" s="13">
        <v>7.4800122688266496E-2</v>
      </c>
      <c r="L1121" s="13">
        <v>0.55447371632226528</v>
      </c>
      <c r="M1121" s="13">
        <v>0.57536773440579547</v>
      </c>
      <c r="N1121" s="13">
        <v>0.68471250185379284</v>
      </c>
      <c r="O1121" s="13">
        <v>0.30275183766230179</v>
      </c>
      <c r="P1121" s="13">
        <v>0.25765773170586276</v>
      </c>
      <c r="Q1121" s="13">
        <v>0.1635856608959147</v>
      </c>
      <c r="R1121" s="13">
        <v>8.9256152708498612E-2</v>
      </c>
      <c r="S1121" s="14">
        <v>7</v>
      </c>
      <c r="T1121" s="14">
        <v>3</v>
      </c>
      <c r="U1121" s="14">
        <v>10</v>
      </c>
      <c r="V1121" s="14">
        <v>10</v>
      </c>
      <c r="W1121" s="14">
        <v>1</v>
      </c>
      <c r="X1121" s="14">
        <v>5</v>
      </c>
      <c r="Y1121" s="14" t="s">
        <v>19</v>
      </c>
    </row>
    <row r="1122" spans="2:25" x14ac:dyDescent="0.3">
      <c r="B1122" s="13">
        <v>0.54501450873765322</v>
      </c>
      <c r="C1122" s="13">
        <v>0.5344730192826912</v>
      </c>
      <c r="D1122" s="13">
        <v>0.47997894018164772</v>
      </c>
      <c r="E1122" s="13">
        <v>68.044822256568779</v>
      </c>
      <c r="F1122" s="13">
        <v>0.30129685556937291</v>
      </c>
      <c r="G1122" s="13">
        <v>0.3783783783783784</v>
      </c>
      <c r="H1122" s="13">
        <v>17398723</v>
      </c>
      <c r="I1122" s="13">
        <v>0.20610263522884886</v>
      </c>
      <c r="J1122" s="13">
        <v>4.0469098892709346E-2</v>
      </c>
      <c r="K1122" s="13">
        <v>7.2350174350166552E-2</v>
      </c>
      <c r="L1122" s="13">
        <v>0.64840716174712387</v>
      </c>
      <c r="M1122" s="13">
        <v>0.67544846385637458</v>
      </c>
      <c r="N1122" s="13">
        <v>0.68471464662803994</v>
      </c>
      <c r="O1122" s="13">
        <v>0.29064454556077374</v>
      </c>
      <c r="P1122" s="13">
        <v>0.18523184125863534</v>
      </c>
      <c r="Q1122" s="13">
        <v>0.16969026397048453</v>
      </c>
      <c r="R1122" s="13">
        <v>9.0037097342101524E-2</v>
      </c>
      <c r="S1122" s="14">
        <v>7</v>
      </c>
      <c r="T1122" s="14">
        <v>3</v>
      </c>
      <c r="U1122" s="14">
        <v>10</v>
      </c>
      <c r="V1122" s="14">
        <v>10</v>
      </c>
      <c r="W1122" s="14">
        <v>1</v>
      </c>
      <c r="X1122" s="14">
        <v>5</v>
      </c>
      <c r="Y1122" s="14" t="s">
        <v>19</v>
      </c>
    </row>
    <row r="1123" spans="2:25" x14ac:dyDescent="0.3">
      <c r="B1123" s="13">
        <v>0.563672661349231</v>
      </c>
      <c r="C1123" s="13">
        <v>0.51507930735958829</v>
      </c>
      <c r="D1123" s="13">
        <v>0.44954687674796928</v>
      </c>
      <c r="E1123" s="13">
        <v>71.636506687647511</v>
      </c>
      <c r="F1123" s="13">
        <v>0.30070308274743102</v>
      </c>
      <c r="G1123" s="13">
        <v>0.22440087145969498</v>
      </c>
      <c r="H1123" s="13">
        <v>17398723</v>
      </c>
      <c r="I1123" s="13">
        <v>0.21636615811373053</v>
      </c>
      <c r="J1123" s="13">
        <v>4.3037801535464479E-2</v>
      </c>
      <c r="K1123" s="13">
        <v>7.534412970189272E-2</v>
      </c>
      <c r="L1123" s="13">
        <v>0.59026614992822635</v>
      </c>
      <c r="M1123" s="13">
        <v>0.58606786359503549</v>
      </c>
      <c r="N1123" s="13">
        <v>0.67424990942464336</v>
      </c>
      <c r="O1123" s="13">
        <v>0.29499601504237394</v>
      </c>
      <c r="P1123" s="13">
        <v>0.21222520865823602</v>
      </c>
      <c r="Q1123" s="13">
        <v>0.16931175505853086</v>
      </c>
      <c r="R1123" s="13">
        <v>9.3056513031192112E-2</v>
      </c>
      <c r="S1123" s="14">
        <v>7</v>
      </c>
      <c r="T1123" s="14">
        <v>3</v>
      </c>
      <c r="U1123" s="14">
        <v>10</v>
      </c>
      <c r="V1123" s="14">
        <v>10</v>
      </c>
      <c r="W1123" s="14">
        <v>1</v>
      </c>
      <c r="X1123" s="14">
        <v>5</v>
      </c>
      <c r="Y1123" s="14" t="s">
        <v>19</v>
      </c>
    </row>
    <row r="1124" spans="2:25" x14ac:dyDescent="0.3">
      <c r="B1124" s="13">
        <v>0.5443150502258669</v>
      </c>
      <c r="C1124" s="13">
        <v>0.45878317759187875</v>
      </c>
      <c r="D1124" s="13">
        <v>0.42558690069897465</v>
      </c>
      <c r="E1124" s="13">
        <v>73.309748427672957</v>
      </c>
      <c r="F1124" s="13">
        <v>0.29640933572710954</v>
      </c>
      <c r="G1124" s="13">
        <v>0.19090909090909092</v>
      </c>
      <c r="H1124" s="13">
        <v>17398723</v>
      </c>
      <c r="I1124" s="13">
        <v>0.21650485436893202</v>
      </c>
      <c r="J1124" s="13">
        <v>4.2232993383782599E-2</v>
      </c>
      <c r="K1124" s="13">
        <v>7.5308420119814243E-2</v>
      </c>
      <c r="L1124" s="13">
        <v>0.56697993369440813</v>
      </c>
      <c r="M1124" s="13">
        <v>0.54468154235520194</v>
      </c>
      <c r="N1124" s="13">
        <v>0.68463648811364963</v>
      </c>
      <c r="O1124" s="13">
        <v>0.29332848506753306</v>
      </c>
      <c r="P1124" s="13">
        <v>0.22188305726746646</v>
      </c>
      <c r="Q1124" s="13">
        <v>0.16645715423729385</v>
      </c>
      <c r="R1124" s="13">
        <v>9.0583376336051763E-2</v>
      </c>
      <c r="S1124" s="14">
        <v>7</v>
      </c>
      <c r="T1124" s="14">
        <v>3</v>
      </c>
      <c r="U1124" s="14">
        <v>10</v>
      </c>
      <c r="V1124" s="14">
        <v>10</v>
      </c>
      <c r="W1124" s="14">
        <v>1</v>
      </c>
      <c r="X1124" s="14">
        <v>5</v>
      </c>
      <c r="Y1124" s="14" t="s">
        <v>19</v>
      </c>
    </row>
    <row r="1125" spans="2:25" x14ac:dyDescent="0.3">
      <c r="B1125" s="13">
        <v>0.57318964503884395</v>
      </c>
      <c r="C1125" s="13">
        <v>0.56078161337951993</v>
      </c>
      <c r="D1125" s="13">
        <v>0.4874995491073788</v>
      </c>
      <c r="E1125" s="13">
        <v>68.302493966210776</v>
      </c>
      <c r="F1125" s="13">
        <v>0.29055258467023171</v>
      </c>
      <c r="G1125" s="13">
        <v>0.41341991341991341</v>
      </c>
      <c r="H1125" s="13">
        <v>17398723</v>
      </c>
      <c r="I1125" s="13">
        <v>0.19986130374479869</v>
      </c>
      <c r="J1125" s="13">
        <v>3.8541538694644842E-2</v>
      </c>
      <c r="K1125" s="13">
        <v>7.2173106232156059E-2</v>
      </c>
      <c r="L1125" s="13">
        <v>0.6828991354717292</v>
      </c>
      <c r="M1125" s="13">
        <v>0.76369280059653433</v>
      </c>
      <c r="N1125" s="13">
        <v>0.68403706325203328</v>
      </c>
      <c r="O1125" s="13">
        <v>0.29782440635480106</v>
      </c>
      <c r="P1125" s="13">
        <v>0.18798118290209831</v>
      </c>
      <c r="Q1125" s="13">
        <v>0.16212428238198204</v>
      </c>
      <c r="R1125" s="13">
        <v>8.8907271080142083E-2</v>
      </c>
      <c r="S1125" s="14">
        <v>7</v>
      </c>
      <c r="T1125" s="14">
        <v>3</v>
      </c>
      <c r="U1125" s="14">
        <v>10</v>
      </c>
      <c r="V1125" s="14">
        <v>10</v>
      </c>
      <c r="W1125" s="14">
        <v>1</v>
      </c>
      <c r="X1125" s="14">
        <v>5</v>
      </c>
      <c r="Y1125" s="14" t="s">
        <v>19</v>
      </c>
    </row>
    <row r="1126" spans="2:25" x14ac:dyDescent="0.3">
      <c r="B1126">
        <v>0.50052131661099275</v>
      </c>
      <c r="C1126">
        <v>0.46755123680085764</v>
      </c>
      <c r="D1126">
        <v>0.45447410251490594</v>
      </c>
      <c r="E1126">
        <v>70.820189274447955</v>
      </c>
      <c r="F1126">
        <v>0.2973925299506695</v>
      </c>
      <c r="G1126">
        <v>0.27233115468409586</v>
      </c>
      <c r="H1126">
        <v>17398723</v>
      </c>
      <c r="I1126">
        <v>0.21095700416088745</v>
      </c>
      <c r="J1126">
        <v>4.1165936023192955E-2</v>
      </c>
      <c r="K1126">
        <v>7.4415372595698359E-2</v>
      </c>
      <c r="L1126">
        <v>0.62232907482190392</v>
      </c>
      <c r="M1126">
        <v>0.67719842061228086</v>
      </c>
      <c r="N1126">
        <v>0.69100753938172066</v>
      </c>
      <c r="O1126">
        <v>0.29751744531350222</v>
      </c>
      <c r="P1126">
        <v>0.22455842830952966</v>
      </c>
      <c r="Q1126">
        <v>0.16583052662926773</v>
      </c>
      <c r="R1126">
        <v>8.9951674065638337E-2</v>
      </c>
      <c r="S1126">
        <v>7</v>
      </c>
      <c r="T1126">
        <v>3</v>
      </c>
      <c r="U1126">
        <v>10</v>
      </c>
      <c r="V1126">
        <v>10</v>
      </c>
      <c r="W1126">
        <v>1</v>
      </c>
      <c r="X1126">
        <v>5</v>
      </c>
      <c r="Y1126" t="s">
        <v>19</v>
      </c>
    </row>
    <row r="1127" spans="2:25" x14ac:dyDescent="0.3">
      <c r="B1127" s="13">
        <v>0.55385239982468826</v>
      </c>
      <c r="C1127" s="13">
        <v>0.482889535268685</v>
      </c>
      <c r="D1127" s="13">
        <v>0.29223755225225517</v>
      </c>
      <c r="E1127" s="13">
        <v>71.36150234741784</v>
      </c>
      <c r="F1127" s="13">
        <v>0.30339251186500266</v>
      </c>
      <c r="G1127" s="13">
        <v>0.2054176072234763</v>
      </c>
      <c r="H1127" s="13">
        <v>17398723</v>
      </c>
      <c r="I1127" s="13">
        <v>0.21636615811373089</v>
      </c>
      <c r="J1127" s="13">
        <v>4.2692763044286805E-2</v>
      </c>
      <c r="K1127" s="13">
        <v>7.5901003462494454E-2</v>
      </c>
      <c r="L1127" s="13">
        <v>0.6201829909580282</v>
      </c>
      <c r="M1127" s="13">
        <v>0.51455152080144051</v>
      </c>
      <c r="N1127" s="13">
        <v>0.68601278272173738</v>
      </c>
      <c r="O1127" s="13">
        <v>0.29761771942672571</v>
      </c>
      <c r="P1127" s="13">
        <v>0.24413188320958326</v>
      </c>
      <c r="Q1127" s="13">
        <v>0.16969286721531857</v>
      </c>
      <c r="R1127" s="13">
        <v>9.3750976519919621E-2</v>
      </c>
      <c r="S1127" s="14">
        <v>7</v>
      </c>
      <c r="T1127" s="14">
        <v>3</v>
      </c>
      <c r="U1127" s="14">
        <v>10</v>
      </c>
      <c r="V1127" s="14">
        <v>10</v>
      </c>
      <c r="W1127" s="14">
        <v>1</v>
      </c>
      <c r="X1127" s="14">
        <v>5</v>
      </c>
      <c r="Y1127" s="14" t="s">
        <v>19</v>
      </c>
    </row>
    <row r="1128" spans="2:25" x14ac:dyDescent="0.3">
      <c r="B1128" s="13">
        <v>0.48040649796391899</v>
      </c>
      <c r="C1128" s="13">
        <v>0.4487488776447971</v>
      </c>
      <c r="D1128" s="13">
        <v>0.36219787562155165</v>
      </c>
      <c r="E1128" s="13">
        <v>70.21359223300972</v>
      </c>
      <c r="F1128" s="13">
        <v>0.28625067048095831</v>
      </c>
      <c r="G1128" s="13">
        <v>0.33870967741935482</v>
      </c>
      <c r="H1128" s="13">
        <v>17398723</v>
      </c>
      <c r="I1128" s="13">
        <v>0.2119278779472954</v>
      </c>
      <c r="J1128" s="13">
        <v>4.2120470482763767E-2</v>
      </c>
      <c r="K1128" s="13">
        <v>7.2516616245209845E-2</v>
      </c>
      <c r="L1128" s="13">
        <v>0.62156158627728952</v>
      </c>
      <c r="M1128" s="13">
        <v>0.64118022025579047</v>
      </c>
      <c r="N1128" s="13">
        <v>0.68435510524792442</v>
      </c>
      <c r="O1128" s="13">
        <v>0.30252632783096634</v>
      </c>
      <c r="P1128" s="13">
        <v>0.21044994890606847</v>
      </c>
      <c r="Q1128" s="13">
        <v>0.16397478688721642</v>
      </c>
      <c r="R1128" s="13">
        <v>9.1370950142907956E-2</v>
      </c>
      <c r="S1128" s="14">
        <v>7</v>
      </c>
      <c r="T1128" s="14">
        <v>3</v>
      </c>
      <c r="U1128" s="14">
        <v>10</v>
      </c>
      <c r="V1128" s="14">
        <v>10</v>
      </c>
      <c r="W1128" s="14">
        <v>1</v>
      </c>
      <c r="X1128" s="14">
        <v>5</v>
      </c>
      <c r="Y1128" s="14" t="s">
        <v>19</v>
      </c>
    </row>
    <row r="1129" spans="2:25" x14ac:dyDescent="0.3">
      <c r="B1129" s="13">
        <v>0.52824500980690503</v>
      </c>
      <c r="C1129" s="13">
        <v>0.4430446095695651</v>
      </c>
      <c r="D1129" s="13">
        <v>0.48296785072126958</v>
      </c>
      <c r="E1129" s="13">
        <v>68.696664080682694</v>
      </c>
      <c r="F1129" s="13">
        <v>0.29782339408954167</v>
      </c>
      <c r="G1129" s="13">
        <v>0.38839285714285715</v>
      </c>
      <c r="H1129" s="13">
        <v>17398723</v>
      </c>
      <c r="I1129" s="13">
        <v>0.20374479889042996</v>
      </c>
      <c r="J1129" s="13">
        <v>3.9881618920742698E-2</v>
      </c>
      <c r="K1129" s="13">
        <v>7.2726485793975393E-2</v>
      </c>
      <c r="L1129" s="13">
        <v>0.649975503562776</v>
      </c>
      <c r="M1129" s="13">
        <v>0.75039301414867265</v>
      </c>
      <c r="N1129" s="13">
        <v>0.68728645125098797</v>
      </c>
      <c r="O1129" s="13">
        <v>0.29527417834571362</v>
      </c>
      <c r="P1129" s="13">
        <v>0.22315184975534649</v>
      </c>
      <c r="Q1129" s="13">
        <v>0.1677342656486944</v>
      </c>
      <c r="R1129" s="13">
        <v>9.317353669553774E-2</v>
      </c>
      <c r="S1129" s="14">
        <v>7</v>
      </c>
      <c r="T1129" s="14">
        <v>3</v>
      </c>
      <c r="U1129" s="14">
        <v>10</v>
      </c>
      <c r="V1129" s="14">
        <v>10</v>
      </c>
      <c r="W1129" s="14">
        <v>1</v>
      </c>
      <c r="X1129" s="14">
        <v>5</v>
      </c>
      <c r="Y1129" s="14" t="s">
        <v>19</v>
      </c>
    </row>
    <row r="1130" spans="2:25" x14ac:dyDescent="0.3">
      <c r="B1130" s="13">
        <v>0.49078496236520625</v>
      </c>
      <c r="C1130" s="13">
        <v>0.54390968445868482</v>
      </c>
      <c r="D1130" s="13">
        <v>0.40708996536709302</v>
      </c>
      <c r="E1130" s="13">
        <v>70.0390625</v>
      </c>
      <c r="F1130" s="13">
        <v>0.29957879957879957</v>
      </c>
      <c r="G1130" s="13">
        <v>0.27615062761506276</v>
      </c>
      <c r="H1130" s="13">
        <v>17398723</v>
      </c>
      <c r="I1130" s="13">
        <v>0.2137309292649095</v>
      </c>
      <c r="J1130" s="13">
        <v>4.2500082247682529E-2</v>
      </c>
      <c r="K1130" s="13">
        <v>7.3515580125293606E-2</v>
      </c>
      <c r="L1130" s="13">
        <v>0.62307483352461746</v>
      </c>
      <c r="M1130" s="13">
        <v>0.49674798986934193</v>
      </c>
      <c r="N1130" s="13">
        <v>0.68154059757608232</v>
      </c>
      <c r="O1130" s="13">
        <v>0.30707527613808505</v>
      </c>
      <c r="P1130" s="13">
        <v>0.21517988981621691</v>
      </c>
      <c r="Q1130" s="13">
        <v>0.16851984706337611</v>
      </c>
      <c r="R1130" s="13">
        <v>9.2765060730299193E-2</v>
      </c>
      <c r="S1130" s="14">
        <v>7</v>
      </c>
      <c r="T1130" s="14">
        <v>3</v>
      </c>
      <c r="U1130" s="14">
        <v>10</v>
      </c>
      <c r="V1130" s="14">
        <v>10</v>
      </c>
      <c r="W1130" s="14">
        <v>1</v>
      </c>
      <c r="X1130" s="14">
        <v>5</v>
      </c>
      <c r="Y1130" s="14" t="s">
        <v>19</v>
      </c>
    </row>
    <row r="1131" spans="2:25" x14ac:dyDescent="0.3">
      <c r="B1131" s="13">
        <v>0.51186858445398442</v>
      </c>
      <c r="C1131" s="13">
        <v>0.50530048548085427</v>
      </c>
      <c r="D1131" s="13">
        <v>0.35294741799986967</v>
      </c>
      <c r="E1131" s="13">
        <v>71.713300114986595</v>
      </c>
      <c r="F1131" s="13">
        <v>0.294636556104446</v>
      </c>
      <c r="G1131" s="13">
        <v>0.21616161616161617</v>
      </c>
      <c r="H1131" s="13">
        <v>17398723</v>
      </c>
      <c r="I1131" s="13">
        <v>0.21858529819694861</v>
      </c>
      <c r="J1131" s="13">
        <v>4.3262770471703474E-2</v>
      </c>
      <c r="K1131" s="13">
        <v>7.4818939382937433E-2</v>
      </c>
      <c r="L1131" s="13">
        <v>0.57239742651770886</v>
      </c>
      <c r="M1131" s="13">
        <v>0.4716900318480361</v>
      </c>
      <c r="N1131" s="13">
        <v>0.68717386379465317</v>
      </c>
      <c r="O1131" s="13">
        <v>0.30607665736223472</v>
      </c>
      <c r="P1131" s="13">
        <v>0.25840931119253668</v>
      </c>
      <c r="Q1131" s="13">
        <v>0.16730914420143936</v>
      </c>
      <c r="R1131" s="13">
        <v>9.1856154176604018E-2</v>
      </c>
      <c r="S1131" s="14">
        <v>7</v>
      </c>
      <c r="T1131" s="14">
        <v>3</v>
      </c>
      <c r="U1131" s="14">
        <v>10</v>
      </c>
      <c r="V1131" s="14">
        <v>10</v>
      </c>
      <c r="W1131" s="14">
        <v>1</v>
      </c>
      <c r="X1131" s="14">
        <v>5</v>
      </c>
      <c r="Y1131" s="14" t="s">
        <v>19</v>
      </c>
    </row>
    <row r="1132" spans="2:25" x14ac:dyDescent="0.3">
      <c r="B1132" s="13">
        <v>0.46817767204995558</v>
      </c>
      <c r="C1132" s="13">
        <v>0.39005706636821214</v>
      </c>
      <c r="D1132" s="13">
        <v>0.33551007375118125</v>
      </c>
      <c r="E1132" s="13">
        <v>71.411192214111921</v>
      </c>
      <c r="F1132" s="13">
        <v>0.30118321979204016</v>
      </c>
      <c r="G1132" s="13">
        <v>0.23755656108597284</v>
      </c>
      <c r="H1132" s="13">
        <v>17398723</v>
      </c>
      <c r="I1132" s="13">
        <v>0.20887656033287086</v>
      </c>
      <c r="J1132" s="13">
        <v>4.1549398354461732E-2</v>
      </c>
      <c r="K1132" s="13">
        <v>7.1399359236691232E-2</v>
      </c>
      <c r="L1132" s="13">
        <v>0.5803014088425662</v>
      </c>
      <c r="M1132" s="13">
        <v>0.5878412127713295</v>
      </c>
      <c r="N1132" s="13">
        <v>0.69595559869893342</v>
      </c>
      <c r="O1132" s="13">
        <v>0.2938937845323597</v>
      </c>
      <c r="P1132" s="13">
        <v>0.21690317750840615</v>
      </c>
      <c r="Q1132" s="13">
        <v>0.1583591933764292</v>
      </c>
      <c r="R1132" s="13">
        <v>8.5752504269611701E-2</v>
      </c>
      <c r="S1132" s="14">
        <v>7</v>
      </c>
      <c r="T1132" s="14">
        <v>3</v>
      </c>
      <c r="U1132" s="14">
        <v>10</v>
      </c>
      <c r="V1132" s="14">
        <v>10</v>
      </c>
      <c r="W1132" s="14">
        <v>1</v>
      </c>
      <c r="X1132" s="14">
        <v>5</v>
      </c>
      <c r="Y1132" s="14" t="s">
        <v>19</v>
      </c>
    </row>
    <row r="1133" spans="2:25" x14ac:dyDescent="0.3">
      <c r="B1133" s="13">
        <v>0.51383669842001012</v>
      </c>
      <c r="C1133" s="13">
        <v>0.63895769691957793</v>
      </c>
      <c r="D1133" s="13">
        <v>0.39892642712073439</v>
      </c>
      <c r="E1133" s="13">
        <v>68.35198764955615</v>
      </c>
      <c r="F1133" s="13">
        <v>0.30204297287777387</v>
      </c>
      <c r="G1133" s="13">
        <v>0.29875518672199169</v>
      </c>
      <c r="H1133" s="13">
        <v>17398723</v>
      </c>
      <c r="I1133" s="13">
        <v>0.2044382801664355</v>
      </c>
      <c r="J1133" s="13">
        <v>4.0914593689958548E-2</v>
      </c>
      <c r="K1133" s="13">
        <v>7.0918285604921777E-2</v>
      </c>
      <c r="L1133" s="13">
        <v>0.62827328569254148</v>
      </c>
      <c r="M1133" s="13">
        <v>0.61380409271687819</v>
      </c>
      <c r="N1133" s="13">
        <v>0.68267232434674185</v>
      </c>
      <c r="O1133" s="13">
        <v>0.30123226773015238</v>
      </c>
      <c r="P1133" s="13">
        <v>0.22546466823778274</v>
      </c>
      <c r="Q1133" s="13">
        <v>0.16393616829822738</v>
      </c>
      <c r="R1133" s="13">
        <v>9.0082459146937716E-2</v>
      </c>
      <c r="S1133" s="14">
        <v>7</v>
      </c>
      <c r="T1133" s="14">
        <v>3</v>
      </c>
      <c r="U1133" s="14">
        <v>10</v>
      </c>
      <c r="V1133" s="14">
        <v>10</v>
      </c>
      <c r="W1133" s="14">
        <v>1</v>
      </c>
      <c r="X1133" s="14">
        <v>5</v>
      </c>
      <c r="Y1133" s="14" t="s">
        <v>19</v>
      </c>
    </row>
    <row r="1134" spans="2:25" x14ac:dyDescent="0.3">
      <c r="B1134" s="13">
        <v>0.66583867416908238</v>
      </c>
      <c r="C1134" s="13">
        <v>0.57174734259581694</v>
      </c>
      <c r="D1134" s="13">
        <v>0.49133364816453773</v>
      </c>
      <c r="E1134" s="13">
        <v>65.597433841218916</v>
      </c>
      <c r="F1134" s="13">
        <v>0.31260140616549487</v>
      </c>
      <c r="G1134" s="13">
        <v>0.37259100642398285</v>
      </c>
      <c r="H1134" s="13">
        <v>17398723</v>
      </c>
      <c r="I1134" s="13">
        <v>0.18710124826629679</v>
      </c>
      <c r="J1134" s="13">
        <v>3.6634987482993403E-2</v>
      </c>
      <c r="K1134" s="13">
        <v>6.566402129721137E-2</v>
      </c>
      <c r="L1134" s="13">
        <v>0.70124005409455437</v>
      </c>
      <c r="M1134" s="13">
        <v>0.61118496417326573</v>
      </c>
      <c r="N1134" s="13">
        <v>0.68124635979893255</v>
      </c>
      <c r="O1134" s="13">
        <v>0.28860348149633153</v>
      </c>
      <c r="P1134" s="13">
        <v>0.22228333632975408</v>
      </c>
      <c r="Q1134" s="13">
        <v>0.16230711555498084</v>
      </c>
      <c r="R1134" s="13">
        <v>8.8541434634753988E-2</v>
      </c>
      <c r="S1134" s="14">
        <v>7</v>
      </c>
      <c r="T1134" s="14">
        <v>3</v>
      </c>
      <c r="U1134" s="14">
        <v>10</v>
      </c>
      <c r="V1134" s="14">
        <v>10</v>
      </c>
      <c r="W1134" s="14">
        <v>1</v>
      </c>
      <c r="X1134" s="14">
        <v>5</v>
      </c>
      <c r="Y1134" s="14" t="s">
        <v>19</v>
      </c>
    </row>
    <row r="1135" spans="2:25" x14ac:dyDescent="0.3">
      <c r="B1135" s="13">
        <v>0.58071744682373494</v>
      </c>
      <c r="C1135" s="13">
        <v>0.55714303877274429</v>
      </c>
      <c r="D1135" s="13">
        <v>0.354472159872464</v>
      </c>
      <c r="E1135" s="13">
        <v>70.585906571654789</v>
      </c>
      <c r="F1135" s="13">
        <v>0.30085709288088158</v>
      </c>
      <c r="G1135" s="13">
        <v>0.20316027088036118</v>
      </c>
      <c r="H1135" s="13">
        <v>17398723</v>
      </c>
      <c r="I1135" s="13">
        <v>0.21151178918169206</v>
      </c>
      <c r="J1135" s="13">
        <v>4.2524454071312542E-2</v>
      </c>
      <c r="K1135" s="13">
        <v>7.3946538281960295E-2</v>
      </c>
      <c r="L1135" s="13">
        <v>0.63342315137952554</v>
      </c>
      <c r="M1135" s="13">
        <v>0.52939605111081678</v>
      </c>
      <c r="N1135" s="13">
        <v>0.68317060911306071</v>
      </c>
      <c r="O1135" s="13">
        <v>0.30694570156481521</v>
      </c>
      <c r="P1135" s="13">
        <v>0.26306320657678517</v>
      </c>
      <c r="Q1135" s="13">
        <v>0.16490257459188579</v>
      </c>
      <c r="R1135" s="13">
        <v>8.9999233755351557E-2</v>
      </c>
      <c r="S1135" s="14">
        <v>7</v>
      </c>
      <c r="T1135" s="14">
        <v>3</v>
      </c>
      <c r="U1135" s="14">
        <v>10</v>
      </c>
      <c r="V1135" s="14">
        <v>10</v>
      </c>
      <c r="W1135" s="14">
        <v>1</v>
      </c>
      <c r="X1135" s="14">
        <v>5</v>
      </c>
      <c r="Y1135" s="14" t="s">
        <v>19</v>
      </c>
    </row>
    <row r="1136" spans="2:25" x14ac:dyDescent="0.3">
      <c r="B1136" s="13">
        <v>0.59495424647940154</v>
      </c>
      <c r="C1136" s="13">
        <v>0.5037557797485287</v>
      </c>
      <c r="D1136" s="13">
        <v>0.40909278488150491</v>
      </c>
      <c r="E1136" s="13">
        <v>69.902120717781401</v>
      </c>
      <c r="F1136" s="13">
        <v>0.29947109246762721</v>
      </c>
      <c r="G1136" s="13">
        <v>0.38556701030927837</v>
      </c>
      <c r="H1136" s="13">
        <v>17398723</v>
      </c>
      <c r="I1136" s="13">
        <v>0.20069348127600553</v>
      </c>
      <c r="J1136" s="13">
        <v>3.9254260063584172E-2</v>
      </c>
      <c r="K1136" s="13">
        <v>7.0323904213422925E-2</v>
      </c>
      <c r="L1136" s="13">
        <v>0.65783551621343783</v>
      </c>
      <c r="M1136" s="13">
        <v>0.68434008474328145</v>
      </c>
      <c r="N1136" s="13">
        <v>0.66633891704815773</v>
      </c>
      <c r="O1136" s="13">
        <v>0.29060185321186394</v>
      </c>
      <c r="P1136" s="13">
        <v>0.22895839756469019</v>
      </c>
      <c r="Q1136" s="13">
        <v>0.15956029729440771</v>
      </c>
      <c r="R1136" s="13">
        <v>8.6773798700977817E-2</v>
      </c>
      <c r="S1136" s="14">
        <v>7</v>
      </c>
      <c r="T1136" s="14">
        <v>3</v>
      </c>
      <c r="U1136" s="14">
        <v>10</v>
      </c>
      <c r="V1136" s="14">
        <v>10</v>
      </c>
      <c r="W1136" s="14">
        <v>1</v>
      </c>
      <c r="X1136" s="14">
        <v>5</v>
      </c>
      <c r="Y1136" s="14" t="s">
        <v>19</v>
      </c>
    </row>
    <row r="1137" spans="2:30" x14ac:dyDescent="0.3">
      <c r="B1137" s="13">
        <v>0.57583576663255487</v>
      </c>
      <c r="C1137" s="13">
        <v>0.47849428235927294</v>
      </c>
      <c r="D1137" s="13">
        <v>0.45725369032392915</v>
      </c>
      <c r="E1137" s="13">
        <v>70.968992248062008</v>
      </c>
      <c r="F1137" s="13">
        <v>0.29069767441860467</v>
      </c>
      <c r="G1137" s="13">
        <v>0.360082304526749</v>
      </c>
      <c r="H1137" s="13">
        <v>17398723</v>
      </c>
      <c r="I1137" s="13">
        <v>0.2158113730929262</v>
      </c>
      <c r="J1137" s="13">
        <v>4.2058114500784276E-2</v>
      </c>
      <c r="K1137" s="13">
        <v>7.6231146416124745E-2</v>
      </c>
      <c r="L1137" s="13">
        <v>0.64249626255346148</v>
      </c>
      <c r="M1137" s="13">
        <v>0.70072908615264706</v>
      </c>
      <c r="N1137" s="13">
        <v>0.68363002059257505</v>
      </c>
      <c r="O1137" s="13">
        <v>0.29756691960195869</v>
      </c>
      <c r="P1137" s="13">
        <v>0.21366277563902694</v>
      </c>
      <c r="Q1137" s="13">
        <v>0.17001893723678033</v>
      </c>
      <c r="R1137" s="13">
        <v>9.236138186687512E-2</v>
      </c>
      <c r="S1137" s="14">
        <v>7</v>
      </c>
      <c r="T1137" s="14">
        <v>3</v>
      </c>
      <c r="U1137" s="14">
        <v>10</v>
      </c>
      <c r="V1137" s="14">
        <v>10</v>
      </c>
      <c r="W1137" s="14">
        <v>1</v>
      </c>
      <c r="X1137" s="14">
        <v>5</v>
      </c>
      <c r="Y1137" s="14" t="s">
        <v>19</v>
      </c>
    </row>
    <row r="1138" spans="2:30" x14ac:dyDescent="0.3">
      <c r="B1138" s="13">
        <v>0.48148630451389868</v>
      </c>
      <c r="C1138" s="13">
        <v>0.5195068607203267</v>
      </c>
      <c r="D1138" s="13">
        <v>0.44541798904500951</v>
      </c>
      <c r="E1138" s="13">
        <v>69.279346210995541</v>
      </c>
      <c r="F1138" s="13">
        <v>0.30326865932529279</v>
      </c>
      <c r="G1138" s="13">
        <v>0.25210084033613445</v>
      </c>
      <c r="H1138" s="13">
        <v>17398723</v>
      </c>
      <c r="I1138" s="13">
        <v>0.2220527045769764</v>
      </c>
      <c r="J1138" s="13">
        <v>4.3909503364690218E-2</v>
      </c>
      <c r="K1138" s="13">
        <v>7.7610310117544365E-2</v>
      </c>
      <c r="L1138" s="13">
        <v>0.5729580018583611</v>
      </c>
      <c r="M1138" s="13">
        <v>0.5164654369714754</v>
      </c>
      <c r="N1138" s="13">
        <v>0.69698722887315434</v>
      </c>
      <c r="O1138" s="13">
        <v>0.2982492788006994</v>
      </c>
      <c r="P1138" s="13">
        <v>0.19601537698860483</v>
      </c>
      <c r="Q1138" s="13">
        <v>0.16951600193283384</v>
      </c>
      <c r="R1138" s="13">
        <v>9.39231492600512E-2</v>
      </c>
      <c r="S1138" s="14">
        <v>7</v>
      </c>
      <c r="T1138" s="14">
        <v>3</v>
      </c>
      <c r="U1138" s="14">
        <v>10</v>
      </c>
      <c r="V1138" s="14">
        <v>10</v>
      </c>
      <c r="W1138" s="14">
        <v>1</v>
      </c>
      <c r="X1138" s="14">
        <v>5</v>
      </c>
      <c r="Y1138" s="14" t="s">
        <v>19</v>
      </c>
    </row>
    <row r="1139" spans="2:30" x14ac:dyDescent="0.3">
      <c r="B1139" s="13">
        <v>0.59707560188829056</v>
      </c>
      <c r="C1139" s="13">
        <v>0.45815194344079707</v>
      </c>
      <c r="D1139" s="13">
        <v>0.44720661372711429</v>
      </c>
      <c r="E1139" s="13">
        <v>69.976452119309258</v>
      </c>
      <c r="F1139" s="13">
        <v>0.28599891324035503</v>
      </c>
      <c r="G1139" s="13">
        <v>0.40562248995983935</v>
      </c>
      <c r="H1139" s="13">
        <v>17398723</v>
      </c>
      <c r="I1139" s="13">
        <v>0.20693481276005543</v>
      </c>
      <c r="J1139" s="13">
        <v>4.0185664788132507E-2</v>
      </c>
      <c r="K1139" s="13">
        <v>7.3236826559617593E-2</v>
      </c>
      <c r="L1139" s="13">
        <v>0.63264497085839355</v>
      </c>
      <c r="M1139" s="13">
        <v>0.65937093905822786</v>
      </c>
      <c r="N1139" s="13">
        <v>0.67418004852998947</v>
      </c>
      <c r="O1139" s="13">
        <v>0.29154358899833921</v>
      </c>
      <c r="P1139" s="13">
        <v>0.18876822447689687</v>
      </c>
      <c r="Q1139" s="13">
        <v>0.16725639876276355</v>
      </c>
      <c r="R1139" s="13">
        <v>9.0881995495910722E-2</v>
      </c>
      <c r="S1139" s="14">
        <v>7</v>
      </c>
      <c r="T1139" s="14">
        <v>3</v>
      </c>
      <c r="U1139" s="14">
        <v>10</v>
      </c>
      <c r="V1139" s="14">
        <v>10</v>
      </c>
      <c r="W1139" s="14">
        <v>1</v>
      </c>
      <c r="X1139" s="14">
        <v>5</v>
      </c>
      <c r="Y1139" s="14" t="s">
        <v>19</v>
      </c>
    </row>
    <row r="1140" spans="2:30" x14ac:dyDescent="0.3">
      <c r="B1140" s="13">
        <v>0.52094895825923337</v>
      </c>
      <c r="C1140" s="13">
        <v>0.40086599361741826</v>
      </c>
      <c r="D1140" s="13">
        <v>0.40901535495849112</v>
      </c>
      <c r="E1140" s="13">
        <v>71.75962293794187</v>
      </c>
      <c r="F1140" s="13">
        <v>0.280319535221496</v>
      </c>
      <c r="G1140" s="13">
        <v>0.2543478260869565</v>
      </c>
      <c r="H1140" s="13">
        <v>17398723</v>
      </c>
      <c r="I1140" s="13">
        <v>0.21622746185852967</v>
      </c>
      <c r="J1140" s="13">
        <v>4.230203124846519E-2</v>
      </c>
      <c r="K1140" s="13">
        <v>7.6069667069841376E-2</v>
      </c>
      <c r="L1140" s="13">
        <v>0.55112731839576434</v>
      </c>
      <c r="M1140" s="13">
        <v>0.49396380320107297</v>
      </c>
      <c r="N1140" s="13">
        <v>0.66701404458399971</v>
      </c>
      <c r="O1140" s="13">
        <v>0.30046004365656526</v>
      </c>
      <c r="P1140" s="13">
        <v>0.22257793004193369</v>
      </c>
      <c r="Q1140" s="13">
        <v>0.16708191364672423</v>
      </c>
      <c r="R1140" s="13">
        <v>9.1926359378674272E-2</v>
      </c>
      <c r="S1140" s="14">
        <v>7</v>
      </c>
      <c r="T1140" s="14">
        <v>3</v>
      </c>
      <c r="U1140" s="14">
        <v>10</v>
      </c>
      <c r="V1140" s="14">
        <v>10</v>
      </c>
      <c r="W1140" s="14">
        <v>1</v>
      </c>
      <c r="X1140" s="14">
        <v>5</v>
      </c>
      <c r="Y1140" s="14" t="s">
        <v>19</v>
      </c>
    </row>
    <row r="1141" spans="2:30" x14ac:dyDescent="0.3">
      <c r="B1141" s="13">
        <v>0.54107239343992464</v>
      </c>
      <c r="C1141" s="13">
        <v>0.51916686696922376</v>
      </c>
      <c r="D1141" s="13">
        <v>0.44606772263536743</v>
      </c>
      <c r="E1141" s="13">
        <v>70</v>
      </c>
      <c r="F1141" s="13">
        <v>0.30304659498207887</v>
      </c>
      <c r="G1141" s="13">
        <v>0.2696629213483146</v>
      </c>
      <c r="H1141" s="13">
        <v>17398723</v>
      </c>
      <c r="I1141" s="13">
        <v>0.21276005547850216</v>
      </c>
      <c r="J1141" s="13">
        <v>4.1612715488750632E-2</v>
      </c>
      <c r="K1141" s="13">
        <v>7.4159966643697617E-2</v>
      </c>
      <c r="L1141" s="13">
        <v>0.62838251878883689</v>
      </c>
      <c r="M1141" s="13">
        <v>0.65421651933149183</v>
      </c>
      <c r="N1141" s="13">
        <v>0.68524349516314065</v>
      </c>
      <c r="O1141" s="13">
        <v>0.28941927738563006</v>
      </c>
      <c r="P1141" s="13">
        <v>0.20571368696505984</v>
      </c>
      <c r="Q1141" s="13">
        <v>0.16679243200733068</v>
      </c>
      <c r="R1141" s="13">
        <v>9.0757314784619444E-2</v>
      </c>
      <c r="S1141" s="14">
        <v>7</v>
      </c>
      <c r="T1141" s="14">
        <v>3</v>
      </c>
      <c r="U1141" s="14">
        <v>10</v>
      </c>
      <c r="V1141" s="14">
        <v>10</v>
      </c>
      <c r="W1141" s="14">
        <v>1</v>
      </c>
      <c r="X1141" s="14">
        <v>5</v>
      </c>
      <c r="Y1141" s="14" t="s">
        <v>19</v>
      </c>
    </row>
    <row r="1142" spans="2:30" x14ac:dyDescent="0.3">
      <c r="B1142" s="13">
        <v>0.47655631092055628</v>
      </c>
      <c r="C1142" s="13">
        <v>0.51098009159756419</v>
      </c>
      <c r="D1142" s="13">
        <v>0.43539081501556831</v>
      </c>
      <c r="E1142" s="13">
        <v>71.095838106147383</v>
      </c>
      <c r="F1142" s="13">
        <v>0.29579472558802566</v>
      </c>
      <c r="G1142" s="13">
        <v>0.2434077079107505</v>
      </c>
      <c r="H1142" s="13">
        <v>17398723</v>
      </c>
      <c r="I1142" s="13">
        <v>0.21983356449375854</v>
      </c>
      <c r="J1142" s="13">
        <v>4.429050948430778E-2</v>
      </c>
      <c r="K1142" s="13">
        <v>7.5412811434160842E-2</v>
      </c>
      <c r="L1142" s="13">
        <v>0.5707633812816717</v>
      </c>
      <c r="M1142" s="13">
        <v>0.51058823877992687</v>
      </c>
      <c r="N1142" s="13">
        <v>0.6902947555162906</v>
      </c>
      <c r="O1142" s="13">
        <v>0.29558696968355691</v>
      </c>
      <c r="P1142" s="13">
        <v>0.24504008666832391</v>
      </c>
      <c r="Q1142" s="13">
        <v>0.16999807860828423</v>
      </c>
      <c r="R1142" s="13">
        <v>9.2912782538590977E-2</v>
      </c>
      <c r="S1142" s="14">
        <v>7</v>
      </c>
      <c r="T1142" s="14">
        <v>3</v>
      </c>
      <c r="U1142" s="14">
        <v>10</v>
      </c>
      <c r="V1142" s="14">
        <v>10</v>
      </c>
      <c r="W1142" s="14">
        <v>1</v>
      </c>
      <c r="X1142" s="14">
        <v>5</v>
      </c>
      <c r="Y1142" s="14" t="s">
        <v>19</v>
      </c>
    </row>
    <row r="1143" spans="2:30" x14ac:dyDescent="0.3">
      <c r="B1143" s="13">
        <v>0.4951930717084666</v>
      </c>
      <c r="C1143" s="13">
        <v>0.48632801883415622</v>
      </c>
      <c r="D1143" s="13">
        <v>0.39971152426071771</v>
      </c>
      <c r="E1143" s="13">
        <v>70.471367354888983</v>
      </c>
      <c r="F1143" s="13">
        <v>0.29778172138420583</v>
      </c>
      <c r="G1143" s="13">
        <v>0.25427350427350426</v>
      </c>
      <c r="H1143" s="13">
        <v>17398723</v>
      </c>
      <c r="I1143" s="13">
        <v>0.21262135922330092</v>
      </c>
      <c r="J1143" s="13">
        <v>4.1968776338512252E-2</v>
      </c>
      <c r="K1143" s="13">
        <v>7.3768176619023795E-2</v>
      </c>
      <c r="L1143" s="13">
        <v>0.59375243001205369</v>
      </c>
      <c r="M1143" s="13">
        <v>0.58251485135084191</v>
      </c>
      <c r="N1143" s="13">
        <v>0.68148404089720238</v>
      </c>
      <c r="O1143" s="13">
        <v>0.29595797854925621</v>
      </c>
      <c r="P1143" s="13">
        <v>0.25433958100657328</v>
      </c>
      <c r="Q1143" s="13">
        <v>0.16398159066388801</v>
      </c>
      <c r="R1143" s="13">
        <v>8.7797739791995733E-2</v>
      </c>
      <c r="S1143" s="14">
        <v>7</v>
      </c>
      <c r="T1143" s="14">
        <v>3</v>
      </c>
      <c r="U1143" s="14">
        <v>10</v>
      </c>
      <c r="V1143" s="14">
        <v>10</v>
      </c>
      <c r="W1143" s="14">
        <v>1</v>
      </c>
      <c r="X1143" s="14">
        <v>5</v>
      </c>
      <c r="Y1143" s="14" t="s">
        <v>19</v>
      </c>
      <c r="AA1143" s="5">
        <f>+AVERAGE(E1114:E1143)/100</f>
        <v>0.70082527195212063</v>
      </c>
      <c r="AB1143" s="5">
        <f>+AVERAGE(G1114:G1143)</f>
        <v>0.2947807091441943</v>
      </c>
      <c r="AC1143" s="5">
        <f>+AVERAGE(H1114:H1143)</f>
        <v>17398723</v>
      </c>
      <c r="AD1143" s="17">
        <f t="shared" ref="AD1143" si="35">($AF$4*AA1143)+($AG$4-$AG$4*AB1143)+($AJ$12+$AK$12*AC1143)</f>
        <v>670.19284047257702</v>
      </c>
    </row>
    <row r="1144" spans="2:30" x14ac:dyDescent="0.3">
      <c r="B1144">
        <v>0.49595252124309491</v>
      </c>
      <c r="C1144">
        <v>0.38704360927711506</v>
      </c>
      <c r="D1144">
        <v>0.4332080851988786</v>
      </c>
      <c r="E1144">
        <v>73.031956352299304</v>
      </c>
      <c r="F1144">
        <v>0.28386871508379891</v>
      </c>
      <c r="G1144">
        <v>0.29336188436830835</v>
      </c>
      <c r="H1144">
        <v>17898173</v>
      </c>
      <c r="I1144">
        <v>0.22274618585298164</v>
      </c>
      <c r="J1144">
        <v>4.344860843095865E-2</v>
      </c>
      <c r="K1144">
        <v>7.8669204643781937E-2</v>
      </c>
      <c r="L1144">
        <v>0.56145251938714902</v>
      </c>
      <c r="M1144">
        <v>0.64443143792230828</v>
      </c>
      <c r="N1144">
        <v>0.70506757719984481</v>
      </c>
      <c r="O1144">
        <v>0.30300058966827126</v>
      </c>
      <c r="P1144">
        <v>0.22817340778706866</v>
      </c>
      <c r="Q1144">
        <v>0.17071419658942921</v>
      </c>
      <c r="R1144">
        <v>9.3384438806276893E-2</v>
      </c>
      <c r="S1144">
        <v>8</v>
      </c>
      <c r="T1144">
        <v>3</v>
      </c>
      <c r="U1144">
        <v>10</v>
      </c>
      <c r="V1144">
        <v>10</v>
      </c>
      <c r="W1144">
        <v>1</v>
      </c>
      <c r="X1144">
        <v>5</v>
      </c>
      <c r="Y1144" t="s">
        <v>19</v>
      </c>
    </row>
    <row r="1145" spans="2:30" x14ac:dyDescent="0.3">
      <c r="B1145" s="13">
        <v>0.41556545400761447</v>
      </c>
      <c r="C1145" s="13">
        <v>0.34596845921451203</v>
      </c>
      <c r="D1145" s="13">
        <v>0.31121640331914446</v>
      </c>
      <c r="E1145" s="13">
        <v>70.532915360501562</v>
      </c>
      <c r="F1145" s="13">
        <v>0.28790891017531178</v>
      </c>
      <c r="G1145" s="13">
        <v>0.28634361233480177</v>
      </c>
      <c r="H1145" s="13">
        <v>17898173</v>
      </c>
      <c r="I1145" s="13">
        <v>0.20943134535367514</v>
      </c>
      <c r="J1145" s="13">
        <v>4.0325936832257943E-2</v>
      </c>
      <c r="K1145" s="13">
        <v>7.3927178367489993E-2</v>
      </c>
      <c r="L1145" s="13">
        <v>0.55325463104731598</v>
      </c>
      <c r="M1145" s="13">
        <v>0.65380801178541181</v>
      </c>
      <c r="N1145" s="13">
        <v>0.67803377023520606</v>
      </c>
      <c r="O1145" s="13">
        <v>0.29286845269278816</v>
      </c>
      <c r="P1145" s="13">
        <v>0.22761562221579848</v>
      </c>
      <c r="Q1145" s="13">
        <v>0.15847644873252406</v>
      </c>
      <c r="R1145" s="13">
        <v>8.6877334699778694E-2</v>
      </c>
      <c r="S1145" s="14">
        <v>8</v>
      </c>
      <c r="T1145" s="14">
        <v>3</v>
      </c>
      <c r="U1145" s="14">
        <v>10</v>
      </c>
      <c r="V1145" s="14">
        <v>10</v>
      </c>
      <c r="W1145" s="14">
        <v>1</v>
      </c>
      <c r="X1145" s="14">
        <v>5</v>
      </c>
      <c r="Y1145" s="14" t="s">
        <v>19</v>
      </c>
    </row>
    <row r="1146" spans="2:30" x14ac:dyDescent="0.3">
      <c r="B1146" s="5">
        <v>0.40131220248309352</v>
      </c>
      <c r="C1146" s="5">
        <v>0.34758980074959989</v>
      </c>
      <c r="D1146" s="5">
        <v>0.36606887303146446</v>
      </c>
      <c r="E1146" s="5">
        <v>72.861014324428965</v>
      </c>
      <c r="F1146" s="5">
        <v>0.29604221635883904</v>
      </c>
      <c r="G1146" s="5">
        <v>0.22553191489361701</v>
      </c>
      <c r="H1146" s="5">
        <v>17898173</v>
      </c>
      <c r="I1146" s="5">
        <v>0.22246879334257971</v>
      </c>
      <c r="J1146" s="5">
        <v>4.3992320478343068E-2</v>
      </c>
      <c r="K1146" s="5">
        <v>7.785380659417443E-2</v>
      </c>
      <c r="L1146" s="13">
        <v>0.51203709515942131</v>
      </c>
      <c r="M1146" s="13">
        <v>0.5188239906910932</v>
      </c>
      <c r="N1146" s="13">
        <v>0.69168849174231806</v>
      </c>
      <c r="O1146" s="13">
        <v>0.30186618950444466</v>
      </c>
      <c r="P1146" s="13">
        <v>0.21377852180070489</v>
      </c>
      <c r="Q1146" s="13">
        <v>0.16351224480641591</v>
      </c>
      <c r="R1146" s="13">
        <v>8.8803100372414914E-2</v>
      </c>
      <c r="S1146" s="14">
        <v>8</v>
      </c>
      <c r="T1146" s="14">
        <v>3</v>
      </c>
      <c r="U1146" s="14">
        <v>10</v>
      </c>
      <c r="V1146" s="14">
        <v>10</v>
      </c>
      <c r="W1146" s="14">
        <v>1</v>
      </c>
      <c r="X1146" s="14">
        <v>5</v>
      </c>
      <c r="Y1146" s="14" t="s">
        <v>19</v>
      </c>
    </row>
    <row r="1147" spans="2:30" x14ac:dyDescent="0.3">
      <c r="B1147" s="13">
        <v>0.45591230153107853</v>
      </c>
      <c r="C1147" s="13">
        <v>0.46106421987063007</v>
      </c>
      <c r="D1147" s="13">
        <v>0.42461432114803854</v>
      </c>
      <c r="E1147" s="13">
        <v>72.195892575039494</v>
      </c>
      <c r="F1147" s="13">
        <v>0.29616477272727271</v>
      </c>
      <c r="G1147" s="13">
        <v>0.26576576576576577</v>
      </c>
      <c r="H1147" s="13">
        <v>17898173</v>
      </c>
      <c r="I1147" s="13">
        <v>0.21567267683772512</v>
      </c>
      <c r="J1147" s="13">
        <v>4.2599138639859466E-2</v>
      </c>
      <c r="K1147" s="13">
        <v>7.6350027986117022E-2</v>
      </c>
      <c r="L1147" s="13">
        <v>0.60182220125143415</v>
      </c>
      <c r="M1147" s="13">
        <v>0.55776774587995359</v>
      </c>
      <c r="N1147" s="13">
        <v>0.70460962155232243</v>
      </c>
      <c r="O1147" s="13">
        <v>0.29617793288385624</v>
      </c>
      <c r="P1147" s="13">
        <v>0.22038240948574725</v>
      </c>
      <c r="Q1147" s="13">
        <v>0.16791950914852047</v>
      </c>
      <c r="R1147" s="13">
        <v>9.0415439896401786E-2</v>
      </c>
      <c r="S1147" s="14">
        <v>8</v>
      </c>
      <c r="T1147" s="14">
        <v>3</v>
      </c>
      <c r="U1147" s="14">
        <v>10</v>
      </c>
      <c r="V1147" s="14">
        <v>10</v>
      </c>
      <c r="W1147" s="14">
        <v>1</v>
      </c>
      <c r="X1147" s="14">
        <v>5</v>
      </c>
      <c r="Y1147" s="14" t="s">
        <v>19</v>
      </c>
    </row>
    <row r="1148" spans="2:30" x14ac:dyDescent="0.3">
      <c r="B1148" s="13">
        <v>0.36515217198346961</v>
      </c>
      <c r="C1148" s="13">
        <v>0.40912667028649491</v>
      </c>
      <c r="D1148" s="13">
        <v>0.41351258313408934</v>
      </c>
      <c r="E1148" s="13">
        <v>71.805993690851736</v>
      </c>
      <c r="F1148" s="13">
        <v>0.29962546816479402</v>
      </c>
      <c r="G1148" s="13">
        <v>0.24557522123893805</v>
      </c>
      <c r="H1148" s="13">
        <v>17898173</v>
      </c>
      <c r="I1148" s="13">
        <v>0.21386962552011085</v>
      </c>
      <c r="J1148" s="13">
        <v>4.1374563808634385E-2</v>
      </c>
      <c r="K1148" s="13">
        <v>7.5860759898010735E-2</v>
      </c>
      <c r="L1148" s="13">
        <v>0.46268913052025068</v>
      </c>
      <c r="M1148" s="13">
        <v>0.47521193523144561</v>
      </c>
      <c r="N1148" s="13">
        <v>0.68758837008850437</v>
      </c>
      <c r="O1148" s="13">
        <v>0.29472431738741472</v>
      </c>
      <c r="P1148" s="13">
        <v>0.2092273696665857</v>
      </c>
      <c r="Q1148" s="13">
        <v>0.16334744131973597</v>
      </c>
      <c r="R1148" s="13">
        <v>8.7495124811388492E-2</v>
      </c>
      <c r="S1148" s="14">
        <v>8</v>
      </c>
      <c r="T1148" s="14">
        <v>3</v>
      </c>
      <c r="U1148" s="14">
        <v>10</v>
      </c>
      <c r="V1148" s="14">
        <v>10</v>
      </c>
      <c r="W1148" s="14">
        <v>1</v>
      </c>
      <c r="X1148" s="14">
        <v>5</v>
      </c>
      <c r="Y1148" s="14" t="s">
        <v>19</v>
      </c>
    </row>
    <row r="1149" spans="2:30" x14ac:dyDescent="0.3">
      <c r="B1149" s="13">
        <v>0.39542224908336343</v>
      </c>
      <c r="C1149" s="13">
        <v>0.35673510207384018</v>
      </c>
      <c r="D1149" s="13">
        <v>0.35420864612363351</v>
      </c>
      <c r="E1149" s="13">
        <v>71.88126754913759</v>
      </c>
      <c r="F1149" s="13">
        <v>0.28800140745953556</v>
      </c>
      <c r="G1149" s="13">
        <v>0.3411764705882353</v>
      </c>
      <c r="H1149" s="13">
        <v>17898173</v>
      </c>
      <c r="I1149" s="13">
        <v>0.21248266296809973</v>
      </c>
      <c r="J1149" s="13">
        <v>4.0522568997300938E-2</v>
      </c>
      <c r="K1149" s="13">
        <v>7.8104445902152181E-2</v>
      </c>
      <c r="L1149" s="13">
        <v>0.55295843652551657</v>
      </c>
      <c r="M1149" s="13">
        <v>0.64023867883909313</v>
      </c>
      <c r="N1149" s="13">
        <v>0.69256093563270427</v>
      </c>
      <c r="O1149" s="13">
        <v>0.30179985842066775</v>
      </c>
      <c r="P1149" s="13">
        <v>0.17346423220463625</v>
      </c>
      <c r="Q1149" s="13">
        <v>0.16791679781942689</v>
      </c>
      <c r="R1149" s="13">
        <v>9.1279266492071742E-2</v>
      </c>
      <c r="S1149" s="14">
        <v>8</v>
      </c>
      <c r="T1149" s="14">
        <v>3</v>
      </c>
      <c r="U1149" s="14">
        <v>10</v>
      </c>
      <c r="V1149" s="14">
        <v>10</v>
      </c>
      <c r="W1149" s="14">
        <v>1</v>
      </c>
      <c r="X1149" s="14">
        <v>5</v>
      </c>
      <c r="Y1149" s="14" t="s">
        <v>19</v>
      </c>
    </row>
    <row r="1150" spans="2:30" x14ac:dyDescent="0.3">
      <c r="B1150" s="13">
        <v>0.38855255164428432</v>
      </c>
      <c r="C1150" s="13">
        <v>0.36101502940636493</v>
      </c>
      <c r="D1150" s="13">
        <v>0.39275981894683087</v>
      </c>
      <c r="E1150" s="13">
        <v>72.546728971962608</v>
      </c>
      <c r="F1150" s="13">
        <v>0.29599999999999999</v>
      </c>
      <c r="G1150" s="13">
        <v>0.21632653061224491</v>
      </c>
      <c r="H1150" s="13">
        <v>17898173</v>
      </c>
      <c r="I1150" s="13">
        <v>0.22343966712898738</v>
      </c>
      <c r="J1150" s="13">
        <v>4.4875879632008689E-2</v>
      </c>
      <c r="K1150" s="13">
        <v>7.6592302552449268E-2</v>
      </c>
      <c r="L1150" s="13">
        <v>0.53051654587256925</v>
      </c>
      <c r="M1150" s="13">
        <v>0.55241489237273489</v>
      </c>
      <c r="N1150" s="13">
        <v>0.70806091548613959</v>
      </c>
      <c r="O1150" s="13">
        <v>0.30109234733997825</v>
      </c>
      <c r="P1150" s="13">
        <v>0.23067557968335847</v>
      </c>
      <c r="Q1150" s="13">
        <v>0.16447314617602551</v>
      </c>
      <c r="R1150" s="13">
        <v>8.9338520969602972E-2</v>
      </c>
      <c r="S1150" s="14">
        <v>8</v>
      </c>
      <c r="T1150" s="14">
        <v>3</v>
      </c>
      <c r="U1150" s="14">
        <v>10</v>
      </c>
      <c r="V1150" s="14">
        <v>10</v>
      </c>
      <c r="W1150" s="14">
        <v>1</v>
      </c>
      <c r="X1150" s="14">
        <v>5</v>
      </c>
      <c r="Y1150" s="14" t="s">
        <v>19</v>
      </c>
    </row>
    <row r="1151" spans="2:30" x14ac:dyDescent="0.3">
      <c r="B1151" s="13">
        <v>0.47202537308899556</v>
      </c>
      <c r="C1151" s="13">
        <v>0.51303292715946813</v>
      </c>
      <c r="D1151" s="13">
        <v>0.45458553852874434</v>
      </c>
      <c r="E1151" s="13">
        <v>69.723714504988493</v>
      </c>
      <c r="F1151" s="13">
        <v>0.29725026105116603</v>
      </c>
      <c r="G1151" s="13">
        <v>0.39729119638826182</v>
      </c>
      <c r="H1151" s="13">
        <v>17898173</v>
      </c>
      <c r="I1151" s="13">
        <v>0.21386962552011071</v>
      </c>
      <c r="J1151" s="13">
        <v>4.0774097632730863E-2</v>
      </c>
      <c r="K1151" s="13">
        <v>7.8859426785362563E-2</v>
      </c>
      <c r="L1151" s="13">
        <v>0.61427077063728397</v>
      </c>
      <c r="M1151" s="13">
        <v>0.69747621239039459</v>
      </c>
      <c r="N1151" s="13">
        <v>0.69590850077479915</v>
      </c>
      <c r="O1151" s="13">
        <v>0.29402462999070772</v>
      </c>
      <c r="P1151" s="13">
        <v>0.20027422581219334</v>
      </c>
      <c r="Q1151" s="13">
        <v>0.17194436370369937</v>
      </c>
      <c r="R1151" s="13">
        <v>9.3978211059429481E-2</v>
      </c>
      <c r="S1151" s="14">
        <v>8</v>
      </c>
      <c r="T1151" s="14">
        <v>3</v>
      </c>
      <c r="U1151" s="14">
        <v>10</v>
      </c>
      <c r="V1151" s="14">
        <v>10</v>
      </c>
      <c r="W1151" s="14">
        <v>1</v>
      </c>
      <c r="X1151" s="14">
        <v>5</v>
      </c>
      <c r="Y1151" s="14" t="s">
        <v>19</v>
      </c>
    </row>
    <row r="1152" spans="2:30" x14ac:dyDescent="0.3">
      <c r="B1152" s="13">
        <v>0.38827951711444486</v>
      </c>
      <c r="C1152" s="13">
        <v>0.46824097888515026</v>
      </c>
      <c r="D1152" s="13">
        <v>0.36757768464359908</v>
      </c>
      <c r="E1152" s="13">
        <v>72.399549380398042</v>
      </c>
      <c r="F1152" s="13">
        <v>0.28556430446194225</v>
      </c>
      <c r="G1152" s="13">
        <v>0.19411764705882353</v>
      </c>
      <c r="H1152" s="13">
        <v>17898173</v>
      </c>
      <c r="I1152" s="13">
        <v>0.23300970873786372</v>
      </c>
      <c r="J1152" s="13">
        <v>4.6803214249094248E-2</v>
      </c>
      <c r="K1152" s="13">
        <v>8.0138977425649169E-2</v>
      </c>
      <c r="L1152" s="13">
        <v>0.55367553099612565</v>
      </c>
      <c r="M1152" s="13">
        <v>0.50829048479931138</v>
      </c>
      <c r="N1152" s="13">
        <v>0.69397497661859142</v>
      </c>
      <c r="O1152" s="13">
        <v>0.31368650235982198</v>
      </c>
      <c r="P1152" s="13">
        <v>0.26630406567407788</v>
      </c>
      <c r="Q1152" s="13">
        <v>0.17289367550198545</v>
      </c>
      <c r="R1152" s="13">
        <v>9.3351013316612788E-2</v>
      </c>
      <c r="S1152" s="14">
        <v>8</v>
      </c>
      <c r="T1152" s="14">
        <v>3</v>
      </c>
      <c r="U1152" s="14">
        <v>10</v>
      </c>
      <c r="V1152" s="14">
        <v>10</v>
      </c>
      <c r="W1152" s="14">
        <v>1</v>
      </c>
      <c r="X1152" s="14">
        <v>5</v>
      </c>
      <c r="Y1152" s="14" t="s">
        <v>19</v>
      </c>
    </row>
    <row r="1153" spans="2:25" x14ac:dyDescent="0.3">
      <c r="B1153" s="13">
        <v>0.43051651176769506</v>
      </c>
      <c r="C1153" s="13">
        <v>0.40832408232479966</v>
      </c>
      <c r="D1153" s="13">
        <v>0.42125354472892057</v>
      </c>
      <c r="E1153" s="13">
        <v>71.026942600546661</v>
      </c>
      <c r="F1153" s="13">
        <v>0.29564444444444443</v>
      </c>
      <c r="G1153" s="13">
        <v>0.27861771058315332</v>
      </c>
      <c r="H1153" s="13">
        <v>17898173</v>
      </c>
      <c r="I1153" s="13">
        <v>0.21636615811373078</v>
      </c>
      <c r="J1153" s="13">
        <v>4.2309682489994359E-2</v>
      </c>
      <c r="K1153" s="13">
        <v>7.5922610378922326E-2</v>
      </c>
      <c r="L1153" s="13">
        <v>0.52947429917956157</v>
      </c>
      <c r="M1153" s="13">
        <v>0.61171002120258944</v>
      </c>
      <c r="N1153" s="13">
        <v>0.68582006108089888</v>
      </c>
      <c r="O1153" s="13">
        <v>0.29743037346147938</v>
      </c>
      <c r="P1153" s="13">
        <v>0.21492177066374507</v>
      </c>
      <c r="Q1153" s="13">
        <v>0.16542757678054615</v>
      </c>
      <c r="R1153" s="13">
        <v>9.0725905435580817E-2</v>
      </c>
      <c r="S1153" s="14">
        <v>8</v>
      </c>
      <c r="T1153" s="14">
        <v>3</v>
      </c>
      <c r="U1153" s="14">
        <v>10</v>
      </c>
      <c r="V1153" s="14">
        <v>10</v>
      </c>
      <c r="W1153" s="14">
        <v>1</v>
      </c>
      <c r="X1153" s="14">
        <v>5</v>
      </c>
      <c r="Y1153" s="14" t="s">
        <v>19</v>
      </c>
    </row>
    <row r="1154" spans="2:25" x14ac:dyDescent="0.3">
      <c r="B1154" s="13">
        <v>0.52353451406748452</v>
      </c>
      <c r="C1154" s="13">
        <v>0.45988484791685336</v>
      </c>
      <c r="D1154" s="13">
        <v>0.36595270184552547</v>
      </c>
      <c r="E1154" s="13">
        <v>69.43802925327175</v>
      </c>
      <c r="F1154" s="13">
        <v>0.29589183567342692</v>
      </c>
      <c r="G1154" s="13">
        <v>0.35555555555555557</v>
      </c>
      <c r="H1154" s="13">
        <v>17898173</v>
      </c>
      <c r="I1154" s="13">
        <v>0.21178918169209435</v>
      </c>
      <c r="J1154" s="13">
        <v>4.0971051346263478E-2</v>
      </c>
      <c r="K1154" s="13">
        <v>7.7638195401400045E-2</v>
      </c>
      <c r="L1154" s="13">
        <v>0.64051170921404188</v>
      </c>
      <c r="M1154" s="13">
        <v>0.69161201909704095</v>
      </c>
      <c r="N1154" s="13">
        <v>0.69701706190848223</v>
      </c>
      <c r="O1154" s="13">
        <v>0.3001790719827081</v>
      </c>
      <c r="P1154" s="13">
        <v>0.22196358756062665</v>
      </c>
      <c r="Q1154" s="13">
        <v>0.17029211681980128</v>
      </c>
      <c r="R1154" s="13">
        <v>9.1844240059635526E-2</v>
      </c>
      <c r="S1154" s="14">
        <v>8</v>
      </c>
      <c r="T1154" s="14">
        <v>3</v>
      </c>
      <c r="U1154" s="14">
        <v>10</v>
      </c>
      <c r="V1154" s="14">
        <v>10</v>
      </c>
      <c r="W1154" s="14">
        <v>1</v>
      </c>
      <c r="X1154" s="14">
        <v>5</v>
      </c>
      <c r="Y1154" s="14" t="s">
        <v>19</v>
      </c>
    </row>
    <row r="1155" spans="2:25" x14ac:dyDescent="0.3">
      <c r="B1155" s="13">
        <v>0.37921342169907485</v>
      </c>
      <c r="C1155" s="13">
        <v>0.41131374077360217</v>
      </c>
      <c r="D1155" s="13">
        <v>0.48318780768507474</v>
      </c>
      <c r="E1155" s="13">
        <v>71.291314373558805</v>
      </c>
      <c r="F1155" s="13">
        <v>0.29831045406546991</v>
      </c>
      <c r="G1155" s="13">
        <v>0.29554655870445345</v>
      </c>
      <c r="H1155" s="13">
        <v>17898173</v>
      </c>
      <c r="I1155" s="13">
        <v>0.22038834951456313</v>
      </c>
      <c r="J1155" s="13">
        <v>4.3414994846937296E-2</v>
      </c>
      <c r="K1155" s="13">
        <v>7.5603002331945585E-2</v>
      </c>
      <c r="L1155" s="13">
        <v>0.56982753880627657</v>
      </c>
      <c r="M1155" s="13">
        <v>0.67127050788369713</v>
      </c>
      <c r="N1155" s="13">
        <v>0.68543015523578843</v>
      </c>
      <c r="O1155" s="13">
        <v>0.2993687399651434</v>
      </c>
      <c r="P1155" s="13">
        <v>0.2038716133782876</v>
      </c>
      <c r="Q1155" s="13">
        <v>0.17048101638689925</v>
      </c>
      <c r="R1155" s="13">
        <v>9.4749659743710662E-2</v>
      </c>
      <c r="S1155" s="14">
        <v>8</v>
      </c>
      <c r="T1155" s="14">
        <v>3</v>
      </c>
      <c r="U1155" s="14">
        <v>10</v>
      </c>
      <c r="V1155" s="14">
        <v>10</v>
      </c>
      <c r="W1155" s="14">
        <v>1</v>
      </c>
      <c r="X1155" s="14">
        <v>5</v>
      </c>
      <c r="Y1155" s="14" t="s">
        <v>19</v>
      </c>
    </row>
    <row r="1156" spans="2:25" x14ac:dyDescent="0.3">
      <c r="B1156" s="13">
        <v>0.39743083621637759</v>
      </c>
      <c r="C1156" s="13">
        <v>0.43230637389387927</v>
      </c>
      <c r="D1156" s="13">
        <v>0.39554315985572119</v>
      </c>
      <c r="E1156" s="13">
        <v>73.123003194888184</v>
      </c>
      <c r="F1156" s="13">
        <v>0.29174765859692525</v>
      </c>
      <c r="G1156" s="13">
        <v>0.25054945054945055</v>
      </c>
      <c r="H1156" s="13">
        <v>17898173</v>
      </c>
      <c r="I1156" s="13">
        <v>0.21983356449375843</v>
      </c>
      <c r="J1156" s="13">
        <v>4.3308741895812984E-2</v>
      </c>
      <c r="K1156" s="13">
        <v>7.6957813762035115E-2</v>
      </c>
      <c r="L1156" s="13">
        <v>0.55779022237450437</v>
      </c>
      <c r="M1156" s="13">
        <v>0.55198340314357097</v>
      </c>
      <c r="N1156" s="13">
        <v>0.70041869879541696</v>
      </c>
      <c r="O1156" s="13">
        <v>0.30144456818947007</v>
      </c>
      <c r="P1156" s="13">
        <v>0.21496044384134597</v>
      </c>
      <c r="Q1156" s="13">
        <v>0.16605850078859058</v>
      </c>
      <c r="R1156" s="13">
        <v>9.1156937823439685E-2</v>
      </c>
      <c r="S1156" s="14">
        <v>8</v>
      </c>
      <c r="T1156" s="14">
        <v>3</v>
      </c>
      <c r="U1156" s="14">
        <v>10</v>
      </c>
      <c r="V1156" s="14">
        <v>10</v>
      </c>
      <c r="W1156" s="14">
        <v>1</v>
      </c>
      <c r="X1156" s="14">
        <v>5</v>
      </c>
      <c r="Y1156" s="14" t="s">
        <v>19</v>
      </c>
    </row>
    <row r="1157" spans="2:25" x14ac:dyDescent="0.3">
      <c r="B1157" s="13">
        <v>0.3897539123495018</v>
      </c>
      <c r="C1157" s="13">
        <v>0.38619788263368721</v>
      </c>
      <c r="D1157" s="13">
        <v>0.3924430232555155</v>
      </c>
      <c r="E1157" s="13">
        <v>72.070687668075294</v>
      </c>
      <c r="F1157" s="13">
        <v>0.29108485499462944</v>
      </c>
      <c r="G1157" s="13">
        <v>0.24476987447698745</v>
      </c>
      <c r="H1157" s="13">
        <v>17898173</v>
      </c>
      <c r="I1157" s="13">
        <v>0.22385575589459072</v>
      </c>
      <c r="J1157" s="13">
        <v>4.4274713742933229E-2</v>
      </c>
      <c r="K1157" s="13">
        <v>7.9495623356996531E-2</v>
      </c>
      <c r="L1157" s="13">
        <v>0.54037663388602131</v>
      </c>
      <c r="M1157" s="13">
        <v>0.58486929088134687</v>
      </c>
      <c r="N1157" s="13">
        <v>0.69006502493925093</v>
      </c>
      <c r="O1157" s="13">
        <v>0.29345159110593455</v>
      </c>
      <c r="P1157" s="13">
        <v>0.22610066645518376</v>
      </c>
      <c r="Q1157" s="13">
        <v>0.17193289191452715</v>
      </c>
      <c r="R1157" s="13">
        <v>9.3047647063087047E-2</v>
      </c>
      <c r="S1157" s="14">
        <v>8</v>
      </c>
      <c r="T1157" s="14">
        <v>3</v>
      </c>
      <c r="U1157" s="14">
        <v>10</v>
      </c>
      <c r="V1157" s="14">
        <v>10</v>
      </c>
      <c r="W1157" s="14">
        <v>1</v>
      </c>
      <c r="X1157" s="14">
        <v>5</v>
      </c>
      <c r="Y1157" s="14" t="s">
        <v>19</v>
      </c>
    </row>
    <row r="1158" spans="2:25" x14ac:dyDescent="0.3">
      <c r="B1158">
        <v>0.41547399169914973</v>
      </c>
      <c r="C1158">
        <v>0.33846433558005062</v>
      </c>
      <c r="D1158">
        <v>0.39159946341299195</v>
      </c>
      <c r="E1158">
        <v>72.883339836129537</v>
      </c>
      <c r="F1158">
        <v>0.29929824561403506</v>
      </c>
      <c r="G1158">
        <v>0.19910514541387025</v>
      </c>
      <c r="H1158">
        <v>17898173</v>
      </c>
      <c r="I1158">
        <v>0.22441054091539503</v>
      </c>
      <c r="J1158">
        <v>4.45109734466584E-2</v>
      </c>
      <c r="K1158">
        <v>7.8808471331372615E-2</v>
      </c>
      <c r="L1158">
        <v>0.53050577983713643</v>
      </c>
      <c r="M1158">
        <v>0.53714704387944956</v>
      </c>
      <c r="N1158">
        <v>0.70555270717084073</v>
      </c>
      <c r="O1158">
        <v>0.29471766445376557</v>
      </c>
      <c r="P1158">
        <v>0.23090856860915532</v>
      </c>
      <c r="Q1158">
        <v>0.16619703275158898</v>
      </c>
      <c r="R1158">
        <v>9.2081213500100123E-2</v>
      </c>
      <c r="S1158">
        <v>8</v>
      </c>
      <c r="T1158">
        <v>3</v>
      </c>
      <c r="U1158">
        <v>10</v>
      </c>
      <c r="V1158">
        <v>10</v>
      </c>
      <c r="W1158">
        <v>1</v>
      </c>
      <c r="X1158">
        <v>5</v>
      </c>
      <c r="Y1158" t="s">
        <v>19</v>
      </c>
    </row>
    <row r="1159" spans="2:25" x14ac:dyDescent="0.3">
      <c r="B1159" s="13">
        <v>0.42744545600116579</v>
      </c>
      <c r="C1159" s="13">
        <v>0.47749646754532704</v>
      </c>
      <c r="D1159" s="13">
        <v>0.48798354869561655</v>
      </c>
      <c r="E1159" s="13">
        <v>66.822977725674093</v>
      </c>
      <c r="F1159" s="13">
        <v>0.3042766151046406</v>
      </c>
      <c r="G1159" s="13">
        <v>0.45530145530145533</v>
      </c>
      <c r="H1159" s="13">
        <v>17898173</v>
      </c>
      <c r="I1159" s="13">
        <v>0.19916782246879305</v>
      </c>
      <c r="J1159" s="13">
        <v>3.8313031071794131E-2</v>
      </c>
      <c r="K1159" s="13">
        <v>7.3152176851252193E-2</v>
      </c>
      <c r="L1159" s="13">
        <v>0.63320897800413312</v>
      </c>
      <c r="M1159" s="13">
        <v>0.77165703208844194</v>
      </c>
      <c r="N1159" s="13">
        <v>0.68989168217191021</v>
      </c>
      <c r="O1159" s="13">
        <v>0.27688361488408092</v>
      </c>
      <c r="P1159" s="13">
        <v>0.17392444863987189</v>
      </c>
      <c r="Q1159" s="13">
        <v>0.16264126729183484</v>
      </c>
      <c r="R1159" s="13">
        <v>8.7061964826218946E-2</v>
      </c>
      <c r="S1159" s="14">
        <v>8</v>
      </c>
      <c r="T1159" s="14">
        <v>3</v>
      </c>
      <c r="U1159" s="14">
        <v>10</v>
      </c>
      <c r="V1159" s="14">
        <v>10</v>
      </c>
      <c r="W1159" s="14">
        <v>1</v>
      </c>
      <c r="X1159" s="14">
        <v>5</v>
      </c>
      <c r="Y1159" s="14" t="s">
        <v>19</v>
      </c>
    </row>
    <row r="1160" spans="2:25" x14ac:dyDescent="0.3">
      <c r="B1160" s="13">
        <v>0.4167851228419242</v>
      </c>
      <c r="C1160" s="13">
        <v>0.39633532662441256</v>
      </c>
      <c r="D1160" s="13">
        <v>0.37062525675682567</v>
      </c>
      <c r="E1160" s="13">
        <v>72.7734375</v>
      </c>
      <c r="F1160" s="13">
        <v>0.29992867332382311</v>
      </c>
      <c r="G1160" s="13">
        <v>0.26260504201680673</v>
      </c>
      <c r="H1160" s="13">
        <v>17898173</v>
      </c>
      <c r="I1160" s="13">
        <v>0.21969486823855744</v>
      </c>
      <c r="J1160" s="13">
        <v>4.2827532424081417E-2</v>
      </c>
      <c r="K1160" s="13">
        <v>7.7689971856079981E-2</v>
      </c>
      <c r="L1160" s="13">
        <v>0.55670903000614391</v>
      </c>
      <c r="M1160" s="13">
        <v>0.58617279184654336</v>
      </c>
      <c r="N1160" s="13">
        <v>0.69570000993341907</v>
      </c>
      <c r="O1160" s="13">
        <v>0.29162782753652994</v>
      </c>
      <c r="P1160" s="13">
        <v>0.19465754767398913</v>
      </c>
      <c r="Q1160" s="13">
        <v>0.16440893937538978</v>
      </c>
      <c r="R1160" s="13">
        <v>9.0964583385312617E-2</v>
      </c>
      <c r="S1160" s="14">
        <v>8</v>
      </c>
      <c r="T1160" s="14">
        <v>3</v>
      </c>
      <c r="U1160" s="14">
        <v>10</v>
      </c>
      <c r="V1160" s="14">
        <v>10</v>
      </c>
      <c r="W1160" s="14">
        <v>1</v>
      </c>
      <c r="X1160" s="14">
        <v>5</v>
      </c>
      <c r="Y1160" s="14" t="s">
        <v>19</v>
      </c>
    </row>
    <row r="1161" spans="2:25" x14ac:dyDescent="0.3">
      <c r="B1161" s="13">
        <v>0.35876095009652442</v>
      </c>
      <c r="C1161" s="13">
        <v>0.3552869047069992</v>
      </c>
      <c r="D1161" s="13">
        <v>0.34586493969800347</v>
      </c>
      <c r="E1161" s="13">
        <v>73.812328229289363</v>
      </c>
      <c r="F1161" s="13">
        <v>0.28772176356929563</v>
      </c>
      <c r="G1161" s="13">
        <v>0.17381489841986456</v>
      </c>
      <c r="H1161" s="13">
        <v>17898173</v>
      </c>
      <c r="I1161" s="13">
        <v>0.22413314840499318</v>
      </c>
      <c r="J1161" s="13">
        <v>4.4331875231879966E-2</v>
      </c>
      <c r="K1161" s="13">
        <v>7.7808409873665746E-2</v>
      </c>
      <c r="L1161" s="13">
        <v>0.4813283546831435</v>
      </c>
      <c r="M1161" s="13">
        <v>0.46150827752486584</v>
      </c>
      <c r="N1161" s="13">
        <v>0.71033170481255303</v>
      </c>
      <c r="O1161" s="13">
        <v>0.30160916265566229</v>
      </c>
      <c r="P1161" s="13">
        <v>0.22597820205898744</v>
      </c>
      <c r="Q1161" s="13">
        <v>0.16382130142955853</v>
      </c>
      <c r="R1161" s="13">
        <v>9.041386729645938E-2</v>
      </c>
      <c r="S1161" s="14">
        <v>8</v>
      </c>
      <c r="T1161" s="14">
        <v>3</v>
      </c>
      <c r="U1161" s="14">
        <v>10</v>
      </c>
      <c r="V1161" s="14">
        <v>10</v>
      </c>
      <c r="W1161" s="14">
        <v>1</v>
      </c>
      <c r="X1161" s="14">
        <v>5</v>
      </c>
      <c r="Y1161" s="14" t="s">
        <v>19</v>
      </c>
    </row>
    <row r="1162" spans="2:25" x14ac:dyDescent="0.3">
      <c r="B1162" s="13">
        <v>0.43257127646673788</v>
      </c>
      <c r="C1162" s="13">
        <v>0.46603221186887411</v>
      </c>
      <c r="D1162" s="13">
        <v>0.4091500277854746</v>
      </c>
      <c r="E1162" s="13">
        <v>71.25603864734299</v>
      </c>
      <c r="F1162" s="13">
        <v>0.3043166756224252</v>
      </c>
      <c r="G1162" s="13">
        <v>0.2423580786026201</v>
      </c>
      <c r="H1162" s="13">
        <v>17898173</v>
      </c>
      <c r="I1162" s="13">
        <v>0.20679611650485427</v>
      </c>
      <c r="J1162" s="13">
        <v>4.0599340019447969E-2</v>
      </c>
      <c r="K1162" s="13">
        <v>7.3002605013450045E-2</v>
      </c>
      <c r="L1162" s="13">
        <v>0.53475611318407712</v>
      </c>
      <c r="M1162" s="13">
        <v>0.49821287163004496</v>
      </c>
      <c r="N1162" s="13">
        <v>0.67624769996869116</v>
      </c>
      <c r="O1162" s="13">
        <v>0.2930531354298464</v>
      </c>
      <c r="P1162" s="13">
        <v>0.22705998243580675</v>
      </c>
      <c r="Q1162" s="13">
        <v>0.15611871372816072</v>
      </c>
      <c r="R1162" s="13">
        <v>8.5735458288685243E-2</v>
      </c>
      <c r="S1162" s="14">
        <v>8</v>
      </c>
      <c r="T1162" s="14">
        <v>3</v>
      </c>
      <c r="U1162" s="14">
        <v>10</v>
      </c>
      <c r="V1162" s="14">
        <v>10</v>
      </c>
      <c r="W1162" s="14">
        <v>1</v>
      </c>
      <c r="X1162" s="14">
        <v>5</v>
      </c>
      <c r="Y1162" s="14" t="s">
        <v>19</v>
      </c>
    </row>
    <row r="1163" spans="2:25" x14ac:dyDescent="0.3">
      <c r="B1163" s="13">
        <v>0.58545547499238704</v>
      </c>
      <c r="C1163" s="13">
        <v>0.59860546481487786</v>
      </c>
      <c r="D1163" s="13">
        <v>0.42597873821405519</v>
      </c>
      <c r="E1163" s="13">
        <v>68.648867313915858</v>
      </c>
      <c r="F1163" s="13">
        <v>0.29876188767270767</v>
      </c>
      <c r="G1163" s="13">
        <v>0.36729857819905215</v>
      </c>
      <c r="H1163" s="13">
        <v>17898173</v>
      </c>
      <c r="I1163" s="13">
        <v>0.19875173370318974</v>
      </c>
      <c r="J1163" s="13">
        <v>3.8329223250479993E-2</v>
      </c>
      <c r="K1163" s="13">
        <v>7.0436363261109552E-2</v>
      </c>
      <c r="L1163" s="13">
        <v>0.68581455474025133</v>
      </c>
      <c r="M1163" s="13">
        <v>0.72294124435080409</v>
      </c>
      <c r="N1163" s="13">
        <v>0.68074990295957716</v>
      </c>
      <c r="O1163" s="13">
        <v>0.29213776566823924</v>
      </c>
      <c r="P1163" s="13">
        <v>0.19427048916322162</v>
      </c>
      <c r="Q1163" s="13">
        <v>0.16406554813423632</v>
      </c>
      <c r="R1163" s="13">
        <v>8.8834120734471778E-2</v>
      </c>
      <c r="S1163" s="14">
        <v>8</v>
      </c>
      <c r="T1163" s="14">
        <v>3</v>
      </c>
      <c r="U1163" s="14">
        <v>10</v>
      </c>
      <c r="V1163" s="14">
        <v>10</v>
      </c>
      <c r="W1163" s="14">
        <v>1</v>
      </c>
      <c r="X1163" s="14">
        <v>5</v>
      </c>
      <c r="Y1163" s="14" t="s">
        <v>19</v>
      </c>
    </row>
    <row r="1164" spans="2:25" x14ac:dyDescent="0.3">
      <c r="B1164" s="13">
        <v>0.48195926024971236</v>
      </c>
      <c r="C1164" s="13">
        <v>0.36485839443619983</v>
      </c>
      <c r="D1164" s="13">
        <v>0.33544263053603962</v>
      </c>
      <c r="E1164" s="13">
        <v>73.973663826491091</v>
      </c>
      <c r="F1164" s="13">
        <v>0.29932091241511405</v>
      </c>
      <c r="G1164" s="13">
        <v>0.14317673378076062</v>
      </c>
      <c r="H1164" s="13">
        <v>17898173</v>
      </c>
      <c r="I1164" s="13">
        <v>0.22801664355062398</v>
      </c>
      <c r="J1164" s="13">
        <v>4.554949383084228E-2</v>
      </c>
      <c r="K1164" s="13">
        <v>7.7340467820874559E-2</v>
      </c>
      <c r="L1164" s="13">
        <v>0.54390777104946308</v>
      </c>
      <c r="M1164" s="13">
        <v>0.48836111719744263</v>
      </c>
      <c r="N1164" s="13">
        <v>0.715689637535462</v>
      </c>
      <c r="O1164" s="13">
        <v>0.30050921558913457</v>
      </c>
      <c r="P1164" s="13">
        <v>0.22412665707083934</v>
      </c>
      <c r="Q1164" s="13">
        <v>0.16914529645351944</v>
      </c>
      <c r="R1164" s="13">
        <v>9.4062312304657156E-2</v>
      </c>
      <c r="S1164" s="14">
        <v>8</v>
      </c>
      <c r="T1164" s="14">
        <v>3</v>
      </c>
      <c r="U1164" s="14">
        <v>10</v>
      </c>
      <c r="V1164" s="14">
        <v>10</v>
      </c>
      <c r="W1164" s="14">
        <v>1</v>
      </c>
      <c r="X1164" s="14">
        <v>5</v>
      </c>
      <c r="Y1164" s="14" t="s">
        <v>19</v>
      </c>
    </row>
    <row r="1165" spans="2:25" x14ac:dyDescent="0.3">
      <c r="B1165" s="13">
        <v>0.50934950531207412</v>
      </c>
      <c r="C1165" s="13">
        <v>0.44111237174915269</v>
      </c>
      <c r="D1165" s="13">
        <v>0.35691161358841056</v>
      </c>
      <c r="E1165" s="13">
        <v>72.915819438796262</v>
      </c>
      <c r="F1165" s="13">
        <v>0.28801593048515567</v>
      </c>
      <c r="G1165" s="13">
        <v>0.21527777777777779</v>
      </c>
      <c r="H1165" s="13">
        <v>17898173</v>
      </c>
      <c r="I1165" s="13">
        <v>0.21192787794729523</v>
      </c>
      <c r="J1165" s="13">
        <v>4.2282929957113531E-2</v>
      </c>
      <c r="K1165" s="13">
        <v>7.328167617381956E-2</v>
      </c>
      <c r="L1165" s="13">
        <v>0.59593032145371294</v>
      </c>
      <c r="M1165" s="13">
        <v>0.52223109870989903</v>
      </c>
      <c r="N1165" s="13">
        <v>0.69860366314498257</v>
      </c>
      <c r="O1165" s="13">
        <v>0.29965250637774477</v>
      </c>
      <c r="P1165" s="13">
        <v>0.21843593410563025</v>
      </c>
      <c r="Q1165" s="13">
        <v>0.1606519430455273</v>
      </c>
      <c r="R1165" s="13">
        <v>8.7312260830645499E-2</v>
      </c>
      <c r="S1165" s="14">
        <v>8</v>
      </c>
      <c r="T1165" s="14">
        <v>3</v>
      </c>
      <c r="U1165" s="14">
        <v>10</v>
      </c>
      <c r="V1165" s="14">
        <v>10</v>
      </c>
      <c r="W1165" s="14">
        <v>1</v>
      </c>
      <c r="X1165" s="14">
        <v>5</v>
      </c>
      <c r="Y1165" s="14" t="s">
        <v>19</v>
      </c>
    </row>
    <row r="1166" spans="2:25" x14ac:dyDescent="0.3">
      <c r="B1166" s="13">
        <v>0.43561305254166865</v>
      </c>
      <c r="C1166" s="13">
        <v>0.40754070728750685</v>
      </c>
      <c r="D1166" s="13">
        <v>0.44019400292104965</v>
      </c>
      <c r="E1166" s="13">
        <v>72.991850989522703</v>
      </c>
      <c r="F1166" s="13">
        <v>0.28367670364500791</v>
      </c>
      <c r="G1166" s="13">
        <v>0.24561403508771928</v>
      </c>
      <c r="H1166" s="13">
        <v>17898173</v>
      </c>
      <c r="I1166" s="13">
        <v>0.22233009708737858</v>
      </c>
      <c r="J1166" s="13">
        <v>4.3795814176303086E-2</v>
      </c>
      <c r="K1166" s="13">
        <v>7.8677438784716433E-2</v>
      </c>
      <c r="L1166" s="13">
        <v>0.59028821506114593</v>
      </c>
      <c r="M1166" s="13">
        <v>0.72636367941120572</v>
      </c>
      <c r="N1166" s="13">
        <v>0.69594617190541763</v>
      </c>
      <c r="O1166" s="13">
        <v>0.30409261088257394</v>
      </c>
      <c r="P1166" s="13">
        <v>0.22861726811954111</v>
      </c>
      <c r="Q1166" s="13">
        <v>0.17106985302515185</v>
      </c>
      <c r="R1166" s="13">
        <v>9.2674686686858868E-2</v>
      </c>
      <c r="S1166" s="14">
        <v>8</v>
      </c>
      <c r="T1166" s="14">
        <v>3</v>
      </c>
      <c r="U1166" s="14">
        <v>10</v>
      </c>
      <c r="V1166" s="14">
        <v>10</v>
      </c>
      <c r="W1166" s="14">
        <v>1</v>
      </c>
      <c r="X1166" s="14">
        <v>5</v>
      </c>
      <c r="Y1166" s="14" t="s">
        <v>19</v>
      </c>
    </row>
    <row r="1167" spans="2:25" x14ac:dyDescent="0.3">
      <c r="B1167" s="13">
        <v>0.37574837579883713</v>
      </c>
      <c r="C1167" s="13">
        <v>0.3420131379114788</v>
      </c>
      <c r="D1167" s="13">
        <v>0.37254196214454532</v>
      </c>
      <c r="E1167" s="13">
        <v>72.759158222915048</v>
      </c>
      <c r="F1167" s="13">
        <v>0.28366247755834828</v>
      </c>
      <c r="G1167" s="13">
        <v>0.28695652173913044</v>
      </c>
      <c r="H1167" s="13">
        <v>17898173</v>
      </c>
      <c r="I1167" s="13">
        <v>0.21900138696255181</v>
      </c>
      <c r="J1167" s="13">
        <v>4.2857141933496587E-2</v>
      </c>
      <c r="K1167" s="13">
        <v>7.6737424755238953E-2</v>
      </c>
      <c r="L1167" s="13">
        <v>0.5126547591957652</v>
      </c>
      <c r="M1167" s="13">
        <v>0.57409005212720821</v>
      </c>
      <c r="N1167" s="13">
        <v>0.6983516255524469</v>
      </c>
      <c r="O1167" s="13">
        <v>0.29254229729479009</v>
      </c>
      <c r="P1167" s="13">
        <v>0.24908278411921414</v>
      </c>
      <c r="Q1167" s="13">
        <v>0.16512078834674182</v>
      </c>
      <c r="R1167" s="13">
        <v>9.1855743873272083E-2</v>
      </c>
      <c r="S1167" s="14">
        <v>8</v>
      </c>
      <c r="T1167" s="14">
        <v>3</v>
      </c>
      <c r="U1167" s="14">
        <v>10</v>
      </c>
      <c r="V1167" s="14">
        <v>10</v>
      </c>
      <c r="W1167" s="14">
        <v>1</v>
      </c>
      <c r="X1167" s="14">
        <v>5</v>
      </c>
      <c r="Y1167" s="14" t="s">
        <v>19</v>
      </c>
    </row>
    <row r="1168" spans="2:25" x14ac:dyDescent="0.3">
      <c r="B1168" s="13">
        <v>0.44822864204001717</v>
      </c>
      <c r="C1168" s="13">
        <v>0.44129339830888054</v>
      </c>
      <c r="D1168" s="13">
        <v>0.39904120711074176</v>
      </c>
      <c r="E1168" s="13">
        <v>71.946254071661244</v>
      </c>
      <c r="F1168" s="13">
        <v>0.29625610417797071</v>
      </c>
      <c r="G1168" s="13">
        <v>0.27672955974842767</v>
      </c>
      <c r="H1168" s="13">
        <v>17898173</v>
      </c>
      <c r="I1168" s="13">
        <v>0.20568654646324544</v>
      </c>
      <c r="J1168" s="13">
        <v>4.100621144089165E-2</v>
      </c>
      <c r="K1168" s="13">
        <v>7.0465769057677027E-2</v>
      </c>
      <c r="L1168" s="13">
        <v>0.58313412841328172</v>
      </c>
      <c r="M1168" s="13">
        <v>0.64806727853121948</v>
      </c>
      <c r="N1168" s="13">
        <v>0.69431066481944992</v>
      </c>
      <c r="O1168" s="13">
        <v>0.29306549472348126</v>
      </c>
      <c r="P1168" s="13">
        <v>0.22213177763343209</v>
      </c>
      <c r="Q1168" s="13">
        <v>0.15325369525848112</v>
      </c>
      <c r="R1168" s="13">
        <v>8.4575876377268031E-2</v>
      </c>
      <c r="S1168" s="14">
        <v>8</v>
      </c>
      <c r="T1168" s="14">
        <v>3</v>
      </c>
      <c r="U1168" s="14">
        <v>10</v>
      </c>
      <c r="V1168" s="14">
        <v>10</v>
      </c>
      <c r="W1168" s="14">
        <v>1</v>
      </c>
      <c r="X1168" s="14">
        <v>5</v>
      </c>
      <c r="Y1168" s="14" t="s">
        <v>19</v>
      </c>
    </row>
    <row r="1169" spans="2:30" x14ac:dyDescent="0.3">
      <c r="B1169" s="5">
        <v>0.45633432851183803</v>
      </c>
      <c r="C1169" s="5">
        <v>0.41582939212585801</v>
      </c>
      <c r="D1169" s="5">
        <v>0.44683163396366871</v>
      </c>
      <c r="E1169" s="5">
        <v>72.683896620278333</v>
      </c>
      <c r="F1169" s="5">
        <v>0.27948625180897252</v>
      </c>
      <c r="G1169" s="5">
        <v>0.30434782608695654</v>
      </c>
      <c r="H1169" s="5">
        <v>17898173</v>
      </c>
      <c r="I1169" s="5">
        <v>0.21595006934812774</v>
      </c>
      <c r="J1169" s="5">
        <v>4.1811996243278998E-2</v>
      </c>
      <c r="K1169" s="5">
        <v>7.9312439939961787E-2</v>
      </c>
      <c r="L1169" s="13">
        <v>0.60761012670591574</v>
      </c>
      <c r="M1169" s="13">
        <v>0.69272349842858183</v>
      </c>
      <c r="N1169" s="13">
        <v>0.68415760874728815</v>
      </c>
      <c r="O1169" s="13">
        <v>0.29435411924696331</v>
      </c>
      <c r="P1169" s="13">
        <v>0.21009486961764548</v>
      </c>
      <c r="Q1169" s="13">
        <v>0.16521781616860559</v>
      </c>
      <c r="R1169" s="13">
        <v>9.1011665204288231E-2</v>
      </c>
      <c r="S1169" s="14">
        <v>8</v>
      </c>
      <c r="T1169" s="14">
        <v>3</v>
      </c>
      <c r="U1169" s="14">
        <v>10</v>
      </c>
      <c r="V1169" s="14">
        <v>10</v>
      </c>
      <c r="W1169" s="14">
        <v>1</v>
      </c>
      <c r="X1169" s="14">
        <v>5</v>
      </c>
      <c r="Y1169" s="14" t="s">
        <v>19</v>
      </c>
    </row>
    <row r="1170" spans="2:30" x14ac:dyDescent="0.3">
      <c r="B1170" s="13">
        <v>0.35131978869051689</v>
      </c>
      <c r="C1170" s="13">
        <v>0.36392623440419952</v>
      </c>
      <c r="D1170" s="13">
        <v>0.37370921850619748</v>
      </c>
      <c r="E1170" s="13">
        <v>73.248407643312092</v>
      </c>
      <c r="F1170" s="13">
        <v>0.29744888728062241</v>
      </c>
      <c r="G1170" s="13">
        <v>0.24175824175824176</v>
      </c>
      <c r="H1170" s="13">
        <v>17898173</v>
      </c>
      <c r="I1170" s="13">
        <v>0.21830790568654632</v>
      </c>
      <c r="J1170" s="13">
        <v>4.2588527085990112E-2</v>
      </c>
      <c r="K1170" s="13">
        <v>7.5770298635484165E-2</v>
      </c>
      <c r="L1170" s="13">
        <v>0.46353563998212122</v>
      </c>
      <c r="M1170" s="13">
        <v>0.47179938265355253</v>
      </c>
      <c r="N1170" s="13">
        <v>0.66576196416558997</v>
      </c>
      <c r="O1170" s="13">
        <v>0.29128184758529629</v>
      </c>
      <c r="P1170" s="13">
        <v>0.24327410753860848</v>
      </c>
      <c r="Q1170" s="13">
        <v>0.1634258562833614</v>
      </c>
      <c r="R1170" s="13">
        <v>8.8958156037518721E-2</v>
      </c>
      <c r="S1170" s="14">
        <v>8</v>
      </c>
      <c r="T1170" s="14">
        <v>3</v>
      </c>
      <c r="U1170" s="14">
        <v>10</v>
      </c>
      <c r="V1170" s="14">
        <v>10</v>
      </c>
      <c r="W1170" s="14">
        <v>1</v>
      </c>
      <c r="X1170" s="14">
        <v>5</v>
      </c>
      <c r="Y1170" s="14" t="s">
        <v>19</v>
      </c>
    </row>
    <row r="1171" spans="2:30" x14ac:dyDescent="0.3">
      <c r="B1171" s="13">
        <v>0.48527951963882987</v>
      </c>
      <c r="C1171" s="13">
        <v>0.45634515987142971</v>
      </c>
      <c r="D1171" s="13">
        <v>0.48185987755555204</v>
      </c>
      <c r="E1171" s="13">
        <v>69.742406766628221</v>
      </c>
      <c r="F1171" s="13">
        <v>0.29159490182569753</v>
      </c>
      <c r="G1171" s="13">
        <v>0.33750000000000002</v>
      </c>
      <c r="H1171" s="13">
        <v>17898173</v>
      </c>
      <c r="I1171" s="13">
        <v>0.21497919556171979</v>
      </c>
      <c r="J1171" s="13">
        <v>4.132299133429302E-2</v>
      </c>
      <c r="K1171" s="13">
        <v>7.6533440798105146E-2</v>
      </c>
      <c r="L1171" s="13">
        <v>0.59261694241695217</v>
      </c>
      <c r="M1171" s="13">
        <v>0.69016247679280018</v>
      </c>
      <c r="N1171" s="13">
        <v>0.69282380179165481</v>
      </c>
      <c r="O1171" s="13">
        <v>0.31387844188813829</v>
      </c>
      <c r="P1171" s="13">
        <v>0.23230347937317528</v>
      </c>
      <c r="Q1171" s="13">
        <v>0.16609772100289982</v>
      </c>
      <c r="R1171" s="13">
        <v>9.0243332513830085E-2</v>
      </c>
      <c r="S1171" s="14">
        <v>8</v>
      </c>
      <c r="T1171" s="14">
        <v>3</v>
      </c>
      <c r="U1171" s="14">
        <v>10</v>
      </c>
      <c r="V1171" s="14">
        <v>10</v>
      </c>
      <c r="W1171" s="14">
        <v>1</v>
      </c>
      <c r="X1171" s="14">
        <v>5</v>
      </c>
      <c r="Y1171" s="14" t="s">
        <v>19</v>
      </c>
    </row>
    <row r="1172" spans="2:30" x14ac:dyDescent="0.3">
      <c r="B1172" s="13">
        <v>0.41088064952735598</v>
      </c>
      <c r="C1172" s="13">
        <v>0.32282227401850988</v>
      </c>
      <c r="D1172" s="13">
        <v>0.33757970480692612</v>
      </c>
      <c r="E1172" s="13">
        <v>74.733824733824733</v>
      </c>
      <c r="F1172" s="13">
        <v>0.28933028651784143</v>
      </c>
      <c r="G1172" s="13">
        <v>0.1756440281030445</v>
      </c>
      <c r="H1172" s="13">
        <v>17898173</v>
      </c>
      <c r="I1172" s="13">
        <v>0.2174757281553393</v>
      </c>
      <c r="J1172" s="13">
        <v>4.301056815744056E-2</v>
      </c>
      <c r="K1172" s="13">
        <v>7.584510596564964E-2</v>
      </c>
      <c r="L1172" s="13">
        <v>0.46856873889365297</v>
      </c>
      <c r="M1172" s="13">
        <v>0.46333312058789905</v>
      </c>
      <c r="N1172" s="13">
        <v>0.69992510407056596</v>
      </c>
      <c r="O1172" s="13">
        <v>0.30668092888940901</v>
      </c>
      <c r="P1172" s="13">
        <v>0.21830553981437736</v>
      </c>
      <c r="Q1172" s="13">
        <v>0.16092069336573073</v>
      </c>
      <c r="R1172" s="13">
        <v>8.5819796757036756E-2</v>
      </c>
      <c r="S1172" s="14">
        <v>8</v>
      </c>
      <c r="T1172" s="14">
        <v>3</v>
      </c>
      <c r="U1172" s="14">
        <v>10</v>
      </c>
      <c r="V1172" s="14">
        <v>10</v>
      </c>
      <c r="W1172" s="14">
        <v>1</v>
      </c>
      <c r="X1172" s="14">
        <v>5</v>
      </c>
      <c r="Y1172" s="14" t="s">
        <v>19</v>
      </c>
    </row>
    <row r="1173" spans="2:30" x14ac:dyDescent="0.3">
      <c r="B1173" s="13">
        <v>0.37273700407169474</v>
      </c>
      <c r="C1173" s="13">
        <v>0.4661741808803801</v>
      </c>
      <c r="D1173" s="13">
        <v>0.33921327298829518</v>
      </c>
      <c r="E1173" s="13">
        <v>71.224165341812395</v>
      </c>
      <c r="F1173" s="13">
        <v>0.29554229554229555</v>
      </c>
      <c r="G1173" s="13">
        <v>0.30684326710816778</v>
      </c>
      <c r="H1173" s="13">
        <v>17898173</v>
      </c>
      <c r="I1173" s="13">
        <v>0.21262135922330092</v>
      </c>
      <c r="J1173" s="13">
        <v>4.1668073907313724E-2</v>
      </c>
      <c r="K1173" s="13">
        <v>7.4491302609773297E-2</v>
      </c>
      <c r="L1173" s="13">
        <v>0.51326570669565097</v>
      </c>
      <c r="M1173" s="13">
        <v>0.53866038175685371</v>
      </c>
      <c r="N1173" s="13">
        <v>0.693555512188608</v>
      </c>
      <c r="O1173" s="13">
        <v>0.30070712039731012</v>
      </c>
      <c r="P1173" s="13">
        <v>0.1985613593215112</v>
      </c>
      <c r="Q1173" s="13">
        <v>0.16351072654870683</v>
      </c>
      <c r="R1173" s="13">
        <v>9.0776414352545784E-2</v>
      </c>
      <c r="S1173" s="14">
        <v>8</v>
      </c>
      <c r="T1173" s="14">
        <v>3</v>
      </c>
      <c r="U1173" s="14">
        <v>10</v>
      </c>
      <c r="V1173" s="14">
        <v>10</v>
      </c>
      <c r="W1173" s="14">
        <v>1</v>
      </c>
      <c r="X1173" s="14">
        <v>5</v>
      </c>
      <c r="Y1173" s="14" t="s">
        <v>19</v>
      </c>
      <c r="AA1173" s="5">
        <f>+AVERAGE(E1144:E1173)/100</f>
        <v>0.71878181556918064</v>
      </c>
      <c r="AB1173" s="5">
        <f>+AVERAGE(G1144:G1173)</f>
        <v>0.27082868607541644</v>
      </c>
      <c r="AC1173" s="5">
        <f>+AVERAGE(H1144:H1173)</f>
        <v>17898173</v>
      </c>
      <c r="AD1173" s="17">
        <f t="shared" ref="AD1173" si="36">($AF$4*AA1173)+($AG$4-$AG$4*AB1173)+($AJ$12+$AK$12*AC1173)</f>
        <v>677.54353161622976</v>
      </c>
    </row>
    <row r="1174" spans="2:30" x14ac:dyDescent="0.3">
      <c r="B1174" s="13">
        <v>0.67216417689404051</v>
      </c>
      <c r="C1174" s="13">
        <v>0.59475769688669722</v>
      </c>
      <c r="D1174" s="13">
        <v>0.33734880824348018</v>
      </c>
      <c r="E1174" s="13">
        <v>70.241935483870961</v>
      </c>
      <c r="F1174" s="13">
        <v>0.31247759053424168</v>
      </c>
      <c r="G1174" s="13">
        <v>0.14047619047619048</v>
      </c>
      <c r="H1174" s="13">
        <v>18508673</v>
      </c>
      <c r="I1174" s="13">
        <v>0.20527045769764207</v>
      </c>
      <c r="J1174" s="13">
        <v>4.1688546314709654E-2</v>
      </c>
      <c r="K1174" s="13">
        <v>6.9700579986445535E-2</v>
      </c>
      <c r="L1174" s="13">
        <v>0.6717791222704097</v>
      </c>
      <c r="M1174" s="13">
        <v>0.51814596560202086</v>
      </c>
      <c r="N1174" s="13">
        <v>0.68449541439253814</v>
      </c>
      <c r="O1174" s="13">
        <v>0.29120031681178316</v>
      </c>
      <c r="P1174" s="13">
        <v>0.22020998487117779</v>
      </c>
      <c r="Q1174" s="13">
        <v>0.16487702158490161</v>
      </c>
      <c r="R1174" s="13">
        <v>8.9435692430844732E-2</v>
      </c>
      <c r="S1174" s="14">
        <v>6</v>
      </c>
      <c r="T1174" s="14">
        <v>4</v>
      </c>
      <c r="U1174" s="14">
        <v>10</v>
      </c>
      <c r="V1174" s="14">
        <v>10</v>
      </c>
      <c r="W1174" s="14">
        <v>1</v>
      </c>
      <c r="X1174" s="14">
        <v>5</v>
      </c>
      <c r="Y1174" s="14" t="s">
        <v>19</v>
      </c>
    </row>
    <row r="1175" spans="2:30" x14ac:dyDescent="0.3">
      <c r="B1175" s="13">
        <v>0.75209862157694962</v>
      </c>
      <c r="C1175" s="13">
        <v>0.69732204451245383</v>
      </c>
      <c r="D1175" s="13">
        <v>0.48882336698125667</v>
      </c>
      <c r="E1175" s="13">
        <v>67.128027681660896</v>
      </c>
      <c r="F1175" s="13">
        <v>0.32654851728373396</v>
      </c>
      <c r="G1175" s="13">
        <v>0.15163934426229508</v>
      </c>
      <c r="H1175" s="13">
        <v>18508673</v>
      </c>
      <c r="I1175" s="13">
        <v>0.20540915395284318</v>
      </c>
      <c r="J1175" s="13">
        <v>4.155197537814885E-2</v>
      </c>
      <c r="K1175" s="13">
        <v>6.8433383742290257E-2</v>
      </c>
      <c r="L1175" s="13">
        <v>0.74930890847193421</v>
      </c>
      <c r="M1175" s="13">
        <v>0.59625411026249153</v>
      </c>
      <c r="N1175" s="13">
        <v>0.67792580983711137</v>
      </c>
      <c r="O1175" s="13">
        <v>0.29851883681440039</v>
      </c>
      <c r="P1175" s="13">
        <v>0.26507887457578821</v>
      </c>
      <c r="Q1175" s="13">
        <v>0.17213595392716821</v>
      </c>
      <c r="R1175" s="13">
        <v>9.6062913136114328E-2</v>
      </c>
      <c r="S1175" s="14">
        <v>6</v>
      </c>
      <c r="T1175" s="14">
        <v>4</v>
      </c>
      <c r="U1175" s="14">
        <v>10</v>
      </c>
      <c r="V1175" s="14">
        <v>10</v>
      </c>
      <c r="W1175" s="14">
        <v>1</v>
      </c>
      <c r="X1175" s="14">
        <v>5</v>
      </c>
      <c r="Y1175" s="14" t="s">
        <v>19</v>
      </c>
    </row>
    <row r="1176" spans="2:30" x14ac:dyDescent="0.3">
      <c r="B1176" s="13">
        <v>0.76208234631088134</v>
      </c>
      <c r="C1176" s="13">
        <v>0.82465999988303729</v>
      </c>
      <c r="D1176" s="13">
        <v>0.39150013781319676</v>
      </c>
      <c r="E1176" s="13">
        <v>64.455166867712094</v>
      </c>
      <c r="F1176" s="13">
        <v>0.33380935380221349</v>
      </c>
      <c r="G1176" s="13">
        <v>0.17924528301886791</v>
      </c>
      <c r="H1176" s="13">
        <v>18508673</v>
      </c>
      <c r="I1176" s="13">
        <v>0.1834951456310677</v>
      </c>
      <c r="J1176" s="13">
        <v>3.7368109985554961E-2</v>
      </c>
      <c r="K1176" s="13">
        <v>6.1937916294525532E-2</v>
      </c>
      <c r="L1176" s="13">
        <v>0.75077850424365378</v>
      </c>
      <c r="M1176" s="13">
        <v>0.59540966594051237</v>
      </c>
      <c r="N1176" s="13">
        <v>0.67298206862850196</v>
      </c>
      <c r="O1176" s="13">
        <v>0.28915664464320168</v>
      </c>
      <c r="P1176" s="13">
        <v>0.2210609654386462</v>
      </c>
      <c r="Q1176" s="13">
        <v>0.1622774951774261</v>
      </c>
      <c r="R1176" s="13">
        <v>8.6704354141708948E-2</v>
      </c>
      <c r="S1176" s="14">
        <v>6</v>
      </c>
      <c r="T1176" s="14">
        <v>4</v>
      </c>
      <c r="U1176" s="14">
        <v>10</v>
      </c>
      <c r="V1176" s="14">
        <v>10</v>
      </c>
      <c r="W1176" s="14">
        <v>1</v>
      </c>
      <c r="X1176" s="14">
        <v>5</v>
      </c>
      <c r="Y1176" s="14" t="s">
        <v>19</v>
      </c>
    </row>
    <row r="1177" spans="2:30" x14ac:dyDescent="0.3">
      <c r="B1177" s="13">
        <v>0.64568299160022735</v>
      </c>
      <c r="C1177" s="13">
        <v>0.53740988103136755</v>
      </c>
      <c r="D1177" s="13">
        <v>0.37619141840153741</v>
      </c>
      <c r="E1177" s="13">
        <v>70.609037328094303</v>
      </c>
      <c r="F1177" s="13">
        <v>0.31879194630872482</v>
      </c>
      <c r="G1177" s="13">
        <v>0.11368421052631579</v>
      </c>
      <c r="H1177" s="13">
        <v>18508673</v>
      </c>
      <c r="I1177" s="13">
        <v>0.20998613037447986</v>
      </c>
      <c r="J1177" s="13">
        <v>4.2576397542327983E-2</v>
      </c>
      <c r="K1177" s="13">
        <v>6.8112432399148298E-2</v>
      </c>
      <c r="L1177" s="13">
        <v>0.63511852258493229</v>
      </c>
      <c r="M1177" s="13">
        <v>0.43136761142697572</v>
      </c>
      <c r="N1177" s="13">
        <v>0.69226846627929439</v>
      </c>
      <c r="O1177" s="13">
        <v>0.29418670994862856</v>
      </c>
      <c r="P1177" s="13">
        <v>0.24848263707003174</v>
      </c>
      <c r="Q1177" s="13">
        <v>0.16498499833533783</v>
      </c>
      <c r="R1177" s="13">
        <v>9.0380903038356886E-2</v>
      </c>
      <c r="S1177" s="14">
        <v>6</v>
      </c>
      <c r="T1177" s="14">
        <v>4</v>
      </c>
      <c r="U1177" s="14">
        <v>10</v>
      </c>
      <c r="V1177" s="14">
        <v>10</v>
      </c>
      <c r="W1177" s="14">
        <v>1</v>
      </c>
      <c r="X1177" s="14">
        <v>5</v>
      </c>
      <c r="Y1177" s="14" t="s">
        <v>19</v>
      </c>
    </row>
    <row r="1178" spans="2:30" x14ac:dyDescent="0.3">
      <c r="B1178" s="13">
        <v>0.76414032255814901</v>
      </c>
      <c r="C1178" s="13">
        <v>0.625085165160853</v>
      </c>
      <c r="D1178" s="13">
        <v>0.42369585185263853</v>
      </c>
      <c r="E1178" s="13">
        <v>66.640986132511557</v>
      </c>
      <c r="F1178" s="13">
        <v>0.31417158735672107</v>
      </c>
      <c r="G1178" s="13">
        <v>0.21263157894736842</v>
      </c>
      <c r="H1178" s="13">
        <v>18508673</v>
      </c>
      <c r="I1178" s="13">
        <v>0.19999999999999987</v>
      </c>
      <c r="J1178" s="13">
        <v>4.0063045226047235E-2</v>
      </c>
      <c r="K1178" s="13">
        <v>6.6119727756967589E-2</v>
      </c>
      <c r="L1178" s="13">
        <v>0.77465370530183941</v>
      </c>
      <c r="M1178" s="13">
        <v>0.63872792842923998</v>
      </c>
      <c r="N1178" s="13">
        <v>0.6895425190926876</v>
      </c>
      <c r="O1178" s="13">
        <v>0.30409930844564803</v>
      </c>
      <c r="P1178" s="13">
        <v>0.25189819651645901</v>
      </c>
      <c r="Q1178" s="13">
        <v>0.16885640236189495</v>
      </c>
      <c r="R1178" s="13">
        <v>9.2724476020702273E-2</v>
      </c>
      <c r="S1178" s="14">
        <v>6</v>
      </c>
      <c r="T1178" s="14">
        <v>4</v>
      </c>
      <c r="U1178" s="14">
        <v>10</v>
      </c>
      <c r="V1178" s="14">
        <v>10</v>
      </c>
      <c r="W1178" s="14">
        <v>1</v>
      </c>
      <c r="X1178" s="14">
        <v>5</v>
      </c>
      <c r="Y1178" s="14" t="s">
        <v>19</v>
      </c>
    </row>
    <row r="1179" spans="2:30" x14ac:dyDescent="0.3">
      <c r="B1179" s="13">
        <v>0.51313959775652007</v>
      </c>
      <c r="C1179" s="13">
        <v>0.55933973551549643</v>
      </c>
      <c r="D1179" s="13">
        <v>0.36466491680178864</v>
      </c>
      <c r="E1179" s="13">
        <v>69.039002814636106</v>
      </c>
      <c r="F1179" s="13">
        <v>0.31535714285714284</v>
      </c>
      <c r="G1179" s="13">
        <v>0.10244988864142539</v>
      </c>
      <c r="H1179" s="13">
        <v>18508673</v>
      </c>
      <c r="I1179" s="13">
        <v>0.19930651872399432</v>
      </c>
      <c r="J1179" s="13">
        <v>4.0346554692689759E-2</v>
      </c>
      <c r="K1179" s="13">
        <v>6.5149220556604132E-2</v>
      </c>
      <c r="L1179" s="13">
        <v>0.64018760767320493</v>
      </c>
      <c r="M1179" s="13">
        <v>0.448026080955571</v>
      </c>
      <c r="N1179" s="13">
        <v>0.67880116727158779</v>
      </c>
      <c r="O1179" s="13">
        <v>0.30168311729178982</v>
      </c>
      <c r="P1179" s="13">
        <v>0.2359407536809921</v>
      </c>
      <c r="Q1179" s="13">
        <v>0.15766155962789979</v>
      </c>
      <c r="R1179" s="13">
        <v>8.5144491257476237E-2</v>
      </c>
      <c r="S1179" s="14">
        <v>6</v>
      </c>
      <c r="T1179" s="14">
        <v>4</v>
      </c>
      <c r="U1179" s="14">
        <v>10</v>
      </c>
      <c r="V1179" s="14">
        <v>10</v>
      </c>
      <c r="W1179" s="14">
        <v>1</v>
      </c>
      <c r="X1179" s="14">
        <v>5</v>
      </c>
      <c r="Y1179" s="14" t="s">
        <v>19</v>
      </c>
    </row>
    <row r="1180" spans="2:30" x14ac:dyDescent="0.3">
      <c r="B1180" s="13">
        <v>0.56092178146109883</v>
      </c>
      <c r="C1180" s="13">
        <v>0.50979669259040516</v>
      </c>
      <c r="D1180" s="13">
        <v>0.3676807208917543</v>
      </c>
      <c r="E1180" s="13">
        <v>69.980119284294233</v>
      </c>
      <c r="F1180" s="13">
        <v>0.3113964686998395</v>
      </c>
      <c r="G1180" s="13">
        <v>0.1111111111111111</v>
      </c>
      <c r="H1180" s="13">
        <v>18508673</v>
      </c>
      <c r="I1180" s="13">
        <v>0.2042995839112344</v>
      </c>
      <c r="J1180" s="13">
        <v>4.1010017297511213E-2</v>
      </c>
      <c r="K1180" s="13">
        <v>6.8142726632056852E-2</v>
      </c>
      <c r="L1180" s="13">
        <v>0.6475662558452987</v>
      </c>
      <c r="M1180" s="13">
        <v>0.46075021925470022</v>
      </c>
      <c r="N1180" s="13">
        <v>0.67046591018093182</v>
      </c>
      <c r="O1180" s="13">
        <v>0.29657811752570218</v>
      </c>
      <c r="P1180" s="13">
        <v>0.24225809570618548</v>
      </c>
      <c r="Q1180" s="13">
        <v>0.15622116787393023</v>
      </c>
      <c r="R1180" s="13">
        <v>8.6141339780928999E-2</v>
      </c>
      <c r="S1180" s="14">
        <v>6</v>
      </c>
      <c r="T1180" s="14">
        <v>4</v>
      </c>
      <c r="U1180" s="14">
        <v>10</v>
      </c>
      <c r="V1180" s="14">
        <v>10</v>
      </c>
      <c r="W1180" s="14">
        <v>1</v>
      </c>
      <c r="X1180" s="14">
        <v>5</v>
      </c>
      <c r="Y1180" s="14" t="s">
        <v>19</v>
      </c>
    </row>
    <row r="1181" spans="2:30" x14ac:dyDescent="0.3">
      <c r="B1181" s="13">
        <v>0.83114454881393651</v>
      </c>
      <c r="C1181" s="13">
        <v>0.66652150235856455</v>
      </c>
      <c r="D1181" s="13">
        <v>0.3734404768380627</v>
      </c>
      <c r="E1181" s="13">
        <v>68.352429869616742</v>
      </c>
      <c r="F1181" s="13">
        <v>0.32440476190476192</v>
      </c>
      <c r="G1181" s="13">
        <v>0.13716814159292035</v>
      </c>
      <c r="H1181" s="13">
        <v>18508673</v>
      </c>
      <c r="I1181" s="13">
        <v>0.20055478502080443</v>
      </c>
      <c r="J1181" s="13">
        <v>4.0705647942496058E-2</v>
      </c>
      <c r="K1181" s="13">
        <v>6.6373227684647942E-2</v>
      </c>
      <c r="L1181" s="13">
        <v>0.74427188500267016</v>
      </c>
      <c r="M1181" s="13">
        <v>0.5516551529735747</v>
      </c>
      <c r="N1181" s="13">
        <v>0.68172257448815299</v>
      </c>
      <c r="O1181" s="13">
        <v>0.29603836124234623</v>
      </c>
      <c r="P1181" s="13">
        <v>0.23965277253785464</v>
      </c>
      <c r="Q1181" s="13">
        <v>0.16660401749474993</v>
      </c>
      <c r="R1181" s="13">
        <v>9.011245223905251E-2</v>
      </c>
      <c r="S1181" s="14">
        <v>6</v>
      </c>
      <c r="T1181" s="14">
        <v>4</v>
      </c>
      <c r="U1181" s="14">
        <v>10</v>
      </c>
      <c r="V1181" s="14">
        <v>10</v>
      </c>
      <c r="W1181" s="14">
        <v>1</v>
      </c>
      <c r="X1181" s="14">
        <v>5</v>
      </c>
      <c r="Y1181" s="14" t="s">
        <v>19</v>
      </c>
    </row>
    <row r="1182" spans="2:30" x14ac:dyDescent="0.3">
      <c r="B1182" s="13">
        <v>0.69931470343362656</v>
      </c>
      <c r="C1182" s="13">
        <v>0.64494390116769562</v>
      </c>
      <c r="D1182" s="13">
        <v>0.42743495014995309</v>
      </c>
      <c r="E1182" s="13">
        <v>69.363929146537842</v>
      </c>
      <c r="F1182" s="13">
        <v>0.31645341502973506</v>
      </c>
      <c r="G1182" s="13">
        <v>0.10893246187363835</v>
      </c>
      <c r="H1182" s="13">
        <v>18508673</v>
      </c>
      <c r="I1182" s="13">
        <v>0.20249653259361985</v>
      </c>
      <c r="J1182" s="13">
        <v>4.1377353533782288E-2</v>
      </c>
      <c r="K1182" s="13">
        <v>6.7205623454067026E-2</v>
      </c>
      <c r="L1182" s="13">
        <v>0.70149744979377437</v>
      </c>
      <c r="M1182" s="13">
        <v>0.52745766835414487</v>
      </c>
      <c r="N1182" s="13">
        <v>0.69550365777167711</v>
      </c>
      <c r="O1182" s="13">
        <v>0.28849249080849343</v>
      </c>
      <c r="P1182" s="13">
        <v>0.25124434256461831</v>
      </c>
      <c r="Q1182" s="13">
        <v>0.16077891021769122</v>
      </c>
      <c r="R1182" s="13">
        <v>8.7554965189657968E-2</v>
      </c>
      <c r="S1182" s="14">
        <v>6</v>
      </c>
      <c r="T1182" s="14">
        <v>4</v>
      </c>
      <c r="U1182" s="14">
        <v>10</v>
      </c>
      <c r="V1182" s="14">
        <v>10</v>
      </c>
      <c r="W1182" s="14">
        <v>1</v>
      </c>
      <c r="X1182" s="14">
        <v>5</v>
      </c>
      <c r="Y1182" s="14" t="s">
        <v>19</v>
      </c>
    </row>
    <row r="1183" spans="2:30" x14ac:dyDescent="0.3">
      <c r="B1183" s="13">
        <v>0.75367610317396971</v>
      </c>
      <c r="C1183" s="13">
        <v>0.64397768121722676</v>
      </c>
      <c r="D1183" s="13">
        <v>0.3561592470941371</v>
      </c>
      <c r="E1183" s="13">
        <v>68.439440993788821</v>
      </c>
      <c r="F1183" s="13">
        <v>0.3189122373300371</v>
      </c>
      <c r="G1183" s="13">
        <v>0.15695067264573992</v>
      </c>
      <c r="H1183" s="13">
        <v>18508673</v>
      </c>
      <c r="I1183" s="13">
        <v>0.20790568654646319</v>
      </c>
      <c r="J1183" s="13">
        <v>4.1808937562067841E-2</v>
      </c>
      <c r="K1183" s="13">
        <v>7.0324593831694038E-2</v>
      </c>
      <c r="L1183" s="13">
        <v>0.69867922842768715</v>
      </c>
      <c r="M1183" s="13">
        <v>0.53320608772462275</v>
      </c>
      <c r="N1183" s="13">
        <v>0.6852842227348791</v>
      </c>
      <c r="O1183" s="13">
        <v>0.30195431936762385</v>
      </c>
      <c r="P1183" s="13">
        <v>0.20764505958696269</v>
      </c>
      <c r="Q1183" s="13">
        <v>0.17079942261348127</v>
      </c>
      <c r="R1183" s="13">
        <v>9.1756815432041741E-2</v>
      </c>
      <c r="S1183" s="14">
        <v>6</v>
      </c>
      <c r="T1183" s="14">
        <v>4</v>
      </c>
      <c r="U1183" s="14">
        <v>10</v>
      </c>
      <c r="V1183" s="14">
        <v>10</v>
      </c>
      <c r="W1183" s="14">
        <v>1</v>
      </c>
      <c r="X1183" s="14">
        <v>5</v>
      </c>
      <c r="Y1183" s="14" t="s">
        <v>19</v>
      </c>
    </row>
    <row r="1184" spans="2:30" x14ac:dyDescent="0.3">
      <c r="B1184" s="13">
        <v>0.66447146837054494</v>
      </c>
      <c r="C1184" s="13">
        <v>0.71230262751841578</v>
      </c>
      <c r="D1184" s="13">
        <v>0.44598920846319551</v>
      </c>
      <c r="E1184" s="13">
        <v>67.290091524074811</v>
      </c>
      <c r="F1184" s="13">
        <v>0.31364452423698386</v>
      </c>
      <c r="G1184" s="13">
        <v>0.22717149220489977</v>
      </c>
      <c r="H1184" s="13">
        <v>18508673</v>
      </c>
      <c r="I1184" s="13">
        <v>0.19611650485436893</v>
      </c>
      <c r="J1184" s="13">
        <v>3.9593256180256373E-2</v>
      </c>
      <c r="K1184" s="13">
        <v>6.7018041259366529E-2</v>
      </c>
      <c r="L1184" s="13">
        <v>0.70695114723277186</v>
      </c>
      <c r="M1184" s="13">
        <v>0.55453497737122215</v>
      </c>
      <c r="N1184" s="13">
        <v>0.68709779041366315</v>
      </c>
      <c r="O1184" s="13">
        <v>0.29085242343513851</v>
      </c>
      <c r="P1184" s="13">
        <v>0.21515433737470216</v>
      </c>
      <c r="Q1184" s="13">
        <v>0.16468532958292179</v>
      </c>
      <c r="R1184" s="13">
        <v>9.0762823936402406E-2</v>
      </c>
      <c r="S1184" s="14">
        <v>6</v>
      </c>
      <c r="T1184" s="14">
        <v>4</v>
      </c>
      <c r="U1184" s="14">
        <v>10</v>
      </c>
      <c r="V1184" s="14">
        <v>10</v>
      </c>
      <c r="W1184" s="14">
        <v>1</v>
      </c>
      <c r="X1184" s="14">
        <v>5</v>
      </c>
      <c r="Y1184" s="14" t="s">
        <v>19</v>
      </c>
    </row>
    <row r="1185" spans="2:25" x14ac:dyDescent="0.3">
      <c r="B1185" s="13">
        <v>0.68795736175202093</v>
      </c>
      <c r="C1185" s="13">
        <v>0.73295872315546517</v>
      </c>
      <c r="D1185" s="13">
        <v>0.42687543075785211</v>
      </c>
      <c r="E1185" s="13">
        <v>63.995354239256677</v>
      </c>
      <c r="F1185" s="13">
        <v>0.33920704845814981</v>
      </c>
      <c r="G1185" s="13">
        <v>0.17099567099567101</v>
      </c>
      <c r="H1185" s="13">
        <v>18508673</v>
      </c>
      <c r="I1185" s="13">
        <v>0.18765603328710123</v>
      </c>
      <c r="J1185" s="13">
        <v>3.8187390678288191E-2</v>
      </c>
      <c r="K1185" s="13">
        <v>6.1602807293416495E-2</v>
      </c>
      <c r="L1185" s="13">
        <v>0.77851602210614024</v>
      </c>
      <c r="M1185" s="13">
        <v>0.50837395692476417</v>
      </c>
      <c r="N1185" s="13">
        <v>0.68350232635165964</v>
      </c>
      <c r="O1185" s="13">
        <v>0.28745804664267255</v>
      </c>
      <c r="P1185" s="13">
        <v>0.2416814981677973</v>
      </c>
      <c r="Q1185" s="13">
        <v>0.1664712643451722</v>
      </c>
      <c r="R1185" s="13">
        <v>9.0479383387969181E-2</v>
      </c>
      <c r="S1185" s="14">
        <v>6</v>
      </c>
      <c r="T1185" s="14">
        <v>4</v>
      </c>
      <c r="U1185" s="14">
        <v>10</v>
      </c>
      <c r="V1185" s="14">
        <v>10</v>
      </c>
      <c r="W1185" s="14">
        <v>1</v>
      </c>
      <c r="X1185" s="14">
        <v>5</v>
      </c>
      <c r="Y1185" s="14" t="s">
        <v>19</v>
      </c>
    </row>
    <row r="1186" spans="2:25" x14ac:dyDescent="0.3">
      <c r="B1186" s="13">
        <v>0.53127263617331122</v>
      </c>
      <c r="C1186" s="13">
        <v>0.52575976992654927</v>
      </c>
      <c r="D1186" s="13">
        <v>0.30856491037714673</v>
      </c>
      <c r="E1186" s="13">
        <v>74.052132701421797</v>
      </c>
      <c r="F1186" s="13">
        <v>0.29628305932809151</v>
      </c>
      <c r="G1186" s="13">
        <v>6.1224489795918366E-2</v>
      </c>
      <c r="H1186" s="13">
        <v>18508673</v>
      </c>
      <c r="I1186" s="13">
        <v>0.22080443828016638</v>
      </c>
      <c r="J1186" s="13">
        <v>4.4312547355465332E-2</v>
      </c>
      <c r="K1186" s="13">
        <v>7.4117789606265402E-2</v>
      </c>
      <c r="L1186" s="13">
        <v>0.65178731354884034</v>
      </c>
      <c r="M1186" s="13">
        <v>0.38799839918866991</v>
      </c>
      <c r="N1186" s="13">
        <v>0.68851612799379169</v>
      </c>
      <c r="O1186" s="13">
        <v>0.29929575435746153</v>
      </c>
      <c r="P1186" s="13">
        <v>0.2560550793404332</v>
      </c>
      <c r="Q1186" s="13">
        <v>0.16584343818551747</v>
      </c>
      <c r="R1186" s="13">
        <v>9.0449987401633999E-2</v>
      </c>
      <c r="S1186" s="14">
        <v>6</v>
      </c>
      <c r="T1186" s="14">
        <v>4</v>
      </c>
      <c r="U1186" s="14">
        <v>10</v>
      </c>
      <c r="V1186" s="14">
        <v>10</v>
      </c>
      <c r="W1186" s="14">
        <v>1</v>
      </c>
      <c r="X1186" s="14">
        <v>5</v>
      </c>
      <c r="Y1186" s="14" t="s">
        <v>19</v>
      </c>
    </row>
    <row r="1187" spans="2:25" x14ac:dyDescent="0.3">
      <c r="B1187" s="13">
        <v>0.61270323761990308</v>
      </c>
      <c r="C1187" s="13">
        <v>0.66116398321883985</v>
      </c>
      <c r="D1187" s="13">
        <v>0.41046845040582203</v>
      </c>
      <c r="E1187" s="13">
        <v>68.907563025210081</v>
      </c>
      <c r="F1187" s="13">
        <v>0.31821520381931695</v>
      </c>
      <c r="G1187" s="13">
        <v>0.125</v>
      </c>
      <c r="H1187" s="13">
        <v>18508673</v>
      </c>
      <c r="I1187" s="13">
        <v>0.20319001386962532</v>
      </c>
      <c r="J1187" s="13">
        <v>4.1496242343765311E-2</v>
      </c>
      <c r="K1187" s="13">
        <v>6.7273127023645324E-2</v>
      </c>
      <c r="L1187" s="13">
        <v>0.67089741964789606</v>
      </c>
      <c r="M1187" s="13">
        <v>0.48127143439831133</v>
      </c>
      <c r="N1187" s="13">
        <v>0.66406675352054845</v>
      </c>
      <c r="O1187" s="13">
        <v>0.2895244021780371</v>
      </c>
      <c r="P1187" s="13">
        <v>0.23978602685309167</v>
      </c>
      <c r="Q1187" s="13">
        <v>0.1615841980065931</v>
      </c>
      <c r="R1187" s="13">
        <v>8.881023101118421E-2</v>
      </c>
      <c r="S1187" s="14">
        <v>6</v>
      </c>
      <c r="T1187" s="14">
        <v>4</v>
      </c>
      <c r="U1187" s="14">
        <v>10</v>
      </c>
      <c r="V1187" s="14">
        <v>10</v>
      </c>
      <c r="W1187" s="14">
        <v>1</v>
      </c>
      <c r="X1187" s="14">
        <v>5</v>
      </c>
      <c r="Y1187" s="14" t="s">
        <v>19</v>
      </c>
    </row>
    <row r="1188" spans="2:25" x14ac:dyDescent="0.3">
      <c r="B1188" s="13">
        <v>0.72496249732199169</v>
      </c>
      <c r="C1188" s="13">
        <v>0.54311550515416152</v>
      </c>
      <c r="D1188" s="13">
        <v>0.37011314253606353</v>
      </c>
      <c r="E1188" s="13">
        <v>67.429443173150275</v>
      </c>
      <c r="F1188" s="13">
        <v>0.31868327402135233</v>
      </c>
      <c r="G1188" s="13">
        <v>0.19047619047619047</v>
      </c>
      <c r="H1188" s="13">
        <v>18508673</v>
      </c>
      <c r="I1188" s="13">
        <v>0.20970873786407765</v>
      </c>
      <c r="J1188" s="13">
        <v>4.2173107129240592E-2</v>
      </c>
      <c r="K1188" s="13">
        <v>7.1764994865595275E-2</v>
      </c>
      <c r="L1188" s="13">
        <v>0.70980596349115477</v>
      </c>
      <c r="M1188" s="13">
        <v>0.55790161218781653</v>
      </c>
      <c r="N1188" s="13">
        <v>0.66935180227804481</v>
      </c>
      <c r="O1188" s="13">
        <v>0.29078352437859112</v>
      </c>
      <c r="P1188" s="13">
        <v>0.23614337207863131</v>
      </c>
      <c r="Q1188" s="13">
        <v>0.17348809170422463</v>
      </c>
      <c r="R1188" s="13">
        <v>9.4227228762997536E-2</v>
      </c>
      <c r="S1188" s="14">
        <v>6</v>
      </c>
      <c r="T1188" s="14">
        <v>4</v>
      </c>
      <c r="U1188" s="14">
        <v>10</v>
      </c>
      <c r="V1188" s="14">
        <v>10</v>
      </c>
      <c r="W1188" s="14">
        <v>1</v>
      </c>
      <c r="X1188" s="14">
        <v>5</v>
      </c>
      <c r="Y1188" s="14" t="s">
        <v>19</v>
      </c>
    </row>
    <row r="1189" spans="2:25" x14ac:dyDescent="0.3">
      <c r="B1189" s="13">
        <v>0.79339353549131963</v>
      </c>
      <c r="C1189" s="13">
        <v>0.91700354657393723</v>
      </c>
      <c r="D1189" s="13">
        <v>0.46272239289092626</v>
      </c>
      <c r="E1189" s="13">
        <v>64.825253664036069</v>
      </c>
      <c r="F1189" s="13">
        <v>0.32917618127525033</v>
      </c>
      <c r="G1189" s="13">
        <v>0.13800000000000001</v>
      </c>
      <c r="H1189" s="13">
        <v>18508673</v>
      </c>
      <c r="I1189" s="13">
        <v>0.19930651872399441</v>
      </c>
      <c r="J1189" s="13">
        <v>4.0803978125994525E-2</v>
      </c>
      <c r="K1189" s="13">
        <v>6.348157859300288E-2</v>
      </c>
      <c r="L1189" s="13">
        <v>0.76730482034269087</v>
      </c>
      <c r="M1189" s="13">
        <v>0.55789462305682214</v>
      </c>
      <c r="N1189" s="13">
        <v>0.68874739672208518</v>
      </c>
      <c r="O1189" s="13">
        <v>0.2963233050014632</v>
      </c>
      <c r="P1189" s="13">
        <v>0.24764138479927378</v>
      </c>
      <c r="Q1189" s="13">
        <v>0.17188623671816688</v>
      </c>
      <c r="R1189" s="13">
        <v>9.4931539599801634E-2</v>
      </c>
      <c r="S1189" s="14">
        <v>6</v>
      </c>
      <c r="T1189" s="14">
        <v>4</v>
      </c>
      <c r="U1189" s="14">
        <v>10</v>
      </c>
      <c r="V1189" s="14">
        <v>10</v>
      </c>
      <c r="W1189" s="14">
        <v>1</v>
      </c>
      <c r="X1189" s="14">
        <v>5</v>
      </c>
      <c r="Y1189" s="14" t="s">
        <v>19</v>
      </c>
    </row>
    <row r="1190" spans="2:25" x14ac:dyDescent="0.3">
      <c r="B1190" s="13">
        <v>0.65392455260514692</v>
      </c>
      <c r="C1190" s="13">
        <v>0.64702821041853775</v>
      </c>
      <c r="D1190" s="13">
        <v>0.34441848067380715</v>
      </c>
      <c r="E1190" s="13">
        <v>68.592057761732846</v>
      </c>
      <c r="F1190" s="13">
        <v>0.31634128705712222</v>
      </c>
      <c r="G1190" s="13">
        <v>0.1721311475409836</v>
      </c>
      <c r="H1190" s="13">
        <v>18508673</v>
      </c>
      <c r="I1190" s="13">
        <v>0.20110957004160873</v>
      </c>
      <c r="J1190" s="13">
        <v>4.063467466385149E-2</v>
      </c>
      <c r="K1190" s="13">
        <v>6.689237759888797E-2</v>
      </c>
      <c r="L1190" s="13">
        <v>0.67023467867724784</v>
      </c>
      <c r="M1190" s="13">
        <v>0.53660487648414357</v>
      </c>
      <c r="N1190" s="13">
        <v>0.68487865002299508</v>
      </c>
      <c r="O1190" s="13">
        <v>0.28872283136004395</v>
      </c>
      <c r="P1190" s="13">
        <v>0.24462553320168567</v>
      </c>
      <c r="Q1190" s="13">
        <v>0.15794443548312545</v>
      </c>
      <c r="R1190" s="13">
        <v>8.5434805315315387E-2</v>
      </c>
      <c r="S1190" s="14">
        <v>6</v>
      </c>
      <c r="T1190" s="14">
        <v>4</v>
      </c>
      <c r="U1190" s="14">
        <v>10</v>
      </c>
      <c r="V1190" s="14">
        <v>10</v>
      </c>
      <c r="W1190" s="14">
        <v>1</v>
      </c>
      <c r="X1190" s="14">
        <v>5</v>
      </c>
      <c r="Y1190" s="14" t="s">
        <v>19</v>
      </c>
    </row>
    <row r="1191" spans="2:25" x14ac:dyDescent="0.3">
      <c r="B1191" s="13">
        <v>0.57348821954520623</v>
      </c>
      <c r="C1191" s="13">
        <v>0.58140975806039152</v>
      </c>
      <c r="D1191" s="13">
        <v>0.40394505531937069</v>
      </c>
      <c r="E1191" s="13">
        <v>69.455727051177902</v>
      </c>
      <c r="F1191" s="13">
        <v>0.31801604668125455</v>
      </c>
      <c r="G1191" s="13">
        <v>0.11936936936936937</v>
      </c>
      <c r="H1191" s="13">
        <v>18508673</v>
      </c>
      <c r="I1191" s="13">
        <v>0.19889042995839112</v>
      </c>
      <c r="J1191" s="13">
        <v>4.0402704237268765E-2</v>
      </c>
      <c r="K1191" s="13">
        <v>6.6256331480360364E-2</v>
      </c>
      <c r="L1191" s="13">
        <v>0.69519831977373381</v>
      </c>
      <c r="M1191" s="13">
        <v>0.52547188488215912</v>
      </c>
      <c r="N1191" s="13">
        <v>0.68515104187591624</v>
      </c>
      <c r="O1191" s="13">
        <v>0.28591643780806714</v>
      </c>
      <c r="P1191" s="13">
        <v>0.22111651724343004</v>
      </c>
      <c r="Q1191" s="13">
        <v>0.15526196944267406</v>
      </c>
      <c r="R1191" s="13">
        <v>8.312686935261579E-2</v>
      </c>
      <c r="S1191" s="14">
        <v>6</v>
      </c>
      <c r="T1191" s="14">
        <v>4</v>
      </c>
      <c r="U1191" s="14">
        <v>10</v>
      </c>
      <c r="V1191" s="14">
        <v>10</v>
      </c>
      <c r="W1191" s="14">
        <v>1</v>
      </c>
      <c r="X1191" s="14">
        <v>5</v>
      </c>
      <c r="Y1191" s="14" t="s">
        <v>19</v>
      </c>
    </row>
    <row r="1192" spans="2:25" x14ac:dyDescent="0.3">
      <c r="B1192" s="13">
        <v>0.53484359290747374</v>
      </c>
      <c r="C1192" s="13">
        <v>0.52862212268295439</v>
      </c>
      <c r="D1192" s="13">
        <v>0.36322335291587571</v>
      </c>
      <c r="E1192" s="13">
        <v>70.03231017770598</v>
      </c>
      <c r="F1192" s="13">
        <v>0.31745750708215298</v>
      </c>
      <c r="G1192" s="13">
        <v>9.5477386934673364E-2</v>
      </c>
      <c r="H1192" s="13">
        <v>18508673</v>
      </c>
      <c r="I1192" s="13">
        <v>0.20152565880721193</v>
      </c>
      <c r="J1192" s="13">
        <v>4.0959699038321293E-2</v>
      </c>
      <c r="K1192" s="13">
        <v>6.8465417120080724E-2</v>
      </c>
      <c r="L1192" s="13">
        <v>0.61570727175984385</v>
      </c>
      <c r="M1192" s="13">
        <v>0.38439190040580462</v>
      </c>
      <c r="N1192" s="13">
        <v>0.6923404578954927</v>
      </c>
      <c r="O1192" s="13">
        <v>0.29473807055266593</v>
      </c>
      <c r="P1192" s="13">
        <v>0.20091715821923431</v>
      </c>
      <c r="Q1192" s="13">
        <v>0.15922216063434197</v>
      </c>
      <c r="R1192" s="13">
        <v>8.6927047114390046E-2</v>
      </c>
      <c r="S1192" s="14">
        <v>6</v>
      </c>
      <c r="T1192" s="14">
        <v>4</v>
      </c>
      <c r="U1192" s="14">
        <v>10</v>
      </c>
      <c r="V1192" s="14">
        <v>10</v>
      </c>
      <c r="W1192" s="14">
        <v>1</v>
      </c>
      <c r="X1192" s="14">
        <v>5</v>
      </c>
      <c r="Y1192" s="14" t="s">
        <v>19</v>
      </c>
    </row>
    <row r="1193" spans="2:25" x14ac:dyDescent="0.3">
      <c r="B1193" s="13">
        <v>0.65587249917098878</v>
      </c>
      <c r="C1193" s="13">
        <v>0.64746105365981876</v>
      </c>
      <c r="D1193" s="13">
        <v>0.36919296687816194</v>
      </c>
      <c r="E1193" s="13">
        <v>69.139023481177787</v>
      </c>
      <c r="F1193" s="13">
        <v>0.31850814218175449</v>
      </c>
      <c r="G1193" s="13">
        <v>0.11570247933884298</v>
      </c>
      <c r="H1193" s="13">
        <v>18508673</v>
      </c>
      <c r="I1193" s="13">
        <v>0.21955617198335667</v>
      </c>
      <c r="J1193" s="13">
        <v>4.4176062924159702E-2</v>
      </c>
      <c r="K1193" s="13">
        <v>7.4790455219349336E-2</v>
      </c>
      <c r="L1193" s="13">
        <v>0.67191897885479168</v>
      </c>
      <c r="M1193" s="13">
        <v>0.45600458273323918</v>
      </c>
      <c r="N1193" s="13">
        <v>0.6845605178857187</v>
      </c>
      <c r="O1193" s="13">
        <v>0.29692343548027195</v>
      </c>
      <c r="P1193" s="13">
        <v>0.2631965535645307</v>
      </c>
      <c r="Q1193" s="13">
        <v>0.17327065662524346</v>
      </c>
      <c r="R1193" s="13">
        <v>9.6568397595253874E-2</v>
      </c>
      <c r="S1193" s="14">
        <v>6</v>
      </c>
      <c r="T1193" s="14">
        <v>4</v>
      </c>
      <c r="U1193" s="14">
        <v>10</v>
      </c>
      <c r="V1193" s="14">
        <v>10</v>
      </c>
      <c r="W1193" s="14">
        <v>1</v>
      </c>
      <c r="X1193" s="14">
        <v>5</v>
      </c>
      <c r="Y1193" s="14" t="s">
        <v>19</v>
      </c>
    </row>
    <row r="1194" spans="2:25" x14ac:dyDescent="0.3">
      <c r="B1194" s="13">
        <v>0.62648591786394292</v>
      </c>
      <c r="C1194" s="13">
        <v>0.57175624423556426</v>
      </c>
      <c r="D1194" s="13">
        <v>0.34397067510027241</v>
      </c>
      <c r="E1194" s="13">
        <v>70.360110803324105</v>
      </c>
      <c r="F1194" s="13">
        <v>0.31094658910629297</v>
      </c>
      <c r="G1194" s="13">
        <v>0.14977973568281938</v>
      </c>
      <c r="H1194" s="13">
        <v>18508673</v>
      </c>
      <c r="I1194" s="13">
        <v>0.20624133148404974</v>
      </c>
      <c r="J1194" s="13">
        <v>4.243230140857384E-2</v>
      </c>
      <c r="K1194" s="13">
        <v>6.8335941841568368E-2</v>
      </c>
      <c r="L1194" s="13">
        <v>0.65020458278239901</v>
      </c>
      <c r="M1194" s="13">
        <v>0.50639829939192849</v>
      </c>
      <c r="N1194" s="13">
        <v>0.6789304231557457</v>
      </c>
      <c r="O1194" s="13">
        <v>0.30357366569993732</v>
      </c>
      <c r="P1194" s="13">
        <v>0.24748377840913435</v>
      </c>
      <c r="Q1194" s="13">
        <v>0.16280895087193986</v>
      </c>
      <c r="R1194" s="13">
        <v>8.7995945433217815E-2</v>
      </c>
      <c r="S1194" s="14">
        <v>6</v>
      </c>
      <c r="T1194" s="14">
        <v>4</v>
      </c>
      <c r="U1194" s="14">
        <v>10</v>
      </c>
      <c r="V1194" s="14">
        <v>10</v>
      </c>
      <c r="W1194" s="14">
        <v>1</v>
      </c>
      <c r="X1194" s="14">
        <v>5</v>
      </c>
      <c r="Y1194" s="14" t="s">
        <v>19</v>
      </c>
    </row>
    <row r="1195" spans="2:25" x14ac:dyDescent="0.3">
      <c r="B1195" s="13">
        <v>0.68262754658698566</v>
      </c>
      <c r="C1195" s="13">
        <v>0.63890270096837831</v>
      </c>
      <c r="D1195" s="13">
        <v>0.40575066960726358</v>
      </c>
      <c r="E1195" s="13">
        <v>72.348033373063174</v>
      </c>
      <c r="F1195" s="13">
        <v>0.30670522320621724</v>
      </c>
      <c r="G1195" s="13">
        <v>8.6497890295358648E-2</v>
      </c>
      <c r="H1195" s="13">
        <v>18508673</v>
      </c>
      <c r="I1195" s="13">
        <v>0.21373092926490975</v>
      </c>
      <c r="J1195" s="13">
        <v>4.4311675802130135E-2</v>
      </c>
      <c r="K1195" s="13">
        <v>6.9938730215777137E-2</v>
      </c>
      <c r="L1195" s="13">
        <v>0.70998115994768363</v>
      </c>
      <c r="M1195" s="13">
        <v>0.5822093430764822</v>
      </c>
      <c r="N1195" s="13">
        <v>0.67969951060947875</v>
      </c>
      <c r="O1195" s="13">
        <v>0.29703190087364195</v>
      </c>
      <c r="P1195" s="13">
        <v>0.24063670348033558</v>
      </c>
      <c r="Q1195" s="13">
        <v>0.16572203714187789</v>
      </c>
      <c r="R1195" s="13">
        <v>8.9943592175131759E-2</v>
      </c>
      <c r="S1195" s="14">
        <v>6</v>
      </c>
      <c r="T1195" s="14">
        <v>4</v>
      </c>
      <c r="U1195" s="14">
        <v>10</v>
      </c>
      <c r="V1195" s="14">
        <v>10</v>
      </c>
      <c r="W1195" s="14">
        <v>1</v>
      </c>
      <c r="X1195" s="14">
        <v>5</v>
      </c>
      <c r="Y1195" s="14" t="s">
        <v>19</v>
      </c>
    </row>
    <row r="1196" spans="2:25" x14ac:dyDescent="0.3">
      <c r="B1196" s="13">
        <v>0.76148769376128744</v>
      </c>
      <c r="C1196" s="13">
        <v>0.74907063625008952</v>
      </c>
      <c r="D1196" s="13">
        <v>0.43372976344674924</v>
      </c>
      <c r="E1196" s="13">
        <v>64.07137064071371</v>
      </c>
      <c r="F1196" s="13">
        <v>0.32650494159928123</v>
      </c>
      <c r="G1196" s="13">
        <v>0.27130044843049328</v>
      </c>
      <c r="H1196" s="13">
        <v>18508673</v>
      </c>
      <c r="I1196" s="13">
        <v>0.18224687933425798</v>
      </c>
      <c r="J1196" s="13">
        <v>3.6556705897939391E-2</v>
      </c>
      <c r="K1196" s="13">
        <v>6.2668237563627355E-2</v>
      </c>
      <c r="L1196" s="13">
        <v>0.76531476960732636</v>
      </c>
      <c r="M1196" s="13">
        <v>0.69464328145154308</v>
      </c>
      <c r="N1196" s="13">
        <v>0.66332787520340408</v>
      </c>
      <c r="O1196" s="13">
        <v>0.28788733193702865</v>
      </c>
      <c r="P1196" s="13">
        <v>0.21042661143511585</v>
      </c>
      <c r="Q1196" s="13">
        <v>0.15762509264025892</v>
      </c>
      <c r="R1196" s="13">
        <v>8.4588780877132008E-2</v>
      </c>
      <c r="S1196" s="14">
        <v>6</v>
      </c>
      <c r="T1196" s="14">
        <v>4</v>
      </c>
      <c r="U1196" s="14">
        <v>10</v>
      </c>
      <c r="V1196" s="14">
        <v>10</v>
      </c>
      <c r="W1196" s="14">
        <v>1</v>
      </c>
      <c r="X1196" s="14">
        <v>5</v>
      </c>
      <c r="Y1196" s="14" t="s">
        <v>19</v>
      </c>
    </row>
    <row r="1197" spans="2:25" x14ac:dyDescent="0.3">
      <c r="B1197" s="13">
        <v>0.68181363832167918</v>
      </c>
      <c r="C1197" s="13">
        <v>0.69936316550932309</v>
      </c>
      <c r="D1197" s="13">
        <v>0.37699718615793371</v>
      </c>
      <c r="E1197" s="13">
        <v>67.782768476929363</v>
      </c>
      <c r="F1197" s="13">
        <v>0.3150660478400571</v>
      </c>
      <c r="G1197" s="13">
        <v>0.20935412026726058</v>
      </c>
      <c r="H1197" s="13">
        <v>18508673</v>
      </c>
      <c r="I1197" s="13">
        <v>0.18945908460471558</v>
      </c>
      <c r="J1197" s="13">
        <v>3.8371967237635293E-2</v>
      </c>
      <c r="K1197" s="13">
        <v>6.4237660170261293E-2</v>
      </c>
      <c r="L1197" s="13">
        <v>0.70152420360092682</v>
      </c>
      <c r="M1197" s="13">
        <v>0.53207904647004778</v>
      </c>
      <c r="N1197" s="13">
        <v>0.68833852361034986</v>
      </c>
      <c r="O1197" s="13">
        <v>0.29756893909147092</v>
      </c>
      <c r="P1197" s="13">
        <v>0.20590083120892425</v>
      </c>
      <c r="Q1197" s="13">
        <v>0.16367645983811144</v>
      </c>
      <c r="R1197" s="13">
        <v>8.76640658552168E-2</v>
      </c>
      <c r="S1197" s="14">
        <v>6</v>
      </c>
      <c r="T1197" s="14">
        <v>4</v>
      </c>
      <c r="U1197" s="14">
        <v>10</v>
      </c>
      <c r="V1197" s="14">
        <v>10</v>
      </c>
      <c r="W1197" s="14">
        <v>1</v>
      </c>
      <c r="X1197" s="14">
        <v>5</v>
      </c>
      <c r="Y1197" s="14" t="s">
        <v>19</v>
      </c>
    </row>
    <row r="1198" spans="2:25" x14ac:dyDescent="0.3">
      <c r="B1198" s="13">
        <v>0.75579299560231883</v>
      </c>
      <c r="C1198" s="13">
        <v>0.60022676995539592</v>
      </c>
      <c r="D1198" s="13">
        <v>0.35572974040199129</v>
      </c>
      <c r="E1198" s="13">
        <v>68.977812995245642</v>
      </c>
      <c r="F1198" s="13">
        <v>0.30754110078627589</v>
      </c>
      <c r="G1198" s="13">
        <v>0.12</v>
      </c>
      <c r="H1198" s="13">
        <v>18508673</v>
      </c>
      <c r="I1198" s="13">
        <v>0.20124826629680989</v>
      </c>
      <c r="J1198" s="13">
        <v>4.1037901827356865E-2</v>
      </c>
      <c r="K1198" s="13">
        <v>6.5573863075063146E-2</v>
      </c>
      <c r="L1198" s="13">
        <v>0.70925450939842627</v>
      </c>
      <c r="M1198" s="13">
        <v>0.55724437392631976</v>
      </c>
      <c r="N1198" s="13">
        <v>0.68820388145729761</v>
      </c>
      <c r="O1198" s="13">
        <v>0.298724770267772</v>
      </c>
      <c r="P1198" s="13">
        <v>0.26674802655320079</v>
      </c>
      <c r="Q1198" s="13">
        <v>0.15950892296269159</v>
      </c>
      <c r="R1198" s="13">
        <v>8.5841096149661344E-2</v>
      </c>
      <c r="S1198" s="14">
        <v>6</v>
      </c>
      <c r="T1198" s="14">
        <v>4</v>
      </c>
      <c r="U1198" s="14">
        <v>10</v>
      </c>
      <c r="V1198" s="14">
        <v>10</v>
      </c>
      <c r="W1198" s="14">
        <v>1</v>
      </c>
      <c r="X1198" s="14">
        <v>5</v>
      </c>
      <c r="Y1198" s="14" t="s">
        <v>19</v>
      </c>
    </row>
    <row r="1199" spans="2:25" x14ac:dyDescent="0.3">
      <c r="B1199" s="13">
        <v>0.533117039670993</v>
      </c>
      <c r="C1199" s="13">
        <v>0.5512855676095787</v>
      </c>
      <c r="D1199" s="13">
        <v>0.40874718810189326</v>
      </c>
      <c r="E1199" s="13">
        <v>70.669837495045584</v>
      </c>
      <c r="F1199" s="13">
        <v>0.31448947643068359</v>
      </c>
      <c r="G1199" s="13">
        <v>9.8901098901098897E-2</v>
      </c>
      <c r="H1199" s="13">
        <v>18508673</v>
      </c>
      <c r="I1199" s="13">
        <v>0.21081830790568648</v>
      </c>
      <c r="J1199" s="13">
        <v>4.2947577279999885E-2</v>
      </c>
      <c r="K1199" s="13">
        <v>7.0063222599572428E-2</v>
      </c>
      <c r="L1199" s="13">
        <v>0.65132128008773205</v>
      </c>
      <c r="M1199" s="13">
        <v>0.44671529675680932</v>
      </c>
      <c r="N1199" s="13">
        <v>0.69913123968078994</v>
      </c>
      <c r="O1199" s="13">
        <v>0.30263539318604327</v>
      </c>
      <c r="P1199" s="13">
        <v>0.22939604819073192</v>
      </c>
      <c r="Q1199" s="13">
        <v>0.16513067542267759</v>
      </c>
      <c r="R1199" s="13">
        <v>9.0722931066852808E-2</v>
      </c>
      <c r="S1199" s="14">
        <v>6</v>
      </c>
      <c r="T1199" s="14">
        <v>4</v>
      </c>
      <c r="U1199" s="14">
        <v>10</v>
      </c>
      <c r="V1199" s="14">
        <v>10</v>
      </c>
      <c r="W1199" s="14">
        <v>1</v>
      </c>
      <c r="X1199" s="14">
        <v>5</v>
      </c>
      <c r="Y1199" s="14" t="s">
        <v>19</v>
      </c>
    </row>
    <row r="1200" spans="2:25" x14ac:dyDescent="0.3">
      <c r="B1200" s="13">
        <v>0.84443561704061587</v>
      </c>
      <c r="C1200" s="13">
        <v>0.71982833051810069</v>
      </c>
      <c r="D1200" s="13">
        <v>0.51507158642924822</v>
      </c>
      <c r="E1200" s="13">
        <v>64.001575423395039</v>
      </c>
      <c r="F1200" s="13">
        <v>0.33279483037156704</v>
      </c>
      <c r="G1200" s="13">
        <v>0.17167381974248927</v>
      </c>
      <c r="H1200" s="13">
        <v>18508673</v>
      </c>
      <c r="I1200" s="13">
        <v>0.18945908460471564</v>
      </c>
      <c r="J1200" s="13">
        <v>3.9086667731663575E-2</v>
      </c>
      <c r="K1200" s="13">
        <v>6.2288219011659984E-2</v>
      </c>
      <c r="L1200" s="13">
        <v>0.77562441489663747</v>
      </c>
      <c r="M1200" s="13">
        <v>0.49667751502586827</v>
      </c>
      <c r="N1200" s="13">
        <v>0.67336962861330085</v>
      </c>
      <c r="O1200" s="13">
        <v>0.28955528175143197</v>
      </c>
      <c r="P1200" s="13">
        <v>0.20110194012985572</v>
      </c>
      <c r="Q1200" s="13">
        <v>0.16694124852558437</v>
      </c>
      <c r="R1200" s="13">
        <v>9.2584995257485564E-2</v>
      </c>
      <c r="S1200" s="14">
        <v>6</v>
      </c>
      <c r="T1200" s="14">
        <v>4</v>
      </c>
      <c r="U1200" s="14">
        <v>10</v>
      </c>
      <c r="V1200" s="14">
        <v>10</v>
      </c>
      <c r="W1200" s="14">
        <v>1</v>
      </c>
      <c r="X1200" s="14">
        <v>5</v>
      </c>
      <c r="Y1200" s="14" t="s">
        <v>19</v>
      </c>
    </row>
    <row r="1201" spans="2:30" x14ac:dyDescent="0.3">
      <c r="B1201" s="13">
        <v>0.72832982735899077</v>
      </c>
      <c r="C1201" s="13">
        <v>0.74641058466263988</v>
      </c>
      <c r="D1201" s="13">
        <v>0.45611173991140119</v>
      </c>
      <c r="E1201" s="13">
        <v>65.249901613537972</v>
      </c>
      <c r="F1201" s="13">
        <v>0.3261764179638576</v>
      </c>
      <c r="G1201" s="13">
        <v>0.17088607594936708</v>
      </c>
      <c r="H1201" s="13">
        <v>18508673</v>
      </c>
      <c r="I1201" s="13">
        <v>0.19264909847434092</v>
      </c>
      <c r="J1201" s="13">
        <v>3.9781667640239597E-2</v>
      </c>
      <c r="K1201" s="13">
        <v>6.2592400201323367E-2</v>
      </c>
      <c r="L1201" s="13">
        <v>0.71394553874881073</v>
      </c>
      <c r="M1201" s="13">
        <v>0.50071277090942734</v>
      </c>
      <c r="N1201" s="13">
        <v>0.65879768517393877</v>
      </c>
      <c r="O1201" s="13">
        <v>0.2914783455991895</v>
      </c>
      <c r="P1201" s="13">
        <v>0.25687480533527168</v>
      </c>
      <c r="Q1201" s="13">
        <v>0.16546983327162579</v>
      </c>
      <c r="R1201" s="13">
        <v>8.9167748254455254E-2</v>
      </c>
      <c r="S1201" s="14">
        <v>6</v>
      </c>
      <c r="T1201" s="14">
        <v>4</v>
      </c>
      <c r="U1201" s="14">
        <v>10</v>
      </c>
      <c r="V1201" s="14">
        <v>10</v>
      </c>
      <c r="W1201" s="14">
        <v>1</v>
      </c>
      <c r="X1201" s="14">
        <v>5</v>
      </c>
      <c r="Y1201" s="14" t="s">
        <v>19</v>
      </c>
    </row>
    <row r="1202" spans="2:30" x14ac:dyDescent="0.3">
      <c r="B1202" s="13">
        <v>0.54230663938318224</v>
      </c>
      <c r="C1202" s="13">
        <v>0.52428380603244462</v>
      </c>
      <c r="D1202" s="13">
        <v>0.30340233136597489</v>
      </c>
      <c r="E1202" s="13">
        <v>72.698907956318251</v>
      </c>
      <c r="F1202" s="13">
        <v>0.30965005302226933</v>
      </c>
      <c r="G1202" s="13">
        <v>9.5982142857142863E-2</v>
      </c>
      <c r="H1202" s="13">
        <v>18508673</v>
      </c>
      <c r="I1202" s="13">
        <v>0.21816920943134505</v>
      </c>
      <c r="J1202" s="13">
        <v>4.4137206820978728E-2</v>
      </c>
      <c r="K1202" s="13">
        <v>7.5854540718766211E-2</v>
      </c>
      <c r="L1202" s="13">
        <v>0.60696662910672694</v>
      </c>
      <c r="M1202" s="13">
        <v>0.39953124486032598</v>
      </c>
      <c r="N1202" s="13">
        <v>0.69507338493148818</v>
      </c>
      <c r="O1202" s="13">
        <v>0.29620637623830237</v>
      </c>
      <c r="P1202" s="13">
        <v>0.21478544061891577</v>
      </c>
      <c r="Q1202" s="13">
        <v>0.16804410492962965</v>
      </c>
      <c r="R1202" s="13">
        <v>9.158986050568417E-2</v>
      </c>
      <c r="S1202" s="14">
        <v>6</v>
      </c>
      <c r="T1202" s="14">
        <v>4</v>
      </c>
      <c r="U1202" s="14">
        <v>10</v>
      </c>
      <c r="V1202" s="14">
        <v>10</v>
      </c>
      <c r="W1202" s="14">
        <v>1</v>
      </c>
      <c r="X1202" s="14">
        <v>5</v>
      </c>
      <c r="Y1202" s="14" t="s">
        <v>19</v>
      </c>
    </row>
    <row r="1203" spans="2:30" x14ac:dyDescent="0.3">
      <c r="B1203" s="13">
        <v>0.72186501321468144</v>
      </c>
      <c r="C1203" s="13">
        <v>0.61368878392622894</v>
      </c>
      <c r="D1203" s="13">
        <v>0.3622572387253879</v>
      </c>
      <c r="E1203" s="13">
        <v>68.901229670765574</v>
      </c>
      <c r="F1203" s="13">
        <v>0.31123714994682738</v>
      </c>
      <c r="G1203" s="13">
        <v>0.21108742004264391</v>
      </c>
      <c r="H1203" s="13">
        <v>18508673</v>
      </c>
      <c r="I1203" s="13">
        <v>0.20499306518723984</v>
      </c>
      <c r="J1203" s="13">
        <v>4.1291672368689365E-2</v>
      </c>
      <c r="K1203" s="13">
        <v>6.936123604449039E-2</v>
      </c>
      <c r="L1203" s="13">
        <v>0.72467232610238363</v>
      </c>
      <c r="M1203" s="13">
        <v>0.533852290331156</v>
      </c>
      <c r="N1203" s="13">
        <v>0.68091475598528584</v>
      </c>
      <c r="O1203" s="13">
        <v>0.29722671203271395</v>
      </c>
      <c r="P1203" s="13">
        <v>0.22764670652558525</v>
      </c>
      <c r="Q1203" s="13">
        <v>0.16687830936717279</v>
      </c>
      <c r="R1203" s="13">
        <v>9.0921304654774937E-2</v>
      </c>
      <c r="S1203" s="14">
        <v>6</v>
      </c>
      <c r="T1203" s="14">
        <v>4</v>
      </c>
      <c r="U1203" s="14">
        <v>10</v>
      </c>
      <c r="V1203" s="14">
        <v>10</v>
      </c>
      <c r="W1203" s="14">
        <v>1</v>
      </c>
      <c r="X1203" s="14">
        <v>5</v>
      </c>
      <c r="Y1203" s="14" t="s">
        <v>19</v>
      </c>
      <c r="AA1203" s="5">
        <f>+AVERAGE(E1174:E1203)/100</f>
        <v>0.68434352695000189</v>
      </c>
      <c r="AB1203" s="5">
        <f>+AVERAGE(G1174:G1203)</f>
        <v>0.14717666206403654</v>
      </c>
      <c r="AC1203" s="5">
        <f>+AVERAGE(H1174:H1203)</f>
        <v>18508673</v>
      </c>
      <c r="AD1203" s="17">
        <f t="shared" ref="AD1203" si="37">($AF$4*AA1203)+($AG$4-$AG$4*AB1203)+($AJ$12+$AK$12*AC1203)</f>
        <v>707.94795715832925</v>
      </c>
    </row>
    <row r="1204" spans="2:30" x14ac:dyDescent="0.3">
      <c r="B1204" s="13">
        <v>0.52274906233728036</v>
      </c>
      <c r="C1204" s="13">
        <v>0.60046637809811099</v>
      </c>
      <c r="D1204" s="13">
        <v>0.4074394345171542</v>
      </c>
      <c r="E1204" s="13">
        <v>71.247524752475243</v>
      </c>
      <c r="F1204" s="13">
        <v>0.30503648336002848</v>
      </c>
      <c r="G1204" s="13">
        <v>0.13815789473684212</v>
      </c>
      <c r="H1204" s="13">
        <v>19008123</v>
      </c>
      <c r="I1204" s="13">
        <v>0.21636615811373081</v>
      </c>
      <c r="J1204" s="13">
        <v>4.3716425167915338E-2</v>
      </c>
      <c r="K1204" s="13">
        <v>7.3738631739015778E-2</v>
      </c>
      <c r="L1204" s="13">
        <v>0.63482269829130533</v>
      </c>
      <c r="M1204" s="13">
        <v>0.5098150317204585</v>
      </c>
      <c r="N1204" s="13">
        <v>0.68585370092844056</v>
      </c>
      <c r="O1204" s="13">
        <v>0.30018861288147947</v>
      </c>
      <c r="P1204" s="13">
        <v>0.17351849532583705</v>
      </c>
      <c r="Q1204" s="13">
        <v>0.17048321525451432</v>
      </c>
      <c r="R1204" s="13">
        <v>9.0890250043768203E-2</v>
      </c>
      <c r="S1204" s="14">
        <v>7</v>
      </c>
      <c r="T1204" s="14">
        <v>4</v>
      </c>
      <c r="U1204" s="14">
        <v>10</v>
      </c>
      <c r="V1204" s="14">
        <v>10</v>
      </c>
      <c r="W1204" s="14">
        <v>1</v>
      </c>
      <c r="X1204" s="14">
        <v>5</v>
      </c>
      <c r="Y1204" s="14" t="s">
        <v>19</v>
      </c>
    </row>
    <row r="1205" spans="2:30" x14ac:dyDescent="0.3">
      <c r="B1205" s="13">
        <v>0.50917677965520358</v>
      </c>
      <c r="C1205" s="13">
        <v>0.59144429267470544</v>
      </c>
      <c r="D1205" s="13">
        <v>0.36965869379990562</v>
      </c>
      <c r="E1205" s="13">
        <v>72.114608555286523</v>
      </c>
      <c r="F1205" s="13">
        <v>0.31040145985401457</v>
      </c>
      <c r="G1205" s="13">
        <v>0.13347457627118645</v>
      </c>
      <c r="H1205" s="13">
        <v>19008123</v>
      </c>
      <c r="I1205" s="13">
        <v>0.21220527045769744</v>
      </c>
      <c r="J1205" s="13">
        <v>4.3327305274696755E-2</v>
      </c>
      <c r="K1205" s="13">
        <v>7.0481532812572606E-2</v>
      </c>
      <c r="L1205" s="13">
        <v>0.65097781669843169</v>
      </c>
      <c r="M1205" s="13">
        <v>0.54160106810491937</v>
      </c>
      <c r="N1205" s="13">
        <v>0.6880633756951916</v>
      </c>
      <c r="O1205" s="13">
        <v>0.2857923590409181</v>
      </c>
      <c r="P1205" s="13">
        <v>0.24731674108900845</v>
      </c>
      <c r="Q1205" s="13">
        <v>0.15853501385460611</v>
      </c>
      <c r="R1205" s="13">
        <v>8.5627673826904144E-2</v>
      </c>
      <c r="S1205" s="14">
        <v>7</v>
      </c>
      <c r="T1205" s="14">
        <v>4</v>
      </c>
      <c r="U1205" s="14">
        <v>10</v>
      </c>
      <c r="V1205" s="14">
        <v>10</v>
      </c>
      <c r="W1205" s="14">
        <v>1</v>
      </c>
      <c r="X1205" s="14">
        <v>5</v>
      </c>
      <c r="Y1205" s="14" t="s">
        <v>19</v>
      </c>
    </row>
    <row r="1206" spans="2:30" x14ac:dyDescent="0.3">
      <c r="B1206" s="13">
        <v>0.49516634315987329</v>
      </c>
      <c r="C1206" s="13">
        <v>0.47986841492080445</v>
      </c>
      <c r="D1206" s="13">
        <v>0.35167094854715347</v>
      </c>
      <c r="E1206" s="13">
        <v>69.491525423728817</v>
      </c>
      <c r="F1206" s="13">
        <v>0.30781938325991187</v>
      </c>
      <c r="G1206" s="13">
        <v>0.21926229508196721</v>
      </c>
      <c r="H1206" s="13">
        <v>19008123</v>
      </c>
      <c r="I1206" s="13">
        <v>0.20735090152565872</v>
      </c>
      <c r="J1206" s="13">
        <v>4.1520799862801445E-2</v>
      </c>
      <c r="K1206" s="13">
        <v>6.9625381268574787E-2</v>
      </c>
      <c r="L1206" s="13">
        <v>0.60737071979025536</v>
      </c>
      <c r="M1206" s="13">
        <v>0.54564568026547822</v>
      </c>
      <c r="N1206" s="13">
        <v>0.66672586895248021</v>
      </c>
      <c r="O1206" s="13">
        <v>0.28627336428631722</v>
      </c>
      <c r="P1206" s="13">
        <v>0.26364530837167466</v>
      </c>
      <c r="Q1206" s="13">
        <v>0.16083100181387944</v>
      </c>
      <c r="R1206" s="13">
        <v>8.7511622622452309E-2</v>
      </c>
      <c r="S1206" s="14">
        <v>7</v>
      </c>
      <c r="T1206" s="14">
        <v>4</v>
      </c>
      <c r="U1206" s="14">
        <v>10</v>
      </c>
      <c r="V1206" s="14">
        <v>10</v>
      </c>
      <c r="W1206" s="14">
        <v>1</v>
      </c>
      <c r="X1206" s="14">
        <v>5</v>
      </c>
      <c r="Y1206" s="14" t="s">
        <v>19</v>
      </c>
    </row>
    <row r="1207" spans="2:30" x14ac:dyDescent="0.3">
      <c r="B1207" s="13">
        <v>0.5690864506694161</v>
      </c>
      <c r="C1207" s="13">
        <v>0.58473919696604804</v>
      </c>
      <c r="D1207" s="13">
        <v>0.37119662439459977</v>
      </c>
      <c r="E1207" s="13">
        <v>69.080234833659489</v>
      </c>
      <c r="F1207" s="13">
        <v>0.30613323933732817</v>
      </c>
      <c r="G1207" s="13">
        <v>0.22417582417582418</v>
      </c>
      <c r="H1207" s="13">
        <v>19008123</v>
      </c>
      <c r="I1207" s="13">
        <v>0.20624133148404963</v>
      </c>
      <c r="J1207" s="13">
        <v>4.0804517986307416E-2</v>
      </c>
      <c r="K1207" s="13">
        <v>6.956137488190263E-2</v>
      </c>
      <c r="L1207" s="13">
        <v>0.64669109980060213</v>
      </c>
      <c r="M1207" s="13">
        <v>0.54613714900046195</v>
      </c>
      <c r="N1207" s="13">
        <v>0.69097735110614233</v>
      </c>
      <c r="O1207" s="13">
        <v>0.29598410682495474</v>
      </c>
      <c r="P1207" s="13">
        <v>0.24548125117163186</v>
      </c>
      <c r="Q1207" s="13">
        <v>0.16735287359298676</v>
      </c>
      <c r="R1207" s="13">
        <v>9.1844650081453594E-2</v>
      </c>
      <c r="S1207" s="14">
        <v>7</v>
      </c>
      <c r="T1207" s="14">
        <v>4</v>
      </c>
      <c r="U1207" s="14">
        <v>10</v>
      </c>
      <c r="V1207" s="14">
        <v>10</v>
      </c>
      <c r="W1207" s="14">
        <v>1</v>
      </c>
      <c r="X1207" s="14">
        <v>5</v>
      </c>
      <c r="Y1207" s="14" t="s">
        <v>19</v>
      </c>
    </row>
    <row r="1208" spans="2:30" x14ac:dyDescent="0.3">
      <c r="B1208" s="13">
        <v>0.42743660107330156</v>
      </c>
      <c r="C1208" s="13">
        <v>0.44398015336129049</v>
      </c>
      <c r="D1208" s="13">
        <v>0.30289896012543555</v>
      </c>
      <c r="E1208" s="13">
        <v>71.114599686028257</v>
      </c>
      <c r="F1208" s="13">
        <v>0.30142602495543674</v>
      </c>
      <c r="G1208" s="13">
        <v>0.11982570806100218</v>
      </c>
      <c r="H1208" s="13">
        <v>19008123</v>
      </c>
      <c r="I1208" s="13">
        <v>0.21581137309292645</v>
      </c>
      <c r="J1208" s="13">
        <v>4.3603051267454292E-2</v>
      </c>
      <c r="K1208" s="13">
        <v>7.2414569938389767E-2</v>
      </c>
      <c r="L1208" s="13">
        <v>0.54460133402244948</v>
      </c>
      <c r="M1208" s="13">
        <v>0.42613622987653105</v>
      </c>
      <c r="N1208" s="13">
        <v>0.68464312706080255</v>
      </c>
      <c r="O1208" s="13">
        <v>0.30421362468123414</v>
      </c>
      <c r="P1208" s="13">
        <v>0.26750822029022997</v>
      </c>
      <c r="Q1208" s="13">
        <v>0.16223735983736773</v>
      </c>
      <c r="R1208" s="13">
        <v>8.8268254138565344E-2</v>
      </c>
      <c r="S1208" s="14">
        <v>7</v>
      </c>
      <c r="T1208" s="14">
        <v>4</v>
      </c>
      <c r="U1208" s="14">
        <v>10</v>
      </c>
      <c r="V1208" s="14">
        <v>10</v>
      </c>
      <c r="W1208" s="14">
        <v>1</v>
      </c>
      <c r="X1208" s="14">
        <v>5</v>
      </c>
      <c r="Y1208" s="14" t="s">
        <v>19</v>
      </c>
    </row>
    <row r="1209" spans="2:30" x14ac:dyDescent="0.3">
      <c r="B1209" s="13">
        <v>0.51941993314466639</v>
      </c>
      <c r="C1209" s="13">
        <v>0.54486325532828261</v>
      </c>
      <c r="D1209" s="13">
        <v>0.34927177252072611</v>
      </c>
      <c r="E1209" s="13">
        <v>69.484702093397743</v>
      </c>
      <c r="F1209" s="13">
        <v>0.30555555555555558</v>
      </c>
      <c r="G1209" s="13">
        <v>0.23045267489711935</v>
      </c>
      <c r="H1209" s="13">
        <v>19008123</v>
      </c>
      <c r="I1209" s="13">
        <v>0.20152565880721218</v>
      </c>
      <c r="J1209" s="13">
        <v>4.1167518764885953E-2</v>
      </c>
      <c r="K1209" s="13">
        <v>6.8628336463008768E-2</v>
      </c>
      <c r="L1209" s="13">
        <v>0.622705738131624</v>
      </c>
      <c r="M1209" s="13">
        <v>0.5508350663865611</v>
      </c>
      <c r="N1209" s="13">
        <v>0.67974162927979698</v>
      </c>
      <c r="O1209" s="13">
        <v>0.2963572759734962</v>
      </c>
      <c r="P1209" s="13">
        <v>0.26746005268975698</v>
      </c>
      <c r="Q1209" s="13">
        <v>0.15569302290179168</v>
      </c>
      <c r="R1209" s="13">
        <v>8.4453554093916444E-2</v>
      </c>
      <c r="S1209" s="14">
        <v>7</v>
      </c>
      <c r="T1209" s="14">
        <v>4</v>
      </c>
      <c r="U1209" s="14">
        <v>10</v>
      </c>
      <c r="V1209" s="14">
        <v>10</v>
      </c>
      <c r="W1209" s="14">
        <v>1</v>
      </c>
      <c r="X1209" s="14">
        <v>5</v>
      </c>
      <c r="Y1209" s="14" t="s">
        <v>19</v>
      </c>
    </row>
    <row r="1210" spans="2:30" x14ac:dyDescent="0.3">
      <c r="B1210" s="13">
        <v>0.61510425525982193</v>
      </c>
      <c r="C1210" s="13">
        <v>0.57771764671770376</v>
      </c>
      <c r="D1210" s="13">
        <v>0.38971827550499022</v>
      </c>
      <c r="E1210" s="13">
        <v>71.931908155186065</v>
      </c>
      <c r="F1210" s="13">
        <v>0.3022834360275462</v>
      </c>
      <c r="G1210" s="13">
        <v>0.14254859611231102</v>
      </c>
      <c r="H1210" s="13">
        <v>19008123</v>
      </c>
      <c r="I1210" s="13">
        <v>0.21345353675450737</v>
      </c>
      <c r="J1210" s="13">
        <v>4.3023107269133568E-2</v>
      </c>
      <c r="K1210" s="13">
        <v>7.2177155783675589E-2</v>
      </c>
      <c r="L1210" s="13">
        <v>0.66508990980623428</v>
      </c>
      <c r="M1210" s="13">
        <v>0.57486838416203678</v>
      </c>
      <c r="N1210" s="13">
        <v>0.691210272677799</v>
      </c>
      <c r="O1210" s="13">
        <v>0.29185853055888361</v>
      </c>
      <c r="P1210" s="13">
        <v>0.24924284749434214</v>
      </c>
      <c r="Q1210" s="13">
        <v>0.16479690099008562</v>
      </c>
      <c r="R1210" s="13">
        <v>9.021861815472626E-2</v>
      </c>
      <c r="S1210" s="14">
        <v>7</v>
      </c>
      <c r="T1210" s="14">
        <v>4</v>
      </c>
      <c r="U1210" s="14">
        <v>10</v>
      </c>
      <c r="V1210" s="14">
        <v>10</v>
      </c>
      <c r="W1210" s="14">
        <v>1</v>
      </c>
      <c r="X1210" s="14">
        <v>5</v>
      </c>
      <c r="Y1210" s="14" t="s">
        <v>19</v>
      </c>
    </row>
    <row r="1211" spans="2:30" x14ac:dyDescent="0.3">
      <c r="B1211" s="5">
        <v>0.59000260560161588</v>
      </c>
      <c r="C1211" s="5">
        <v>0.65947687664912413</v>
      </c>
      <c r="D1211" s="5">
        <v>0.33928197137654403</v>
      </c>
      <c r="E1211" s="5">
        <v>69.796557120500779</v>
      </c>
      <c r="F1211" s="5">
        <v>0.30856842474154544</v>
      </c>
      <c r="G1211" s="5">
        <v>0.19135802469135801</v>
      </c>
      <c r="H1211" s="5">
        <v>19008123</v>
      </c>
      <c r="I1211" s="5">
        <v>0.20873786407766987</v>
      </c>
      <c r="J1211" s="5">
        <v>4.2282640051611239E-2</v>
      </c>
      <c r="K1211" s="5">
        <v>7.0379121708974243E-2</v>
      </c>
      <c r="L1211" s="13">
        <v>0.6572956215315664</v>
      </c>
      <c r="M1211" s="13">
        <v>0.52617542686845153</v>
      </c>
      <c r="N1211" s="13">
        <v>0.68899646412128046</v>
      </c>
      <c r="O1211" s="13">
        <v>0.30388404128044622</v>
      </c>
      <c r="P1211" s="13">
        <v>0.25177245570847978</v>
      </c>
      <c r="Q1211" s="13">
        <v>0.16608113156892662</v>
      </c>
      <c r="R1211" s="13">
        <v>9.2166232544604654E-2</v>
      </c>
      <c r="S1211" s="14">
        <v>7</v>
      </c>
      <c r="T1211" s="14">
        <v>4</v>
      </c>
      <c r="U1211" s="14">
        <v>10</v>
      </c>
      <c r="V1211" s="14">
        <v>10</v>
      </c>
      <c r="W1211" s="14">
        <v>1</v>
      </c>
      <c r="X1211" s="14">
        <v>5</v>
      </c>
      <c r="Y1211" s="14" t="s">
        <v>19</v>
      </c>
    </row>
    <row r="1212" spans="2:30" x14ac:dyDescent="0.3">
      <c r="B1212" s="13">
        <v>0.4227870940704328</v>
      </c>
      <c r="C1212" s="13">
        <v>0.41641729254676246</v>
      </c>
      <c r="D1212" s="13">
        <v>0.26685021212136539</v>
      </c>
      <c r="E1212" s="13">
        <v>74.411177644710577</v>
      </c>
      <c r="F1212" s="13">
        <v>0.29485570890840651</v>
      </c>
      <c r="G1212" s="13">
        <v>8.1896551724137928E-2</v>
      </c>
      <c r="H1212" s="13">
        <v>19008123</v>
      </c>
      <c r="I1212" s="13">
        <v>0.22302357836338416</v>
      </c>
      <c r="J1212" s="13">
        <v>4.4720666243918808E-2</v>
      </c>
      <c r="K1212" s="13">
        <v>7.4079225449679653E-2</v>
      </c>
      <c r="L1212" s="13">
        <v>0.57598478369994843</v>
      </c>
      <c r="M1212" s="13">
        <v>0.43930052034253697</v>
      </c>
      <c r="N1212" s="13">
        <v>0.67402356917579231</v>
      </c>
      <c r="O1212" s="13">
        <v>0.30144140241960116</v>
      </c>
      <c r="P1212" s="13">
        <v>0.27523121553293933</v>
      </c>
      <c r="Q1212" s="13">
        <v>0.16373256394275257</v>
      </c>
      <c r="R1212" s="13">
        <v>9.0121378640569086E-2</v>
      </c>
      <c r="S1212" s="14">
        <v>7</v>
      </c>
      <c r="T1212" s="14">
        <v>4</v>
      </c>
      <c r="U1212" s="14">
        <v>10</v>
      </c>
      <c r="V1212" s="14">
        <v>10</v>
      </c>
      <c r="W1212" s="14">
        <v>1</v>
      </c>
      <c r="X1212" s="14">
        <v>5</v>
      </c>
      <c r="Y1212" s="14" t="s">
        <v>19</v>
      </c>
    </row>
    <row r="1213" spans="2:30" x14ac:dyDescent="0.3">
      <c r="B1213" s="13">
        <v>0.46773334046563181</v>
      </c>
      <c r="C1213" s="13">
        <v>0.52595993411570818</v>
      </c>
      <c r="D1213" s="13">
        <v>0.3315785566504435</v>
      </c>
      <c r="E1213" s="13">
        <v>72.653534183082272</v>
      </c>
      <c r="F1213" s="13">
        <v>0.30602536997885837</v>
      </c>
      <c r="G1213" s="13">
        <v>0.10559006211180125</v>
      </c>
      <c r="H1213" s="13">
        <v>19008123</v>
      </c>
      <c r="I1213" s="13">
        <v>0.22038834951456304</v>
      </c>
      <c r="J1213" s="13">
        <v>4.4160602923041761E-2</v>
      </c>
      <c r="K1213" s="13">
        <v>7.3758872960185407E-2</v>
      </c>
      <c r="L1213" s="13">
        <v>0.56506228663442482</v>
      </c>
      <c r="M1213" s="13">
        <v>0.4181197222817834</v>
      </c>
      <c r="N1213" s="13">
        <v>0.69156975816928867</v>
      </c>
      <c r="O1213" s="13">
        <v>0.30318967137379882</v>
      </c>
      <c r="P1213" s="13">
        <v>0.25204492200869777</v>
      </c>
      <c r="Q1213" s="13">
        <v>0.16402483140306431</v>
      </c>
      <c r="R1213" s="13">
        <v>8.9273762622759142E-2</v>
      </c>
      <c r="S1213" s="14">
        <v>7</v>
      </c>
      <c r="T1213" s="14">
        <v>4</v>
      </c>
      <c r="U1213" s="14">
        <v>10</v>
      </c>
      <c r="V1213" s="14">
        <v>10</v>
      </c>
      <c r="W1213" s="14">
        <v>1</v>
      </c>
      <c r="X1213" s="14">
        <v>5</v>
      </c>
      <c r="Y1213" s="14" t="s">
        <v>19</v>
      </c>
    </row>
    <row r="1214" spans="2:30" x14ac:dyDescent="0.3">
      <c r="B1214" s="13">
        <v>0.49912954233991896</v>
      </c>
      <c r="C1214" s="13">
        <v>0.54604403193956796</v>
      </c>
      <c r="D1214" s="13">
        <v>0.34151711541415231</v>
      </c>
      <c r="E1214" s="13">
        <v>73.443008225616921</v>
      </c>
      <c r="F1214" s="13">
        <v>0.29146709242504876</v>
      </c>
      <c r="G1214" s="13">
        <v>0.17796610169491525</v>
      </c>
      <c r="H1214" s="13">
        <v>19008123</v>
      </c>
      <c r="I1214" s="13">
        <v>0.22094313453536749</v>
      </c>
      <c r="J1214" s="13">
        <v>4.3500318393396388E-2</v>
      </c>
      <c r="K1214" s="13">
        <v>7.5296201875864943E-2</v>
      </c>
      <c r="L1214" s="13">
        <v>0.58546153023058456</v>
      </c>
      <c r="M1214" s="13">
        <v>0.47613837749575849</v>
      </c>
      <c r="N1214" s="13">
        <v>0.69192711650664596</v>
      </c>
      <c r="O1214" s="13">
        <v>0.29996143966206207</v>
      </c>
      <c r="P1214" s="13">
        <v>0.24499948132027916</v>
      </c>
      <c r="Q1214" s="13">
        <v>0.16513849970055536</v>
      </c>
      <c r="R1214" s="13">
        <v>8.9665090426764377E-2</v>
      </c>
      <c r="S1214" s="14">
        <v>7</v>
      </c>
      <c r="T1214" s="14">
        <v>4</v>
      </c>
      <c r="U1214" s="14">
        <v>10</v>
      </c>
      <c r="V1214" s="14">
        <v>10</v>
      </c>
      <c r="W1214" s="14">
        <v>1</v>
      </c>
      <c r="X1214" s="14">
        <v>5</v>
      </c>
      <c r="Y1214" s="14" t="s">
        <v>19</v>
      </c>
    </row>
    <row r="1215" spans="2:30" x14ac:dyDescent="0.3">
      <c r="B1215" s="13">
        <v>0.60493834276703362</v>
      </c>
      <c r="C1215" s="13">
        <v>0.58154930496832091</v>
      </c>
      <c r="D1215" s="13">
        <v>0.37448652604104765</v>
      </c>
      <c r="E1215" s="13">
        <v>69.827239855363601</v>
      </c>
      <c r="F1215" s="13">
        <v>0.30855085508550856</v>
      </c>
      <c r="G1215" s="13">
        <v>0.22269807280513917</v>
      </c>
      <c r="H1215" s="13">
        <v>19008123</v>
      </c>
      <c r="I1215" s="13">
        <v>0.20166435506241304</v>
      </c>
      <c r="J1215" s="13">
        <v>4.0943117220663731E-2</v>
      </c>
      <c r="K1215" s="13">
        <v>6.8739125327177242E-2</v>
      </c>
      <c r="L1215" s="13">
        <v>0.66437742759064544</v>
      </c>
      <c r="M1215" s="13">
        <v>0.57824126357839778</v>
      </c>
      <c r="N1215" s="13">
        <v>0.69737689258441282</v>
      </c>
      <c r="O1215" s="13">
        <v>0.29184286261776438</v>
      </c>
      <c r="P1215" s="13">
        <v>0.20886884446019952</v>
      </c>
      <c r="Q1215" s="13">
        <v>0.15867041872753218</v>
      </c>
      <c r="R1215" s="13">
        <v>8.5988970544990689E-2</v>
      </c>
      <c r="S1215" s="14">
        <v>7</v>
      </c>
      <c r="T1215" s="14">
        <v>4</v>
      </c>
      <c r="U1215" s="14">
        <v>10</v>
      </c>
      <c r="V1215" s="14">
        <v>10</v>
      </c>
      <c r="W1215" s="14">
        <v>1</v>
      </c>
      <c r="X1215" s="14">
        <v>5</v>
      </c>
      <c r="Y1215" s="14" t="s">
        <v>19</v>
      </c>
    </row>
    <row r="1216" spans="2:30" x14ac:dyDescent="0.3">
      <c r="B1216" s="13">
        <v>0.50053795891342312</v>
      </c>
      <c r="C1216" s="13">
        <v>0.43990401326292089</v>
      </c>
      <c r="D1216" s="13">
        <v>0.29329159494574419</v>
      </c>
      <c r="E1216" s="13">
        <v>76.539708265802261</v>
      </c>
      <c r="F1216" s="13">
        <v>0.28765912305516267</v>
      </c>
      <c r="G1216" s="13">
        <v>7.5980392156862739E-2</v>
      </c>
      <c r="H1216" s="13">
        <v>19008123</v>
      </c>
      <c r="I1216" s="13">
        <v>0.22385575589459061</v>
      </c>
      <c r="J1216" s="13">
        <v>4.497641411257812E-2</v>
      </c>
      <c r="K1216" s="13">
        <v>7.7258190782872729E-2</v>
      </c>
      <c r="L1216" s="13">
        <v>0.55376120617390212</v>
      </c>
      <c r="M1216" s="13">
        <v>0.35829532267859476</v>
      </c>
      <c r="N1216" s="13">
        <v>0.70391693012683454</v>
      </c>
      <c r="O1216" s="13">
        <v>0.30798460555342366</v>
      </c>
      <c r="P1216" s="13">
        <v>0.2449198476455289</v>
      </c>
      <c r="Q1216" s="13">
        <v>0.16891309450771483</v>
      </c>
      <c r="R1216" s="13">
        <v>9.0722333396802787E-2</v>
      </c>
      <c r="S1216" s="14">
        <v>7</v>
      </c>
      <c r="T1216" s="14">
        <v>4</v>
      </c>
      <c r="U1216" s="14">
        <v>10</v>
      </c>
      <c r="V1216" s="14">
        <v>10</v>
      </c>
      <c r="W1216" s="14">
        <v>1</v>
      </c>
      <c r="X1216" s="14">
        <v>5</v>
      </c>
      <c r="Y1216" s="14" t="s">
        <v>19</v>
      </c>
    </row>
    <row r="1217" spans="2:25" x14ac:dyDescent="0.3">
      <c r="B1217" s="13">
        <v>0.4669410251375305</v>
      </c>
      <c r="C1217" s="13">
        <v>0.51356224627850489</v>
      </c>
      <c r="D1217" s="13">
        <v>0.3903311612346218</v>
      </c>
      <c r="E1217" s="13">
        <v>72.828593389700231</v>
      </c>
      <c r="F1217" s="13">
        <v>0.30083711196372515</v>
      </c>
      <c r="G1217" s="13">
        <v>0.12820512820512819</v>
      </c>
      <c r="H1217" s="13">
        <v>19008123</v>
      </c>
      <c r="I1217" s="13">
        <v>0.22219140083217745</v>
      </c>
      <c r="J1217" s="13">
        <v>4.4328785495070279E-2</v>
      </c>
      <c r="K1217" s="13">
        <v>7.7060410657428316E-2</v>
      </c>
      <c r="L1217" s="13">
        <v>0.61050418873303147</v>
      </c>
      <c r="M1217" s="13">
        <v>0.55306640952645836</v>
      </c>
      <c r="N1217" s="13">
        <v>0.70179534789848519</v>
      </c>
      <c r="O1217" s="13">
        <v>0.30142103898258255</v>
      </c>
      <c r="P1217" s="13">
        <v>0.24902983854523328</v>
      </c>
      <c r="Q1217" s="13">
        <v>0.16616461874981414</v>
      </c>
      <c r="R1217" s="13">
        <v>9.3133710997974462E-2</v>
      </c>
      <c r="S1217" s="14">
        <v>7</v>
      </c>
      <c r="T1217" s="14">
        <v>4</v>
      </c>
      <c r="U1217" s="14">
        <v>10</v>
      </c>
      <c r="V1217" s="14">
        <v>10</v>
      </c>
      <c r="W1217" s="14">
        <v>1</v>
      </c>
      <c r="X1217" s="14">
        <v>5</v>
      </c>
      <c r="Y1217" s="14" t="s">
        <v>19</v>
      </c>
    </row>
    <row r="1218" spans="2:25" x14ac:dyDescent="0.3">
      <c r="B1218" s="13">
        <v>0.48807493873736263</v>
      </c>
      <c r="C1218" s="13">
        <v>0.48022883707748237</v>
      </c>
      <c r="D1218" s="13">
        <v>0.35029138913998725</v>
      </c>
      <c r="E1218" s="13">
        <v>70.716749712533527</v>
      </c>
      <c r="F1218" s="13">
        <v>0.31815766164747566</v>
      </c>
      <c r="G1218" s="13">
        <v>0.16363636363636364</v>
      </c>
      <c r="H1218" s="13">
        <v>19008123</v>
      </c>
      <c r="I1218" s="13">
        <v>0.21733703190013859</v>
      </c>
      <c r="J1218" s="13">
        <v>4.4407583491407117E-2</v>
      </c>
      <c r="K1218" s="13">
        <v>7.3119005291522779E-2</v>
      </c>
      <c r="L1218" s="13">
        <v>0.62540143017556538</v>
      </c>
      <c r="M1218" s="13">
        <v>0.46628462095503376</v>
      </c>
      <c r="N1218" s="13">
        <v>0.70568562280143099</v>
      </c>
      <c r="O1218" s="13">
        <v>0.28805182197029949</v>
      </c>
      <c r="P1218" s="13">
        <v>0.24935058379229905</v>
      </c>
      <c r="Q1218" s="13">
        <v>0.16576098799468791</v>
      </c>
      <c r="R1218" s="13">
        <v>9.0013636403806885E-2</v>
      </c>
      <c r="S1218" s="14">
        <v>7</v>
      </c>
      <c r="T1218" s="14">
        <v>4</v>
      </c>
      <c r="U1218" s="14">
        <v>10</v>
      </c>
      <c r="V1218" s="14">
        <v>10</v>
      </c>
      <c r="W1218" s="14">
        <v>1</v>
      </c>
      <c r="X1218" s="14">
        <v>5</v>
      </c>
      <c r="Y1218" s="14" t="s">
        <v>19</v>
      </c>
    </row>
    <row r="1219" spans="2:25" x14ac:dyDescent="0.3">
      <c r="B1219" s="13">
        <v>0.57590269302955888</v>
      </c>
      <c r="C1219" s="13">
        <v>0.58286959729919929</v>
      </c>
      <c r="D1219" s="13">
        <v>0.43425369583372181</v>
      </c>
      <c r="E1219" s="13">
        <v>69.958222559817699</v>
      </c>
      <c r="F1219" s="13">
        <v>0.31113423517169614</v>
      </c>
      <c r="G1219" s="13">
        <v>0.17372881355932204</v>
      </c>
      <c r="H1219" s="13">
        <v>19008123</v>
      </c>
      <c r="I1219" s="13">
        <v>0.21692094313453533</v>
      </c>
      <c r="J1219" s="13">
        <v>4.3816619238753129E-2</v>
      </c>
      <c r="K1219" s="13">
        <v>7.3545496486124989E-2</v>
      </c>
      <c r="L1219" s="13">
        <v>0.68136040742578508</v>
      </c>
      <c r="M1219" s="13">
        <v>0.61890077152129053</v>
      </c>
      <c r="N1219" s="13">
        <v>0.69425049775061176</v>
      </c>
      <c r="O1219" s="13">
        <v>0.30357950445726983</v>
      </c>
      <c r="P1219" s="13">
        <v>0.21465911577902511</v>
      </c>
      <c r="Q1219" s="13">
        <v>0.17451673938448742</v>
      </c>
      <c r="R1219" s="13">
        <v>9.5034804783970708E-2</v>
      </c>
      <c r="S1219" s="14">
        <v>7</v>
      </c>
      <c r="T1219" s="14">
        <v>4</v>
      </c>
      <c r="U1219" s="14">
        <v>10</v>
      </c>
      <c r="V1219" s="14">
        <v>10</v>
      </c>
      <c r="W1219" s="14">
        <v>1</v>
      </c>
      <c r="X1219" s="14">
        <v>5</v>
      </c>
      <c r="Y1219" s="14" t="s">
        <v>19</v>
      </c>
    </row>
    <row r="1220" spans="2:25" x14ac:dyDescent="0.3">
      <c r="B1220" s="13">
        <v>0.63806719488668606</v>
      </c>
      <c r="C1220" s="13">
        <v>0.63379745883210969</v>
      </c>
      <c r="D1220" s="13">
        <v>0.40322215309423609</v>
      </c>
      <c r="E1220" s="13">
        <v>67.216185837392288</v>
      </c>
      <c r="F1220" s="13">
        <v>0.31902919451283857</v>
      </c>
      <c r="G1220" s="13">
        <v>0.15631262525050099</v>
      </c>
      <c r="H1220" s="13">
        <v>19008123</v>
      </c>
      <c r="I1220" s="13">
        <v>0.21220527045769735</v>
      </c>
      <c r="J1220" s="13">
        <v>4.2976764190672478E-2</v>
      </c>
      <c r="K1220" s="13">
        <v>7.1957626981902084E-2</v>
      </c>
      <c r="L1220" s="13">
        <v>0.65549474877616476</v>
      </c>
      <c r="M1220" s="13">
        <v>0.4944946847512624</v>
      </c>
      <c r="N1220" s="13">
        <v>0.69291347240961643</v>
      </c>
      <c r="O1220" s="13">
        <v>0.29973047932662727</v>
      </c>
      <c r="P1220" s="13">
        <v>0.23983694074948417</v>
      </c>
      <c r="Q1220" s="13">
        <v>0.16731942867028285</v>
      </c>
      <c r="R1220" s="13">
        <v>9.0374560667733E-2</v>
      </c>
      <c r="S1220" s="14">
        <v>7</v>
      </c>
      <c r="T1220" s="14">
        <v>4</v>
      </c>
      <c r="U1220" s="14">
        <v>10</v>
      </c>
      <c r="V1220" s="14">
        <v>10</v>
      </c>
      <c r="W1220" s="14">
        <v>1</v>
      </c>
      <c r="X1220" s="14">
        <v>5</v>
      </c>
      <c r="Y1220" s="14" t="s">
        <v>19</v>
      </c>
    </row>
    <row r="1221" spans="2:25" x14ac:dyDescent="0.3">
      <c r="B1221" s="13">
        <v>0.5511360485116038</v>
      </c>
      <c r="C1221" s="13">
        <v>0.45838327352560615</v>
      </c>
      <c r="D1221" s="13">
        <v>0.33139145654232194</v>
      </c>
      <c r="E1221" s="13">
        <v>70.261941448382132</v>
      </c>
      <c r="F1221" s="13">
        <v>0.31005979599015127</v>
      </c>
      <c r="G1221" s="13">
        <v>0.17916666666666667</v>
      </c>
      <c r="H1221" s="13">
        <v>19008123</v>
      </c>
      <c r="I1221" s="13">
        <v>0.21525658807212181</v>
      </c>
      <c r="J1221" s="13">
        <v>4.3261107776472463E-2</v>
      </c>
      <c r="K1221" s="13">
        <v>7.3781959817025927E-2</v>
      </c>
      <c r="L1221" s="13">
        <v>0.61574671950604754</v>
      </c>
      <c r="M1221" s="13">
        <v>0.48330228489001753</v>
      </c>
      <c r="N1221" s="13">
        <v>0.71447895255748262</v>
      </c>
      <c r="O1221" s="13">
        <v>0.2992798363437959</v>
      </c>
      <c r="P1221" s="13">
        <v>0.24914094128841513</v>
      </c>
      <c r="Q1221" s="13">
        <v>0.16803397581552235</v>
      </c>
      <c r="R1221" s="13">
        <v>9.009571690575062E-2</v>
      </c>
      <c r="S1221" s="14">
        <v>7</v>
      </c>
      <c r="T1221" s="14">
        <v>4</v>
      </c>
      <c r="U1221" s="14">
        <v>10</v>
      </c>
      <c r="V1221" s="14">
        <v>10</v>
      </c>
      <c r="W1221" s="14">
        <v>1</v>
      </c>
      <c r="X1221" s="14">
        <v>5</v>
      </c>
      <c r="Y1221" s="14" t="s">
        <v>19</v>
      </c>
    </row>
    <row r="1222" spans="2:25" x14ac:dyDescent="0.3">
      <c r="B1222" s="13">
        <v>0.53055723488490314</v>
      </c>
      <c r="C1222" s="13">
        <v>0.54523826879096438</v>
      </c>
      <c r="D1222" s="13">
        <v>0.36541598701343986</v>
      </c>
      <c r="E1222" s="13">
        <v>69.186712485681554</v>
      </c>
      <c r="F1222" s="13">
        <v>0.30656412090860313</v>
      </c>
      <c r="G1222" s="13">
        <v>0.2073170731707317</v>
      </c>
      <c r="H1222" s="13">
        <v>19008123</v>
      </c>
      <c r="I1222" s="13">
        <v>0.2152565880721222</v>
      </c>
      <c r="J1222" s="13">
        <v>4.3187307503766439E-2</v>
      </c>
      <c r="K1222" s="13">
        <v>7.3482587592284349E-2</v>
      </c>
      <c r="L1222" s="13">
        <v>0.69260359608545508</v>
      </c>
      <c r="M1222" s="13">
        <v>0.58063553108633359</v>
      </c>
      <c r="N1222" s="13">
        <v>0.68071456825146204</v>
      </c>
      <c r="O1222" s="13">
        <v>0.29150661154294877</v>
      </c>
      <c r="P1222" s="13">
        <v>0.21647941547215521</v>
      </c>
      <c r="Q1222" s="13">
        <v>0.16690423176277924</v>
      </c>
      <c r="R1222" s="13">
        <v>9.0576900259802307E-2</v>
      </c>
      <c r="S1222" s="14">
        <v>7</v>
      </c>
      <c r="T1222" s="14">
        <v>4</v>
      </c>
      <c r="U1222" s="14">
        <v>10</v>
      </c>
      <c r="V1222" s="14">
        <v>10</v>
      </c>
      <c r="W1222" s="14">
        <v>1</v>
      </c>
      <c r="X1222" s="14">
        <v>5</v>
      </c>
      <c r="Y1222" s="14" t="s">
        <v>19</v>
      </c>
    </row>
    <row r="1223" spans="2:25" x14ac:dyDescent="0.3">
      <c r="B1223" s="13">
        <v>0.48116023355936094</v>
      </c>
      <c r="C1223" s="13">
        <v>0.45304009096735604</v>
      </c>
      <c r="D1223" s="13">
        <v>0.37983795365211542</v>
      </c>
      <c r="E1223" s="13">
        <v>73.665620094191524</v>
      </c>
      <c r="F1223" s="13">
        <v>0.30326844079299875</v>
      </c>
      <c r="G1223" s="13">
        <v>8.8607594936708861E-2</v>
      </c>
      <c r="H1223" s="13">
        <v>19008123</v>
      </c>
      <c r="I1223" s="13">
        <v>0.22302357836338407</v>
      </c>
      <c r="J1223" s="13">
        <v>4.5545182808176266E-2</v>
      </c>
      <c r="K1223" s="13">
        <v>7.3921666255113455E-2</v>
      </c>
      <c r="L1223" s="13">
        <v>0.59597164507506062</v>
      </c>
      <c r="M1223" s="13">
        <v>0.51195963394931654</v>
      </c>
      <c r="N1223" s="13">
        <v>0.70080365829949465</v>
      </c>
      <c r="O1223" s="13">
        <v>0.2991358157001921</v>
      </c>
      <c r="P1223" s="13">
        <v>0.24441666290391076</v>
      </c>
      <c r="Q1223" s="13">
        <v>0.16333822662026196</v>
      </c>
      <c r="R1223" s="13">
        <v>9.096365663154897E-2</v>
      </c>
      <c r="S1223" s="14">
        <v>7</v>
      </c>
      <c r="T1223" s="14">
        <v>4</v>
      </c>
      <c r="U1223" s="14">
        <v>10</v>
      </c>
      <c r="V1223" s="14">
        <v>10</v>
      </c>
      <c r="W1223" s="14">
        <v>1</v>
      </c>
      <c r="X1223" s="14">
        <v>5</v>
      </c>
      <c r="Y1223" s="14" t="s">
        <v>19</v>
      </c>
    </row>
    <row r="1224" spans="2:25" x14ac:dyDescent="0.3">
      <c r="B1224" s="13">
        <v>0.57076786227385867</v>
      </c>
      <c r="C1224" s="13">
        <v>0.65546997851216227</v>
      </c>
      <c r="D1224" s="13">
        <v>0.33645642463592457</v>
      </c>
      <c r="E1224" s="13">
        <v>66.312475403384497</v>
      </c>
      <c r="F1224" s="13">
        <v>0.30524244050814098</v>
      </c>
      <c r="G1224" s="13">
        <v>0.26987447698744771</v>
      </c>
      <c r="H1224" s="13">
        <v>19008123</v>
      </c>
      <c r="I1224" s="13">
        <v>0.19625520110957001</v>
      </c>
      <c r="J1224" s="13">
        <v>3.9586256553013621E-2</v>
      </c>
      <c r="K1224" s="13">
        <v>6.6078748794329775E-2</v>
      </c>
      <c r="L1224" s="13">
        <v>0.69827580692975555</v>
      </c>
      <c r="M1224" s="13">
        <v>0.61456615125113423</v>
      </c>
      <c r="N1224" s="13">
        <v>0.67112776386558715</v>
      </c>
      <c r="O1224" s="13">
        <v>0.30114617724916365</v>
      </c>
      <c r="P1224" s="13">
        <v>0.21506737327863426</v>
      </c>
      <c r="Q1224" s="13">
        <v>0.17088075517518875</v>
      </c>
      <c r="R1224" s="13">
        <v>9.3665941211220294E-2</v>
      </c>
      <c r="S1224" s="14">
        <v>7</v>
      </c>
      <c r="T1224" s="14">
        <v>4</v>
      </c>
      <c r="U1224" s="14">
        <v>10</v>
      </c>
      <c r="V1224" s="14">
        <v>10</v>
      </c>
      <c r="W1224" s="14">
        <v>1</v>
      </c>
      <c r="X1224" s="14">
        <v>5</v>
      </c>
      <c r="Y1224" s="14" t="s">
        <v>19</v>
      </c>
    </row>
    <row r="1225" spans="2:25" x14ac:dyDescent="0.3">
      <c r="B1225" s="13">
        <v>0.45300640480534415</v>
      </c>
      <c r="C1225" s="13">
        <v>0.51989158843432381</v>
      </c>
      <c r="D1225" s="13">
        <v>0.31960913637117155</v>
      </c>
      <c r="E1225" s="13">
        <v>74.08</v>
      </c>
      <c r="F1225" s="13">
        <v>0.29656515580736542</v>
      </c>
      <c r="G1225" s="13">
        <v>9.3023255813953487E-2</v>
      </c>
      <c r="H1225" s="13">
        <v>19008123</v>
      </c>
      <c r="I1225" s="13">
        <v>0.22191400832177535</v>
      </c>
      <c r="J1225" s="13">
        <v>4.3974295117688258E-2</v>
      </c>
      <c r="K1225" s="13">
        <v>7.4114849224517027E-2</v>
      </c>
      <c r="L1225" s="13">
        <v>0.56143937175644132</v>
      </c>
      <c r="M1225" s="13">
        <v>0.44902296198192737</v>
      </c>
      <c r="N1225" s="13">
        <v>0.69545806515746478</v>
      </c>
      <c r="O1225" s="13">
        <v>0.30613410427432441</v>
      </c>
      <c r="P1225" s="13">
        <v>0.25688342963620864</v>
      </c>
      <c r="Q1225" s="13">
        <v>0.16575213216870166</v>
      </c>
      <c r="R1225" s="13">
        <v>8.9382550670813854E-2</v>
      </c>
      <c r="S1225" s="14">
        <v>7</v>
      </c>
      <c r="T1225" s="14">
        <v>4</v>
      </c>
      <c r="U1225" s="14">
        <v>10</v>
      </c>
      <c r="V1225" s="14">
        <v>10</v>
      </c>
      <c r="W1225" s="14">
        <v>1</v>
      </c>
      <c r="X1225" s="14">
        <v>5</v>
      </c>
      <c r="Y1225" s="14" t="s">
        <v>19</v>
      </c>
    </row>
    <row r="1226" spans="2:25" x14ac:dyDescent="0.3">
      <c r="B1226" s="13">
        <v>0.51993933558769867</v>
      </c>
      <c r="C1226" s="13">
        <v>0.54335490363332606</v>
      </c>
      <c r="D1226" s="13">
        <v>0.40279217232719872</v>
      </c>
      <c r="E1226" s="13">
        <v>68.919449901768175</v>
      </c>
      <c r="F1226" s="13">
        <v>0.30266739248775176</v>
      </c>
      <c r="G1226" s="13">
        <v>0.24404761904761904</v>
      </c>
      <c r="H1226" s="13">
        <v>19008123</v>
      </c>
      <c r="I1226" s="13">
        <v>0.20249653259361983</v>
      </c>
      <c r="J1226" s="13">
        <v>4.0305596710435834E-2</v>
      </c>
      <c r="K1226" s="13">
        <v>6.8734657044667469E-2</v>
      </c>
      <c r="L1226" s="13">
        <v>0.57760004494390493</v>
      </c>
      <c r="M1226" s="13">
        <v>0.53733763502753673</v>
      </c>
      <c r="N1226" s="13">
        <v>0.67145759824967</v>
      </c>
      <c r="O1226" s="13">
        <v>0.28550560156485727</v>
      </c>
      <c r="P1226" s="13">
        <v>0.24802299318648227</v>
      </c>
      <c r="Q1226" s="13">
        <v>0.15567117598549168</v>
      </c>
      <c r="R1226" s="13">
        <v>8.511340252168717E-2</v>
      </c>
      <c r="S1226" s="14">
        <v>7</v>
      </c>
      <c r="T1226" s="14">
        <v>4</v>
      </c>
      <c r="U1226" s="14">
        <v>10</v>
      </c>
      <c r="V1226" s="14">
        <v>10</v>
      </c>
      <c r="W1226" s="14">
        <v>1</v>
      </c>
      <c r="X1226" s="14">
        <v>5</v>
      </c>
      <c r="Y1226" s="14" t="s">
        <v>19</v>
      </c>
    </row>
    <row r="1227" spans="2:25" x14ac:dyDescent="0.3">
      <c r="B1227" s="13">
        <v>0.49026124315014902</v>
      </c>
      <c r="C1227" s="13">
        <v>0.574905611915562</v>
      </c>
      <c r="D1227" s="13">
        <v>0.37114422600999702</v>
      </c>
      <c r="E1227" s="13">
        <v>65.983935742971894</v>
      </c>
      <c r="F1227" s="13">
        <v>0.3270875022739676</v>
      </c>
      <c r="G1227" s="13">
        <v>0.21653543307086615</v>
      </c>
      <c r="H1227" s="13">
        <v>19008123</v>
      </c>
      <c r="I1227" s="13">
        <v>0.18793342579750322</v>
      </c>
      <c r="J1227" s="13">
        <v>3.8779604809437943E-2</v>
      </c>
      <c r="K1227" s="13">
        <v>6.0926646986246155E-2</v>
      </c>
      <c r="L1227" s="13">
        <v>0.63882499346801269</v>
      </c>
      <c r="M1227" s="13">
        <v>0.54898921196838946</v>
      </c>
      <c r="N1227" s="13">
        <v>0.67755072692168949</v>
      </c>
      <c r="O1227" s="13">
        <v>0.28720133316144786</v>
      </c>
      <c r="P1227" s="13">
        <v>0.26667361661486438</v>
      </c>
      <c r="Q1227" s="13">
        <v>0.15273075224346308</v>
      </c>
      <c r="R1227" s="13">
        <v>8.5610390751495971E-2</v>
      </c>
      <c r="S1227" s="14">
        <v>7</v>
      </c>
      <c r="T1227" s="14">
        <v>4</v>
      </c>
      <c r="U1227" s="14">
        <v>10</v>
      </c>
      <c r="V1227" s="14">
        <v>10</v>
      </c>
      <c r="W1227" s="14">
        <v>1</v>
      </c>
      <c r="X1227" s="14">
        <v>5</v>
      </c>
      <c r="Y1227" s="14" t="s">
        <v>19</v>
      </c>
    </row>
    <row r="1228" spans="2:25" x14ac:dyDescent="0.3">
      <c r="B1228" s="13">
        <v>0.66310930334270779</v>
      </c>
      <c r="C1228" s="13">
        <v>0.63037765995149564</v>
      </c>
      <c r="D1228" s="13">
        <v>0.40991633233641073</v>
      </c>
      <c r="E1228" s="13">
        <v>63.773731111972097</v>
      </c>
      <c r="F1228" s="13">
        <v>0.32709113607990015</v>
      </c>
      <c r="G1228" s="13">
        <v>0.32731376975169302</v>
      </c>
      <c r="H1228" s="13">
        <v>19008123</v>
      </c>
      <c r="I1228" s="13">
        <v>0.18834951456310686</v>
      </c>
      <c r="J1228" s="13">
        <v>3.7197982383842997E-2</v>
      </c>
      <c r="K1228" s="13">
        <v>6.566491781174702E-2</v>
      </c>
      <c r="L1228" s="13">
        <v>0.78681691032746426</v>
      </c>
      <c r="M1228" s="13">
        <v>0.74551209606220237</v>
      </c>
      <c r="N1228" s="13">
        <v>0.67599099513727556</v>
      </c>
      <c r="O1228" s="13">
        <v>0.28345946099801489</v>
      </c>
      <c r="P1228" s="13">
        <v>0.21082701391280337</v>
      </c>
      <c r="Q1228" s="13">
        <v>0.16220924524821884</v>
      </c>
      <c r="R1228" s="13">
        <v>8.8807946049609246E-2</v>
      </c>
      <c r="S1228" s="14">
        <v>7</v>
      </c>
      <c r="T1228" s="14">
        <v>4</v>
      </c>
      <c r="U1228" s="14">
        <v>10</v>
      </c>
      <c r="V1228" s="14">
        <v>10</v>
      </c>
      <c r="W1228" s="14">
        <v>1</v>
      </c>
      <c r="X1228" s="14">
        <v>5</v>
      </c>
      <c r="Y1228" s="14" t="s">
        <v>19</v>
      </c>
    </row>
    <row r="1229" spans="2:25" x14ac:dyDescent="0.3">
      <c r="B1229" s="13">
        <v>0.46973880005456381</v>
      </c>
      <c r="C1229" s="13">
        <v>0.43053319504598048</v>
      </c>
      <c r="D1229" s="13">
        <v>0.30077905276014472</v>
      </c>
      <c r="E1229" s="13">
        <v>73.934030571198718</v>
      </c>
      <c r="F1229" s="13">
        <v>0.28993147074327885</v>
      </c>
      <c r="G1229" s="13">
        <v>8.7264150943396221E-2</v>
      </c>
      <c r="H1229" s="13">
        <v>19008123</v>
      </c>
      <c r="I1229" s="13">
        <v>0.2160887656033286</v>
      </c>
      <c r="J1229" s="13">
        <v>4.4108602579368758E-2</v>
      </c>
      <c r="K1229" s="13">
        <v>7.4086029257562372E-2</v>
      </c>
      <c r="L1229" s="13">
        <v>0.54569074475857204</v>
      </c>
      <c r="M1229" s="13">
        <v>0.45137112311521321</v>
      </c>
      <c r="N1229" s="13">
        <v>0.70063621898682538</v>
      </c>
      <c r="O1229" s="13">
        <v>0.31469514893010042</v>
      </c>
      <c r="P1229" s="13">
        <v>0.23039277759648322</v>
      </c>
      <c r="Q1229" s="13">
        <v>0.15872014364213846</v>
      </c>
      <c r="R1229" s="13">
        <v>8.7141195333779661E-2</v>
      </c>
      <c r="S1229" s="14">
        <v>7</v>
      </c>
      <c r="T1229" s="14">
        <v>4</v>
      </c>
      <c r="U1229" s="14">
        <v>10</v>
      </c>
      <c r="V1229" s="14">
        <v>10</v>
      </c>
      <c r="W1229" s="14">
        <v>1</v>
      </c>
      <c r="X1229" s="14">
        <v>5</v>
      </c>
      <c r="Y1229" s="14" t="s">
        <v>19</v>
      </c>
    </row>
    <row r="1230" spans="2:25" x14ac:dyDescent="0.3">
      <c r="B1230">
        <v>0.52914085729074722</v>
      </c>
      <c r="C1230">
        <v>0.53642560493000413</v>
      </c>
      <c r="D1230">
        <v>0.37843825672917181</v>
      </c>
      <c r="E1230">
        <v>71.411338962605555</v>
      </c>
      <c r="F1230">
        <v>0.29650425647527623</v>
      </c>
      <c r="G1230">
        <v>0.14479638009049775</v>
      </c>
      <c r="H1230">
        <v>19008123</v>
      </c>
      <c r="I1230">
        <v>0.20957004160887654</v>
      </c>
      <c r="J1230">
        <v>4.2266180089286245E-2</v>
      </c>
      <c r="K1230">
        <v>7.1423376536149774E-2</v>
      </c>
      <c r="L1230">
        <v>0.62572719794785414</v>
      </c>
      <c r="M1230">
        <v>0.52845474887976596</v>
      </c>
      <c r="N1230">
        <v>0.69688053473488709</v>
      </c>
      <c r="O1230">
        <v>0.30141367135543257</v>
      </c>
      <c r="P1230">
        <v>0.22063211064274321</v>
      </c>
      <c r="Q1230">
        <v>0.16155989751784616</v>
      </c>
      <c r="R1230">
        <v>8.6819585880816605E-2</v>
      </c>
      <c r="S1230">
        <v>7</v>
      </c>
      <c r="T1230">
        <v>4</v>
      </c>
      <c r="U1230">
        <v>10</v>
      </c>
      <c r="V1230">
        <v>10</v>
      </c>
      <c r="W1230">
        <v>1</v>
      </c>
      <c r="X1230">
        <v>5</v>
      </c>
      <c r="Y1230" t="s">
        <v>19</v>
      </c>
    </row>
    <row r="1231" spans="2:25" x14ac:dyDescent="0.3">
      <c r="B1231" s="13">
        <v>0.66563991956977542</v>
      </c>
      <c r="C1231" s="13">
        <v>0.70386500889878689</v>
      </c>
      <c r="D1231" s="13">
        <v>0.3937721882430516</v>
      </c>
      <c r="E1231" s="13">
        <v>67.902665121668591</v>
      </c>
      <c r="F1231" s="13">
        <v>0.31343283582089554</v>
      </c>
      <c r="G1231" s="13">
        <v>0.22489082969432314</v>
      </c>
      <c r="H1231" s="13">
        <v>19008123</v>
      </c>
      <c r="I1231" s="13">
        <v>0.20277392510402195</v>
      </c>
      <c r="J1231" s="13">
        <v>4.0426011768712147E-2</v>
      </c>
      <c r="K1231" s="13">
        <v>6.934464065788605E-2</v>
      </c>
      <c r="L1231" s="13">
        <v>0.69972104622130615</v>
      </c>
      <c r="M1231" s="13">
        <v>0.66806973333437303</v>
      </c>
      <c r="N1231" s="13">
        <v>0.69814438749559971</v>
      </c>
      <c r="O1231" s="13">
        <v>0.29527884467239496</v>
      </c>
      <c r="P1231" s="13">
        <v>0.21960111493728185</v>
      </c>
      <c r="Q1231" s="13">
        <v>0.16326148109819855</v>
      </c>
      <c r="R1231" s="13">
        <v>9.0130726009096121E-2</v>
      </c>
      <c r="S1231" s="14">
        <v>7</v>
      </c>
      <c r="T1231" s="14">
        <v>4</v>
      </c>
      <c r="U1231" s="14">
        <v>10</v>
      </c>
      <c r="V1231" s="14">
        <v>10</v>
      </c>
      <c r="W1231" s="14">
        <v>1</v>
      </c>
      <c r="X1231" s="14">
        <v>5</v>
      </c>
      <c r="Y1231" s="14" t="s">
        <v>19</v>
      </c>
    </row>
    <row r="1232" spans="2:25" x14ac:dyDescent="0.3">
      <c r="B1232" s="13">
        <v>0.5411224112093117</v>
      </c>
      <c r="C1232" s="13">
        <v>0.54612166194213796</v>
      </c>
      <c r="D1232" s="13">
        <v>0.40402526107487802</v>
      </c>
      <c r="E1232" s="13">
        <v>73.69658957271659</v>
      </c>
      <c r="F1232" s="13">
        <v>0.29747175901022055</v>
      </c>
      <c r="G1232" s="13">
        <v>0.12643678160919541</v>
      </c>
      <c r="H1232" s="13">
        <v>19008123</v>
      </c>
      <c r="I1232" s="13">
        <v>0.22343966712898711</v>
      </c>
      <c r="J1232" s="13">
        <v>4.4275567009441873E-2</v>
      </c>
      <c r="K1232" s="13">
        <v>7.5660533611684705E-2</v>
      </c>
      <c r="L1232" s="13">
        <v>0.67785149559727798</v>
      </c>
      <c r="M1232" s="13">
        <v>0.58682851721161255</v>
      </c>
      <c r="N1232" s="13">
        <v>0.69191464222439747</v>
      </c>
      <c r="O1232" s="13">
        <v>0.29218862068607571</v>
      </c>
      <c r="P1232" s="13">
        <v>0.25020047873704426</v>
      </c>
      <c r="Q1232" s="13">
        <v>0.17198890253891544</v>
      </c>
      <c r="R1232" s="13">
        <v>9.4960475738160771E-2</v>
      </c>
      <c r="S1232" s="14">
        <v>7</v>
      </c>
      <c r="T1232" s="14">
        <v>4</v>
      </c>
      <c r="U1232" s="14">
        <v>10</v>
      </c>
      <c r="V1232" s="14">
        <v>10</v>
      </c>
      <c r="W1232" s="14">
        <v>1</v>
      </c>
      <c r="X1232" s="14">
        <v>5</v>
      </c>
      <c r="Y1232" s="14" t="s">
        <v>19</v>
      </c>
    </row>
    <row r="1233" spans="2:30" x14ac:dyDescent="0.3">
      <c r="B1233" s="5">
        <v>0.51470329951460114</v>
      </c>
      <c r="C1233" s="5">
        <v>0.44451418790218278</v>
      </c>
      <c r="D1233" s="5">
        <v>0.37894280086073129</v>
      </c>
      <c r="E1233" s="5">
        <v>70.803197563760946</v>
      </c>
      <c r="F1233" s="5">
        <v>0.31428075052119525</v>
      </c>
      <c r="G1233" s="5">
        <v>0.14634146341463414</v>
      </c>
      <c r="H1233" s="5">
        <v>19008123</v>
      </c>
      <c r="I1233" s="5">
        <v>0.21886269070735079</v>
      </c>
      <c r="J1233" s="5">
        <v>4.3106907078753864E-2</v>
      </c>
      <c r="K1233" s="5">
        <v>7.4958388438056509E-2</v>
      </c>
      <c r="L1233" s="13">
        <v>0.59128609819159528</v>
      </c>
      <c r="M1233" s="13">
        <v>0.45780180077834531</v>
      </c>
      <c r="N1233" s="13">
        <v>0.7160242198601422</v>
      </c>
      <c r="O1233" s="13">
        <v>0.29320261498047689</v>
      </c>
      <c r="P1233" s="13">
        <v>0.24569413768974932</v>
      </c>
      <c r="Q1233" s="13">
        <v>0.1656298169467125</v>
      </c>
      <c r="R1233" s="13">
        <v>9.2753696625188994E-2</v>
      </c>
      <c r="S1233" s="14">
        <v>7</v>
      </c>
      <c r="T1233" s="14">
        <v>4</v>
      </c>
      <c r="U1233" s="14">
        <v>10</v>
      </c>
      <c r="V1233" s="14">
        <v>10</v>
      </c>
      <c r="W1233" s="14">
        <v>1</v>
      </c>
      <c r="X1233" s="14">
        <v>5</v>
      </c>
      <c r="Y1233" s="14" t="s">
        <v>19</v>
      </c>
      <c r="AA1233" s="5">
        <f>+AVERAGE(E1204:E1233)/100</f>
        <v>0.70726258942486153</v>
      </c>
      <c r="AB1233" s="5">
        <f>+AVERAGE(G1204:G1233)</f>
        <v>0.16802950667898384</v>
      </c>
      <c r="AC1233" s="5">
        <f>+AVERAGE(H1204:H1233)</f>
        <v>19008123</v>
      </c>
      <c r="AD1233" s="17">
        <f t="shared" ref="AD1233" si="38">($AF$4*AA1233)+($AG$4-$AG$4*AB1233)+($AJ$12+$AK$12*AC1233)</f>
        <v>697.54436456394501</v>
      </c>
    </row>
    <row r="1234" spans="2:30" x14ac:dyDescent="0.3">
      <c r="B1234" s="13">
        <v>0.44622187193730373</v>
      </c>
      <c r="C1234" s="13">
        <v>0.3755345166768595</v>
      </c>
      <c r="D1234" s="13">
        <v>0.31852581698105453</v>
      </c>
      <c r="E1234" s="13">
        <v>75.030156815440279</v>
      </c>
      <c r="F1234" s="13">
        <v>0.29518832222021985</v>
      </c>
      <c r="G1234" s="13">
        <v>0.12064965197215777</v>
      </c>
      <c r="H1234" s="13">
        <v>19507573</v>
      </c>
      <c r="I1234" s="13">
        <v>0.22024965325936174</v>
      </c>
      <c r="J1234" s="13">
        <v>4.3770012420731731E-2</v>
      </c>
      <c r="K1234" s="13">
        <v>7.5786293546723615E-2</v>
      </c>
      <c r="L1234" s="13">
        <v>0.58931061273801977</v>
      </c>
      <c r="M1234" s="13">
        <v>0.50011828614568854</v>
      </c>
      <c r="N1234" s="13">
        <v>0.69236956922168846</v>
      </c>
      <c r="O1234" s="13">
        <v>0.29093963999638067</v>
      </c>
      <c r="P1234" s="13">
        <v>0.22476760666728868</v>
      </c>
      <c r="Q1234" s="13">
        <v>0.16324224235185666</v>
      </c>
      <c r="R1234" s="13">
        <v>8.8768564890943882E-2</v>
      </c>
      <c r="S1234" s="14">
        <v>8</v>
      </c>
      <c r="T1234" s="14">
        <v>4</v>
      </c>
      <c r="U1234" s="14">
        <v>10</v>
      </c>
      <c r="V1234" s="14">
        <v>10</v>
      </c>
      <c r="W1234" s="14">
        <v>1</v>
      </c>
      <c r="X1234" s="14">
        <v>5</v>
      </c>
      <c r="Y1234" s="14" t="s">
        <v>19</v>
      </c>
    </row>
    <row r="1235" spans="2:30" x14ac:dyDescent="0.3">
      <c r="B1235" s="13">
        <v>0.37588965914589345</v>
      </c>
      <c r="C1235" s="13">
        <v>0.43378083966962128</v>
      </c>
      <c r="D1235" s="13">
        <v>0.32461262487346543</v>
      </c>
      <c r="E1235" s="13">
        <v>75.735005880047041</v>
      </c>
      <c r="F1235" s="13">
        <v>0.2790613061670002</v>
      </c>
      <c r="G1235" s="13">
        <v>0.11627906976744186</v>
      </c>
      <c r="H1235" s="13">
        <v>19507573</v>
      </c>
      <c r="I1235" s="13">
        <v>0.22912621359223267</v>
      </c>
      <c r="J1235" s="13">
        <v>4.6128676277909265E-2</v>
      </c>
      <c r="K1235" s="13">
        <v>7.6648934639980612E-2</v>
      </c>
      <c r="L1235" s="13">
        <v>0.5547090056227153</v>
      </c>
      <c r="M1235" s="13">
        <v>0.44387250194335537</v>
      </c>
      <c r="N1235" s="13">
        <v>0.6785239051220423</v>
      </c>
      <c r="O1235" s="13">
        <v>0.30066781665314662</v>
      </c>
      <c r="P1235" s="13">
        <v>0.25052637795461258</v>
      </c>
      <c r="Q1235" s="13">
        <v>0.16400159229085859</v>
      </c>
      <c r="R1235" s="13">
        <v>8.9838869429330975E-2</v>
      </c>
      <c r="S1235" s="14">
        <v>8</v>
      </c>
      <c r="T1235" s="14">
        <v>4</v>
      </c>
      <c r="U1235" s="14">
        <v>10</v>
      </c>
      <c r="V1235" s="14">
        <v>10</v>
      </c>
      <c r="W1235" s="14">
        <v>1</v>
      </c>
      <c r="X1235" s="14">
        <v>5</v>
      </c>
      <c r="Y1235" s="14" t="s">
        <v>19</v>
      </c>
    </row>
    <row r="1236" spans="2:30" x14ac:dyDescent="0.3">
      <c r="B1236" s="13">
        <v>0.34278219705007934</v>
      </c>
      <c r="C1236" s="13">
        <v>0.34477397828850337</v>
      </c>
      <c r="D1236" s="13">
        <v>0.29750632465417681</v>
      </c>
      <c r="E1236" s="13">
        <v>75.544123466561146</v>
      </c>
      <c r="F1236" s="13">
        <v>0.29915452419499911</v>
      </c>
      <c r="G1236" s="13">
        <v>9.2105263157894732E-2</v>
      </c>
      <c r="H1236" s="13">
        <v>19507573</v>
      </c>
      <c r="I1236" s="13">
        <v>0.22760055478502073</v>
      </c>
      <c r="J1236" s="13">
        <v>4.6186592921639937E-2</v>
      </c>
      <c r="K1236" s="13">
        <v>7.7128615323812294E-2</v>
      </c>
      <c r="L1236" s="13">
        <v>0.47056274102725215</v>
      </c>
      <c r="M1236" s="13">
        <v>0.35674738185520294</v>
      </c>
      <c r="N1236" s="13">
        <v>0.70459740905981993</v>
      </c>
      <c r="O1236" s="13">
        <v>0.29158886907662546</v>
      </c>
      <c r="P1236" s="13">
        <v>0.21735961429814221</v>
      </c>
      <c r="Q1236" s="13">
        <v>0.16213041722593566</v>
      </c>
      <c r="R1236" s="13">
        <v>9.0201805566512305E-2</v>
      </c>
      <c r="S1236" s="14">
        <v>8</v>
      </c>
      <c r="T1236" s="14">
        <v>4</v>
      </c>
      <c r="U1236" s="14">
        <v>10</v>
      </c>
      <c r="V1236" s="14">
        <v>10</v>
      </c>
      <c r="W1236" s="14">
        <v>1</v>
      </c>
      <c r="X1236" s="14">
        <v>5</v>
      </c>
      <c r="Y1236" s="14" t="s">
        <v>19</v>
      </c>
    </row>
    <row r="1237" spans="2:30" x14ac:dyDescent="0.3">
      <c r="B1237" s="13">
        <v>0.52391892798050965</v>
      </c>
      <c r="C1237" s="13">
        <v>0.51909287563369044</v>
      </c>
      <c r="D1237" s="13">
        <v>0.34616121293144891</v>
      </c>
      <c r="E1237" s="13">
        <v>72.32728676186801</v>
      </c>
      <c r="F1237" s="13">
        <v>0.30320445837687215</v>
      </c>
      <c r="G1237" s="13">
        <v>0.1279317697228145</v>
      </c>
      <c r="H1237" s="13">
        <v>19507573</v>
      </c>
      <c r="I1237" s="13">
        <v>0.22135922330097074</v>
      </c>
      <c r="J1237" s="13">
        <v>4.4273271875562348E-2</v>
      </c>
      <c r="K1237" s="13">
        <v>7.5453978041677305E-2</v>
      </c>
      <c r="L1237" s="13">
        <v>0.6536846915439507</v>
      </c>
      <c r="M1237" s="13">
        <v>0.58858904603462614</v>
      </c>
      <c r="N1237" s="13">
        <v>0.69797786344526913</v>
      </c>
      <c r="O1237" s="13">
        <v>0.30679382912531417</v>
      </c>
      <c r="P1237" s="13">
        <v>0.25480257177992949</v>
      </c>
      <c r="Q1237" s="13">
        <v>0.16250104093875437</v>
      </c>
      <c r="R1237" s="13">
        <v>8.9250632523178761E-2</v>
      </c>
      <c r="S1237" s="14">
        <v>8</v>
      </c>
      <c r="T1237" s="14">
        <v>4</v>
      </c>
      <c r="U1237" s="14">
        <v>10</v>
      </c>
      <c r="V1237" s="14">
        <v>10</v>
      </c>
      <c r="W1237" s="14">
        <v>1</v>
      </c>
      <c r="X1237" s="14">
        <v>5</v>
      </c>
      <c r="Y1237" s="14" t="s">
        <v>19</v>
      </c>
    </row>
    <row r="1238" spans="2:30" x14ac:dyDescent="0.3">
      <c r="B1238" s="13">
        <v>0.4601815871060696</v>
      </c>
      <c r="C1238" s="13">
        <v>0.40624064098295137</v>
      </c>
      <c r="D1238" s="13">
        <v>0.36178576404474805</v>
      </c>
      <c r="E1238" s="13">
        <v>74.689922480620154</v>
      </c>
      <c r="F1238" s="13">
        <v>0.29550742795775908</v>
      </c>
      <c r="G1238" s="13">
        <v>0.14767932489451477</v>
      </c>
      <c r="H1238" s="13">
        <v>19507573</v>
      </c>
      <c r="I1238" s="13">
        <v>0.22981969486823869</v>
      </c>
      <c r="J1238" s="13">
        <v>4.5307275928136936E-2</v>
      </c>
      <c r="K1238" s="13">
        <v>7.8927986645285012E-2</v>
      </c>
      <c r="L1238" s="13">
        <v>0.59492021064524492</v>
      </c>
      <c r="M1238" s="13">
        <v>0.54541047120728192</v>
      </c>
      <c r="N1238" s="13">
        <v>0.69299710399732384</v>
      </c>
      <c r="O1238" s="13">
        <v>0.2924722922054937</v>
      </c>
      <c r="P1238" s="13">
        <v>0.21073028393988044</v>
      </c>
      <c r="Q1238" s="13">
        <v>0.1680433144465632</v>
      </c>
      <c r="R1238" s="13">
        <v>9.1880105402164985E-2</v>
      </c>
      <c r="S1238" s="14">
        <v>8</v>
      </c>
      <c r="T1238" s="14">
        <v>4</v>
      </c>
      <c r="U1238" s="14">
        <v>10</v>
      </c>
      <c r="V1238" s="14">
        <v>10</v>
      </c>
      <c r="W1238" s="14">
        <v>1</v>
      </c>
      <c r="X1238" s="14">
        <v>5</v>
      </c>
      <c r="Y1238" s="14" t="s">
        <v>19</v>
      </c>
    </row>
    <row r="1239" spans="2:30" x14ac:dyDescent="0.3">
      <c r="B1239" s="13">
        <v>0.4253658393943397</v>
      </c>
      <c r="C1239" s="13">
        <v>0.42491164336105725</v>
      </c>
      <c r="D1239" s="13">
        <v>0.29248455345804741</v>
      </c>
      <c r="E1239" s="13">
        <v>75.240292195309493</v>
      </c>
      <c r="F1239" s="13">
        <v>0.28246412320616032</v>
      </c>
      <c r="G1239" s="13">
        <v>0.12958963282937366</v>
      </c>
      <c r="H1239" s="13">
        <v>19507573</v>
      </c>
      <c r="I1239" s="13">
        <v>0.23495145631067937</v>
      </c>
      <c r="J1239" s="13">
        <v>4.6786597278295067E-2</v>
      </c>
      <c r="K1239" s="13">
        <v>8.1946419112233743E-2</v>
      </c>
      <c r="L1239" s="13">
        <v>0.56016400161002711</v>
      </c>
      <c r="M1239" s="13">
        <v>0.4847120517164501</v>
      </c>
      <c r="N1239" s="13">
        <v>0.68530479188950066</v>
      </c>
      <c r="O1239" s="13">
        <v>0.31185831405196618</v>
      </c>
      <c r="P1239" s="13">
        <v>0.24032542208017194</v>
      </c>
      <c r="Q1239" s="13">
        <v>0.17275094614596545</v>
      </c>
      <c r="R1239" s="13">
        <v>9.5856715541574641E-2</v>
      </c>
      <c r="S1239" s="14">
        <v>8</v>
      </c>
      <c r="T1239" s="14">
        <v>4</v>
      </c>
      <c r="U1239" s="14">
        <v>10</v>
      </c>
      <c r="V1239" s="14">
        <v>10</v>
      </c>
      <c r="W1239" s="14">
        <v>1</v>
      </c>
      <c r="X1239" s="14">
        <v>5</v>
      </c>
      <c r="Y1239" s="14" t="s">
        <v>19</v>
      </c>
    </row>
    <row r="1240" spans="2:30" x14ac:dyDescent="0.3">
      <c r="B1240" s="13">
        <v>0.42628657428577876</v>
      </c>
      <c r="C1240" s="13">
        <v>0.43028105271906525</v>
      </c>
      <c r="D1240" s="13">
        <v>0.34801416917029998</v>
      </c>
      <c r="E1240" s="13">
        <v>72.632392732895241</v>
      </c>
      <c r="F1240" s="13">
        <v>0.30682994135908936</v>
      </c>
      <c r="G1240" s="13">
        <v>0.11564625850340136</v>
      </c>
      <c r="H1240" s="13">
        <v>19507573</v>
      </c>
      <c r="I1240" s="13">
        <v>0.22482662968099856</v>
      </c>
      <c r="J1240" s="13">
        <v>4.4940585380761906E-2</v>
      </c>
      <c r="K1240" s="13">
        <v>7.7131245936720008E-2</v>
      </c>
      <c r="L1240" s="13">
        <v>0.5400488999015236</v>
      </c>
      <c r="M1240" s="13">
        <v>0.47927053835281891</v>
      </c>
      <c r="N1240" s="13">
        <v>0.70663479890541858</v>
      </c>
      <c r="O1240" s="13">
        <v>0.3007804601603824</v>
      </c>
      <c r="P1240" s="13">
        <v>0.27147631955323231</v>
      </c>
      <c r="Q1240" s="13">
        <v>0.17080699039062083</v>
      </c>
      <c r="R1240" s="13">
        <v>9.1546818514715675E-2</v>
      </c>
      <c r="S1240" s="14">
        <v>8</v>
      </c>
      <c r="T1240" s="14">
        <v>4</v>
      </c>
      <c r="U1240" s="14">
        <v>10</v>
      </c>
      <c r="V1240" s="14">
        <v>10</v>
      </c>
      <c r="W1240" s="14">
        <v>1</v>
      </c>
      <c r="X1240" s="14">
        <v>5</v>
      </c>
      <c r="Y1240" s="14" t="s">
        <v>19</v>
      </c>
    </row>
    <row r="1241" spans="2:30" x14ac:dyDescent="0.3">
      <c r="B1241" s="13">
        <v>0.41023883769949332</v>
      </c>
      <c r="C1241" s="13">
        <v>0.47136102661569751</v>
      </c>
      <c r="D1241" s="13">
        <v>0.40440229631829439</v>
      </c>
      <c r="E1241" s="13">
        <v>72.049180327868854</v>
      </c>
      <c r="F1241" s="13">
        <v>0.29214507016584657</v>
      </c>
      <c r="G1241" s="13">
        <v>0.23717948717948717</v>
      </c>
      <c r="H1241" s="13">
        <v>19507573</v>
      </c>
      <c r="I1241" s="13">
        <v>0.20638002773925082</v>
      </c>
      <c r="J1241" s="13">
        <v>4.0785966507347879E-2</v>
      </c>
      <c r="K1241" s="13">
        <v>7.1038933631174583E-2</v>
      </c>
      <c r="L1241" s="13">
        <v>0.60718024312207741</v>
      </c>
      <c r="M1241" s="13">
        <v>0.63563636379813337</v>
      </c>
      <c r="N1241" s="13">
        <v>0.67714980720187201</v>
      </c>
      <c r="O1241" s="13">
        <v>0.29289302727572059</v>
      </c>
      <c r="P1241" s="13">
        <v>0.19943368865039005</v>
      </c>
      <c r="Q1241" s="13">
        <v>0.15682866071451759</v>
      </c>
      <c r="R1241" s="13">
        <v>8.4568416980554728E-2</v>
      </c>
      <c r="S1241" s="14">
        <v>8</v>
      </c>
      <c r="T1241" s="14">
        <v>4</v>
      </c>
      <c r="U1241" s="14">
        <v>10</v>
      </c>
      <c r="V1241" s="14">
        <v>10</v>
      </c>
      <c r="W1241" s="14">
        <v>1</v>
      </c>
      <c r="X1241" s="14">
        <v>5</v>
      </c>
      <c r="Y1241" s="14" t="s">
        <v>19</v>
      </c>
    </row>
    <row r="1242" spans="2:30" x14ac:dyDescent="0.3">
      <c r="B1242" s="13">
        <v>0.49115973308936556</v>
      </c>
      <c r="C1242" s="13">
        <v>0.48816755034211146</v>
      </c>
      <c r="D1242" s="13">
        <v>0.32756968784141455</v>
      </c>
      <c r="E1242" s="13">
        <v>73.491124260355036</v>
      </c>
      <c r="F1242" s="13">
        <v>0.29970170205299174</v>
      </c>
      <c r="G1242" s="13">
        <v>0.14016736401673641</v>
      </c>
      <c r="H1242" s="13">
        <v>19507573</v>
      </c>
      <c r="I1242" s="13">
        <v>0.21927877947295407</v>
      </c>
      <c r="J1242" s="13">
        <v>4.3601538018857591E-2</v>
      </c>
      <c r="K1242" s="13">
        <v>7.5405063129005148E-2</v>
      </c>
      <c r="L1242" s="13">
        <v>0.63013808619137623</v>
      </c>
      <c r="M1242" s="13">
        <v>0.51012749371923427</v>
      </c>
      <c r="N1242" s="13">
        <v>0.68907451494662275</v>
      </c>
      <c r="O1242" s="13">
        <v>0.30766217091442505</v>
      </c>
      <c r="P1242" s="13">
        <v>0.25245910488557088</v>
      </c>
      <c r="Q1242" s="13">
        <v>0.16154651885655011</v>
      </c>
      <c r="R1242" s="13">
        <v>8.7585627596660789E-2</v>
      </c>
      <c r="S1242" s="14">
        <v>8</v>
      </c>
      <c r="T1242" s="14">
        <v>4</v>
      </c>
      <c r="U1242" s="14">
        <v>10</v>
      </c>
      <c r="V1242" s="14">
        <v>10</v>
      </c>
      <c r="W1242" s="14">
        <v>1</v>
      </c>
      <c r="X1242" s="14">
        <v>5</v>
      </c>
      <c r="Y1242" s="14" t="s">
        <v>19</v>
      </c>
    </row>
    <row r="1243" spans="2:30" x14ac:dyDescent="0.3">
      <c r="B1243" s="13">
        <v>0.4197524496921034</v>
      </c>
      <c r="C1243" s="13">
        <v>0.39568085830880068</v>
      </c>
      <c r="D1243" s="13">
        <v>0.26465205319767565</v>
      </c>
      <c r="E1243" s="13">
        <v>74.161735700197241</v>
      </c>
      <c r="F1243" s="13">
        <v>0.29210292812777283</v>
      </c>
      <c r="G1243" s="13">
        <v>0.141280353200883</v>
      </c>
      <c r="H1243" s="13">
        <v>19507573</v>
      </c>
      <c r="I1243" s="13">
        <v>0.22219140083217745</v>
      </c>
      <c r="J1243" s="13">
        <v>4.3763520505306769E-2</v>
      </c>
      <c r="K1243" s="13">
        <v>7.7439732857271806E-2</v>
      </c>
      <c r="L1243" s="13">
        <v>0.56501476833394337</v>
      </c>
      <c r="M1243" s="13">
        <v>0.53069832975337317</v>
      </c>
      <c r="N1243" s="13">
        <v>0.69908789375682023</v>
      </c>
      <c r="O1243" s="13">
        <v>0.29454738094119048</v>
      </c>
      <c r="P1243" s="13">
        <v>0.25575213733510416</v>
      </c>
      <c r="Q1243" s="13">
        <v>0.1659727357960627</v>
      </c>
      <c r="R1243" s="13">
        <v>9.0873995101404134E-2</v>
      </c>
      <c r="S1243" s="14">
        <v>8</v>
      </c>
      <c r="T1243" s="14">
        <v>4</v>
      </c>
      <c r="U1243" s="14">
        <v>10</v>
      </c>
      <c r="V1243" s="14">
        <v>10</v>
      </c>
      <c r="W1243" s="14">
        <v>1</v>
      </c>
      <c r="X1243" s="14">
        <v>5</v>
      </c>
      <c r="Y1243" s="14" t="s">
        <v>19</v>
      </c>
    </row>
    <row r="1244" spans="2:30" x14ac:dyDescent="0.3">
      <c r="B1244" s="13">
        <v>0.56547709047265005</v>
      </c>
      <c r="C1244" s="13">
        <v>0.6181035553536921</v>
      </c>
      <c r="D1244" s="13">
        <v>0.36541427784822811</v>
      </c>
      <c r="E1244" s="13">
        <v>65.629921259842519</v>
      </c>
      <c r="F1244" s="13">
        <v>0.29410736142682287</v>
      </c>
      <c r="G1244" s="13">
        <v>0.44880174291938996</v>
      </c>
      <c r="H1244" s="13">
        <v>19507573</v>
      </c>
      <c r="I1244" s="13">
        <v>0.19223300970873775</v>
      </c>
      <c r="J1244" s="13">
        <v>3.691093082541938E-2</v>
      </c>
      <c r="K1244" s="13">
        <v>6.9516524832295673E-2</v>
      </c>
      <c r="L1244" s="13">
        <v>0.70807701664211842</v>
      </c>
      <c r="M1244" s="13">
        <v>0.78245284709290841</v>
      </c>
      <c r="N1244" s="13">
        <v>0.68128445245028646</v>
      </c>
      <c r="O1244" s="13">
        <v>0.31133573984313256</v>
      </c>
      <c r="P1244" s="13">
        <v>0.18532966726934444</v>
      </c>
      <c r="Q1244" s="13">
        <v>0.16585892834692548</v>
      </c>
      <c r="R1244" s="13">
        <v>8.8819058381033003E-2</v>
      </c>
      <c r="S1244" s="14">
        <v>8</v>
      </c>
      <c r="T1244" s="14">
        <v>4</v>
      </c>
      <c r="U1244" s="14">
        <v>10</v>
      </c>
      <c r="V1244" s="14">
        <v>10</v>
      </c>
      <c r="W1244" s="14">
        <v>1</v>
      </c>
      <c r="X1244" s="14">
        <v>5</v>
      </c>
      <c r="Y1244" s="14" t="s">
        <v>19</v>
      </c>
    </row>
    <row r="1245" spans="2:30" x14ac:dyDescent="0.3">
      <c r="B1245" s="13">
        <v>0.45025730565620015</v>
      </c>
      <c r="C1245" s="13">
        <v>0.44758107324112983</v>
      </c>
      <c r="D1245" s="13">
        <v>0.27103140145436194</v>
      </c>
      <c r="E1245" s="13">
        <v>74.549725920125297</v>
      </c>
      <c r="F1245" s="13">
        <v>0.29270446917505744</v>
      </c>
      <c r="G1245" s="13">
        <v>0.10964912280701754</v>
      </c>
      <c r="H1245" s="13">
        <v>19507573</v>
      </c>
      <c r="I1245" s="13">
        <v>0.22607489597780833</v>
      </c>
      <c r="J1245" s="13">
        <v>4.5234065537555011E-2</v>
      </c>
      <c r="K1245" s="13">
        <v>7.7407796108333773E-2</v>
      </c>
      <c r="L1245" s="13">
        <v>0.65457241427601631</v>
      </c>
      <c r="M1245" s="13">
        <v>0.47812709268760595</v>
      </c>
      <c r="N1245" s="13">
        <v>0.68909507743804987</v>
      </c>
      <c r="O1245" s="13">
        <v>0.30697804151837127</v>
      </c>
      <c r="P1245" s="13">
        <v>0.26794759176576077</v>
      </c>
      <c r="Q1245" s="13">
        <v>0.16455314203891669</v>
      </c>
      <c r="R1245" s="13">
        <v>9.2037435670171919E-2</v>
      </c>
      <c r="S1245" s="14">
        <v>8</v>
      </c>
      <c r="T1245" s="14">
        <v>4</v>
      </c>
      <c r="U1245" s="14">
        <v>10</v>
      </c>
      <c r="V1245" s="14">
        <v>10</v>
      </c>
      <c r="W1245" s="14">
        <v>1</v>
      </c>
      <c r="X1245" s="14">
        <v>5</v>
      </c>
      <c r="Y1245" s="14" t="s">
        <v>19</v>
      </c>
    </row>
    <row r="1246" spans="2:30" x14ac:dyDescent="0.3">
      <c r="B1246" s="13">
        <v>0.4054136690885915</v>
      </c>
      <c r="C1246" s="13">
        <v>0.41848392028447512</v>
      </c>
      <c r="D1246" s="13">
        <v>0.320681544244457</v>
      </c>
      <c r="E1246" s="13">
        <v>74.119922630560936</v>
      </c>
      <c r="F1246" s="13">
        <v>0.29413879899316792</v>
      </c>
      <c r="G1246" s="13">
        <v>0.10344827586206896</v>
      </c>
      <c r="H1246" s="13">
        <v>19507573</v>
      </c>
      <c r="I1246" s="13">
        <v>0.22968099861303723</v>
      </c>
      <c r="J1246" s="13">
        <v>4.6079123936890301E-2</v>
      </c>
      <c r="K1246" s="13">
        <v>7.8810946971763163E-2</v>
      </c>
      <c r="L1246" s="13">
        <v>0.48394635206991021</v>
      </c>
      <c r="M1246" s="13">
        <v>0.37183818459113788</v>
      </c>
      <c r="N1246" s="13">
        <v>0.69768069107461494</v>
      </c>
      <c r="O1246" s="13">
        <v>0.29603833919834888</v>
      </c>
      <c r="P1246" s="13">
        <v>0.24558739809847741</v>
      </c>
      <c r="Q1246" s="13">
        <v>0.16614596686378044</v>
      </c>
      <c r="R1246" s="13">
        <v>8.9450298968180644E-2</v>
      </c>
      <c r="S1246" s="14">
        <v>8</v>
      </c>
      <c r="T1246" s="14">
        <v>4</v>
      </c>
      <c r="U1246" s="14">
        <v>10</v>
      </c>
      <c r="V1246" s="14">
        <v>10</v>
      </c>
      <c r="W1246" s="14">
        <v>1</v>
      </c>
      <c r="X1246" s="14">
        <v>5</v>
      </c>
      <c r="Y1246" s="14" t="s">
        <v>19</v>
      </c>
    </row>
    <row r="1247" spans="2:30" x14ac:dyDescent="0.3">
      <c r="B1247" s="13">
        <v>0.43727679409557152</v>
      </c>
      <c r="C1247" s="13">
        <v>0.50511496579524529</v>
      </c>
      <c r="D1247" s="13">
        <v>0.34927801216988641</v>
      </c>
      <c r="E1247" s="13">
        <v>71.843532145623541</v>
      </c>
      <c r="F1247" s="13">
        <v>0.30901810584958217</v>
      </c>
      <c r="G1247" s="13">
        <v>0.17336152219873149</v>
      </c>
      <c r="H1247" s="13">
        <v>19507573</v>
      </c>
      <c r="I1247" s="13">
        <v>0.21955617198335656</v>
      </c>
      <c r="J1247" s="13">
        <v>4.4526676465825817E-2</v>
      </c>
      <c r="K1247" s="13">
        <v>7.5275880943116213E-2</v>
      </c>
      <c r="L1247" s="13">
        <v>0.5713966219880251</v>
      </c>
      <c r="M1247" s="13">
        <v>0.46195603340275404</v>
      </c>
      <c r="N1247" s="13">
        <v>0.70170343077229491</v>
      </c>
      <c r="O1247" s="13">
        <v>0.2985924842826595</v>
      </c>
      <c r="P1247" s="13">
        <v>0.23609483146787766</v>
      </c>
      <c r="Q1247" s="13">
        <v>0.16574608012810488</v>
      </c>
      <c r="R1247" s="13">
        <v>9.2224938831826683E-2</v>
      </c>
      <c r="S1247" s="14">
        <v>8</v>
      </c>
      <c r="T1247" s="14">
        <v>4</v>
      </c>
      <c r="U1247" s="14">
        <v>10</v>
      </c>
      <c r="V1247" s="14">
        <v>10</v>
      </c>
      <c r="W1247" s="14">
        <v>1</v>
      </c>
      <c r="X1247" s="14">
        <v>5</v>
      </c>
      <c r="Y1247" s="14" t="s">
        <v>19</v>
      </c>
    </row>
    <row r="1248" spans="2:30" x14ac:dyDescent="0.3">
      <c r="B1248" s="13">
        <v>0.39227533428011729</v>
      </c>
      <c r="C1248" s="13">
        <v>0.36014811102727617</v>
      </c>
      <c r="D1248" s="13">
        <v>0.25298464326413922</v>
      </c>
      <c r="E1248" s="13">
        <v>73.722044728434497</v>
      </c>
      <c r="F1248" s="13">
        <v>0.28679381072328175</v>
      </c>
      <c r="G1248" s="13">
        <v>0.12558139534883722</v>
      </c>
      <c r="H1248" s="13">
        <v>19507573</v>
      </c>
      <c r="I1248" s="13">
        <v>0.21719833564493743</v>
      </c>
      <c r="J1248" s="13">
        <v>4.2951676738897451E-2</v>
      </c>
      <c r="K1248" s="13">
        <v>7.4233075958823919E-2</v>
      </c>
      <c r="L1248" s="13">
        <v>0.49653809312633246</v>
      </c>
      <c r="M1248" s="13">
        <v>0.40568251263657618</v>
      </c>
      <c r="N1248" s="13">
        <v>0.69294266999081766</v>
      </c>
      <c r="O1248" s="13">
        <v>0.29993831903886797</v>
      </c>
      <c r="P1248" s="13">
        <v>0.24318364754428434</v>
      </c>
      <c r="Q1248" s="13">
        <v>0.16035738100345182</v>
      </c>
      <c r="R1248" s="13">
        <v>8.9044471679420187E-2</v>
      </c>
      <c r="S1248" s="14">
        <v>8</v>
      </c>
      <c r="T1248" s="14">
        <v>4</v>
      </c>
      <c r="U1248" s="14">
        <v>10</v>
      </c>
      <c r="V1248" s="14">
        <v>10</v>
      </c>
      <c r="W1248" s="14">
        <v>1</v>
      </c>
      <c r="X1248" s="14">
        <v>5</v>
      </c>
      <c r="Y1248" s="14" t="s">
        <v>19</v>
      </c>
    </row>
    <row r="1249" spans="2:30" x14ac:dyDescent="0.3">
      <c r="B1249" s="13">
        <v>0.38467327670829154</v>
      </c>
      <c r="C1249" s="13">
        <v>0.34796285671543753</v>
      </c>
      <c r="D1249" s="13">
        <v>0.26421374071381193</v>
      </c>
      <c r="E1249" s="13">
        <v>74.183266932270925</v>
      </c>
      <c r="F1249" s="13">
        <v>0.2932209469153515</v>
      </c>
      <c r="G1249" s="13">
        <v>0.10930232558139535</v>
      </c>
      <c r="H1249" s="13">
        <v>19507573</v>
      </c>
      <c r="I1249" s="13">
        <v>0.21858529819694864</v>
      </c>
      <c r="J1249" s="13">
        <v>4.3527901972550229E-2</v>
      </c>
      <c r="K1249" s="13">
        <v>7.5104699169717501E-2</v>
      </c>
      <c r="L1249" s="13">
        <v>0.47653547102397265</v>
      </c>
      <c r="M1249" s="13">
        <v>0.41792393870588757</v>
      </c>
      <c r="N1249" s="13">
        <v>0.6911468460835114</v>
      </c>
      <c r="O1249" s="13">
        <v>0.29661308225476041</v>
      </c>
      <c r="P1249" s="13">
        <v>0.23725341547508608</v>
      </c>
      <c r="Q1249" s="13">
        <v>0.15771018044967799</v>
      </c>
      <c r="R1249" s="13">
        <v>8.7992297196466326E-2</v>
      </c>
      <c r="S1249" s="14">
        <v>8</v>
      </c>
      <c r="T1249" s="14">
        <v>4</v>
      </c>
      <c r="U1249" s="14">
        <v>10</v>
      </c>
      <c r="V1249" s="14">
        <v>10</v>
      </c>
      <c r="W1249" s="14">
        <v>1</v>
      </c>
      <c r="X1249" s="14">
        <v>5</v>
      </c>
      <c r="Y1249" s="14" t="s">
        <v>19</v>
      </c>
    </row>
    <row r="1250" spans="2:30" x14ac:dyDescent="0.3">
      <c r="B1250" s="13">
        <v>0.44577337558063629</v>
      </c>
      <c r="C1250" s="13">
        <v>0.56810407239064709</v>
      </c>
      <c r="D1250" s="13">
        <v>0.41646429631309057</v>
      </c>
      <c r="E1250" s="13">
        <v>72.153907179690606</v>
      </c>
      <c r="F1250" s="13">
        <v>0.29091878443220187</v>
      </c>
      <c r="G1250" s="13">
        <v>0.27765726681127983</v>
      </c>
      <c r="H1250" s="13">
        <v>19507573</v>
      </c>
      <c r="I1250" s="13">
        <v>0.21359223300970862</v>
      </c>
      <c r="J1250" s="13">
        <v>4.2131634949074001E-2</v>
      </c>
      <c r="K1250" s="13">
        <v>7.3766269303933124E-2</v>
      </c>
      <c r="L1250" s="13">
        <v>0.61979835956539264</v>
      </c>
      <c r="M1250" s="13">
        <v>0.65808234129554022</v>
      </c>
      <c r="N1250" s="13">
        <v>0.68217778404810192</v>
      </c>
      <c r="O1250" s="13">
        <v>0.29876602499438293</v>
      </c>
      <c r="P1250" s="13">
        <v>0.23237937582248558</v>
      </c>
      <c r="Q1250" s="13">
        <v>0.16699287146330152</v>
      </c>
      <c r="R1250" s="13">
        <v>9.2546987380347959E-2</v>
      </c>
      <c r="S1250" s="14">
        <v>8</v>
      </c>
      <c r="T1250" s="14">
        <v>4</v>
      </c>
      <c r="U1250" s="14">
        <v>10</v>
      </c>
      <c r="V1250" s="14">
        <v>10</v>
      </c>
      <c r="W1250" s="14">
        <v>1</v>
      </c>
      <c r="X1250" s="14">
        <v>5</v>
      </c>
      <c r="Y1250" s="14" t="s">
        <v>19</v>
      </c>
    </row>
    <row r="1251" spans="2:30" x14ac:dyDescent="0.3">
      <c r="B1251" s="13">
        <v>0.53691202992790166</v>
      </c>
      <c r="C1251" s="13">
        <v>0.58957756579425269</v>
      </c>
      <c r="D1251" s="13">
        <v>0.3743922059176627</v>
      </c>
      <c r="E1251" s="13">
        <v>68.512530315278894</v>
      </c>
      <c r="F1251" s="13">
        <v>0.30665451230628987</v>
      </c>
      <c r="G1251" s="13">
        <v>0.17932489451476794</v>
      </c>
      <c r="H1251" s="13">
        <v>19507573</v>
      </c>
      <c r="I1251" s="13">
        <v>0.19750346740637981</v>
      </c>
      <c r="J1251" s="13">
        <v>3.9654018438724577E-2</v>
      </c>
      <c r="K1251" s="13">
        <v>6.5041319015527704E-2</v>
      </c>
      <c r="L1251" s="13">
        <v>0.69329336859695012</v>
      </c>
      <c r="M1251" s="13">
        <v>0.5165245238855698</v>
      </c>
      <c r="N1251" s="13">
        <v>0.6736151099882256</v>
      </c>
      <c r="O1251" s="13">
        <v>0.29638681905724629</v>
      </c>
      <c r="P1251" s="13">
        <v>0.23351056917710292</v>
      </c>
      <c r="Q1251" s="13">
        <v>0.1579227416635316</v>
      </c>
      <c r="R1251" s="13">
        <v>8.7016688799130978E-2</v>
      </c>
      <c r="S1251" s="14">
        <v>8</v>
      </c>
      <c r="T1251" s="14">
        <v>4</v>
      </c>
      <c r="U1251" s="14">
        <v>10</v>
      </c>
      <c r="V1251" s="14">
        <v>10</v>
      </c>
      <c r="W1251" s="14">
        <v>1</v>
      </c>
      <c r="X1251" s="14">
        <v>5</v>
      </c>
      <c r="Y1251" s="14" t="s">
        <v>19</v>
      </c>
    </row>
    <row r="1252" spans="2:30" x14ac:dyDescent="0.3">
      <c r="B1252">
        <v>0.39907765733838724</v>
      </c>
      <c r="C1252">
        <v>0.37366139091591566</v>
      </c>
      <c r="D1252">
        <v>0.35909949936034274</v>
      </c>
      <c r="E1252">
        <v>75.069472012703457</v>
      </c>
      <c r="F1252">
        <v>0.28754744261702514</v>
      </c>
      <c r="G1252">
        <v>0.1492204899777283</v>
      </c>
      <c r="H1252">
        <v>19507573</v>
      </c>
      <c r="I1252">
        <v>0.22302357836338405</v>
      </c>
      <c r="J1252">
        <v>4.463078084387298E-2</v>
      </c>
      <c r="K1252">
        <v>7.8282364404804697E-2</v>
      </c>
      <c r="L1252">
        <v>0.5378251091480909</v>
      </c>
      <c r="M1252">
        <v>0.5185730040859291</v>
      </c>
      <c r="N1252">
        <v>0.68508086726345274</v>
      </c>
      <c r="O1252">
        <v>0.29800132158420123</v>
      </c>
      <c r="P1252">
        <v>0.22048436944071878</v>
      </c>
      <c r="Q1252">
        <v>0.16443369363445581</v>
      </c>
      <c r="R1252">
        <v>9.0710212302099275E-2</v>
      </c>
      <c r="S1252">
        <v>8</v>
      </c>
      <c r="T1252">
        <v>4</v>
      </c>
      <c r="U1252">
        <v>10</v>
      </c>
      <c r="V1252">
        <v>10</v>
      </c>
      <c r="W1252">
        <v>1</v>
      </c>
      <c r="X1252">
        <v>5</v>
      </c>
      <c r="Y1252" t="s">
        <v>19</v>
      </c>
    </row>
    <row r="1253" spans="2:30" x14ac:dyDescent="0.3">
      <c r="B1253">
        <v>0.43378262116365995</v>
      </c>
      <c r="C1253">
        <v>0.45539906812156022</v>
      </c>
      <c r="D1253">
        <v>0.37317543060196412</v>
      </c>
      <c r="E1253">
        <v>73.479599692070821</v>
      </c>
      <c r="F1253">
        <v>0.28731742073387961</v>
      </c>
      <c r="G1253">
        <v>0.18285714285714286</v>
      </c>
      <c r="H1253">
        <v>19507573</v>
      </c>
      <c r="I1253">
        <v>0.22773925104022166</v>
      </c>
      <c r="J1253">
        <v>4.5542275897917442E-2</v>
      </c>
      <c r="K1253">
        <v>7.6276204040881285E-2</v>
      </c>
      <c r="L1253">
        <v>0.54540151577650442</v>
      </c>
      <c r="M1253">
        <v>0.48014050299299738</v>
      </c>
      <c r="N1253">
        <v>0.69123366648553586</v>
      </c>
      <c r="O1253">
        <v>0.30720885448451718</v>
      </c>
      <c r="P1253">
        <v>0.26259374693115878</v>
      </c>
      <c r="Q1253">
        <v>0.16321319796344055</v>
      </c>
      <c r="R1253">
        <v>8.8884355537494159E-2</v>
      </c>
      <c r="S1253">
        <v>8</v>
      </c>
      <c r="T1253">
        <v>4</v>
      </c>
      <c r="U1253">
        <v>10</v>
      </c>
      <c r="V1253">
        <v>10</v>
      </c>
      <c r="W1253">
        <v>1</v>
      </c>
      <c r="X1253">
        <v>5</v>
      </c>
      <c r="Y1253" t="s">
        <v>19</v>
      </c>
    </row>
    <row r="1254" spans="2:30" x14ac:dyDescent="0.3">
      <c r="B1254" s="13">
        <v>0.41344270588627718</v>
      </c>
      <c r="C1254" s="13">
        <v>0.49454669825369457</v>
      </c>
      <c r="D1254" s="13">
        <v>0.37489375903724959</v>
      </c>
      <c r="E1254" s="13">
        <v>75.437898089171966</v>
      </c>
      <c r="F1254" s="13">
        <v>0.29221238938053096</v>
      </c>
      <c r="G1254" s="13">
        <v>0.10762331838565023</v>
      </c>
      <c r="H1254" s="13">
        <v>19507573</v>
      </c>
      <c r="I1254" s="13">
        <v>0.22579750346740632</v>
      </c>
      <c r="J1254" s="13">
        <v>4.4763839407235079E-2</v>
      </c>
      <c r="K1254" s="13">
        <v>7.7078087173804405E-2</v>
      </c>
      <c r="L1254" s="13">
        <v>0.60592063303125943</v>
      </c>
      <c r="M1254" s="13">
        <v>0.48759762015549313</v>
      </c>
      <c r="N1254" s="13">
        <v>0.68491233918847438</v>
      </c>
      <c r="O1254" s="13">
        <v>0.30069489408720079</v>
      </c>
      <c r="P1254" s="13">
        <v>0.21865729282714963</v>
      </c>
      <c r="Q1254" s="13">
        <v>0.16796748792604085</v>
      </c>
      <c r="R1254" s="13">
        <v>9.2392505506923364E-2</v>
      </c>
      <c r="S1254" s="14">
        <v>8</v>
      </c>
      <c r="T1254" s="14">
        <v>4</v>
      </c>
      <c r="U1254" s="14">
        <v>10</v>
      </c>
      <c r="V1254" s="14">
        <v>10</v>
      </c>
      <c r="W1254" s="14">
        <v>1</v>
      </c>
      <c r="X1254" s="14">
        <v>5</v>
      </c>
      <c r="Y1254" s="14" t="s">
        <v>19</v>
      </c>
    </row>
    <row r="1255" spans="2:30" x14ac:dyDescent="0.3">
      <c r="B1255" s="13">
        <v>0.48898727467163322</v>
      </c>
      <c r="C1255" s="13">
        <v>0.49475255359817549</v>
      </c>
      <c r="D1255" s="13">
        <v>0.38812783020174879</v>
      </c>
      <c r="E1255" s="13">
        <v>72.419166342033506</v>
      </c>
      <c r="F1255" s="13">
        <v>0.29878701391366391</v>
      </c>
      <c r="G1255" s="13">
        <v>0.17964071856287425</v>
      </c>
      <c r="H1255" s="13">
        <v>19507573</v>
      </c>
      <c r="I1255" s="13">
        <v>0.22191400832177516</v>
      </c>
      <c r="J1255" s="13">
        <v>4.4423471420696484E-2</v>
      </c>
      <c r="K1255" s="13">
        <v>7.5760942833445477E-2</v>
      </c>
      <c r="L1255" s="13">
        <v>0.59189455806080227</v>
      </c>
      <c r="M1255" s="13">
        <v>0.61246611481120694</v>
      </c>
      <c r="N1255" s="13">
        <v>0.69306924903749956</v>
      </c>
      <c r="O1255" s="13">
        <v>0.30200615614178106</v>
      </c>
      <c r="P1255" s="13">
        <v>0.24724508149138794</v>
      </c>
      <c r="Q1255" s="13">
        <v>0.16458416433204429</v>
      </c>
      <c r="R1255" s="13">
        <v>8.9246145164537841E-2</v>
      </c>
      <c r="S1255" s="14">
        <v>8</v>
      </c>
      <c r="T1255" s="14">
        <v>4</v>
      </c>
      <c r="U1255" s="14">
        <v>10</v>
      </c>
      <c r="V1255" s="14">
        <v>10</v>
      </c>
      <c r="W1255" s="14">
        <v>1</v>
      </c>
      <c r="X1255" s="14">
        <v>5</v>
      </c>
      <c r="Y1255" s="14" t="s">
        <v>19</v>
      </c>
    </row>
    <row r="1256" spans="2:30" x14ac:dyDescent="0.3">
      <c r="B1256" s="13">
        <v>0.59611869708183962</v>
      </c>
      <c r="C1256" s="13">
        <v>0.55026751451575073</v>
      </c>
      <c r="D1256" s="13">
        <v>0.40450289700003716</v>
      </c>
      <c r="E1256" s="13">
        <v>71.13521890740023</v>
      </c>
      <c r="F1256" s="13">
        <v>0.31578947368421051</v>
      </c>
      <c r="G1256" s="13">
        <v>0.14712153518123666</v>
      </c>
      <c r="H1256" s="13">
        <v>19507573</v>
      </c>
      <c r="I1256" s="13">
        <v>0.21664355062413312</v>
      </c>
      <c r="J1256" s="13">
        <v>4.3855794018465802E-2</v>
      </c>
      <c r="K1256" s="13">
        <v>7.3854831869416132E-2</v>
      </c>
      <c r="L1256" s="13">
        <v>0.72801278445478579</v>
      </c>
      <c r="M1256" s="13">
        <v>0.60497874967382503</v>
      </c>
      <c r="N1256" s="13">
        <v>0.68874566303970497</v>
      </c>
      <c r="O1256" s="13">
        <v>0.29067643864155801</v>
      </c>
      <c r="P1256" s="13">
        <v>0.23261083990256978</v>
      </c>
      <c r="Q1256" s="13">
        <v>0.16412903332591861</v>
      </c>
      <c r="R1256" s="13">
        <v>9.0150670845474498E-2</v>
      </c>
      <c r="S1256" s="14">
        <v>8</v>
      </c>
      <c r="T1256" s="14">
        <v>4</v>
      </c>
      <c r="U1256" s="14">
        <v>10</v>
      </c>
      <c r="V1256" s="14">
        <v>10</v>
      </c>
      <c r="W1256" s="14">
        <v>1</v>
      </c>
      <c r="X1256" s="14">
        <v>5</v>
      </c>
      <c r="Y1256" s="14" t="s">
        <v>19</v>
      </c>
    </row>
    <row r="1257" spans="2:30" x14ac:dyDescent="0.3">
      <c r="B1257" s="13">
        <v>0.37475166578512559</v>
      </c>
      <c r="C1257" s="13">
        <v>0.40442159970574215</v>
      </c>
      <c r="D1257" s="13">
        <v>0.32091160507153749</v>
      </c>
      <c r="E1257" s="13">
        <v>73.967264224473894</v>
      </c>
      <c r="F1257" s="13">
        <v>0.29651776292648613</v>
      </c>
      <c r="G1257" s="13">
        <v>0.10579345088161209</v>
      </c>
      <c r="H1257" s="13">
        <v>19507573</v>
      </c>
      <c r="I1257" s="13">
        <v>0.22898751733703165</v>
      </c>
      <c r="J1257" s="13">
        <v>4.4349673522312741E-2</v>
      </c>
      <c r="K1257" s="13">
        <v>8.0829741481746348E-2</v>
      </c>
      <c r="L1257" s="13">
        <v>0.49081326471875775</v>
      </c>
      <c r="M1257" s="13">
        <v>0.36747879980079279</v>
      </c>
      <c r="N1257" s="13">
        <v>0.68627629167272708</v>
      </c>
      <c r="O1257" s="13">
        <v>0.29738473303734797</v>
      </c>
      <c r="P1257" s="13">
        <v>0.22410298658145464</v>
      </c>
      <c r="Q1257" s="13">
        <v>0.17526525648356062</v>
      </c>
      <c r="R1257" s="13">
        <v>9.5546774976877441E-2</v>
      </c>
      <c r="S1257" s="14">
        <v>8</v>
      </c>
      <c r="T1257" s="14">
        <v>4</v>
      </c>
      <c r="U1257" s="14">
        <v>10</v>
      </c>
      <c r="V1257" s="14">
        <v>10</v>
      </c>
      <c r="W1257" s="14">
        <v>1</v>
      </c>
      <c r="X1257" s="14">
        <v>5</v>
      </c>
      <c r="Y1257" s="14" t="s">
        <v>19</v>
      </c>
    </row>
    <row r="1258" spans="2:30" x14ac:dyDescent="0.3">
      <c r="B1258">
        <v>0.44172873761435905</v>
      </c>
      <c r="C1258">
        <v>0.43482363543614816</v>
      </c>
      <c r="D1258">
        <v>0.31225932658840239</v>
      </c>
      <c r="E1258">
        <v>74.395560840269525</v>
      </c>
      <c r="F1258">
        <v>0.30070435253747518</v>
      </c>
      <c r="G1258">
        <v>8.7318087318087323E-2</v>
      </c>
      <c r="H1258">
        <v>19507573</v>
      </c>
      <c r="I1258">
        <v>0.21844660194174745</v>
      </c>
      <c r="J1258">
        <v>4.4303040181973057E-2</v>
      </c>
      <c r="K1258">
        <v>7.3194638477981383E-2</v>
      </c>
      <c r="L1258">
        <v>0.58139073614374748</v>
      </c>
      <c r="M1258">
        <v>0.36353604079772844</v>
      </c>
      <c r="N1258">
        <v>0.69441592963364385</v>
      </c>
      <c r="O1258">
        <v>0.29377594137834917</v>
      </c>
      <c r="P1258">
        <v>0.26038832859388389</v>
      </c>
      <c r="Q1258">
        <v>0.15703790446013494</v>
      </c>
      <c r="R1258">
        <v>8.6480440634066361E-2</v>
      </c>
      <c r="S1258">
        <v>8</v>
      </c>
      <c r="T1258">
        <v>4</v>
      </c>
      <c r="U1258">
        <v>10</v>
      </c>
      <c r="V1258">
        <v>10</v>
      </c>
      <c r="W1258">
        <v>1</v>
      </c>
      <c r="X1258">
        <v>5</v>
      </c>
      <c r="Y1258" t="s">
        <v>19</v>
      </c>
    </row>
    <row r="1259" spans="2:30" x14ac:dyDescent="0.3">
      <c r="B1259" s="13">
        <v>0.48434852545518009</v>
      </c>
      <c r="C1259" s="13">
        <v>0.50871541881124693</v>
      </c>
      <c r="D1259" s="13">
        <v>0.39046934988879217</v>
      </c>
      <c r="E1259" s="13">
        <v>71.626831148804939</v>
      </c>
      <c r="F1259" s="13">
        <v>0.31090198863636365</v>
      </c>
      <c r="G1259" s="13">
        <v>0.14161220043572983</v>
      </c>
      <c r="H1259" s="13">
        <v>19507573</v>
      </c>
      <c r="I1259" s="13">
        <v>0.22191400832177532</v>
      </c>
      <c r="J1259" s="13">
        <v>4.4129562266789692E-2</v>
      </c>
      <c r="K1259" s="13">
        <v>7.5555549297726385E-2</v>
      </c>
      <c r="L1259" s="13">
        <v>0.65712520891756032</v>
      </c>
      <c r="M1259" s="13">
        <v>0.43411055629107093</v>
      </c>
      <c r="N1259" s="13">
        <v>0.68516421125285032</v>
      </c>
      <c r="O1259" s="13">
        <v>0.28872838290246639</v>
      </c>
      <c r="P1259" s="13">
        <v>0.230480699329112</v>
      </c>
      <c r="Q1259" s="13">
        <v>0.17225991608529007</v>
      </c>
      <c r="R1259" s="13">
        <v>9.4276912195808873E-2</v>
      </c>
      <c r="S1259" s="14">
        <v>8</v>
      </c>
      <c r="T1259" s="14">
        <v>4</v>
      </c>
      <c r="U1259" s="14">
        <v>10</v>
      </c>
      <c r="V1259" s="14">
        <v>10</v>
      </c>
      <c r="W1259" s="14">
        <v>1</v>
      </c>
      <c r="X1259" s="14">
        <v>5</v>
      </c>
      <c r="Y1259" s="14" t="s">
        <v>19</v>
      </c>
    </row>
    <row r="1260" spans="2:30" x14ac:dyDescent="0.3">
      <c r="B1260" s="13">
        <v>0.47349960793838852</v>
      </c>
      <c r="C1260" s="13">
        <v>0.44247353533425804</v>
      </c>
      <c r="D1260" s="13">
        <v>0.30893295040800017</v>
      </c>
      <c r="E1260" s="13">
        <v>75.835051546391753</v>
      </c>
      <c r="F1260" s="13">
        <v>0.2767500906782735</v>
      </c>
      <c r="G1260" s="13">
        <v>0.12554112554112554</v>
      </c>
      <c r="H1260" s="13">
        <v>19507573</v>
      </c>
      <c r="I1260" s="13">
        <v>0.21733703190013856</v>
      </c>
      <c r="J1260" s="13">
        <v>4.362360907850725E-2</v>
      </c>
      <c r="K1260" s="13">
        <v>7.3693516304589229E-2</v>
      </c>
      <c r="L1260" s="13">
        <v>0.57260961817008871</v>
      </c>
      <c r="M1260" s="13">
        <v>0.49979207031247119</v>
      </c>
      <c r="N1260" s="13">
        <v>0.69505032799888111</v>
      </c>
      <c r="O1260" s="13">
        <v>0.30482565961092806</v>
      </c>
      <c r="P1260" s="13">
        <v>0.23411316777863436</v>
      </c>
      <c r="Q1260" s="13">
        <v>0.15985168090122029</v>
      </c>
      <c r="R1260" s="13">
        <v>8.7673222667388084E-2</v>
      </c>
      <c r="S1260" s="14">
        <v>8</v>
      </c>
      <c r="T1260" s="14">
        <v>4</v>
      </c>
      <c r="U1260" s="14">
        <v>10</v>
      </c>
      <c r="V1260" s="14">
        <v>10</v>
      </c>
      <c r="W1260" s="14">
        <v>1</v>
      </c>
      <c r="X1260" s="14">
        <v>5</v>
      </c>
      <c r="Y1260" s="14" t="s">
        <v>19</v>
      </c>
    </row>
    <row r="1261" spans="2:30" x14ac:dyDescent="0.3">
      <c r="B1261" s="13">
        <v>0.49760783849100082</v>
      </c>
      <c r="C1261" s="13">
        <v>0.48132468946079054</v>
      </c>
      <c r="D1261" s="13">
        <v>0.43208361274073531</v>
      </c>
      <c r="E1261" s="13">
        <v>70.693877551020407</v>
      </c>
      <c r="F1261" s="13">
        <v>0.30867530597552195</v>
      </c>
      <c r="G1261" s="13">
        <v>0.19015659955257272</v>
      </c>
      <c r="H1261" s="13">
        <v>19507573</v>
      </c>
      <c r="I1261" s="13">
        <v>0.20235783633841875</v>
      </c>
      <c r="J1261" s="13">
        <v>4.0447520147409197E-2</v>
      </c>
      <c r="K1261" s="13">
        <v>6.9423931089753366E-2</v>
      </c>
      <c r="L1261" s="13">
        <v>0.61381465267408641</v>
      </c>
      <c r="M1261" s="13">
        <v>0.54648885485817811</v>
      </c>
      <c r="N1261" s="13">
        <v>0.695240146945453</v>
      </c>
      <c r="O1261" s="13">
        <v>0.29546734025155441</v>
      </c>
      <c r="P1261" s="13">
        <v>0.23313089782778762</v>
      </c>
      <c r="Q1261" s="13">
        <v>0.15774806372914571</v>
      </c>
      <c r="R1261" s="13">
        <v>8.4862651629087932E-2</v>
      </c>
      <c r="S1261" s="14">
        <v>8</v>
      </c>
      <c r="T1261" s="14">
        <v>4</v>
      </c>
      <c r="U1261" s="14">
        <v>10</v>
      </c>
      <c r="V1261" s="14">
        <v>10</v>
      </c>
      <c r="W1261" s="14">
        <v>1</v>
      </c>
      <c r="X1261" s="14">
        <v>5</v>
      </c>
      <c r="Y1261" s="14" t="s">
        <v>19</v>
      </c>
    </row>
    <row r="1262" spans="2:30" x14ac:dyDescent="0.3">
      <c r="B1262" s="13">
        <v>0.41773690217135867</v>
      </c>
      <c r="C1262" s="13">
        <v>0.4387158093405531</v>
      </c>
      <c r="D1262" s="13">
        <v>0.359398511946947</v>
      </c>
      <c r="E1262" s="13">
        <v>73.57833655705997</v>
      </c>
      <c r="F1262" s="13">
        <v>0.29904264577893819</v>
      </c>
      <c r="G1262" s="13">
        <v>0.125</v>
      </c>
      <c r="H1262" s="13">
        <v>19507573</v>
      </c>
      <c r="I1262" s="13">
        <v>0.22177531206657414</v>
      </c>
      <c r="J1262" s="13">
        <v>4.4451597297699666E-2</v>
      </c>
      <c r="K1262" s="13">
        <v>7.4223908324288559E-2</v>
      </c>
      <c r="L1262" s="13">
        <v>0.57143686478090328</v>
      </c>
      <c r="M1262" s="13">
        <v>0.55179726945626162</v>
      </c>
      <c r="N1262" s="13">
        <v>0.70895508298477716</v>
      </c>
      <c r="O1262" s="13">
        <v>0.30773712190213071</v>
      </c>
      <c r="P1262" s="13">
        <v>0.25204461553498947</v>
      </c>
      <c r="Q1262" s="13">
        <v>0.16195351160400248</v>
      </c>
      <c r="R1262" s="13">
        <v>9.0344735832707537E-2</v>
      </c>
      <c r="S1262" s="14">
        <v>8</v>
      </c>
      <c r="T1262" s="14">
        <v>4</v>
      </c>
      <c r="U1262" s="14">
        <v>10</v>
      </c>
      <c r="V1262" s="14">
        <v>10</v>
      </c>
      <c r="W1262" s="14">
        <v>1</v>
      </c>
      <c r="X1262" s="14">
        <v>5</v>
      </c>
      <c r="Y1262" s="14" t="s">
        <v>19</v>
      </c>
    </row>
    <row r="1263" spans="2:30" x14ac:dyDescent="0.3">
      <c r="B1263" s="13">
        <v>0.36240124602974422</v>
      </c>
      <c r="C1263" s="13">
        <v>0.32713780025534217</v>
      </c>
      <c r="D1263" s="13">
        <v>0.2747363425999057</v>
      </c>
      <c r="E1263" s="13">
        <v>75.822884012539177</v>
      </c>
      <c r="F1263" s="13">
        <v>0.29227778759498146</v>
      </c>
      <c r="G1263" s="13">
        <v>9.6436058700209645E-2</v>
      </c>
      <c r="H1263" s="13">
        <v>19507573</v>
      </c>
      <c r="I1263" s="13">
        <v>0.23120665742024951</v>
      </c>
      <c r="J1263" s="13">
        <v>4.6261902063123507E-2</v>
      </c>
      <c r="K1263" s="13">
        <v>7.8711854265112832E-2</v>
      </c>
      <c r="L1263" s="13">
        <v>0.51778223537361767</v>
      </c>
      <c r="M1263" s="13">
        <v>0.47235129928314767</v>
      </c>
      <c r="N1263" s="13">
        <v>0.70300651479413245</v>
      </c>
      <c r="O1263" s="13">
        <v>0.29929640698496113</v>
      </c>
      <c r="P1263" s="13">
        <v>0.25128597381715045</v>
      </c>
      <c r="Q1263" s="13">
        <v>0.16462734316454811</v>
      </c>
      <c r="R1263" s="13">
        <v>9.2352170299117783E-2</v>
      </c>
      <c r="S1263" s="14">
        <v>8</v>
      </c>
      <c r="T1263" s="14">
        <v>4</v>
      </c>
      <c r="U1263" s="14">
        <v>10</v>
      </c>
      <c r="V1263" s="14">
        <v>10</v>
      </c>
      <c r="W1263" s="14">
        <v>1</v>
      </c>
      <c r="X1263" s="14">
        <v>5</v>
      </c>
      <c r="Y1263" s="14" t="s">
        <v>19</v>
      </c>
      <c r="AA1263" s="5">
        <f>+AVERAGE(E1234:E1263)/100</f>
        <v>0.73302574421897648</v>
      </c>
      <c r="AB1263" s="5">
        <f>+AVERAGE(G1234:G1263)</f>
        <v>0.1511318482894054</v>
      </c>
      <c r="AC1263" s="5">
        <f>+AVERAGE(H1234:H1263)</f>
        <v>19507573</v>
      </c>
      <c r="AD1263" s="17">
        <f t="shared" ref="AD1263" si="39">($AF$4*AA1263)+($AG$4-$AG$4*AB1263)+($AJ$12+$AK$12*AC1263)</f>
        <v>704.54328364779099</v>
      </c>
    </row>
    <row r="1264" spans="2:30" x14ac:dyDescent="0.3">
      <c r="B1264" s="13">
        <v>0.49113679777574587</v>
      </c>
      <c r="C1264" s="13">
        <v>0.58692851564060766</v>
      </c>
      <c r="D1264" s="13">
        <v>0.27438842761792887</v>
      </c>
      <c r="E1264" s="13">
        <v>84.773001205303331</v>
      </c>
      <c r="F1264" s="13">
        <v>0.10708026638626007</v>
      </c>
      <c r="G1264" s="13">
        <v>0.17339667458432304</v>
      </c>
      <c r="H1264" s="13">
        <v>19026543</v>
      </c>
      <c r="I1264" s="13">
        <v>0.20943134535367533</v>
      </c>
      <c r="J1264" s="13">
        <v>4.1635181175850897E-2</v>
      </c>
      <c r="K1264" s="13">
        <v>7.2449500393725455E-2</v>
      </c>
      <c r="L1264" s="13">
        <v>0.60177624520877282</v>
      </c>
      <c r="M1264" s="13">
        <v>0.48246269260706831</v>
      </c>
      <c r="N1264" s="13">
        <v>0.47138592168821791</v>
      </c>
      <c r="O1264" s="13">
        <v>0.30066774217010878</v>
      </c>
      <c r="P1264" s="13">
        <v>0.21737591753336782</v>
      </c>
      <c r="Q1264" s="13">
        <v>0.16520910749769885</v>
      </c>
      <c r="R1264" s="13">
        <v>9.0692226019215103E-2</v>
      </c>
      <c r="S1264" s="14">
        <v>6</v>
      </c>
      <c r="T1264" s="14">
        <v>3</v>
      </c>
      <c r="U1264" s="14">
        <v>10</v>
      </c>
      <c r="V1264" s="14">
        <v>10</v>
      </c>
      <c r="W1264" s="14">
        <v>3</v>
      </c>
      <c r="X1264" s="14">
        <v>5</v>
      </c>
      <c r="Y1264" s="14" t="s">
        <v>19</v>
      </c>
    </row>
    <row r="1265" spans="2:25" x14ac:dyDescent="0.3">
      <c r="B1265" s="13">
        <v>1.0709074904172613</v>
      </c>
      <c r="C1265" s="13">
        <v>0.89152157984453084</v>
      </c>
      <c r="D1265" s="13">
        <v>0.46204646717671793</v>
      </c>
      <c r="E1265" s="13">
        <v>70.976670620798728</v>
      </c>
      <c r="F1265" s="13">
        <v>0.15740740740740741</v>
      </c>
      <c r="G1265" s="13">
        <v>0.2608695652173913</v>
      </c>
      <c r="H1265" s="13">
        <v>19026543</v>
      </c>
      <c r="I1265" s="13">
        <v>0.16241331484049928</v>
      </c>
      <c r="J1265" s="13">
        <v>3.3204969441859501E-2</v>
      </c>
      <c r="K1265" s="13">
        <v>5.3786373779323791E-2</v>
      </c>
      <c r="L1265" s="13">
        <v>0.85840136106450549</v>
      </c>
      <c r="M1265" s="13">
        <v>0.56921368281212248</v>
      </c>
      <c r="N1265" s="13">
        <v>0.4484335389604957</v>
      </c>
      <c r="O1265" s="13">
        <v>0.28679392681913929</v>
      </c>
      <c r="P1265" s="13">
        <v>0.2174859094043701</v>
      </c>
      <c r="Q1265" s="13">
        <v>0.16756070754554062</v>
      </c>
      <c r="R1265" s="13">
        <v>9.1135851707793411E-2</v>
      </c>
      <c r="S1265" s="14">
        <v>6</v>
      </c>
      <c r="T1265" s="14">
        <v>3</v>
      </c>
      <c r="U1265" s="14">
        <v>10</v>
      </c>
      <c r="V1265" s="14">
        <v>10</v>
      </c>
      <c r="W1265" s="14">
        <v>3</v>
      </c>
      <c r="X1265" s="14">
        <v>5</v>
      </c>
      <c r="Y1265" s="14" t="s">
        <v>19</v>
      </c>
    </row>
    <row r="1266" spans="2:25" x14ac:dyDescent="0.3">
      <c r="B1266" s="13">
        <v>0.50730087597095219</v>
      </c>
      <c r="C1266" s="13">
        <v>0.60831257773077463</v>
      </c>
      <c r="D1266" s="13">
        <v>0.40183262221747101</v>
      </c>
      <c r="E1266" s="13">
        <v>80.536398467432946</v>
      </c>
      <c r="F1266" s="13">
        <v>0.11146440558205264</v>
      </c>
      <c r="G1266" s="13">
        <v>0.29458917835671344</v>
      </c>
      <c r="H1266" s="13">
        <v>19026543</v>
      </c>
      <c r="I1266" s="13">
        <v>0.20596393897364776</v>
      </c>
      <c r="J1266" s="13">
        <v>4.0873904649349965E-2</v>
      </c>
      <c r="K1266" s="13">
        <v>7.1556804840311281E-2</v>
      </c>
      <c r="L1266" s="13">
        <v>0.62368160832200037</v>
      </c>
      <c r="M1266" s="13">
        <v>0.5525537219902672</v>
      </c>
      <c r="N1266" s="13">
        <v>0.47459708386431948</v>
      </c>
      <c r="O1266" s="13">
        <v>0.28815346655406388</v>
      </c>
      <c r="P1266" s="13">
        <v>0.24631049036732325</v>
      </c>
      <c r="Q1266" s="13">
        <v>0.17262787659104115</v>
      </c>
      <c r="R1266" s="13">
        <v>9.4176594185106169E-2</v>
      </c>
      <c r="S1266" s="14">
        <v>6</v>
      </c>
      <c r="T1266" s="14">
        <v>3</v>
      </c>
      <c r="U1266" s="14">
        <v>10</v>
      </c>
      <c r="V1266" s="14">
        <v>10</v>
      </c>
      <c r="W1266" s="14">
        <v>3</v>
      </c>
      <c r="X1266" s="14">
        <v>5</v>
      </c>
      <c r="Y1266" s="14" t="s">
        <v>19</v>
      </c>
    </row>
    <row r="1267" spans="2:25" x14ac:dyDescent="0.3">
      <c r="B1267" s="13">
        <v>0.51508419078507039</v>
      </c>
      <c r="C1267" s="13">
        <v>0.47203595475064658</v>
      </c>
      <c r="D1267" s="13">
        <v>0.37217451994484846</v>
      </c>
      <c r="E1267" s="13">
        <v>83.628492719401819</v>
      </c>
      <c r="F1267" s="13">
        <v>0.10071428571428571</v>
      </c>
      <c r="G1267" s="13">
        <v>0.20270270270270271</v>
      </c>
      <c r="H1267" s="13">
        <v>19026543</v>
      </c>
      <c r="I1267" s="13">
        <v>0.20846047156726749</v>
      </c>
      <c r="J1267" s="13">
        <v>4.1608396026579883E-2</v>
      </c>
      <c r="K1267" s="13">
        <v>7.1628562899440071E-2</v>
      </c>
      <c r="L1267" s="13">
        <v>0.60772794312145872</v>
      </c>
      <c r="M1267" s="13">
        <v>0.48713359615066903</v>
      </c>
      <c r="N1267" s="13">
        <v>0.46471149446867582</v>
      </c>
      <c r="O1267" s="13">
        <v>0.295312200051563</v>
      </c>
      <c r="P1267" s="13">
        <v>0.22443802029932017</v>
      </c>
      <c r="Q1267" s="13">
        <v>0.16398357557829657</v>
      </c>
      <c r="R1267" s="13">
        <v>9.1045278163592855E-2</v>
      </c>
      <c r="S1267" s="14">
        <v>6</v>
      </c>
      <c r="T1267" s="14">
        <v>3</v>
      </c>
      <c r="U1267" s="14">
        <v>10</v>
      </c>
      <c r="V1267" s="14">
        <v>10</v>
      </c>
      <c r="W1267" s="14">
        <v>3</v>
      </c>
      <c r="X1267" s="14">
        <v>5</v>
      </c>
      <c r="Y1267" s="14" t="s">
        <v>19</v>
      </c>
    </row>
    <row r="1268" spans="2:25" x14ac:dyDescent="0.3">
      <c r="B1268" s="13">
        <v>0.6581052970407395</v>
      </c>
      <c r="C1268" s="13">
        <v>0.73534428462889878</v>
      </c>
      <c r="D1268" s="13">
        <v>0.44475905019713985</v>
      </c>
      <c r="E1268" s="13">
        <v>78.940986257073561</v>
      </c>
      <c r="F1268" s="13">
        <v>0.11078875793291025</v>
      </c>
      <c r="G1268" s="13">
        <v>0.36590909090909091</v>
      </c>
      <c r="H1268" s="13">
        <v>19026543</v>
      </c>
      <c r="I1268" s="13">
        <v>0.1839112343966714</v>
      </c>
      <c r="J1268" s="13">
        <v>3.6308403959098678E-2</v>
      </c>
      <c r="K1268" s="13">
        <v>6.4635115383711847E-2</v>
      </c>
      <c r="L1268" s="13">
        <v>0.71946678018478016</v>
      </c>
      <c r="M1268" s="13">
        <v>0.70184358154669557</v>
      </c>
      <c r="N1268" s="13">
        <v>0.45444630327030106</v>
      </c>
      <c r="O1268" s="13">
        <v>0.28726986356827366</v>
      </c>
      <c r="P1268" s="13">
        <v>0.20574305644039245</v>
      </c>
      <c r="Q1268" s="13">
        <v>0.15896947593493585</v>
      </c>
      <c r="R1268" s="13">
        <v>8.6003666430126635E-2</v>
      </c>
      <c r="S1268" s="14">
        <v>6</v>
      </c>
      <c r="T1268" s="14">
        <v>3</v>
      </c>
      <c r="U1268" s="14">
        <v>10</v>
      </c>
      <c r="V1268" s="14">
        <v>10</v>
      </c>
      <c r="W1268" s="14">
        <v>3</v>
      </c>
      <c r="X1268" s="14">
        <v>5</v>
      </c>
      <c r="Y1268" s="14" t="s">
        <v>19</v>
      </c>
    </row>
    <row r="1269" spans="2:25" x14ac:dyDescent="0.3">
      <c r="B1269">
        <v>0.51814876964045664</v>
      </c>
      <c r="C1269">
        <v>0.63977258262921466</v>
      </c>
      <c r="D1269">
        <v>0.42127646084891884</v>
      </c>
      <c r="E1269">
        <v>83.774038461538453</v>
      </c>
      <c r="F1269">
        <v>0.10656620021528525</v>
      </c>
      <c r="G1269">
        <v>0.18681318681318682</v>
      </c>
      <c r="H1269">
        <v>19026543</v>
      </c>
      <c r="I1269">
        <v>0.20443828016643545</v>
      </c>
      <c r="J1269">
        <v>4.0735102037223518E-2</v>
      </c>
      <c r="K1269">
        <v>7.0382104308450183E-2</v>
      </c>
      <c r="L1269">
        <v>0.60828686919539821</v>
      </c>
      <c r="M1269">
        <v>0.55574606980953967</v>
      </c>
      <c r="N1269">
        <v>0.46420871160710181</v>
      </c>
      <c r="O1269">
        <v>0.29086805459169907</v>
      </c>
      <c r="P1269">
        <v>0.21697996588408883</v>
      </c>
      <c r="Q1269">
        <v>0.16534070953084742</v>
      </c>
      <c r="R1269">
        <v>8.9053910229508246E-2</v>
      </c>
      <c r="S1269">
        <v>6</v>
      </c>
      <c r="T1269">
        <v>3</v>
      </c>
      <c r="U1269">
        <v>10</v>
      </c>
      <c r="V1269">
        <v>10</v>
      </c>
      <c r="W1269">
        <v>3</v>
      </c>
      <c r="X1269">
        <v>5</v>
      </c>
      <c r="Y1269" t="s">
        <v>19</v>
      </c>
    </row>
    <row r="1270" spans="2:25" x14ac:dyDescent="0.3">
      <c r="B1270" s="13">
        <v>0.75293077170765743</v>
      </c>
      <c r="C1270" s="13">
        <v>0.66232809921612057</v>
      </c>
      <c r="D1270" s="13">
        <v>0.49636812898672233</v>
      </c>
      <c r="E1270" s="13">
        <v>80.680918448139352</v>
      </c>
      <c r="F1270" s="13">
        <v>0.11177972283005105</v>
      </c>
      <c r="G1270" s="13">
        <v>0.26582278481012656</v>
      </c>
      <c r="H1270" s="13">
        <v>19026543</v>
      </c>
      <c r="I1270" s="13">
        <v>0.19375866851594981</v>
      </c>
      <c r="J1270" s="13">
        <v>3.8776527238239836E-2</v>
      </c>
      <c r="K1270" s="13">
        <v>6.5317453791533045E-2</v>
      </c>
      <c r="L1270" s="13">
        <v>0.71479247071797625</v>
      </c>
      <c r="M1270" s="13">
        <v>0.59129906471792737</v>
      </c>
      <c r="N1270" s="13">
        <v>0.45039862729449059</v>
      </c>
      <c r="O1270" s="13">
        <v>0.29045330904636996</v>
      </c>
      <c r="P1270" s="13">
        <v>0.22827518632141586</v>
      </c>
      <c r="Q1270" s="13">
        <v>0.16155411830330335</v>
      </c>
      <c r="R1270" s="13">
        <v>8.8076449874457854E-2</v>
      </c>
      <c r="S1270" s="14">
        <v>6</v>
      </c>
      <c r="T1270" s="14">
        <v>3</v>
      </c>
      <c r="U1270" s="14">
        <v>10</v>
      </c>
      <c r="V1270" s="14">
        <v>10</v>
      </c>
      <c r="W1270" s="14">
        <v>3</v>
      </c>
      <c r="X1270" s="14">
        <v>5</v>
      </c>
      <c r="Y1270" s="14" t="s">
        <v>19</v>
      </c>
    </row>
    <row r="1271" spans="2:25" x14ac:dyDescent="0.3">
      <c r="B1271" s="13">
        <v>0.56951161220438185</v>
      </c>
      <c r="C1271" s="13">
        <v>0.63818504399747378</v>
      </c>
      <c r="D1271" s="13">
        <v>0.44899547090392411</v>
      </c>
      <c r="E1271" s="13">
        <v>82.145623547637499</v>
      </c>
      <c r="F1271" s="13">
        <v>0.1200071010118942</v>
      </c>
      <c r="G1271" s="13">
        <v>0.18487394957983194</v>
      </c>
      <c r="H1271" s="13">
        <v>19026543</v>
      </c>
      <c r="I1271" s="13">
        <v>0.20540915395284326</v>
      </c>
      <c r="J1271" s="13">
        <v>4.1639051774039634E-2</v>
      </c>
      <c r="K1271" s="13">
        <v>6.8522149009690031E-2</v>
      </c>
      <c r="L1271" s="13">
        <v>0.68534113977283495</v>
      </c>
      <c r="M1271" s="13">
        <v>0.5665645439835959</v>
      </c>
      <c r="N1271" s="13">
        <v>0.46989743110588106</v>
      </c>
      <c r="O1271" s="13">
        <v>0.28811265797314867</v>
      </c>
      <c r="P1271" s="13">
        <v>0.24296260244834059</v>
      </c>
      <c r="Q1271" s="13">
        <v>0.16324634866374338</v>
      </c>
      <c r="R1271" s="13">
        <v>8.9210531177730215E-2</v>
      </c>
      <c r="S1271" s="14">
        <v>6</v>
      </c>
      <c r="T1271" s="14">
        <v>3</v>
      </c>
      <c r="U1271" s="14">
        <v>10</v>
      </c>
      <c r="V1271" s="14">
        <v>10</v>
      </c>
      <c r="W1271" s="14">
        <v>3</v>
      </c>
      <c r="X1271" s="14">
        <v>5</v>
      </c>
      <c r="Y1271" s="14" t="s">
        <v>19</v>
      </c>
    </row>
    <row r="1272" spans="2:25" x14ac:dyDescent="0.3">
      <c r="B1272" s="13">
        <v>0.48355797501448544</v>
      </c>
      <c r="C1272" s="13">
        <v>0.62007540377908965</v>
      </c>
      <c r="D1272" s="13">
        <v>0.37723534809722725</v>
      </c>
      <c r="E1272" s="13">
        <v>81.821720513818605</v>
      </c>
      <c r="F1272" s="13">
        <v>0.11891796943614966</v>
      </c>
      <c r="G1272" s="13">
        <v>0.21460176991150443</v>
      </c>
      <c r="H1272" s="13">
        <v>19026543</v>
      </c>
      <c r="I1272" s="13">
        <v>0.20388349514563098</v>
      </c>
      <c r="J1272" s="13">
        <v>4.0775365243474068E-2</v>
      </c>
      <c r="K1272" s="13">
        <v>6.9980905331179691E-2</v>
      </c>
      <c r="L1272" s="13">
        <v>0.62363676859937389</v>
      </c>
      <c r="M1272" s="13">
        <v>0.46591138394892323</v>
      </c>
      <c r="N1272" s="13">
        <v>0.46721584547628164</v>
      </c>
      <c r="O1272" s="13">
        <v>0.29872806625117337</v>
      </c>
      <c r="P1272" s="13">
        <v>0.23269324978176198</v>
      </c>
      <c r="Q1272" s="13">
        <v>0.16490357351142826</v>
      </c>
      <c r="R1272" s="13">
        <v>9.1882041600845274E-2</v>
      </c>
      <c r="S1272" s="14">
        <v>6</v>
      </c>
      <c r="T1272" s="14">
        <v>3</v>
      </c>
      <c r="U1272" s="14">
        <v>10</v>
      </c>
      <c r="V1272" s="14">
        <v>10</v>
      </c>
      <c r="W1272" s="14">
        <v>3</v>
      </c>
      <c r="X1272" s="14">
        <v>5</v>
      </c>
      <c r="Y1272" s="14" t="s">
        <v>19</v>
      </c>
    </row>
    <row r="1273" spans="2:25" x14ac:dyDescent="0.3">
      <c r="B1273" s="13">
        <v>0.69291539273390046</v>
      </c>
      <c r="C1273" s="13">
        <v>0.66101828163258436</v>
      </c>
      <c r="D1273" s="13">
        <v>0.37898814602506814</v>
      </c>
      <c r="E1273" s="13">
        <v>80.784313725490193</v>
      </c>
      <c r="F1273" s="13">
        <v>0.1065763678488683</v>
      </c>
      <c r="G1273" s="13">
        <v>0.31185031185031187</v>
      </c>
      <c r="H1273" s="13">
        <v>19026543</v>
      </c>
      <c r="I1273" s="13">
        <v>0.19639389736477117</v>
      </c>
      <c r="J1273" s="13">
        <v>3.8165337628998618E-2</v>
      </c>
      <c r="K1273" s="13">
        <v>6.7275129487325711E-2</v>
      </c>
      <c r="L1273" s="13">
        <v>0.65003955702853256</v>
      </c>
      <c r="M1273" s="13">
        <v>0.62257770469810414</v>
      </c>
      <c r="N1273" s="13">
        <v>0.45485981674030013</v>
      </c>
      <c r="O1273" s="13">
        <v>0.29588491820425666</v>
      </c>
      <c r="P1273" s="13">
        <v>0.2173420207303759</v>
      </c>
      <c r="Q1273" s="13">
        <v>0.15963692121648254</v>
      </c>
      <c r="R1273" s="13">
        <v>8.8568552931159159E-2</v>
      </c>
      <c r="S1273" s="14">
        <v>6</v>
      </c>
      <c r="T1273" s="14">
        <v>3</v>
      </c>
      <c r="U1273" s="14">
        <v>10</v>
      </c>
      <c r="V1273" s="14">
        <v>10</v>
      </c>
      <c r="W1273" s="14">
        <v>3</v>
      </c>
      <c r="X1273" s="14">
        <v>5</v>
      </c>
      <c r="Y1273" s="14" t="s">
        <v>19</v>
      </c>
    </row>
    <row r="1274" spans="2:25" x14ac:dyDescent="0.3">
      <c r="B1274" s="13">
        <v>0.58322510676690087</v>
      </c>
      <c r="C1274" s="13">
        <v>0.67739024718096219</v>
      </c>
      <c r="D1274" s="13">
        <v>0.41708087831923846</v>
      </c>
      <c r="E1274" s="13">
        <v>78.856695379796392</v>
      </c>
      <c r="F1274" s="13">
        <v>0.11716524216524217</v>
      </c>
      <c r="G1274" s="13">
        <v>0.35268817204301073</v>
      </c>
      <c r="H1274" s="13">
        <v>19026543</v>
      </c>
      <c r="I1274" s="13">
        <v>0.19223300970873788</v>
      </c>
      <c r="J1274" s="13">
        <v>3.744821399227783E-2</v>
      </c>
      <c r="K1274" s="13">
        <v>6.7547177819729992E-2</v>
      </c>
      <c r="L1274" s="13">
        <v>0.64159049621904007</v>
      </c>
      <c r="M1274" s="13">
        <v>0.61830758291222143</v>
      </c>
      <c r="N1274" s="13">
        <v>0.4548731181870625</v>
      </c>
      <c r="O1274" s="13">
        <v>0.28733230613933447</v>
      </c>
      <c r="P1274" s="13">
        <v>0.21041798353607863</v>
      </c>
      <c r="Q1274" s="13">
        <v>0.16200625971695906</v>
      </c>
      <c r="R1274" s="13">
        <v>8.8689948815424385E-2</v>
      </c>
      <c r="S1274" s="14">
        <v>6</v>
      </c>
      <c r="T1274" s="14">
        <v>3</v>
      </c>
      <c r="U1274" s="14">
        <v>10</v>
      </c>
      <c r="V1274" s="14">
        <v>10</v>
      </c>
      <c r="W1274" s="14">
        <v>3</v>
      </c>
      <c r="X1274" s="14">
        <v>5</v>
      </c>
      <c r="Y1274" s="14" t="s">
        <v>19</v>
      </c>
    </row>
    <row r="1275" spans="2:25" x14ac:dyDescent="0.3">
      <c r="B1275" s="13">
        <v>0.62747824471011138</v>
      </c>
      <c r="C1275" s="13">
        <v>0.77827740764715592</v>
      </c>
      <c r="D1275" s="13">
        <v>0.54119379691548519</v>
      </c>
      <c r="E1275" s="13">
        <v>75.473933649289108</v>
      </c>
      <c r="F1275" s="13">
        <v>0.11911841875109323</v>
      </c>
      <c r="G1275" s="13">
        <v>0.48140043763676149</v>
      </c>
      <c r="H1275" s="13">
        <v>19026543</v>
      </c>
      <c r="I1275" s="13">
        <v>0.17656033287101247</v>
      </c>
      <c r="J1275" s="13">
        <v>3.387525658391756E-2</v>
      </c>
      <c r="K1275" s="13">
        <v>6.4512032936383606E-2</v>
      </c>
      <c r="L1275" s="13">
        <v>0.76531221479672207</v>
      </c>
      <c r="M1275" s="13">
        <v>0.79326903010062411</v>
      </c>
      <c r="N1275" s="13">
        <v>0.4694830969477069</v>
      </c>
      <c r="O1275" s="13">
        <v>0.29068218776467064</v>
      </c>
      <c r="P1275" s="13">
        <v>0.16773166765483719</v>
      </c>
      <c r="Q1275" s="13">
        <v>0.1588980385277044</v>
      </c>
      <c r="R1275" s="13">
        <v>8.8036179971135914E-2</v>
      </c>
      <c r="S1275" s="14">
        <v>6</v>
      </c>
      <c r="T1275" s="14">
        <v>3</v>
      </c>
      <c r="U1275" s="14">
        <v>10</v>
      </c>
      <c r="V1275" s="14">
        <v>10</v>
      </c>
      <c r="W1275" s="14">
        <v>3</v>
      </c>
      <c r="X1275" s="14">
        <v>5</v>
      </c>
      <c r="Y1275" s="14" t="s">
        <v>19</v>
      </c>
    </row>
    <row r="1276" spans="2:25" x14ac:dyDescent="0.3">
      <c r="B1276" s="13">
        <v>0.49844502802165641</v>
      </c>
      <c r="C1276" s="13">
        <v>0.50694182682228206</v>
      </c>
      <c r="D1276" s="13">
        <v>0.41473039211720736</v>
      </c>
      <c r="E1276" s="13">
        <v>86.57353511835467</v>
      </c>
      <c r="F1276" s="13">
        <v>9.9643493761140817E-2</v>
      </c>
      <c r="G1276" s="13">
        <v>0.16901408450704225</v>
      </c>
      <c r="H1276" s="13">
        <v>19026543</v>
      </c>
      <c r="I1276" s="13">
        <v>0.22593619972260726</v>
      </c>
      <c r="J1276" s="13">
        <v>4.5448654697967973E-2</v>
      </c>
      <c r="K1276" s="13">
        <v>7.7454114537365976E-2</v>
      </c>
      <c r="L1276" s="13">
        <v>0.63187729881437604</v>
      </c>
      <c r="M1276" s="13">
        <v>0.54823402913541974</v>
      </c>
      <c r="N1276" s="13">
        <v>0.47669264615078716</v>
      </c>
      <c r="O1276" s="13">
        <v>0.28903269161239498</v>
      </c>
      <c r="P1276" s="13">
        <v>0.23679994140309094</v>
      </c>
      <c r="Q1276" s="13">
        <v>0.17223340576209778</v>
      </c>
      <c r="R1276" s="13">
        <v>9.2832209354395664E-2</v>
      </c>
      <c r="S1276" s="14">
        <v>6</v>
      </c>
      <c r="T1276" s="14">
        <v>3</v>
      </c>
      <c r="U1276" s="14">
        <v>10</v>
      </c>
      <c r="V1276" s="14">
        <v>10</v>
      </c>
      <c r="W1276" s="14">
        <v>3</v>
      </c>
      <c r="X1276" s="14">
        <v>5</v>
      </c>
      <c r="Y1276" s="14" t="s">
        <v>19</v>
      </c>
    </row>
    <row r="1277" spans="2:25" x14ac:dyDescent="0.3">
      <c r="B1277" s="13">
        <v>0.49546929800006334</v>
      </c>
      <c r="C1277" s="13">
        <v>0.4744160571661708</v>
      </c>
      <c r="D1277" s="13">
        <v>0.30772652429712616</v>
      </c>
      <c r="E1277" s="13">
        <v>87.244283995186521</v>
      </c>
      <c r="F1277" s="13">
        <v>9.4577777777777775E-2</v>
      </c>
      <c r="G1277" s="13">
        <v>0.1554054054054054</v>
      </c>
      <c r="H1277" s="13">
        <v>19026543</v>
      </c>
      <c r="I1277" s="13">
        <v>0.21400832177531173</v>
      </c>
      <c r="J1277" s="13">
        <v>4.2851972486036061E-2</v>
      </c>
      <c r="K1277" s="13">
        <v>7.4251602644302667E-2</v>
      </c>
      <c r="L1277" s="13">
        <v>0.5564918468727319</v>
      </c>
      <c r="M1277" s="13">
        <v>0.41340387995398492</v>
      </c>
      <c r="N1277" s="13">
        <v>0.47254719563850428</v>
      </c>
      <c r="O1277" s="13">
        <v>0.29628491333690327</v>
      </c>
      <c r="P1277" s="13">
        <v>0.23591220148600392</v>
      </c>
      <c r="Q1277" s="13">
        <v>0.16227990445834756</v>
      </c>
      <c r="R1277" s="13">
        <v>8.6603952278451038E-2</v>
      </c>
      <c r="S1277" s="14">
        <v>6</v>
      </c>
      <c r="T1277" s="14">
        <v>3</v>
      </c>
      <c r="U1277" s="14">
        <v>10</v>
      </c>
      <c r="V1277" s="14">
        <v>10</v>
      </c>
      <c r="W1277" s="14">
        <v>3</v>
      </c>
      <c r="X1277" s="14">
        <v>5</v>
      </c>
      <c r="Y1277" s="14" t="s">
        <v>19</v>
      </c>
    </row>
    <row r="1278" spans="2:25" x14ac:dyDescent="0.3">
      <c r="B1278">
        <v>0.75881904786547882</v>
      </c>
      <c r="C1278">
        <v>0.73862414524918285</v>
      </c>
      <c r="D1278">
        <v>0.48423428992328665</v>
      </c>
      <c r="E1278">
        <v>73.043130990415335</v>
      </c>
      <c r="F1278">
        <v>0.1344478036635248</v>
      </c>
      <c r="G1278">
        <v>0.35913978494623655</v>
      </c>
      <c r="H1278">
        <v>19026543</v>
      </c>
      <c r="I1278">
        <v>0.16948682385575589</v>
      </c>
      <c r="J1278">
        <v>3.3664799433637024E-2</v>
      </c>
      <c r="K1278">
        <v>5.8947875993013654E-2</v>
      </c>
      <c r="L1278">
        <v>0.78178981171478801</v>
      </c>
      <c r="M1278">
        <v>0.60632447924184651</v>
      </c>
      <c r="N1278">
        <v>0.45828521325768778</v>
      </c>
      <c r="O1278">
        <v>0.29035967451082262</v>
      </c>
      <c r="P1278">
        <v>0.19062692915487667</v>
      </c>
      <c r="Q1278">
        <v>0.16332459933107604</v>
      </c>
      <c r="R1278">
        <v>8.9316697497040728E-2</v>
      </c>
      <c r="S1278">
        <v>6</v>
      </c>
      <c r="T1278">
        <v>3</v>
      </c>
      <c r="U1278">
        <v>10</v>
      </c>
      <c r="V1278">
        <v>10</v>
      </c>
      <c r="W1278">
        <v>3</v>
      </c>
      <c r="X1278">
        <v>5</v>
      </c>
      <c r="Y1278" t="s">
        <v>19</v>
      </c>
    </row>
    <row r="1279" spans="2:25" x14ac:dyDescent="0.3">
      <c r="B1279" s="13">
        <v>0.78105500671195438</v>
      </c>
      <c r="C1279" s="13">
        <v>0.61716738836734242</v>
      </c>
      <c r="D1279" s="13">
        <v>0.44429638058090126</v>
      </c>
      <c r="E1279" s="13">
        <v>82.309486780715403</v>
      </c>
      <c r="F1279" s="13">
        <v>0.10961643337574986</v>
      </c>
      <c r="G1279" s="13">
        <v>0.2544642857142857</v>
      </c>
      <c r="H1279" s="13">
        <v>19026543</v>
      </c>
      <c r="I1279" s="13">
        <v>0.20277392510402215</v>
      </c>
      <c r="J1279" s="13">
        <v>3.9647850663510863E-2</v>
      </c>
      <c r="K1279" s="13">
        <v>7.0638581215634544E-2</v>
      </c>
      <c r="L1279" s="13">
        <v>0.73147806181575437</v>
      </c>
      <c r="M1279" s="13">
        <v>0.63300619552943138</v>
      </c>
      <c r="N1279" s="13">
        <v>0.46241147655122639</v>
      </c>
      <c r="O1279" s="13">
        <v>0.27734097174200195</v>
      </c>
      <c r="P1279" s="13">
        <v>0.23002442070007004</v>
      </c>
      <c r="Q1279" s="13">
        <v>0.1682423909721972</v>
      </c>
      <c r="R1279" s="13">
        <v>9.1511624441926592E-2</v>
      </c>
      <c r="S1279" s="14">
        <v>6</v>
      </c>
      <c r="T1279" s="14">
        <v>3</v>
      </c>
      <c r="U1279" s="14">
        <v>10</v>
      </c>
      <c r="V1279" s="14">
        <v>10</v>
      </c>
      <c r="W1279" s="14">
        <v>3</v>
      </c>
      <c r="X1279" s="14">
        <v>5</v>
      </c>
      <c r="Y1279" s="14" t="s">
        <v>19</v>
      </c>
    </row>
    <row r="1280" spans="2:25" x14ac:dyDescent="0.3">
      <c r="B1280" s="13">
        <v>0.56374671740212845</v>
      </c>
      <c r="C1280" s="13">
        <v>0.53629841355941077</v>
      </c>
      <c r="D1280" s="13">
        <v>0.49159550291143961</v>
      </c>
      <c r="E1280" s="13">
        <v>81.408012446518867</v>
      </c>
      <c r="F1280" s="13">
        <v>0.11586546927275929</v>
      </c>
      <c r="G1280" s="13">
        <v>0.19135802469135801</v>
      </c>
      <c r="H1280" s="13">
        <v>19026543</v>
      </c>
      <c r="I1280" s="13">
        <v>0.20360610263522883</v>
      </c>
      <c r="J1280" s="13">
        <v>4.1912183838931402E-2</v>
      </c>
      <c r="K1280" s="13">
        <v>6.9411280816741139E-2</v>
      </c>
      <c r="L1280" s="13">
        <v>0.68283922206415226</v>
      </c>
      <c r="M1280" s="13">
        <v>0.55844395254960311</v>
      </c>
      <c r="N1280" s="13">
        <v>0.46892857058527898</v>
      </c>
      <c r="O1280" s="13">
        <v>0.30150207358368575</v>
      </c>
      <c r="P1280" s="13">
        <v>0.21914930775149108</v>
      </c>
      <c r="Q1280" s="13">
        <v>0.16277366647177011</v>
      </c>
      <c r="R1280" s="13">
        <v>8.9593595181726549E-2</v>
      </c>
      <c r="S1280" s="14">
        <v>6</v>
      </c>
      <c r="T1280" s="14">
        <v>3</v>
      </c>
      <c r="U1280" s="14">
        <v>10</v>
      </c>
      <c r="V1280" s="14">
        <v>10</v>
      </c>
      <c r="W1280" s="14">
        <v>3</v>
      </c>
      <c r="X1280" s="14">
        <v>5</v>
      </c>
      <c r="Y1280" s="14" t="s">
        <v>19</v>
      </c>
    </row>
    <row r="1281" spans="2:30" x14ac:dyDescent="0.3">
      <c r="B1281" s="13">
        <v>0.52758155943355112</v>
      </c>
      <c r="C1281" s="13">
        <v>0.55291891528588177</v>
      </c>
      <c r="D1281" s="13">
        <v>0.39189294070342923</v>
      </c>
      <c r="E1281" s="13">
        <v>83.437990580847725</v>
      </c>
      <c r="F1281" s="13">
        <v>0.10858765081618169</v>
      </c>
      <c r="G1281" s="13">
        <v>0.1956043956043956</v>
      </c>
      <c r="H1281" s="13">
        <v>19026543</v>
      </c>
      <c r="I1281" s="13">
        <v>0.20665742024965314</v>
      </c>
      <c r="J1281" s="13">
        <v>4.1291013598427906E-2</v>
      </c>
      <c r="K1281" s="13">
        <v>7.0241930629511604E-2</v>
      </c>
      <c r="L1281" s="13">
        <v>0.59730319518765096</v>
      </c>
      <c r="M1281" s="13">
        <v>0.48533062636496388</v>
      </c>
      <c r="N1281" s="13">
        <v>0.46862343195265677</v>
      </c>
      <c r="O1281" s="13">
        <v>0.29724826057426429</v>
      </c>
      <c r="P1281" s="13">
        <v>0.23402330438277841</v>
      </c>
      <c r="Q1281" s="13">
        <v>0.1693485104681938</v>
      </c>
      <c r="R1281" s="13">
        <v>8.950389505440616E-2</v>
      </c>
      <c r="S1281" s="14">
        <v>6</v>
      </c>
      <c r="T1281" s="14">
        <v>3</v>
      </c>
      <c r="U1281" s="14">
        <v>10</v>
      </c>
      <c r="V1281" s="14">
        <v>10</v>
      </c>
      <c r="W1281" s="14">
        <v>3</v>
      </c>
      <c r="X1281" s="14">
        <v>5</v>
      </c>
      <c r="Y1281" s="14" t="s">
        <v>19</v>
      </c>
    </row>
    <row r="1282" spans="2:30" x14ac:dyDescent="0.3">
      <c r="B1282">
        <v>0.80757605817042333</v>
      </c>
      <c r="C1282">
        <v>0.66211666043216189</v>
      </c>
      <c r="D1282">
        <v>0.46177436179893322</v>
      </c>
      <c r="E1282">
        <v>74.052364204767485</v>
      </c>
      <c r="F1282">
        <v>0.13440480395619922</v>
      </c>
      <c r="G1282">
        <v>0.38695652173913042</v>
      </c>
      <c r="H1282">
        <v>19026543</v>
      </c>
      <c r="I1282">
        <v>0.1758668515950069</v>
      </c>
      <c r="J1282">
        <v>3.4623750506132547E-2</v>
      </c>
      <c r="K1282">
        <v>6.1673792839620087E-2</v>
      </c>
      <c r="L1282">
        <v>0.77049928308462601</v>
      </c>
      <c r="M1282">
        <v>0.70381242307374492</v>
      </c>
      <c r="N1282">
        <v>0.45335435031328597</v>
      </c>
      <c r="O1282">
        <v>0.2935897950409273</v>
      </c>
      <c r="P1282">
        <v>0.19117882234146855</v>
      </c>
      <c r="Q1282">
        <v>0.1610328626630631</v>
      </c>
      <c r="R1282">
        <v>8.9228596692248405E-2</v>
      </c>
      <c r="S1282">
        <v>6</v>
      </c>
      <c r="T1282">
        <v>3</v>
      </c>
      <c r="U1282">
        <v>10</v>
      </c>
      <c r="V1282">
        <v>10</v>
      </c>
      <c r="W1282">
        <v>3</v>
      </c>
      <c r="X1282">
        <v>5</v>
      </c>
      <c r="Y1282" t="s">
        <v>19</v>
      </c>
    </row>
    <row r="1283" spans="2:30" x14ac:dyDescent="0.3">
      <c r="B1283" s="13">
        <v>0.55256048726484186</v>
      </c>
      <c r="C1283" s="13">
        <v>0.43425651574248159</v>
      </c>
      <c r="D1283" s="13">
        <v>0.36067300233965999</v>
      </c>
      <c r="E1283" s="13">
        <v>85.630841121495322</v>
      </c>
      <c r="F1283" s="13">
        <v>0.10516965713270564</v>
      </c>
      <c r="G1283" s="13">
        <v>0.14319248826291081</v>
      </c>
      <c r="H1283" s="13">
        <v>19026543</v>
      </c>
      <c r="I1283" s="13">
        <v>0.22038834951456299</v>
      </c>
      <c r="J1283" s="13">
        <v>4.4273546819638201E-2</v>
      </c>
      <c r="K1283" s="13">
        <v>7.6840975238523374E-2</v>
      </c>
      <c r="L1283" s="13">
        <v>0.61617105302271102</v>
      </c>
      <c r="M1283" s="13">
        <v>0.52078909221005565</v>
      </c>
      <c r="N1283" s="13">
        <v>0.47686198497680476</v>
      </c>
      <c r="O1283" s="13">
        <v>0.28422567665670662</v>
      </c>
      <c r="P1283" s="13">
        <v>0.22950520581424458</v>
      </c>
      <c r="Q1283" s="13">
        <v>0.17304922558809649</v>
      </c>
      <c r="R1283" s="13">
        <v>9.331858843518083E-2</v>
      </c>
      <c r="S1283" s="14">
        <v>6</v>
      </c>
      <c r="T1283" s="14">
        <v>3</v>
      </c>
      <c r="U1283" s="14">
        <v>10</v>
      </c>
      <c r="V1283" s="14">
        <v>10</v>
      </c>
      <c r="W1283" s="14">
        <v>3</v>
      </c>
      <c r="X1283" s="14">
        <v>5</v>
      </c>
      <c r="Y1283" s="14" t="s">
        <v>19</v>
      </c>
    </row>
    <row r="1284" spans="2:30" x14ac:dyDescent="0.3">
      <c r="B1284" s="13">
        <v>0.52978736305002128</v>
      </c>
      <c r="C1284" s="13">
        <v>0.65787337825698478</v>
      </c>
      <c r="D1284" s="13">
        <v>0.42699710083954806</v>
      </c>
      <c r="E1284" s="13">
        <v>77.490039840637451</v>
      </c>
      <c r="F1284" s="13">
        <v>0.12573206442166909</v>
      </c>
      <c r="G1284" s="13">
        <v>0.2857142857142857</v>
      </c>
      <c r="H1284" s="13">
        <v>19026543</v>
      </c>
      <c r="I1284" s="13">
        <v>0.18876560332870992</v>
      </c>
      <c r="J1284" s="13">
        <v>3.7627555458155118E-2</v>
      </c>
      <c r="K1284" s="13">
        <v>6.2545193621846087E-2</v>
      </c>
      <c r="L1284" s="13">
        <v>0.70800645366954518</v>
      </c>
      <c r="M1284" s="13">
        <v>0.63170223384624524</v>
      </c>
      <c r="N1284" s="13">
        <v>0.45296593110361072</v>
      </c>
      <c r="O1284" s="13">
        <v>0.27760423695822373</v>
      </c>
      <c r="P1284" s="13">
        <v>0.21338175658930081</v>
      </c>
      <c r="Q1284" s="13">
        <v>0.1629123093538247</v>
      </c>
      <c r="R1284" s="13">
        <v>8.8027562787783536E-2</v>
      </c>
      <c r="S1284" s="14">
        <v>6</v>
      </c>
      <c r="T1284" s="14">
        <v>3</v>
      </c>
      <c r="U1284" s="14">
        <v>10</v>
      </c>
      <c r="V1284" s="14">
        <v>10</v>
      </c>
      <c r="W1284" s="14">
        <v>3</v>
      </c>
      <c r="X1284" s="14">
        <v>5</v>
      </c>
      <c r="Y1284" s="14" t="s">
        <v>19</v>
      </c>
    </row>
    <row r="1285" spans="2:30" x14ac:dyDescent="0.3">
      <c r="B1285">
        <v>0.5963016707837695</v>
      </c>
      <c r="C1285">
        <v>0.53981285666274836</v>
      </c>
      <c r="D1285">
        <v>0.38388236287531369</v>
      </c>
      <c r="E1285">
        <v>80.237912509593244</v>
      </c>
      <c r="F1285">
        <v>0.11223953773419716</v>
      </c>
      <c r="G1285">
        <v>0.30967741935483872</v>
      </c>
      <c r="H1285">
        <v>19026543</v>
      </c>
      <c r="I1285">
        <v>0.20291262135922297</v>
      </c>
      <c r="J1285">
        <v>4.0360704239295234E-2</v>
      </c>
      <c r="K1285">
        <v>6.9815107032017154E-2</v>
      </c>
      <c r="L1285">
        <v>0.65898815338668648</v>
      </c>
      <c r="M1285">
        <v>0.56406225803523657</v>
      </c>
      <c r="N1285">
        <v>0.46903788198252921</v>
      </c>
      <c r="O1285">
        <v>0.29757655101800717</v>
      </c>
      <c r="P1285">
        <v>0.25244970698036989</v>
      </c>
      <c r="Q1285">
        <v>0.16853942574624084</v>
      </c>
      <c r="R1285">
        <v>9.2381371588130159E-2</v>
      </c>
      <c r="S1285">
        <v>6</v>
      </c>
      <c r="T1285">
        <v>3</v>
      </c>
      <c r="U1285">
        <v>10</v>
      </c>
      <c r="V1285">
        <v>10</v>
      </c>
      <c r="W1285">
        <v>3</v>
      </c>
      <c r="X1285">
        <v>5</v>
      </c>
      <c r="Y1285" t="s">
        <v>19</v>
      </c>
    </row>
    <row r="1286" spans="2:30" x14ac:dyDescent="0.3">
      <c r="B1286" s="13">
        <v>0.72362145225928465</v>
      </c>
      <c r="C1286" s="13">
        <v>0.6629051134514139</v>
      </c>
      <c r="D1286" s="13">
        <v>0.49195486737215005</v>
      </c>
      <c r="E1286" s="13">
        <v>76.934807472359893</v>
      </c>
      <c r="F1286" s="13">
        <v>0.11758474576271187</v>
      </c>
      <c r="G1286" s="13">
        <v>0.41393442622950821</v>
      </c>
      <c r="H1286" s="13">
        <v>19026543</v>
      </c>
      <c r="I1286" s="13">
        <v>0.19334257975034663</v>
      </c>
      <c r="J1286" s="13">
        <v>3.7680538758561276E-2</v>
      </c>
      <c r="K1286" s="13">
        <v>6.7261564461724849E-2</v>
      </c>
      <c r="L1286" s="13">
        <v>0.73279175280154352</v>
      </c>
      <c r="M1286" s="13">
        <v>0.71515822969676845</v>
      </c>
      <c r="N1286" s="13">
        <v>0.46345332781058585</v>
      </c>
      <c r="O1286" s="13">
        <v>0.29032356154255312</v>
      </c>
      <c r="P1286" s="13">
        <v>0.19293820499904557</v>
      </c>
      <c r="Q1286" s="13">
        <v>0.16936925017220156</v>
      </c>
      <c r="R1286" s="13">
        <v>9.3504344572811454E-2</v>
      </c>
      <c r="S1286" s="14">
        <v>6</v>
      </c>
      <c r="T1286" s="14">
        <v>3</v>
      </c>
      <c r="U1286" s="14">
        <v>10</v>
      </c>
      <c r="V1286" s="14">
        <v>10</v>
      </c>
      <c r="W1286" s="14">
        <v>3</v>
      </c>
      <c r="X1286" s="14">
        <v>5</v>
      </c>
      <c r="Y1286" s="14" t="s">
        <v>19</v>
      </c>
    </row>
    <row r="1287" spans="2:30" x14ac:dyDescent="0.3">
      <c r="B1287" s="13">
        <v>0.55456759075531326</v>
      </c>
      <c r="C1287" s="13">
        <v>0.65665209222882248</v>
      </c>
      <c r="D1287" s="13">
        <v>0.35596826542628734</v>
      </c>
      <c r="E1287" s="13">
        <v>84.593837535014003</v>
      </c>
      <c r="F1287" s="13">
        <v>0.10808926080892609</v>
      </c>
      <c r="G1287" s="13">
        <v>0.20049504950495051</v>
      </c>
      <c r="H1287" s="13">
        <v>19026543</v>
      </c>
      <c r="I1287" s="13">
        <v>0.20929264909847442</v>
      </c>
      <c r="J1287" s="13">
        <v>4.1227328914296868E-2</v>
      </c>
      <c r="K1287" s="13">
        <v>7.4112586286282672E-2</v>
      </c>
      <c r="L1287" s="13">
        <v>0.63305900387831759</v>
      </c>
      <c r="M1287" s="13">
        <v>0.59688462587957036</v>
      </c>
      <c r="N1287" s="13">
        <v>0.47297492428956217</v>
      </c>
      <c r="O1287" s="13">
        <v>0.29662978576946053</v>
      </c>
      <c r="P1287" s="13">
        <v>0.21754321113980998</v>
      </c>
      <c r="Q1287" s="13">
        <v>0.17300912209060829</v>
      </c>
      <c r="R1287" s="13">
        <v>9.2946047836454312E-2</v>
      </c>
      <c r="S1287" s="14">
        <v>6</v>
      </c>
      <c r="T1287" s="14">
        <v>3</v>
      </c>
      <c r="U1287" s="14">
        <v>10</v>
      </c>
      <c r="V1287" s="14">
        <v>10</v>
      </c>
      <c r="W1287" s="14">
        <v>3</v>
      </c>
      <c r="X1287" s="14">
        <v>5</v>
      </c>
      <c r="Y1287" s="14" t="s">
        <v>19</v>
      </c>
    </row>
    <row r="1288" spans="2:30" x14ac:dyDescent="0.3">
      <c r="B1288" s="13">
        <v>0.5812426924964057</v>
      </c>
      <c r="C1288" s="13">
        <v>0.596795866398248</v>
      </c>
      <c r="D1288" s="13">
        <v>0.38177541514609464</v>
      </c>
      <c r="E1288" s="13">
        <v>81.509584664536732</v>
      </c>
      <c r="F1288" s="13">
        <v>0.10352225996781692</v>
      </c>
      <c r="G1288" s="13">
        <v>0.28952772073921973</v>
      </c>
      <c r="H1288" s="13">
        <v>19026543</v>
      </c>
      <c r="I1288" s="13">
        <v>0.19750346740637992</v>
      </c>
      <c r="J1288" s="13">
        <v>3.9290872962585967E-2</v>
      </c>
      <c r="K1288" s="13">
        <v>6.7223083188959531E-2</v>
      </c>
      <c r="L1288" s="13">
        <v>0.69626814734027931</v>
      </c>
      <c r="M1288" s="13">
        <v>0.65574078883151443</v>
      </c>
      <c r="N1288" s="13">
        <v>0.46506106032736749</v>
      </c>
      <c r="O1288" s="13">
        <v>0.30203795854494259</v>
      </c>
      <c r="P1288" s="13">
        <v>0.20967441342773882</v>
      </c>
      <c r="Q1288" s="13">
        <v>0.15929514246408655</v>
      </c>
      <c r="R1288" s="13">
        <v>8.7409357025429915E-2</v>
      </c>
      <c r="S1288" s="14">
        <v>6</v>
      </c>
      <c r="T1288" s="14">
        <v>3</v>
      </c>
      <c r="U1288" s="14">
        <v>10</v>
      </c>
      <c r="V1288" s="14">
        <v>10</v>
      </c>
      <c r="W1288" s="14">
        <v>3</v>
      </c>
      <c r="X1288" s="14">
        <v>5</v>
      </c>
      <c r="Y1288" s="14" t="s">
        <v>19</v>
      </c>
    </row>
    <row r="1289" spans="2:30" x14ac:dyDescent="0.3">
      <c r="B1289" s="13">
        <v>0.68214987798040527</v>
      </c>
      <c r="C1289" s="13">
        <v>0.62224736029543204</v>
      </c>
      <c r="D1289" s="13">
        <v>0.45290499439572346</v>
      </c>
      <c r="E1289" s="13">
        <v>81.793048973143755</v>
      </c>
      <c r="F1289" s="13">
        <v>0.11013060360042358</v>
      </c>
      <c r="G1289" s="13">
        <v>0.2505399568034557</v>
      </c>
      <c r="H1289" s="13">
        <v>19026543</v>
      </c>
      <c r="I1289" s="13">
        <v>0.20457697642163647</v>
      </c>
      <c r="J1289" s="13">
        <v>4.1412007390163388E-2</v>
      </c>
      <c r="K1289" s="13">
        <v>6.977214535614476E-2</v>
      </c>
      <c r="L1289" s="13">
        <v>0.71755334434167073</v>
      </c>
      <c r="M1289" s="13">
        <v>0.55722799424992897</v>
      </c>
      <c r="N1289" s="13">
        <v>0.45232344884376602</v>
      </c>
      <c r="O1289" s="13">
        <v>0.30859786677003781</v>
      </c>
      <c r="P1289" s="13">
        <v>0.23955556094036312</v>
      </c>
      <c r="Q1289" s="13">
        <v>0.16523894644343098</v>
      </c>
      <c r="R1289" s="13">
        <v>9.1826973671051179E-2</v>
      </c>
      <c r="S1289" s="14">
        <v>6</v>
      </c>
      <c r="T1289" s="14">
        <v>3</v>
      </c>
      <c r="U1289" s="14">
        <v>10</v>
      </c>
      <c r="V1289" s="14">
        <v>10</v>
      </c>
      <c r="W1289" s="14">
        <v>3</v>
      </c>
      <c r="X1289" s="14">
        <v>5</v>
      </c>
      <c r="Y1289" s="14" t="s">
        <v>19</v>
      </c>
    </row>
    <row r="1290" spans="2:30" x14ac:dyDescent="0.3">
      <c r="B1290" s="13">
        <v>0.50397641074566446</v>
      </c>
      <c r="C1290" s="13">
        <v>0.53913395308948198</v>
      </c>
      <c r="D1290" s="13">
        <v>0.361980618108595</v>
      </c>
      <c r="E1290" s="13">
        <v>82.432973189275714</v>
      </c>
      <c r="F1290" s="13">
        <v>0.10505486598309048</v>
      </c>
      <c r="G1290" s="13">
        <v>0.24572649572649571</v>
      </c>
      <c r="H1290" s="13">
        <v>19026543</v>
      </c>
      <c r="I1290" s="13">
        <v>0.19805825242718428</v>
      </c>
      <c r="J1290" s="13">
        <v>3.9664794130412726E-2</v>
      </c>
      <c r="K1290" s="13">
        <v>6.9445750128530895E-2</v>
      </c>
      <c r="L1290" s="13">
        <v>0.61956375552869003</v>
      </c>
      <c r="M1290" s="13">
        <v>0.55535593285421869</v>
      </c>
      <c r="N1290" s="13">
        <v>0.46480993210203181</v>
      </c>
      <c r="O1290" s="13">
        <v>0.29393979119051922</v>
      </c>
      <c r="P1290" s="13">
        <v>0.23126984099247316</v>
      </c>
      <c r="Q1290" s="13">
        <v>0.15939625760097731</v>
      </c>
      <c r="R1290" s="13">
        <v>8.763668494615659E-2</v>
      </c>
      <c r="S1290" s="14">
        <v>6</v>
      </c>
      <c r="T1290" s="14">
        <v>3</v>
      </c>
      <c r="U1290" s="14">
        <v>10</v>
      </c>
      <c r="V1290" s="14">
        <v>10</v>
      </c>
      <c r="W1290" s="14">
        <v>3</v>
      </c>
      <c r="X1290" s="14">
        <v>5</v>
      </c>
      <c r="Y1290" s="14" t="s">
        <v>19</v>
      </c>
    </row>
    <row r="1291" spans="2:30" x14ac:dyDescent="0.3">
      <c r="B1291" s="13">
        <v>0.72946870082299609</v>
      </c>
      <c r="C1291" s="13">
        <v>0.68360739590887809</v>
      </c>
      <c r="D1291" s="13">
        <v>0.52537547536539531</v>
      </c>
      <c r="E1291" s="13">
        <v>78.921001926782282</v>
      </c>
      <c r="F1291" s="13">
        <v>0.12524357838795394</v>
      </c>
      <c r="G1291" s="13">
        <v>0.30997876857749468</v>
      </c>
      <c r="H1291" s="13">
        <v>19026543</v>
      </c>
      <c r="I1291" s="13">
        <v>0.19417475728155328</v>
      </c>
      <c r="J1291" s="13">
        <v>3.900992755082755E-2</v>
      </c>
      <c r="K1291" s="13">
        <v>6.7207852467607437E-2</v>
      </c>
      <c r="L1291" s="13">
        <v>0.7403622118837988</v>
      </c>
      <c r="M1291" s="13">
        <v>0.68437024503968591</v>
      </c>
      <c r="N1291" s="13">
        <v>0.46875815584486169</v>
      </c>
      <c r="O1291" s="13">
        <v>0.28497424867994703</v>
      </c>
      <c r="P1291" s="13">
        <v>0.20833201168707552</v>
      </c>
      <c r="Q1291" s="13">
        <v>0.16359369381255923</v>
      </c>
      <c r="R1291" s="13">
        <v>8.828809746225999E-2</v>
      </c>
      <c r="S1291" s="14">
        <v>6</v>
      </c>
      <c r="T1291" s="14">
        <v>3</v>
      </c>
      <c r="U1291" s="14">
        <v>10</v>
      </c>
      <c r="V1291" s="14">
        <v>10</v>
      </c>
      <c r="W1291" s="14">
        <v>3</v>
      </c>
      <c r="X1291" s="14">
        <v>5</v>
      </c>
      <c r="Y1291" s="14" t="s">
        <v>19</v>
      </c>
    </row>
    <row r="1292" spans="2:30" x14ac:dyDescent="0.3">
      <c r="B1292">
        <v>0.53894040028844659</v>
      </c>
      <c r="C1292">
        <v>0.60080311724192592</v>
      </c>
      <c r="D1292">
        <v>0.35204245045779714</v>
      </c>
      <c r="E1292">
        <v>83.811802232854859</v>
      </c>
      <c r="F1292">
        <v>0.10686755430974071</v>
      </c>
      <c r="G1292">
        <v>0.18518518518518517</v>
      </c>
      <c r="H1292">
        <v>19026543</v>
      </c>
      <c r="I1292">
        <v>0.20610263522884867</v>
      </c>
      <c r="J1292">
        <v>4.1644159635634351E-2</v>
      </c>
      <c r="K1292">
        <v>7.0533277224311172E-2</v>
      </c>
      <c r="L1292">
        <v>0.60671482109795616</v>
      </c>
      <c r="M1292">
        <v>0.47028217274258105</v>
      </c>
      <c r="N1292">
        <v>0.47760461229616907</v>
      </c>
      <c r="O1292">
        <v>0.30047028395558589</v>
      </c>
      <c r="P1292">
        <v>0.24450021419626153</v>
      </c>
      <c r="Q1292">
        <v>0.16013604554683603</v>
      </c>
      <c r="R1292">
        <v>8.7142856549193778E-2</v>
      </c>
      <c r="S1292">
        <v>6</v>
      </c>
      <c r="T1292">
        <v>3</v>
      </c>
      <c r="U1292">
        <v>10</v>
      </c>
      <c r="V1292">
        <v>10</v>
      </c>
      <c r="W1292">
        <v>3</v>
      </c>
      <c r="X1292">
        <v>5</v>
      </c>
      <c r="Y1292" t="s">
        <v>19</v>
      </c>
    </row>
    <row r="1293" spans="2:30" x14ac:dyDescent="0.3">
      <c r="B1293" s="13">
        <v>0.53174857477217208</v>
      </c>
      <c r="C1293" s="13">
        <v>0.64435497422816579</v>
      </c>
      <c r="D1293" s="13">
        <v>0.33490494485971228</v>
      </c>
      <c r="E1293" s="13">
        <v>81.205951448707907</v>
      </c>
      <c r="F1293" s="13">
        <v>0.10975183502271933</v>
      </c>
      <c r="G1293" s="13">
        <v>0.31749460043196542</v>
      </c>
      <c r="H1293" s="13">
        <v>19026543</v>
      </c>
      <c r="I1293" s="13">
        <v>0.19847434119278756</v>
      </c>
      <c r="J1293" s="13">
        <v>3.8999019861090056E-2</v>
      </c>
      <c r="K1293" s="13">
        <v>6.9346584430907743E-2</v>
      </c>
      <c r="L1293" s="13">
        <v>0.66531780241270666</v>
      </c>
      <c r="M1293" s="13">
        <v>0.54223660892558467</v>
      </c>
      <c r="N1293" s="13">
        <v>0.48045512060217654</v>
      </c>
      <c r="O1293" s="13">
        <v>0.29751847169751955</v>
      </c>
      <c r="P1293" s="13">
        <v>0.24012233245188566</v>
      </c>
      <c r="Q1293" s="13">
        <v>0.16318189506107963</v>
      </c>
      <c r="R1293" s="13">
        <v>9.0555393789648941E-2</v>
      </c>
      <c r="S1293" s="14">
        <v>6</v>
      </c>
      <c r="T1293" s="14">
        <v>3</v>
      </c>
      <c r="U1293" s="14">
        <v>10</v>
      </c>
      <c r="V1293" s="14">
        <v>10</v>
      </c>
      <c r="W1293" s="14">
        <v>3</v>
      </c>
      <c r="X1293" s="14">
        <v>5</v>
      </c>
      <c r="Y1293" s="14" t="s">
        <v>19</v>
      </c>
      <c r="AA1293" s="5">
        <f>+AVERAGE(E1264:E1293)/100</f>
        <v>0.80834113267564223</v>
      </c>
      <c r="AB1293" s="5">
        <f>+AVERAGE(G1264:G1293)</f>
        <v>0.26529755745177069</v>
      </c>
      <c r="AC1293" s="5">
        <f>+AVERAGE(H1264:H1293)</f>
        <v>19026543</v>
      </c>
      <c r="AD1293" s="17">
        <f t="shared" ref="AD1293" si="40">($AF$4*AA1293)+($AG$4-$AG$4*AB1293)+($AJ$12+$AK$12*AC1293)</f>
        <v>690.06834117485846</v>
      </c>
    </row>
    <row r="1294" spans="2:30" x14ac:dyDescent="0.3">
      <c r="B1294" s="13">
        <v>0.46701460961511621</v>
      </c>
      <c r="C1294" s="13">
        <v>0.52975263692925356</v>
      </c>
      <c r="D1294" s="13">
        <v>0.49722465493799567</v>
      </c>
      <c r="E1294" s="13">
        <v>82.336742722265939</v>
      </c>
      <c r="F1294" s="13">
        <v>0.10071301247771836</v>
      </c>
      <c r="G1294" s="13">
        <v>0.33853006681514475</v>
      </c>
      <c r="H1294" s="13">
        <v>19525993</v>
      </c>
      <c r="I1294" s="13">
        <v>0.1998613037447988</v>
      </c>
      <c r="J1294" s="13">
        <v>3.8900101553202858E-2</v>
      </c>
      <c r="K1294" s="13">
        <v>6.931087555133178E-2</v>
      </c>
      <c r="L1294" s="13">
        <v>0.61321491555564922</v>
      </c>
      <c r="M1294" s="13">
        <v>0.6732055198153909</v>
      </c>
      <c r="N1294" s="13">
        <v>0.47626546296679018</v>
      </c>
      <c r="O1294" s="13">
        <v>0.28483711938617889</v>
      </c>
      <c r="P1294" s="13">
        <v>0.22504800070518982</v>
      </c>
      <c r="Q1294" s="13">
        <v>0.15990406716124145</v>
      </c>
      <c r="R1294" s="13">
        <v>8.8751923448808431E-2</v>
      </c>
      <c r="S1294" s="14">
        <v>7</v>
      </c>
      <c r="T1294" s="14">
        <v>3</v>
      </c>
      <c r="U1294" s="14">
        <v>10</v>
      </c>
      <c r="V1294" s="14">
        <v>10</v>
      </c>
      <c r="W1294" s="14">
        <v>3</v>
      </c>
      <c r="X1294" s="14">
        <v>5</v>
      </c>
      <c r="Y1294" s="14" t="s">
        <v>19</v>
      </c>
    </row>
    <row r="1295" spans="2:30" x14ac:dyDescent="0.3">
      <c r="B1295" s="13">
        <v>0.3937930731360999</v>
      </c>
      <c r="C1295" s="13">
        <v>0.37826332564330506</v>
      </c>
      <c r="D1295" s="13">
        <v>0.35918296941758415</v>
      </c>
      <c r="E1295" s="13">
        <v>84.853354760948179</v>
      </c>
      <c r="F1295" s="13">
        <v>9.1662259827251902E-2</v>
      </c>
      <c r="G1295" s="13">
        <v>0.25111111111111112</v>
      </c>
      <c r="H1295" s="13">
        <v>19525993</v>
      </c>
      <c r="I1295" s="13">
        <v>0.20707350901525656</v>
      </c>
      <c r="J1295" s="13">
        <v>4.0346739545511351E-2</v>
      </c>
      <c r="K1295" s="13">
        <v>7.1480201817749445E-2</v>
      </c>
      <c r="L1295" s="13">
        <v>0.5462582872649151</v>
      </c>
      <c r="M1295" s="13">
        <v>0.56582806556116527</v>
      </c>
      <c r="N1295" s="13">
        <v>0.46485506019637501</v>
      </c>
      <c r="O1295" s="13">
        <v>0.30497617038414787</v>
      </c>
      <c r="P1295" s="13">
        <v>0.22167957071817937</v>
      </c>
      <c r="Q1295" s="13">
        <v>0.15859342693397638</v>
      </c>
      <c r="R1295" s="13">
        <v>8.5136331128000065E-2</v>
      </c>
      <c r="S1295" s="14">
        <v>7</v>
      </c>
      <c r="T1295" s="14">
        <v>3</v>
      </c>
      <c r="U1295" s="14">
        <v>10</v>
      </c>
      <c r="V1295" s="14">
        <v>10</v>
      </c>
      <c r="W1295" s="14">
        <v>3</v>
      </c>
      <c r="X1295" s="14">
        <v>5</v>
      </c>
      <c r="Y1295" s="14" t="s">
        <v>19</v>
      </c>
    </row>
    <row r="1296" spans="2:30" x14ac:dyDescent="0.3">
      <c r="B1296" s="13">
        <v>0.52172434990919314</v>
      </c>
      <c r="C1296" s="13">
        <v>0.48629427473715681</v>
      </c>
      <c r="D1296" s="13">
        <v>0.39181148872447269</v>
      </c>
      <c r="E1296" s="13">
        <v>83.411949685534594</v>
      </c>
      <c r="F1296" s="13">
        <v>0.10140544387119729</v>
      </c>
      <c r="G1296" s="13">
        <v>0.23516949152542374</v>
      </c>
      <c r="H1296" s="13">
        <v>19525993</v>
      </c>
      <c r="I1296" s="13">
        <v>0.21220527045769763</v>
      </c>
      <c r="J1296" s="13">
        <v>4.2673655279321196E-2</v>
      </c>
      <c r="K1296" s="13">
        <v>7.2076367160893606E-2</v>
      </c>
      <c r="L1296" s="13">
        <v>0.63269222850489015</v>
      </c>
      <c r="M1296" s="13">
        <v>0.49026153015600143</v>
      </c>
      <c r="N1296" s="13">
        <v>0.47153832242655119</v>
      </c>
      <c r="O1296" s="13">
        <v>0.29500982537424558</v>
      </c>
      <c r="P1296" s="13">
        <v>0.21380877114173358</v>
      </c>
      <c r="Q1296" s="13">
        <v>0.16380334868290403</v>
      </c>
      <c r="R1296" s="13">
        <v>8.9690255394666352E-2</v>
      </c>
      <c r="S1296" s="14">
        <v>7</v>
      </c>
      <c r="T1296" s="14">
        <v>3</v>
      </c>
      <c r="U1296" s="14">
        <v>10</v>
      </c>
      <c r="V1296" s="14">
        <v>10</v>
      </c>
      <c r="W1296" s="14">
        <v>3</v>
      </c>
      <c r="X1296" s="14">
        <v>5</v>
      </c>
      <c r="Y1296" s="14" t="s">
        <v>19</v>
      </c>
    </row>
    <row r="1297" spans="2:25" x14ac:dyDescent="0.3">
      <c r="B1297" s="13">
        <v>0.47839397933920436</v>
      </c>
      <c r="C1297" s="13">
        <v>0.37277182850485968</v>
      </c>
      <c r="D1297" s="13">
        <v>0.4026937875882764</v>
      </c>
      <c r="E1297" s="13">
        <v>88.193901485535577</v>
      </c>
      <c r="F1297" s="13">
        <v>9.1584586141351301E-2</v>
      </c>
      <c r="G1297" s="13">
        <v>0.18558951965065501</v>
      </c>
      <c r="H1297" s="13">
        <v>19525993</v>
      </c>
      <c r="I1297" s="13">
        <v>0.22760055478502045</v>
      </c>
      <c r="J1297" s="13">
        <v>4.5330711385059161E-2</v>
      </c>
      <c r="K1297" s="13">
        <v>7.8702310556424529E-2</v>
      </c>
      <c r="L1297" s="13">
        <v>0.50170979913394487</v>
      </c>
      <c r="M1297" s="13">
        <v>0.41918296477677552</v>
      </c>
      <c r="N1297" s="13">
        <v>0.47926181500772969</v>
      </c>
      <c r="O1297" s="13">
        <v>0.31102791460003831</v>
      </c>
      <c r="P1297" s="13">
        <v>0.24944040978718141</v>
      </c>
      <c r="Q1297" s="13">
        <v>0.17027464498322215</v>
      </c>
      <c r="R1297" s="13">
        <v>9.3641012952606448E-2</v>
      </c>
      <c r="S1297" s="14">
        <v>7</v>
      </c>
      <c r="T1297" s="14">
        <v>3</v>
      </c>
      <c r="U1297" s="14">
        <v>10</v>
      </c>
      <c r="V1297" s="14">
        <v>10</v>
      </c>
      <c r="W1297" s="14">
        <v>3</v>
      </c>
      <c r="X1297" s="14">
        <v>5</v>
      </c>
      <c r="Y1297" s="14" t="s">
        <v>19</v>
      </c>
    </row>
    <row r="1298" spans="2:25" x14ac:dyDescent="0.3">
      <c r="B1298" s="13">
        <v>0.42873103759655462</v>
      </c>
      <c r="C1298" s="13">
        <v>0.41718753504846318</v>
      </c>
      <c r="D1298" s="13">
        <v>0.39805543285377087</v>
      </c>
      <c r="E1298" s="13">
        <v>88.332660476382713</v>
      </c>
      <c r="F1298" s="13">
        <v>8.2131775871509397E-2</v>
      </c>
      <c r="G1298" s="13">
        <v>0.17787418655097614</v>
      </c>
      <c r="H1298" s="13">
        <v>19525993</v>
      </c>
      <c r="I1298" s="13">
        <v>0.21595006934812747</v>
      </c>
      <c r="J1298" s="13">
        <v>4.3122881220866036E-2</v>
      </c>
      <c r="K1298" s="13">
        <v>7.5430440779068603E-2</v>
      </c>
      <c r="L1298" s="13">
        <v>0.53271266994136568</v>
      </c>
      <c r="M1298" s="13">
        <v>0.48548940242916</v>
      </c>
      <c r="N1298" s="13">
        <v>0.45446743132283762</v>
      </c>
      <c r="O1298" s="13">
        <v>0.3009801008870876</v>
      </c>
      <c r="P1298" s="13">
        <v>0.21294732243657702</v>
      </c>
      <c r="Q1298" s="13">
        <v>0.16053309520439718</v>
      </c>
      <c r="R1298" s="13">
        <v>8.472500004857822E-2</v>
      </c>
      <c r="S1298" s="14">
        <v>7</v>
      </c>
      <c r="T1298" s="14">
        <v>3</v>
      </c>
      <c r="U1298" s="14">
        <v>10</v>
      </c>
      <c r="V1298" s="14">
        <v>10</v>
      </c>
      <c r="W1298" s="14">
        <v>3</v>
      </c>
      <c r="X1298" s="14">
        <v>5</v>
      </c>
      <c r="Y1298" s="14" t="s">
        <v>19</v>
      </c>
    </row>
    <row r="1299" spans="2:25" x14ac:dyDescent="0.3">
      <c r="B1299" s="5">
        <v>0.49125606104756298</v>
      </c>
      <c r="C1299" s="5">
        <v>0.44432777484536273</v>
      </c>
      <c r="D1299" s="5">
        <v>0.36545791673870187</v>
      </c>
      <c r="E1299" s="5">
        <v>84.563222975668126</v>
      </c>
      <c r="F1299" s="5">
        <v>9.3081312410841652E-2</v>
      </c>
      <c r="G1299" s="5">
        <v>0.30837004405286345</v>
      </c>
      <c r="H1299" s="5">
        <v>19525993</v>
      </c>
      <c r="I1299" s="5">
        <v>0.20832177531206617</v>
      </c>
      <c r="J1299" s="5">
        <v>4.0772556674723487E-2</v>
      </c>
      <c r="K1299" s="5">
        <v>7.3167497613433524E-2</v>
      </c>
      <c r="L1299" s="13">
        <v>0.61076120341402618</v>
      </c>
      <c r="M1299" s="13">
        <v>0.63920470627244341</v>
      </c>
      <c r="N1299" s="13">
        <v>0.46511270878505689</v>
      </c>
      <c r="O1299" s="13">
        <v>0.29777914245047088</v>
      </c>
      <c r="P1299" s="13">
        <v>0.19316038974796304</v>
      </c>
      <c r="Q1299" s="13">
        <v>0.16273361633843697</v>
      </c>
      <c r="R1299" s="13">
        <v>8.772278757659667E-2</v>
      </c>
      <c r="S1299" s="14">
        <v>7</v>
      </c>
      <c r="T1299" s="14">
        <v>3</v>
      </c>
      <c r="U1299" s="14">
        <v>10</v>
      </c>
      <c r="V1299" s="14">
        <v>10</v>
      </c>
      <c r="W1299" s="14">
        <v>3</v>
      </c>
      <c r="X1299" s="14">
        <v>5</v>
      </c>
      <c r="Y1299" s="14" t="s">
        <v>19</v>
      </c>
    </row>
    <row r="1300" spans="2:25" x14ac:dyDescent="0.3">
      <c r="B1300">
        <v>0.45941460523734934</v>
      </c>
      <c r="C1300">
        <v>0.39694346590610385</v>
      </c>
      <c r="D1300">
        <v>0.42328674390350718</v>
      </c>
      <c r="E1300">
        <v>84.852024922118389</v>
      </c>
      <c r="F1300">
        <v>9.8184382161114053E-2</v>
      </c>
      <c r="G1300">
        <v>0.248046875</v>
      </c>
      <c r="H1300">
        <v>19525993</v>
      </c>
      <c r="I1300">
        <v>0.21206657420249639</v>
      </c>
      <c r="J1300">
        <v>4.2517818521946915E-2</v>
      </c>
      <c r="K1300">
        <v>7.2809031151943038E-2</v>
      </c>
      <c r="L1300">
        <v>0.55967174883375126</v>
      </c>
      <c r="M1300">
        <v>0.57499979958777603</v>
      </c>
      <c r="N1300">
        <v>0.47302331039913031</v>
      </c>
      <c r="O1300">
        <v>0.3000231793273348</v>
      </c>
      <c r="P1300">
        <v>0.27346224588552043</v>
      </c>
      <c r="Q1300">
        <v>0.15574978110391122</v>
      </c>
      <c r="R1300">
        <v>8.5094069650562751E-2</v>
      </c>
      <c r="S1300">
        <v>7</v>
      </c>
      <c r="T1300">
        <v>3</v>
      </c>
      <c r="U1300">
        <v>10</v>
      </c>
      <c r="V1300">
        <v>10</v>
      </c>
      <c r="W1300">
        <v>3</v>
      </c>
      <c r="X1300">
        <v>5</v>
      </c>
      <c r="Y1300" t="s">
        <v>19</v>
      </c>
    </row>
    <row r="1301" spans="2:25" x14ac:dyDescent="0.3">
      <c r="B1301" s="13">
        <v>0.49212798952031667</v>
      </c>
      <c r="C1301" s="13">
        <v>0.56720285755287192</v>
      </c>
      <c r="D1301" s="13">
        <v>0.44944597604584974</v>
      </c>
      <c r="E1301" s="13">
        <v>83.485148514851488</v>
      </c>
      <c r="F1301" s="13">
        <v>9.1313634745461017E-2</v>
      </c>
      <c r="G1301" s="13">
        <v>0.37442922374429222</v>
      </c>
      <c r="H1301" s="13">
        <v>19525993</v>
      </c>
      <c r="I1301" s="13">
        <v>0.20291262135922308</v>
      </c>
      <c r="J1301" s="13">
        <v>3.8492510616331431E-2</v>
      </c>
      <c r="K1301" s="13">
        <v>7.1930353152873328E-2</v>
      </c>
      <c r="L1301" s="13">
        <v>0.66349075497722421</v>
      </c>
      <c r="M1301" s="13">
        <v>0.78352248415748393</v>
      </c>
      <c r="N1301" s="13">
        <v>0.46606585610883372</v>
      </c>
      <c r="O1301" s="13">
        <v>0.2897390137757031</v>
      </c>
      <c r="P1301" s="13">
        <v>0.21479341812276861</v>
      </c>
      <c r="Q1301" s="13">
        <v>0.16141863900087669</v>
      </c>
      <c r="R1301" s="13">
        <v>8.7834881675833934E-2</v>
      </c>
      <c r="S1301" s="14">
        <v>7</v>
      </c>
      <c r="T1301" s="14">
        <v>3</v>
      </c>
      <c r="U1301" s="14">
        <v>10</v>
      </c>
      <c r="V1301" s="14">
        <v>10</v>
      </c>
      <c r="W1301" s="14">
        <v>3</v>
      </c>
      <c r="X1301" s="14">
        <v>5</v>
      </c>
      <c r="Y1301" s="14" t="s">
        <v>19</v>
      </c>
    </row>
    <row r="1302" spans="2:25" x14ac:dyDescent="0.3">
      <c r="B1302" s="5">
        <v>0.60825904555473731</v>
      </c>
      <c r="C1302" s="5">
        <v>0.52796512397670481</v>
      </c>
      <c r="D1302" s="5">
        <v>0.46312492283321077</v>
      </c>
      <c r="E1302" s="5">
        <v>84.472540497826941</v>
      </c>
      <c r="F1302" s="5">
        <v>9.4818279956819004E-2</v>
      </c>
      <c r="G1302" s="5">
        <v>0.22483940042826553</v>
      </c>
      <c r="H1302" s="5">
        <v>19525993</v>
      </c>
      <c r="I1302" s="5">
        <v>0.21206657420249661</v>
      </c>
      <c r="J1302" s="5">
        <v>4.2937690538640258E-2</v>
      </c>
      <c r="K1302" s="5">
        <v>7.3811121061078303E-2</v>
      </c>
      <c r="L1302" s="13">
        <v>0.67791545593021763</v>
      </c>
      <c r="M1302" s="13">
        <v>0.61709412977784306</v>
      </c>
      <c r="N1302" s="13">
        <v>0.45632040370821497</v>
      </c>
      <c r="O1302" s="13">
        <v>0.29793080080412654</v>
      </c>
      <c r="P1302" s="13">
        <v>0.21399708585429425</v>
      </c>
      <c r="Q1302" s="13">
        <v>0.16372872076085687</v>
      </c>
      <c r="R1302" s="13">
        <v>8.8150788315628628E-2</v>
      </c>
      <c r="S1302" s="14">
        <v>7</v>
      </c>
      <c r="T1302" s="14">
        <v>3</v>
      </c>
      <c r="U1302" s="14">
        <v>10</v>
      </c>
      <c r="V1302" s="14">
        <v>10</v>
      </c>
      <c r="W1302" s="14">
        <v>3</v>
      </c>
      <c r="X1302" s="14">
        <v>5</v>
      </c>
      <c r="Y1302" s="14" t="s">
        <v>19</v>
      </c>
    </row>
    <row r="1303" spans="2:25" x14ac:dyDescent="0.3">
      <c r="B1303" s="13">
        <v>0.5749230743025755</v>
      </c>
      <c r="C1303" s="13">
        <v>0.54287028662387471</v>
      </c>
      <c r="D1303" s="13">
        <v>0.37632873764960068</v>
      </c>
      <c r="E1303" s="13">
        <v>79.953289217594389</v>
      </c>
      <c r="F1303" s="13">
        <v>0.10377358490566038</v>
      </c>
      <c r="G1303" s="13">
        <v>0.39330543933054396</v>
      </c>
      <c r="H1303" s="13">
        <v>19525993</v>
      </c>
      <c r="I1303" s="13">
        <v>0.19708737864077666</v>
      </c>
      <c r="J1303" s="13">
        <v>3.8801450122283858E-2</v>
      </c>
      <c r="K1303" s="13">
        <v>6.7698423765766985E-2</v>
      </c>
      <c r="L1303" s="13">
        <v>0.61823390298078695</v>
      </c>
      <c r="M1303" s="13">
        <v>0.5994069126943663</v>
      </c>
      <c r="N1303" s="13">
        <v>0.45995913486954604</v>
      </c>
      <c r="O1303" s="13">
        <v>0.29547671348202909</v>
      </c>
      <c r="P1303" s="13">
        <v>0.20509827371138034</v>
      </c>
      <c r="Q1303" s="13">
        <v>0.16258263729439359</v>
      </c>
      <c r="R1303" s="13">
        <v>8.6853038239370822E-2</v>
      </c>
      <c r="S1303" s="14">
        <v>7</v>
      </c>
      <c r="T1303" s="14">
        <v>3</v>
      </c>
      <c r="U1303" s="14">
        <v>10</v>
      </c>
      <c r="V1303" s="14">
        <v>10</v>
      </c>
      <c r="W1303" s="14">
        <v>3</v>
      </c>
      <c r="X1303" s="14">
        <v>5</v>
      </c>
      <c r="Y1303" s="14" t="s">
        <v>19</v>
      </c>
    </row>
    <row r="1304" spans="2:25" x14ac:dyDescent="0.3">
      <c r="B1304" s="13">
        <v>0.52662925781431758</v>
      </c>
      <c r="C1304" s="13">
        <v>0.48982390647966007</v>
      </c>
      <c r="D1304" s="13">
        <v>0.45645968323587227</v>
      </c>
      <c r="E1304" s="13">
        <v>84.798099762470315</v>
      </c>
      <c r="F1304" s="13">
        <v>9.055188426504733E-2</v>
      </c>
      <c r="G1304" s="13">
        <v>0.29813664596273293</v>
      </c>
      <c r="H1304" s="13">
        <v>19525993</v>
      </c>
      <c r="I1304" s="13">
        <v>0.20929264909847423</v>
      </c>
      <c r="J1304" s="13">
        <v>4.1108727603175105E-2</v>
      </c>
      <c r="K1304" s="13">
        <v>7.4923447057392206E-2</v>
      </c>
      <c r="L1304" s="13">
        <v>0.62951767108228918</v>
      </c>
      <c r="M1304" s="13">
        <v>0.69317442801117446</v>
      </c>
      <c r="N1304" s="13">
        <v>0.46463927799945032</v>
      </c>
      <c r="O1304" s="13">
        <v>0.30101554733067865</v>
      </c>
      <c r="P1304" s="13">
        <v>0.20975584303563655</v>
      </c>
      <c r="Q1304" s="13">
        <v>0.15764847573207355</v>
      </c>
      <c r="R1304" s="13">
        <v>8.7460944369867066E-2</v>
      </c>
      <c r="S1304" s="14">
        <v>7</v>
      </c>
      <c r="T1304" s="14">
        <v>3</v>
      </c>
      <c r="U1304" s="14">
        <v>10</v>
      </c>
      <c r="V1304" s="14">
        <v>10</v>
      </c>
      <c r="W1304" s="14">
        <v>3</v>
      </c>
      <c r="X1304" s="14">
        <v>5</v>
      </c>
      <c r="Y1304" s="14" t="s">
        <v>19</v>
      </c>
    </row>
    <row r="1305" spans="2:25" x14ac:dyDescent="0.3">
      <c r="B1305">
        <v>0.47850486355908645</v>
      </c>
      <c r="C1305">
        <v>0.4496187800933899</v>
      </c>
      <c r="D1305">
        <v>0.32834588715116503</v>
      </c>
      <c r="E1305">
        <v>83.639921722113513</v>
      </c>
      <c r="F1305">
        <v>0.10146188652975983</v>
      </c>
      <c r="G1305">
        <v>0.26535087719298245</v>
      </c>
      <c r="H1305">
        <v>19525993</v>
      </c>
      <c r="I1305">
        <v>0.20943134535367525</v>
      </c>
      <c r="J1305">
        <v>4.1318130132903266E-2</v>
      </c>
      <c r="K1305">
        <v>7.4475677890087563E-2</v>
      </c>
      <c r="L1305">
        <v>0.5551818037210553</v>
      </c>
      <c r="M1305">
        <v>0.53309017995332364</v>
      </c>
      <c r="N1305">
        <v>0.47138902982960412</v>
      </c>
      <c r="O1305">
        <v>0.30528267063043113</v>
      </c>
      <c r="P1305">
        <v>0.21428220192246764</v>
      </c>
      <c r="Q1305">
        <v>0.1658027281656145</v>
      </c>
      <c r="R1305">
        <v>9.0115567000920035E-2</v>
      </c>
      <c r="S1305">
        <v>7</v>
      </c>
      <c r="T1305">
        <v>3</v>
      </c>
      <c r="U1305">
        <v>10</v>
      </c>
      <c r="V1305">
        <v>10</v>
      </c>
      <c r="W1305">
        <v>3</v>
      </c>
      <c r="X1305">
        <v>5</v>
      </c>
      <c r="Y1305" t="s">
        <v>19</v>
      </c>
    </row>
    <row r="1306" spans="2:25" x14ac:dyDescent="0.3">
      <c r="B1306" s="13">
        <v>0.43797493104320273</v>
      </c>
      <c r="C1306" s="13">
        <v>0.41312395264788815</v>
      </c>
      <c r="D1306" s="13">
        <v>0.39524791652418995</v>
      </c>
      <c r="E1306" s="13">
        <v>87.948517940717636</v>
      </c>
      <c r="F1306" s="13">
        <v>9.1349480968858129E-2</v>
      </c>
      <c r="G1306" s="13">
        <v>0.18101545253863136</v>
      </c>
      <c r="H1306" s="13">
        <v>19525993</v>
      </c>
      <c r="I1306" s="13">
        <v>0.22718446601941769</v>
      </c>
      <c r="J1306" s="13">
        <v>4.5989351571622358E-2</v>
      </c>
      <c r="K1306" s="13">
        <v>7.9106719253853916E-2</v>
      </c>
      <c r="L1306" s="13">
        <v>0.54178583388334589</v>
      </c>
      <c r="M1306" s="13">
        <v>0.50109299449931843</v>
      </c>
      <c r="N1306" s="13">
        <v>0.48182171989858152</v>
      </c>
      <c r="O1306" s="13">
        <v>0.30825789192388736</v>
      </c>
      <c r="P1306" s="13">
        <v>0.22716941212289951</v>
      </c>
      <c r="Q1306" s="13">
        <v>0.17218278752689556</v>
      </c>
      <c r="R1306" s="13">
        <v>9.2657660276126264E-2</v>
      </c>
      <c r="S1306" s="14">
        <v>7</v>
      </c>
      <c r="T1306" s="14">
        <v>3</v>
      </c>
      <c r="U1306" s="14">
        <v>10</v>
      </c>
      <c r="V1306" s="14">
        <v>10</v>
      </c>
      <c r="W1306" s="14">
        <v>3</v>
      </c>
      <c r="X1306" s="14">
        <v>5</v>
      </c>
      <c r="Y1306" s="14" t="s">
        <v>19</v>
      </c>
    </row>
    <row r="1307" spans="2:25" x14ac:dyDescent="0.3">
      <c r="B1307" s="13">
        <v>0.4776601336672926</v>
      </c>
      <c r="C1307" s="13">
        <v>0.51114596291962033</v>
      </c>
      <c r="D1307" s="13">
        <v>0.32846600128352832</v>
      </c>
      <c r="E1307" s="13">
        <v>82.630272952853602</v>
      </c>
      <c r="F1307" s="13">
        <v>0.10603323699421965</v>
      </c>
      <c r="G1307" s="13">
        <v>0.28826530612244899</v>
      </c>
      <c r="H1307" s="13">
        <v>19525993</v>
      </c>
      <c r="I1307" s="13">
        <v>0.1882108183079057</v>
      </c>
      <c r="J1307" s="13">
        <v>3.6971171210323048E-2</v>
      </c>
      <c r="K1307" s="13">
        <v>6.6408118846453396E-2</v>
      </c>
      <c r="L1307" s="13">
        <v>0.6524660872533703</v>
      </c>
      <c r="M1307" s="13">
        <v>0.6724002670441952</v>
      </c>
      <c r="N1307" s="13">
        <v>0.46565614647960102</v>
      </c>
      <c r="O1307" s="13">
        <v>0.28440701888281372</v>
      </c>
      <c r="P1307" s="13">
        <v>0.19935933159751906</v>
      </c>
      <c r="Q1307" s="13">
        <v>0.15712119692893045</v>
      </c>
      <c r="R1307" s="13">
        <v>8.4838610082905705E-2</v>
      </c>
      <c r="S1307" s="14">
        <v>7</v>
      </c>
      <c r="T1307" s="14">
        <v>3</v>
      </c>
      <c r="U1307" s="14">
        <v>10</v>
      </c>
      <c r="V1307" s="14">
        <v>10</v>
      </c>
      <c r="W1307" s="14">
        <v>3</v>
      </c>
      <c r="X1307" s="14">
        <v>5</v>
      </c>
      <c r="Y1307" s="14" t="s">
        <v>19</v>
      </c>
    </row>
    <row r="1308" spans="2:25" x14ac:dyDescent="0.3">
      <c r="B1308" s="13">
        <v>0.4528950613885292</v>
      </c>
      <c r="C1308" s="13">
        <v>0.50429243202420904</v>
      </c>
      <c r="D1308" s="13">
        <v>0.4384182786400776</v>
      </c>
      <c r="E1308" s="13">
        <v>87.171052631578945</v>
      </c>
      <c r="F1308" s="13">
        <v>9.1390261115031762E-2</v>
      </c>
      <c r="G1308" s="13">
        <v>0.2</v>
      </c>
      <c r="H1308" s="13">
        <v>19525993</v>
      </c>
      <c r="I1308" s="13">
        <v>0.21192787794729523</v>
      </c>
      <c r="J1308" s="13">
        <v>4.1905204381295288E-2</v>
      </c>
      <c r="K1308" s="13">
        <v>7.3304074808357017E-2</v>
      </c>
      <c r="L1308" s="13">
        <v>0.54394907019152627</v>
      </c>
      <c r="M1308" s="13">
        <v>0.53317883946518674</v>
      </c>
      <c r="N1308" s="13">
        <v>0.46694955319475412</v>
      </c>
      <c r="O1308" s="13">
        <v>0.3031780891440336</v>
      </c>
      <c r="P1308" s="13">
        <v>0.24235850508328374</v>
      </c>
      <c r="Q1308" s="13">
        <v>0.16405771098474989</v>
      </c>
      <c r="R1308" s="13">
        <v>8.8613946825949613E-2</v>
      </c>
      <c r="S1308" s="14">
        <v>7</v>
      </c>
      <c r="T1308" s="14">
        <v>3</v>
      </c>
      <c r="U1308" s="14">
        <v>10</v>
      </c>
      <c r="V1308" s="14">
        <v>10</v>
      </c>
      <c r="W1308" s="14">
        <v>3</v>
      </c>
      <c r="X1308" s="14">
        <v>5</v>
      </c>
      <c r="Y1308" s="14" t="s">
        <v>19</v>
      </c>
    </row>
    <row r="1309" spans="2:25" x14ac:dyDescent="0.3">
      <c r="B1309" s="13">
        <v>0.47919161502791702</v>
      </c>
      <c r="C1309" s="13">
        <v>0.46195658900175018</v>
      </c>
      <c r="D1309" s="13">
        <v>0.37867319444149972</v>
      </c>
      <c r="E1309" s="13">
        <v>84.122562674094709</v>
      </c>
      <c r="F1309" s="13">
        <v>9.7595981341944749E-2</v>
      </c>
      <c r="G1309" s="13">
        <v>0.27886710239651419</v>
      </c>
      <c r="H1309" s="13">
        <v>19525993</v>
      </c>
      <c r="I1309" s="13">
        <v>0.20859916782246885</v>
      </c>
      <c r="J1309" s="13">
        <v>4.0340472796098446E-2</v>
      </c>
      <c r="K1309" s="13">
        <v>7.3407866876569389E-2</v>
      </c>
      <c r="L1309" s="13">
        <v>0.59629282477646306</v>
      </c>
      <c r="M1309" s="13">
        <v>0.5657994560239058</v>
      </c>
      <c r="N1309" s="13">
        <v>0.46044317119786921</v>
      </c>
      <c r="O1309" s="13">
        <v>0.29126568419563886</v>
      </c>
      <c r="P1309" s="13">
        <v>0.23572026533510224</v>
      </c>
      <c r="Q1309" s="13">
        <v>0.16172489954739536</v>
      </c>
      <c r="R1309" s="13">
        <v>8.9098389490205793E-2</v>
      </c>
      <c r="S1309" s="14">
        <v>7</v>
      </c>
      <c r="T1309" s="14">
        <v>3</v>
      </c>
      <c r="U1309" s="14">
        <v>10</v>
      </c>
      <c r="V1309" s="14">
        <v>10</v>
      </c>
      <c r="W1309" s="14">
        <v>3</v>
      </c>
      <c r="X1309" s="14">
        <v>5</v>
      </c>
      <c r="Y1309" s="14" t="s">
        <v>19</v>
      </c>
    </row>
    <row r="1310" spans="2:25" x14ac:dyDescent="0.3">
      <c r="B1310" s="13">
        <v>0.45600192173876358</v>
      </c>
      <c r="C1310" s="13">
        <v>0.46566977933378439</v>
      </c>
      <c r="D1310" s="13">
        <v>0.36107582697012719</v>
      </c>
      <c r="E1310" s="13">
        <v>85.759244689221077</v>
      </c>
      <c r="F1310" s="13">
        <v>9.6854451750488721E-2</v>
      </c>
      <c r="G1310" s="13">
        <v>0.22803347280334729</v>
      </c>
      <c r="H1310" s="13">
        <v>19525993</v>
      </c>
      <c r="I1310" s="13">
        <v>0.21608876560332865</v>
      </c>
      <c r="J1310" s="13">
        <v>4.300356405337457E-2</v>
      </c>
      <c r="K1310" s="13">
        <v>7.3748866785805806E-2</v>
      </c>
      <c r="L1310" s="13">
        <v>0.49676764989611877</v>
      </c>
      <c r="M1310" s="13">
        <v>0.4279347253071224</v>
      </c>
      <c r="N1310" s="13">
        <v>0.47563438254256424</v>
      </c>
      <c r="O1310" s="13">
        <v>0.29190320721876339</v>
      </c>
      <c r="P1310" s="13">
        <v>0.20762264026359722</v>
      </c>
      <c r="Q1310" s="13">
        <v>0.16381082898632665</v>
      </c>
      <c r="R1310" s="13">
        <v>8.7358901566469083E-2</v>
      </c>
      <c r="S1310" s="14">
        <v>7</v>
      </c>
      <c r="T1310" s="14">
        <v>3</v>
      </c>
      <c r="U1310" s="14">
        <v>10</v>
      </c>
      <c r="V1310" s="14">
        <v>10</v>
      </c>
      <c r="W1310" s="14">
        <v>3</v>
      </c>
      <c r="X1310" s="14">
        <v>5</v>
      </c>
      <c r="Y1310" s="14" t="s">
        <v>19</v>
      </c>
    </row>
    <row r="1311" spans="2:25" x14ac:dyDescent="0.3">
      <c r="B1311" s="13">
        <v>0.42836318172394627</v>
      </c>
      <c r="C1311" s="13">
        <v>0.41359423043837468</v>
      </c>
      <c r="D1311" s="13">
        <v>0.36021215287737351</v>
      </c>
      <c r="E1311" s="13">
        <v>85.708598726114644</v>
      </c>
      <c r="F1311" s="13">
        <v>9.8258706467661688E-2</v>
      </c>
      <c r="G1311" s="13">
        <v>0.23266219239373601</v>
      </c>
      <c r="H1311" s="13">
        <v>19525993</v>
      </c>
      <c r="I1311" s="13">
        <v>0.21664355062413293</v>
      </c>
      <c r="J1311" s="13">
        <v>4.2721884373394449E-2</v>
      </c>
      <c r="K1311" s="13">
        <v>7.6619311824799169E-2</v>
      </c>
      <c r="L1311" s="13">
        <v>0.51552208644549791</v>
      </c>
      <c r="M1311" s="13">
        <v>0.51323827460497318</v>
      </c>
      <c r="N1311" s="13">
        <v>0.45863045192380475</v>
      </c>
      <c r="O1311" s="13">
        <v>0.3004404582091838</v>
      </c>
      <c r="P1311" s="13">
        <v>0.20931933160110938</v>
      </c>
      <c r="Q1311" s="13">
        <v>0.16314971720713831</v>
      </c>
      <c r="R1311" s="13">
        <v>9.0001651001802033E-2</v>
      </c>
      <c r="S1311" s="14">
        <v>7</v>
      </c>
      <c r="T1311" s="14">
        <v>3</v>
      </c>
      <c r="U1311" s="14">
        <v>10</v>
      </c>
      <c r="V1311" s="14">
        <v>10</v>
      </c>
      <c r="W1311" s="14">
        <v>3</v>
      </c>
      <c r="X1311" s="14">
        <v>5</v>
      </c>
      <c r="Y1311" s="14" t="s">
        <v>19</v>
      </c>
    </row>
    <row r="1312" spans="2:25" x14ac:dyDescent="0.3">
      <c r="B1312" s="13">
        <v>0.59083448715208409</v>
      </c>
      <c r="C1312" s="13">
        <v>0.41394997336029565</v>
      </c>
      <c r="D1312" s="13">
        <v>0.41636287754724011</v>
      </c>
      <c r="E1312" s="13">
        <v>84.642032332563517</v>
      </c>
      <c r="F1312" s="13">
        <v>0.10215427380125087</v>
      </c>
      <c r="G1312" s="13">
        <v>0.23713646532438479</v>
      </c>
      <c r="H1312" s="13">
        <v>19525993</v>
      </c>
      <c r="I1312" s="13">
        <v>0.21789181692094298</v>
      </c>
      <c r="J1312" s="13">
        <v>4.2819961442062085E-2</v>
      </c>
      <c r="K1312" s="13">
        <v>7.7587061871675411E-2</v>
      </c>
      <c r="L1312" s="13">
        <v>0.62082208924674132</v>
      </c>
      <c r="M1312" s="13">
        <v>0.64438552281409922</v>
      </c>
      <c r="N1312" s="13">
        <v>0.46362274661185382</v>
      </c>
      <c r="O1312" s="13">
        <v>0.30152206182416075</v>
      </c>
      <c r="P1312" s="13">
        <v>0.20970396140595851</v>
      </c>
      <c r="Q1312" s="13">
        <v>0.16926779410895346</v>
      </c>
      <c r="R1312" s="13">
        <v>9.2347866799582942E-2</v>
      </c>
      <c r="S1312" s="14">
        <v>7</v>
      </c>
      <c r="T1312" s="14">
        <v>3</v>
      </c>
      <c r="U1312" s="14">
        <v>10</v>
      </c>
      <c r="V1312" s="14">
        <v>10</v>
      </c>
      <c r="W1312" s="14">
        <v>3</v>
      </c>
      <c r="X1312" s="14">
        <v>5</v>
      </c>
      <c r="Y1312" s="14" t="s">
        <v>19</v>
      </c>
    </row>
    <row r="1313" spans="2:30" x14ac:dyDescent="0.3">
      <c r="B1313">
        <v>0.48177672988985554</v>
      </c>
      <c r="C1313">
        <v>0.45022863687695852</v>
      </c>
      <c r="D1313">
        <v>0.38436531276781605</v>
      </c>
      <c r="E1313">
        <v>82.617264485612935</v>
      </c>
      <c r="F1313">
        <v>0.10454306262059287</v>
      </c>
      <c r="G1313">
        <v>0.28540305010893247</v>
      </c>
      <c r="H1313">
        <v>19525993</v>
      </c>
      <c r="I1313">
        <v>0.20735090152565872</v>
      </c>
      <c r="J1313">
        <v>4.1334775420407421E-2</v>
      </c>
      <c r="K1313">
        <v>7.1296357001784119E-2</v>
      </c>
      <c r="L1313">
        <v>0.61407482547203851</v>
      </c>
      <c r="M1313">
        <v>0.61066955177945248</v>
      </c>
      <c r="N1313">
        <v>0.46322099016806417</v>
      </c>
      <c r="O1313">
        <v>0.30203019082505433</v>
      </c>
      <c r="P1313">
        <v>0.20951927319692301</v>
      </c>
      <c r="Q1313">
        <v>0.16094518558207047</v>
      </c>
      <c r="R1313">
        <v>8.7926578142807396E-2</v>
      </c>
      <c r="S1313">
        <v>7</v>
      </c>
      <c r="T1313">
        <v>3</v>
      </c>
      <c r="U1313">
        <v>10</v>
      </c>
      <c r="V1313">
        <v>10</v>
      </c>
      <c r="W1313">
        <v>3</v>
      </c>
      <c r="X1313">
        <v>5</v>
      </c>
      <c r="Y1313" t="s">
        <v>19</v>
      </c>
    </row>
    <row r="1314" spans="2:30" x14ac:dyDescent="0.3">
      <c r="B1314" s="13">
        <v>0.4320991771651076</v>
      </c>
      <c r="C1314" s="13">
        <v>0.42912295004811413</v>
      </c>
      <c r="D1314" s="13">
        <v>0.39026950116253256</v>
      </c>
      <c r="E1314" s="13">
        <v>86.756316218418903</v>
      </c>
      <c r="F1314" s="13">
        <v>8.9387464387464394E-2</v>
      </c>
      <c r="G1314" s="13">
        <v>0.20305676855895197</v>
      </c>
      <c r="H1314" s="13">
        <v>19525993</v>
      </c>
      <c r="I1314" s="13">
        <v>0.21067961165048521</v>
      </c>
      <c r="J1314" s="13">
        <v>4.1914440934417319E-2</v>
      </c>
      <c r="K1314" s="13">
        <v>7.3541521320311706E-2</v>
      </c>
      <c r="L1314" s="13">
        <v>0.55487582852236739</v>
      </c>
      <c r="M1314" s="13">
        <v>0.51438233635054609</v>
      </c>
      <c r="N1314" s="13">
        <v>0.47399174146114847</v>
      </c>
      <c r="O1314" s="13">
        <v>0.30077465572925044</v>
      </c>
      <c r="P1314" s="13">
        <v>0.21299227200624626</v>
      </c>
      <c r="Q1314" s="13">
        <v>0.15635301742446073</v>
      </c>
      <c r="R1314" s="13">
        <v>8.5877150567317179E-2</v>
      </c>
      <c r="S1314" s="14">
        <v>7</v>
      </c>
      <c r="T1314" s="14">
        <v>3</v>
      </c>
      <c r="U1314" s="14">
        <v>10</v>
      </c>
      <c r="V1314" s="14">
        <v>10</v>
      </c>
      <c r="W1314" s="14">
        <v>3</v>
      </c>
      <c r="X1314" s="14">
        <v>5</v>
      </c>
      <c r="Y1314" s="14" t="s">
        <v>19</v>
      </c>
    </row>
    <row r="1315" spans="2:30" x14ac:dyDescent="0.3">
      <c r="B1315" s="13">
        <v>0.47801650030447862</v>
      </c>
      <c r="C1315" s="13">
        <v>0.45530542476068653</v>
      </c>
      <c r="D1315" s="13">
        <v>0.44555671521506174</v>
      </c>
      <c r="E1315" s="13">
        <v>84.92985971943888</v>
      </c>
      <c r="F1315" s="13">
        <v>9.5323741007194249E-2</v>
      </c>
      <c r="G1315" s="13">
        <v>0.2452431289640592</v>
      </c>
      <c r="H1315" s="13">
        <v>19525993</v>
      </c>
      <c r="I1315" s="13">
        <v>0.20929264909847439</v>
      </c>
      <c r="J1315" s="13">
        <v>4.1247330263504536E-2</v>
      </c>
      <c r="K1315" s="13">
        <v>7.2115396927068878E-2</v>
      </c>
      <c r="L1315" s="13">
        <v>0.59161946021361</v>
      </c>
      <c r="M1315" s="13">
        <v>0.61319939593892936</v>
      </c>
      <c r="N1315" s="13">
        <v>0.46183854419828269</v>
      </c>
      <c r="O1315" s="13">
        <v>0.2923778418816847</v>
      </c>
      <c r="P1315" s="13">
        <v>0.19710187780542013</v>
      </c>
      <c r="Q1315" s="13">
        <v>0.15993006504927909</v>
      </c>
      <c r="R1315" s="13">
        <v>8.6405878244603024E-2</v>
      </c>
      <c r="S1315" s="14">
        <v>7</v>
      </c>
      <c r="T1315" s="14">
        <v>3</v>
      </c>
      <c r="U1315" s="14">
        <v>10</v>
      </c>
      <c r="V1315" s="14">
        <v>10</v>
      </c>
      <c r="W1315" s="14">
        <v>3</v>
      </c>
      <c r="X1315" s="14">
        <v>5</v>
      </c>
      <c r="Y1315" s="14" t="s">
        <v>19</v>
      </c>
    </row>
    <row r="1316" spans="2:30" x14ac:dyDescent="0.3">
      <c r="B1316" s="13">
        <v>0.46889290213850571</v>
      </c>
      <c r="C1316" s="13">
        <v>0.51937386625584914</v>
      </c>
      <c r="D1316" s="13">
        <v>0.35136520224510015</v>
      </c>
      <c r="E1316" s="13">
        <v>83.701657458563545</v>
      </c>
      <c r="F1316" s="13">
        <v>9.8115890508354064E-2</v>
      </c>
      <c r="G1316" s="13">
        <v>0.29175475687103591</v>
      </c>
      <c r="H1316" s="13">
        <v>19525993</v>
      </c>
      <c r="I1316" s="13">
        <v>0.20596393897364748</v>
      </c>
      <c r="J1316" s="13">
        <v>4.0305064339288647E-2</v>
      </c>
      <c r="K1316" s="13">
        <v>7.1530273373068942E-2</v>
      </c>
      <c r="L1316" s="13">
        <v>0.54897668295061031</v>
      </c>
      <c r="M1316" s="13">
        <v>0.49894229100553272</v>
      </c>
      <c r="N1316" s="13">
        <v>0.46128580203421782</v>
      </c>
      <c r="O1316" s="13">
        <v>0.30097804117595628</v>
      </c>
      <c r="P1316" s="13">
        <v>0.21303892415137074</v>
      </c>
      <c r="Q1316" s="13">
        <v>0.16171022302495161</v>
      </c>
      <c r="R1316" s="13">
        <v>8.7973344324426203E-2</v>
      </c>
      <c r="S1316" s="14">
        <v>7</v>
      </c>
      <c r="T1316" s="14">
        <v>3</v>
      </c>
      <c r="U1316" s="14">
        <v>10</v>
      </c>
      <c r="V1316" s="14">
        <v>10</v>
      </c>
      <c r="W1316" s="14">
        <v>3</v>
      </c>
      <c r="X1316" s="14">
        <v>5</v>
      </c>
      <c r="Y1316" s="14" t="s">
        <v>19</v>
      </c>
    </row>
    <row r="1317" spans="2:30" x14ac:dyDescent="0.3">
      <c r="B1317">
        <v>0.43761434119975517</v>
      </c>
      <c r="C1317">
        <v>0.48999840215461132</v>
      </c>
      <c r="D1317">
        <v>0.41739736319145843</v>
      </c>
      <c r="E1317">
        <v>87.910328262610093</v>
      </c>
      <c r="F1317">
        <v>9.595070422535211E-2</v>
      </c>
      <c r="G1317">
        <v>0.17511520737327188</v>
      </c>
      <c r="H1317">
        <v>19525993</v>
      </c>
      <c r="I1317">
        <v>0.21733703190013856</v>
      </c>
      <c r="J1317">
        <v>4.2623992400076097E-2</v>
      </c>
      <c r="K1317">
        <v>7.5160004173665251E-2</v>
      </c>
      <c r="L1317">
        <v>0.54622724203119666</v>
      </c>
      <c r="M1317">
        <v>0.44611450807490777</v>
      </c>
      <c r="N1317">
        <v>0.47077836322066008</v>
      </c>
      <c r="O1317">
        <v>0.30016165052672922</v>
      </c>
      <c r="P1317">
        <v>0.23339000269701937</v>
      </c>
      <c r="Q1317">
        <v>0.16689258450001337</v>
      </c>
      <c r="R1317">
        <v>9.1818795075289422E-2</v>
      </c>
      <c r="S1317">
        <v>7</v>
      </c>
      <c r="T1317">
        <v>3</v>
      </c>
      <c r="U1317">
        <v>10</v>
      </c>
      <c r="V1317">
        <v>10</v>
      </c>
      <c r="W1317">
        <v>3</v>
      </c>
      <c r="X1317">
        <v>5</v>
      </c>
      <c r="Y1317" t="s">
        <v>19</v>
      </c>
    </row>
    <row r="1318" spans="2:30" x14ac:dyDescent="0.3">
      <c r="B1318" s="13">
        <v>0.49725149860638496</v>
      </c>
      <c r="C1318" s="13">
        <v>0.48743533389613231</v>
      </c>
      <c r="D1318" s="13">
        <v>0.43508503649356467</v>
      </c>
      <c r="E1318" s="13">
        <v>85.422507008410093</v>
      </c>
      <c r="F1318" s="13">
        <v>9.6274968508187869E-2</v>
      </c>
      <c r="G1318" s="13">
        <v>0.226457399103139</v>
      </c>
      <c r="H1318" s="13">
        <v>19525993</v>
      </c>
      <c r="I1318" s="13">
        <v>0.21165048543689305</v>
      </c>
      <c r="J1318" s="13">
        <v>4.2320392033515349E-2</v>
      </c>
      <c r="K1318" s="13">
        <v>7.0891470318163535E-2</v>
      </c>
      <c r="L1318" s="13">
        <v>0.61693038367825803</v>
      </c>
      <c r="M1318" s="13">
        <v>0.55005751127876901</v>
      </c>
      <c r="N1318" s="13">
        <v>0.46696887384521996</v>
      </c>
      <c r="O1318" s="13">
        <v>0.29450215385859091</v>
      </c>
      <c r="P1318" s="13">
        <v>0.21721647963039947</v>
      </c>
      <c r="Q1318" s="13">
        <v>0.16228068046287625</v>
      </c>
      <c r="R1318" s="13">
        <v>8.9298691653616494E-2</v>
      </c>
      <c r="S1318" s="14">
        <v>7</v>
      </c>
      <c r="T1318" s="14">
        <v>3</v>
      </c>
      <c r="U1318" s="14">
        <v>10</v>
      </c>
      <c r="V1318" s="14">
        <v>10</v>
      </c>
      <c r="W1318" s="14">
        <v>3</v>
      </c>
      <c r="X1318" s="14">
        <v>5</v>
      </c>
      <c r="Y1318" s="14" t="s">
        <v>19</v>
      </c>
    </row>
    <row r="1319" spans="2:30" x14ac:dyDescent="0.3">
      <c r="B1319" s="13">
        <v>0.4842001027704152</v>
      </c>
      <c r="C1319" s="13">
        <v>0.46577784694973712</v>
      </c>
      <c r="D1319" s="13">
        <v>0.41614810058205198</v>
      </c>
      <c r="E1319" s="13">
        <v>85.685071574642123</v>
      </c>
      <c r="F1319" s="13">
        <v>9.3501805054151621E-2</v>
      </c>
      <c r="G1319" s="13">
        <v>0.24217118997912318</v>
      </c>
      <c r="H1319" s="13">
        <v>19525993</v>
      </c>
      <c r="I1319" s="13">
        <v>0.20818307905686534</v>
      </c>
      <c r="J1319" s="13">
        <v>4.147366071575926E-2</v>
      </c>
      <c r="K1319" s="13">
        <v>7.1660495200971758E-2</v>
      </c>
      <c r="L1319" s="13">
        <v>0.60012629271339235</v>
      </c>
      <c r="M1319" s="13">
        <v>0.64655682817484905</v>
      </c>
      <c r="N1319" s="13">
        <v>0.46710175301360435</v>
      </c>
      <c r="O1319" s="13">
        <v>0.29348082194751834</v>
      </c>
      <c r="P1319" s="13">
        <v>0.22994431990604428</v>
      </c>
      <c r="Q1319" s="13">
        <v>0.15635731202526912</v>
      </c>
      <c r="R1319" s="13">
        <v>8.605375047792585E-2</v>
      </c>
      <c r="S1319" s="14">
        <v>7</v>
      </c>
      <c r="T1319" s="14">
        <v>3</v>
      </c>
      <c r="U1319" s="14">
        <v>10</v>
      </c>
      <c r="V1319" s="14">
        <v>10</v>
      </c>
      <c r="W1319" s="14">
        <v>3</v>
      </c>
      <c r="X1319" s="14">
        <v>5</v>
      </c>
      <c r="Y1319" s="14" t="s">
        <v>19</v>
      </c>
    </row>
    <row r="1320" spans="2:30" x14ac:dyDescent="0.3">
      <c r="B1320" s="6">
        <v>0.42208874930405699</v>
      </c>
      <c r="C1320" s="6">
        <v>0.34027219302002554</v>
      </c>
      <c r="D1320" s="6">
        <v>0.37060883993185101</v>
      </c>
      <c r="E1320" s="6">
        <v>87.3046875</v>
      </c>
      <c r="F1320" s="6">
        <v>8.4006462035541199E-2</v>
      </c>
      <c r="G1320" s="6">
        <v>0.17982456140350878</v>
      </c>
      <c r="H1320" s="6">
        <v>19525993</v>
      </c>
      <c r="I1320" s="6">
        <v>0.2223300970873785</v>
      </c>
      <c r="J1320" s="6">
        <v>4.3346432983802398E-2</v>
      </c>
      <c r="K1320" s="5">
        <v>7.8149056650672177E-2</v>
      </c>
      <c r="L1320" s="13">
        <v>0.52359344498936466</v>
      </c>
      <c r="M1320" s="13">
        <v>0.47370091022258021</v>
      </c>
      <c r="N1320" s="13">
        <v>0.4580218230572915</v>
      </c>
      <c r="O1320" s="13">
        <v>0.29938996364349768</v>
      </c>
      <c r="P1320" s="13">
        <v>0.23499974620640154</v>
      </c>
      <c r="Q1320" s="13">
        <v>0.16531085923411751</v>
      </c>
      <c r="R1320" s="13">
        <v>9.0060595544166677E-2</v>
      </c>
      <c r="S1320" s="14">
        <v>7</v>
      </c>
      <c r="T1320" s="14">
        <v>3</v>
      </c>
      <c r="U1320" s="14">
        <v>10</v>
      </c>
      <c r="V1320" s="14">
        <v>10</v>
      </c>
      <c r="W1320" s="14">
        <v>3</v>
      </c>
      <c r="X1320" s="14">
        <v>5</v>
      </c>
      <c r="Y1320" s="14" t="s">
        <v>19</v>
      </c>
    </row>
    <row r="1321" spans="2:30" x14ac:dyDescent="0.3">
      <c r="B1321" s="13">
        <v>0.44949478697238843</v>
      </c>
      <c r="C1321" s="13">
        <v>0.38124631590121405</v>
      </c>
      <c r="D1321" s="13">
        <v>0.33635138839742346</v>
      </c>
      <c r="E1321" s="13">
        <v>86.065899166335839</v>
      </c>
      <c r="F1321" s="13">
        <v>9.3873873873873873E-2</v>
      </c>
      <c r="G1321" s="13">
        <v>0.20088300220750552</v>
      </c>
      <c r="H1321" s="13">
        <v>19525993</v>
      </c>
      <c r="I1321" s="13">
        <v>0.21775312066574182</v>
      </c>
      <c r="J1321" s="13">
        <v>4.3054203485797013E-2</v>
      </c>
      <c r="K1321" s="13">
        <v>7.5669702994380444E-2</v>
      </c>
      <c r="L1321" s="13">
        <v>0.55921483190399601</v>
      </c>
      <c r="M1321" s="13">
        <v>0.51588012100770841</v>
      </c>
      <c r="N1321" s="13">
        <v>0.46708888555033895</v>
      </c>
      <c r="O1321" s="13">
        <v>0.28762660378230875</v>
      </c>
      <c r="P1321" s="13">
        <v>0.23751524378811173</v>
      </c>
      <c r="Q1321" s="13">
        <v>0.16324175471616534</v>
      </c>
      <c r="R1321" s="13">
        <v>8.8973725537480591E-2</v>
      </c>
      <c r="S1321" s="14">
        <v>7</v>
      </c>
      <c r="T1321" s="14">
        <v>3</v>
      </c>
      <c r="U1321" s="14">
        <v>10</v>
      </c>
      <c r="V1321" s="14">
        <v>10</v>
      </c>
      <c r="W1321" s="14">
        <v>3</v>
      </c>
      <c r="X1321" s="14">
        <v>5</v>
      </c>
      <c r="Y1321" s="14" t="s">
        <v>19</v>
      </c>
    </row>
    <row r="1322" spans="2:30" x14ac:dyDescent="0.3">
      <c r="B1322">
        <v>0.47421326274006265</v>
      </c>
      <c r="C1322">
        <v>0.40678746549341621</v>
      </c>
      <c r="D1322">
        <v>0.39031269820986031</v>
      </c>
      <c r="E1322">
        <v>87.932389937106919</v>
      </c>
      <c r="F1322">
        <v>9.2428012797724848E-2</v>
      </c>
      <c r="G1322">
        <v>0.19661733615221988</v>
      </c>
      <c r="H1322">
        <v>19525993</v>
      </c>
      <c r="I1322">
        <v>0.22108183079056859</v>
      </c>
      <c r="J1322">
        <v>4.3395518323196727E-2</v>
      </c>
      <c r="K1322">
        <v>7.612291882449268E-2</v>
      </c>
      <c r="L1322">
        <v>0.54758020356327974</v>
      </c>
      <c r="M1322">
        <v>0.45634602412941039</v>
      </c>
      <c r="N1322">
        <v>0.47725983804286848</v>
      </c>
      <c r="O1322">
        <v>0.28632306452653078</v>
      </c>
      <c r="P1322">
        <v>0.23824464442678664</v>
      </c>
      <c r="Q1322">
        <v>0.16467556027470645</v>
      </c>
      <c r="R1322">
        <v>9.0072236186330104E-2</v>
      </c>
      <c r="S1322">
        <v>7</v>
      </c>
      <c r="T1322">
        <v>3</v>
      </c>
      <c r="U1322">
        <v>10</v>
      </c>
      <c r="V1322">
        <v>10</v>
      </c>
      <c r="W1322">
        <v>3</v>
      </c>
      <c r="X1322">
        <v>5</v>
      </c>
      <c r="Y1322" t="s">
        <v>19</v>
      </c>
    </row>
    <row r="1323" spans="2:30" x14ac:dyDescent="0.3">
      <c r="B1323" s="13">
        <v>0.54283667122919665</v>
      </c>
      <c r="C1323" s="13">
        <v>0.60475140210254408</v>
      </c>
      <c r="D1323" s="13">
        <v>0.49177834984120022</v>
      </c>
      <c r="E1323" s="13">
        <v>80.062917813605978</v>
      </c>
      <c r="F1323" s="13">
        <v>0.10226068527022254</v>
      </c>
      <c r="G1323" s="13">
        <v>0.46875</v>
      </c>
      <c r="H1323" s="13">
        <v>19525993</v>
      </c>
      <c r="I1323" s="13">
        <v>0.19611650485436879</v>
      </c>
      <c r="J1323" s="13">
        <v>3.7226971463766495E-2</v>
      </c>
      <c r="K1323" s="13">
        <v>7.1706002004417319E-2</v>
      </c>
      <c r="L1323" s="13">
        <v>0.66337355810934195</v>
      </c>
      <c r="M1323" s="13">
        <v>0.76363169426617461</v>
      </c>
      <c r="N1323" s="13">
        <v>0.46950491236472242</v>
      </c>
      <c r="O1323" s="13">
        <v>0.28442572127909016</v>
      </c>
      <c r="P1323" s="13">
        <v>0.17911283921864971</v>
      </c>
      <c r="Q1323" s="13">
        <v>0.16333778871549692</v>
      </c>
      <c r="R1323" s="13">
        <v>9.0175897044169215E-2</v>
      </c>
      <c r="S1323" s="14">
        <v>7</v>
      </c>
      <c r="T1323" s="14">
        <v>3</v>
      </c>
      <c r="U1323" s="14">
        <v>10</v>
      </c>
      <c r="V1323" s="14">
        <v>10</v>
      </c>
      <c r="W1323" s="14">
        <v>3</v>
      </c>
      <c r="X1323" s="14">
        <v>5</v>
      </c>
      <c r="Y1323" s="14" t="s">
        <v>19</v>
      </c>
      <c r="AA1323" s="5">
        <f>+AVERAGE(E1294:E1323)/100</f>
        <v>0.84975467927840009</v>
      </c>
      <c r="AB1323" s="5">
        <f>+AVERAGE(G1294:G1323)</f>
        <v>0.25540030912219336</v>
      </c>
      <c r="AC1323" s="5">
        <f>+AVERAGE(H1294:H1323)</f>
        <v>19525993</v>
      </c>
      <c r="AD1323" s="17">
        <f t="shared" ref="AD1323" si="41">($AF$4*AA1323)+($AG$4-$AG$4*AB1323)+($AJ$12+$AK$12*AC1323)</f>
        <v>699.46721825301461</v>
      </c>
    </row>
    <row r="1324" spans="2:30" x14ac:dyDescent="0.3">
      <c r="B1324" s="13">
        <v>0.40339448313419252</v>
      </c>
      <c r="C1324" s="13">
        <v>0.50403233246463552</v>
      </c>
      <c r="D1324" s="13">
        <v>0.38179592429174952</v>
      </c>
      <c r="E1324" s="13">
        <v>86.388455538221535</v>
      </c>
      <c r="F1324" s="13">
        <v>9.2491647617372955E-2</v>
      </c>
      <c r="G1324" s="13">
        <v>0.20550847457627119</v>
      </c>
      <c r="H1324" s="13">
        <v>20025443</v>
      </c>
      <c r="I1324" s="13">
        <v>0.22191400832177516</v>
      </c>
      <c r="J1324" s="13">
        <v>4.3881365508619638E-2</v>
      </c>
      <c r="K1324" s="13">
        <v>7.6655761389996108E-2</v>
      </c>
      <c r="L1324" s="13">
        <v>0.57059566275360785</v>
      </c>
      <c r="M1324" s="13">
        <v>0.4788491481105599</v>
      </c>
      <c r="N1324" s="13">
        <v>0.4766183153667784</v>
      </c>
      <c r="O1324" s="13">
        <v>0.2982153780752187</v>
      </c>
      <c r="P1324" s="13">
        <v>0.23721751078044204</v>
      </c>
      <c r="Q1324" s="13">
        <v>0.16820633427071638</v>
      </c>
      <c r="R1324" s="13">
        <v>9.2376140861081701E-2</v>
      </c>
      <c r="S1324" s="14">
        <v>8</v>
      </c>
      <c r="T1324" s="14">
        <v>3</v>
      </c>
      <c r="U1324" s="14">
        <v>10</v>
      </c>
      <c r="V1324" s="14">
        <v>10</v>
      </c>
      <c r="W1324" s="14">
        <v>3</v>
      </c>
      <c r="X1324" s="14">
        <v>5</v>
      </c>
      <c r="Y1324" s="14" t="s">
        <v>19</v>
      </c>
    </row>
    <row r="1325" spans="2:30" x14ac:dyDescent="0.3">
      <c r="B1325" s="13">
        <v>0.36206137161148422</v>
      </c>
      <c r="C1325" s="13">
        <v>0.39187463676127854</v>
      </c>
      <c r="D1325" s="13">
        <v>0.38369205199277739</v>
      </c>
      <c r="E1325" s="13">
        <v>84.976708074534159</v>
      </c>
      <c r="F1325" s="13">
        <v>0.10464120568590513</v>
      </c>
      <c r="G1325" s="13">
        <v>0.22795698924731184</v>
      </c>
      <c r="H1325" s="13">
        <v>20025443</v>
      </c>
      <c r="I1325" s="13">
        <v>0.21595006934812747</v>
      </c>
      <c r="J1325" s="13">
        <v>4.2622277516512985E-2</v>
      </c>
      <c r="K1325" s="13">
        <v>7.6731169510587643E-2</v>
      </c>
      <c r="L1325" s="13">
        <v>0.54832486206088782</v>
      </c>
      <c r="M1325" s="13">
        <v>0.61029279238698031</v>
      </c>
      <c r="N1325" s="13">
        <v>0.47718529323952535</v>
      </c>
      <c r="O1325" s="13">
        <v>0.31028801677849238</v>
      </c>
      <c r="P1325" s="13">
        <v>0.24766671746490498</v>
      </c>
      <c r="Q1325" s="13">
        <v>0.16507257285801613</v>
      </c>
      <c r="R1325" s="13">
        <v>9.030029596232314E-2</v>
      </c>
      <c r="S1325" s="14">
        <v>8</v>
      </c>
      <c r="T1325" s="14">
        <v>3</v>
      </c>
      <c r="U1325" s="14">
        <v>10</v>
      </c>
      <c r="V1325" s="14">
        <v>10</v>
      </c>
      <c r="W1325" s="14">
        <v>3</v>
      </c>
      <c r="X1325" s="14">
        <v>5</v>
      </c>
      <c r="Y1325" s="14" t="s">
        <v>19</v>
      </c>
    </row>
    <row r="1326" spans="2:30" x14ac:dyDescent="0.3">
      <c r="B1326" s="13">
        <v>0.37634912772047779</v>
      </c>
      <c r="C1326" s="13">
        <v>0.31114486787239476</v>
      </c>
      <c r="D1326" s="13">
        <v>0.35061111410905443</v>
      </c>
      <c r="E1326" s="13">
        <v>87.032617342879874</v>
      </c>
      <c r="F1326" s="13">
        <v>8.9346463742166524E-2</v>
      </c>
      <c r="G1326" s="13">
        <v>0.20616113744075829</v>
      </c>
      <c r="H1326" s="13">
        <v>20025443</v>
      </c>
      <c r="I1326" s="13">
        <v>0.21428571428571408</v>
      </c>
      <c r="J1326" s="13">
        <v>4.1665540485368677E-2</v>
      </c>
      <c r="K1326" s="13">
        <v>7.5843378272099124E-2</v>
      </c>
      <c r="L1326" s="13">
        <v>0.41157145730435452</v>
      </c>
      <c r="M1326" s="13">
        <v>0.42307408895922</v>
      </c>
      <c r="N1326" s="13">
        <v>0.47473869562369386</v>
      </c>
      <c r="O1326" s="13">
        <v>0.29120230973840294</v>
      </c>
      <c r="P1326" s="13">
        <v>0.22234439933785377</v>
      </c>
      <c r="Q1326" s="13">
        <v>0.16084440449466991</v>
      </c>
      <c r="R1326" s="13">
        <v>8.7298031650379013E-2</v>
      </c>
      <c r="S1326" s="14">
        <v>8</v>
      </c>
      <c r="T1326" s="14">
        <v>3</v>
      </c>
      <c r="U1326" s="14">
        <v>10</v>
      </c>
      <c r="V1326" s="14">
        <v>10</v>
      </c>
      <c r="W1326" s="14">
        <v>3</v>
      </c>
      <c r="X1326" s="14">
        <v>5</v>
      </c>
      <c r="Y1326" s="14" t="s">
        <v>19</v>
      </c>
    </row>
    <row r="1327" spans="2:30" x14ac:dyDescent="0.3">
      <c r="B1327" s="13">
        <v>0.44536964256466111</v>
      </c>
      <c r="C1327" s="13">
        <v>0.40592116812242768</v>
      </c>
      <c r="D1327" s="13">
        <v>0.37738754432398836</v>
      </c>
      <c r="E1327" s="13">
        <v>85.535574667709142</v>
      </c>
      <c r="F1327" s="13">
        <v>9.2504827101983503E-2</v>
      </c>
      <c r="G1327" s="13">
        <v>0.29490022172949004</v>
      </c>
      <c r="H1327" s="13">
        <v>20025443</v>
      </c>
      <c r="I1327" s="13">
        <v>0.21456310679611648</v>
      </c>
      <c r="J1327" s="13">
        <v>4.1427142446950768E-2</v>
      </c>
      <c r="K1327" s="13">
        <v>7.6289453093898424E-2</v>
      </c>
      <c r="L1327" s="13">
        <v>0.54262013807442078</v>
      </c>
      <c r="M1327" s="13">
        <v>0.58233997832743112</v>
      </c>
      <c r="N1327" s="13">
        <v>0.46577505735436669</v>
      </c>
      <c r="O1327" s="13">
        <v>0.30778973198532045</v>
      </c>
      <c r="P1327" s="13">
        <v>0.23902399066237823</v>
      </c>
      <c r="Q1327" s="13">
        <v>0.16202140901558676</v>
      </c>
      <c r="R1327" s="13">
        <v>8.9633205300502519E-2</v>
      </c>
      <c r="S1327" s="14">
        <v>8</v>
      </c>
      <c r="T1327" s="14">
        <v>3</v>
      </c>
      <c r="U1327" s="14">
        <v>10</v>
      </c>
      <c r="V1327" s="14">
        <v>10</v>
      </c>
      <c r="W1327" s="14">
        <v>3</v>
      </c>
      <c r="X1327" s="14">
        <v>5</v>
      </c>
      <c r="Y1327" s="14" t="s">
        <v>19</v>
      </c>
    </row>
    <row r="1328" spans="2:30" x14ac:dyDescent="0.3">
      <c r="B1328" s="13">
        <v>0.54092033872525191</v>
      </c>
      <c r="C1328" s="13">
        <v>0.4618431782292538</v>
      </c>
      <c r="D1328" s="13">
        <v>0.49187488192618928</v>
      </c>
      <c r="E1328" s="13">
        <v>82.91988613257422</v>
      </c>
      <c r="F1328" s="13">
        <v>9.4716380986039933E-2</v>
      </c>
      <c r="G1328" s="13">
        <v>0.37748344370860926</v>
      </c>
      <c r="H1328" s="13">
        <v>20025443</v>
      </c>
      <c r="I1328" s="13">
        <v>0.19514563106796107</v>
      </c>
      <c r="J1328" s="13">
        <v>3.7214403583384834E-2</v>
      </c>
      <c r="K1328" s="13">
        <v>6.8970747954652481E-2</v>
      </c>
      <c r="L1328" s="13">
        <v>0.59824925661676343</v>
      </c>
      <c r="M1328" s="13">
        <v>0.78410722779206188</v>
      </c>
      <c r="N1328" s="13">
        <v>0.46735720488459104</v>
      </c>
      <c r="O1328" s="13">
        <v>0.30373604942496985</v>
      </c>
      <c r="P1328" s="13">
        <v>0.23145725251910076</v>
      </c>
      <c r="Q1328" s="13">
        <v>0.15296668722816842</v>
      </c>
      <c r="R1328" s="13">
        <v>8.4057019224269489E-2</v>
      </c>
      <c r="S1328" s="14">
        <v>8</v>
      </c>
      <c r="T1328" s="14">
        <v>3</v>
      </c>
      <c r="U1328" s="14">
        <v>10</v>
      </c>
      <c r="V1328" s="14">
        <v>10</v>
      </c>
      <c r="W1328" s="14">
        <v>3</v>
      </c>
      <c r="X1328" s="14">
        <v>5</v>
      </c>
      <c r="Y1328" s="14" t="s">
        <v>19</v>
      </c>
    </row>
    <row r="1329" spans="2:25" x14ac:dyDescent="0.3">
      <c r="B1329" s="13">
        <v>0.43303725167126211</v>
      </c>
      <c r="C1329" s="13">
        <v>0.35820928099581295</v>
      </c>
      <c r="D1329" s="13">
        <v>0.4418484124325161</v>
      </c>
      <c r="E1329" s="13">
        <v>86.342229199372056</v>
      </c>
      <c r="F1329" s="13">
        <v>8.4161931818181823E-2</v>
      </c>
      <c r="G1329" s="13">
        <v>0.3098901098901099</v>
      </c>
      <c r="H1329" s="13">
        <v>20025443</v>
      </c>
      <c r="I1329" s="13">
        <v>0.21761442441054071</v>
      </c>
      <c r="J1329" s="13">
        <v>4.2514569871519657E-2</v>
      </c>
      <c r="K1329" s="13">
        <v>7.7575803177789282E-2</v>
      </c>
      <c r="L1329" s="13">
        <v>0.57095582736117878</v>
      </c>
      <c r="M1329" s="13">
        <v>0.64217471249222602</v>
      </c>
      <c r="N1329" s="13">
        <v>0.4722276758145762</v>
      </c>
      <c r="O1329" s="13">
        <v>0.29483881681556195</v>
      </c>
      <c r="P1329" s="13">
        <v>0.20631067563011116</v>
      </c>
      <c r="Q1329" s="13">
        <v>0.16633070111531201</v>
      </c>
      <c r="R1329" s="13">
        <v>9.2088495798885964E-2</v>
      </c>
      <c r="S1329" s="14">
        <v>8</v>
      </c>
      <c r="T1329" s="14">
        <v>3</v>
      </c>
      <c r="U1329" s="14">
        <v>10</v>
      </c>
      <c r="V1329" s="14">
        <v>10</v>
      </c>
      <c r="W1329" s="14">
        <v>3</v>
      </c>
      <c r="X1329" s="14">
        <v>5</v>
      </c>
      <c r="Y1329" s="14" t="s">
        <v>19</v>
      </c>
    </row>
    <row r="1330" spans="2:25" x14ac:dyDescent="0.3">
      <c r="B1330" s="5">
        <v>0.47912166526874544</v>
      </c>
      <c r="C1330" s="5">
        <v>0.468063824996164</v>
      </c>
      <c r="D1330" s="5">
        <v>0.40363541468170061</v>
      </c>
      <c r="E1330" s="5">
        <v>86.453873102374473</v>
      </c>
      <c r="F1330" s="5">
        <v>8.4764142418217961E-2</v>
      </c>
      <c r="G1330" s="5">
        <v>0.26595744680851063</v>
      </c>
      <c r="H1330" s="5">
        <v>20025443</v>
      </c>
      <c r="I1330" s="5">
        <v>0.22427184466019412</v>
      </c>
      <c r="J1330" s="5">
        <v>4.4130943065736214E-2</v>
      </c>
      <c r="K1330" s="5">
        <v>7.8399241145200388E-2</v>
      </c>
      <c r="L1330" s="13">
        <v>0.53159288875349975</v>
      </c>
      <c r="M1330" s="13">
        <v>0.47254771738176332</v>
      </c>
      <c r="N1330" s="13">
        <v>0.44508833937739589</v>
      </c>
      <c r="O1330" s="13">
        <v>0.29662545048605116</v>
      </c>
      <c r="P1330" s="13">
        <v>0.23887513141530567</v>
      </c>
      <c r="Q1330" s="13">
        <v>0.17201474587006743</v>
      </c>
      <c r="R1330" s="13">
        <v>9.7439757013914358E-2</v>
      </c>
      <c r="S1330" s="14">
        <v>8</v>
      </c>
      <c r="T1330" s="14">
        <v>3</v>
      </c>
      <c r="U1330" s="14">
        <v>10</v>
      </c>
      <c r="V1330" s="14">
        <v>10</v>
      </c>
      <c r="W1330" s="14">
        <v>3</v>
      </c>
      <c r="X1330" s="14">
        <v>5</v>
      </c>
      <c r="Y1330" s="14" t="s">
        <v>19</v>
      </c>
    </row>
    <row r="1331" spans="2:25" x14ac:dyDescent="0.3">
      <c r="B1331" s="13">
        <v>0.43223694035686361</v>
      </c>
      <c r="C1331" s="13">
        <v>0.39612963067770768</v>
      </c>
      <c r="D1331" s="13">
        <v>0.50440151250162368</v>
      </c>
      <c r="E1331" s="13">
        <v>84.977849375755127</v>
      </c>
      <c r="F1331" s="13">
        <v>9.4895758447160319E-2</v>
      </c>
      <c r="G1331" s="13">
        <v>0.26016260162601629</v>
      </c>
      <c r="H1331" s="13">
        <v>20025443</v>
      </c>
      <c r="I1331" s="13">
        <v>0.20832177531206647</v>
      </c>
      <c r="J1331" s="13">
        <v>4.0975522321226455E-2</v>
      </c>
      <c r="K1331" s="13">
        <v>7.1786258793440375E-2</v>
      </c>
      <c r="L1331" s="13">
        <v>0.55580853994038204</v>
      </c>
      <c r="M1331" s="13">
        <v>0.5565603255099677</v>
      </c>
      <c r="N1331" s="13">
        <v>0.45905559904896465</v>
      </c>
      <c r="O1331" s="13">
        <v>0.2960735537157117</v>
      </c>
      <c r="P1331" s="13">
        <v>0.21966026466728797</v>
      </c>
      <c r="Q1331" s="13">
        <v>0.15504607207576659</v>
      </c>
      <c r="R1331" s="13">
        <v>8.4418312602539264E-2</v>
      </c>
      <c r="S1331" s="14">
        <v>8</v>
      </c>
      <c r="T1331" s="14">
        <v>3</v>
      </c>
      <c r="U1331" s="14">
        <v>10</v>
      </c>
      <c r="V1331" s="14">
        <v>10</v>
      </c>
      <c r="W1331" s="14">
        <v>3</v>
      </c>
      <c r="X1331" s="14">
        <v>5</v>
      </c>
      <c r="Y1331" s="14" t="s">
        <v>19</v>
      </c>
    </row>
    <row r="1332" spans="2:25" x14ac:dyDescent="0.3">
      <c r="B1332" s="13">
        <v>0.40048829567796396</v>
      </c>
      <c r="C1332" s="13">
        <v>0.36626786199256384</v>
      </c>
      <c r="D1332" s="13">
        <v>0.3605986696747161</v>
      </c>
      <c r="E1332" s="13">
        <v>86.946295570364569</v>
      </c>
      <c r="F1332" s="13">
        <v>8.5374511892083782E-2</v>
      </c>
      <c r="G1332" s="13">
        <v>0.30715935334872979</v>
      </c>
      <c r="H1332" s="13">
        <v>20025443</v>
      </c>
      <c r="I1332" s="13">
        <v>0.21872399445214966</v>
      </c>
      <c r="J1332" s="13">
        <v>4.2247961189190483E-2</v>
      </c>
      <c r="K1332" s="13">
        <v>7.6855260692861721E-2</v>
      </c>
      <c r="L1332" s="13">
        <v>0.53532415968101699</v>
      </c>
      <c r="M1332" s="13">
        <v>0.63335854523353741</v>
      </c>
      <c r="N1332" s="13">
        <v>0.46327874148127163</v>
      </c>
      <c r="O1332" s="13">
        <v>0.30086241778100797</v>
      </c>
      <c r="P1332" s="13">
        <v>0.24195589532979137</v>
      </c>
      <c r="Q1332" s="13">
        <v>0.16831952951365062</v>
      </c>
      <c r="R1332" s="13">
        <v>9.2019363994448211E-2</v>
      </c>
      <c r="S1332" s="14">
        <v>8</v>
      </c>
      <c r="T1332" s="14">
        <v>3</v>
      </c>
      <c r="U1332" s="14">
        <v>10</v>
      </c>
      <c r="V1332" s="14">
        <v>10</v>
      </c>
      <c r="W1332" s="14">
        <v>3</v>
      </c>
      <c r="X1332" s="14">
        <v>5</v>
      </c>
      <c r="Y1332" s="14" t="s">
        <v>19</v>
      </c>
    </row>
    <row r="1333" spans="2:25" x14ac:dyDescent="0.3">
      <c r="B1333" s="13">
        <v>0.39928404437859594</v>
      </c>
      <c r="C1333" s="13">
        <v>0.3714884643296083</v>
      </c>
      <c r="D1333" s="13">
        <v>0.36713140153883517</v>
      </c>
      <c r="E1333" s="13">
        <v>85.070993914807303</v>
      </c>
      <c r="F1333" s="13">
        <v>8.8705333093912736E-2</v>
      </c>
      <c r="G1333" s="13">
        <v>0.29203539823008851</v>
      </c>
      <c r="H1333" s="13">
        <v>20025443</v>
      </c>
      <c r="I1333" s="13">
        <v>0.20055478502080415</v>
      </c>
      <c r="J1333" s="13">
        <v>3.939051698597007E-2</v>
      </c>
      <c r="K1333" s="13">
        <v>6.9445342755884348E-2</v>
      </c>
      <c r="L1333" s="13">
        <v>0.50416215436636236</v>
      </c>
      <c r="M1333" s="13">
        <v>0.56835000058615415</v>
      </c>
      <c r="N1333" s="13">
        <v>0.47260098814539492</v>
      </c>
      <c r="O1333" s="13">
        <v>0.28902249424548943</v>
      </c>
      <c r="P1333" s="13">
        <v>0.20857718841509401</v>
      </c>
      <c r="Q1333" s="13">
        <v>0.149693109411624</v>
      </c>
      <c r="R1333" s="13">
        <v>8.2326740149732652E-2</v>
      </c>
      <c r="S1333" s="14">
        <v>8</v>
      </c>
      <c r="T1333" s="14">
        <v>3</v>
      </c>
      <c r="U1333" s="14">
        <v>10</v>
      </c>
      <c r="V1333" s="14">
        <v>10</v>
      </c>
      <c r="W1333" s="14">
        <v>3</v>
      </c>
      <c r="X1333" s="14">
        <v>5</v>
      </c>
      <c r="Y1333" s="14" t="s">
        <v>19</v>
      </c>
    </row>
    <row r="1334" spans="2:25" x14ac:dyDescent="0.3">
      <c r="B1334" s="13">
        <v>0.47547477558233792</v>
      </c>
      <c r="C1334" s="13">
        <v>0.37469248017495616</v>
      </c>
      <c r="D1334" s="13">
        <v>0.38953879648376299</v>
      </c>
      <c r="E1334" s="13">
        <v>85.798816568047343</v>
      </c>
      <c r="F1334" s="13">
        <v>8.7304409672830721E-2</v>
      </c>
      <c r="G1334" s="13">
        <v>0.27564102564102566</v>
      </c>
      <c r="H1334" s="13">
        <v>20025443</v>
      </c>
      <c r="I1334" s="13">
        <v>0.21636615811373069</v>
      </c>
      <c r="J1334" s="13">
        <v>4.2383699633012487E-2</v>
      </c>
      <c r="K1334" s="13">
        <v>7.6112344600571077E-2</v>
      </c>
      <c r="L1334" s="13">
        <v>0.53658744100088529</v>
      </c>
      <c r="M1334" s="13">
        <v>0.60895801898134305</v>
      </c>
      <c r="N1334" s="13">
        <v>0.45214087482345189</v>
      </c>
      <c r="O1334" s="13">
        <v>0.3045819247232418</v>
      </c>
      <c r="P1334" s="13">
        <v>0.22553733409522958</v>
      </c>
      <c r="Q1334" s="13">
        <v>0.16342133546742155</v>
      </c>
      <c r="R1334" s="13">
        <v>9.0376973020962814E-2</v>
      </c>
      <c r="S1334" s="14">
        <v>8</v>
      </c>
      <c r="T1334" s="14">
        <v>3</v>
      </c>
      <c r="U1334" s="14">
        <v>10</v>
      </c>
      <c r="V1334" s="14">
        <v>10</v>
      </c>
      <c r="W1334" s="14">
        <v>3</v>
      </c>
      <c r="X1334" s="14">
        <v>5</v>
      </c>
      <c r="Y1334" s="14" t="s">
        <v>19</v>
      </c>
    </row>
    <row r="1335" spans="2:25" x14ac:dyDescent="0.3">
      <c r="B1335" s="13">
        <v>0.38970937596205107</v>
      </c>
      <c r="C1335" s="13">
        <v>0.42412314171393206</v>
      </c>
      <c r="D1335" s="13">
        <v>0.43502511189704235</v>
      </c>
      <c r="E1335" s="13">
        <v>81.346749226006182</v>
      </c>
      <c r="F1335" s="13">
        <v>0.10455341506129597</v>
      </c>
      <c r="G1335" s="13">
        <v>0.38958333333333334</v>
      </c>
      <c r="H1335" s="13">
        <v>20025443</v>
      </c>
      <c r="I1335" s="13">
        <v>0.20540915395284307</v>
      </c>
      <c r="J1335" s="13">
        <v>3.9297288779020612E-2</v>
      </c>
      <c r="K1335" s="13">
        <v>7.2704211130486682E-2</v>
      </c>
      <c r="L1335" s="13">
        <v>0.5905080735665923</v>
      </c>
      <c r="M1335" s="13">
        <v>0.73346628302768868</v>
      </c>
      <c r="N1335" s="13">
        <v>0.46917948518899255</v>
      </c>
      <c r="O1335" s="13">
        <v>0.29630192851256776</v>
      </c>
      <c r="P1335" s="13">
        <v>0.20595104207166215</v>
      </c>
      <c r="Q1335" s="13">
        <v>0.16394208479049713</v>
      </c>
      <c r="R1335" s="13">
        <v>8.9119467202158839E-2</v>
      </c>
      <c r="S1335" s="14">
        <v>8</v>
      </c>
      <c r="T1335" s="14">
        <v>3</v>
      </c>
      <c r="U1335" s="14">
        <v>10</v>
      </c>
      <c r="V1335" s="14">
        <v>10</v>
      </c>
      <c r="W1335" s="14">
        <v>3</v>
      </c>
      <c r="X1335" s="14">
        <v>5</v>
      </c>
      <c r="Y1335" s="14" t="s">
        <v>19</v>
      </c>
    </row>
    <row r="1336" spans="2:25" x14ac:dyDescent="0.3">
      <c r="B1336" s="13">
        <v>0.47086759998353561</v>
      </c>
      <c r="C1336" s="13">
        <v>0.43617726921232963</v>
      </c>
      <c r="D1336" s="13">
        <v>0.43650895990997046</v>
      </c>
      <c r="E1336" s="13">
        <v>86.608557844690964</v>
      </c>
      <c r="F1336" s="13">
        <v>9.0925110132158593E-2</v>
      </c>
      <c r="G1336" s="13">
        <v>0.24435318275154005</v>
      </c>
      <c r="H1336" s="13">
        <v>20025443</v>
      </c>
      <c r="I1336" s="13">
        <v>0.2192787794729541</v>
      </c>
      <c r="J1336" s="13">
        <v>4.3485007464162936E-2</v>
      </c>
      <c r="K1336" s="13">
        <v>7.6170990619337797E-2</v>
      </c>
      <c r="L1336" s="13">
        <v>0.54283129968561961</v>
      </c>
      <c r="M1336" s="13">
        <v>0.60801446100440548</v>
      </c>
      <c r="N1336" s="13">
        <v>0.48135602360013668</v>
      </c>
      <c r="O1336" s="13">
        <v>0.29908911482636685</v>
      </c>
      <c r="P1336" s="13">
        <v>0.21797988668815252</v>
      </c>
      <c r="Q1336" s="13">
        <v>0.16442382763911273</v>
      </c>
      <c r="R1336" s="13">
        <v>8.7391591626994614E-2</v>
      </c>
      <c r="S1336" s="14">
        <v>8</v>
      </c>
      <c r="T1336" s="14">
        <v>3</v>
      </c>
      <c r="U1336" s="14">
        <v>10</v>
      </c>
      <c r="V1336" s="14">
        <v>10</v>
      </c>
      <c r="W1336" s="14">
        <v>3</v>
      </c>
      <c r="X1336" s="14">
        <v>5</v>
      </c>
      <c r="Y1336" s="14" t="s">
        <v>19</v>
      </c>
    </row>
    <row r="1337" spans="2:25" x14ac:dyDescent="0.3">
      <c r="B1337" s="13">
        <v>0.60213629918252776</v>
      </c>
      <c r="C1337" s="13">
        <v>0.62148084277066107</v>
      </c>
      <c r="D1337" s="13">
        <v>0.51630422784572649</v>
      </c>
      <c r="E1337" s="13">
        <v>78.694433319983986</v>
      </c>
      <c r="F1337" s="13">
        <v>0.10312944523470839</v>
      </c>
      <c r="G1337" s="13">
        <v>0.54867256637168138</v>
      </c>
      <c r="H1337" s="13">
        <v>20025443</v>
      </c>
      <c r="I1337" s="13">
        <v>0.18973647711511779</v>
      </c>
      <c r="J1337" s="13">
        <v>3.5644442921012598E-2</v>
      </c>
      <c r="K1337" s="13">
        <v>6.9654665606067437E-2</v>
      </c>
      <c r="L1337" s="13">
        <v>0.71572627519388698</v>
      </c>
      <c r="M1337" s="13">
        <v>0.80069984206513611</v>
      </c>
      <c r="N1337" s="13">
        <v>0.45371169034261022</v>
      </c>
      <c r="O1337" s="13">
        <v>0.29274473877247792</v>
      </c>
      <c r="P1337" s="13">
        <v>0.18163485102846125</v>
      </c>
      <c r="Q1337" s="13">
        <v>0.16546959712402251</v>
      </c>
      <c r="R1337" s="13">
        <v>9.0613841853028468E-2</v>
      </c>
      <c r="S1337" s="14">
        <v>8</v>
      </c>
      <c r="T1337" s="14">
        <v>3</v>
      </c>
      <c r="U1337" s="14">
        <v>10</v>
      </c>
      <c r="V1337" s="14">
        <v>10</v>
      </c>
      <c r="W1337" s="14">
        <v>3</v>
      </c>
      <c r="X1337" s="14">
        <v>5</v>
      </c>
      <c r="Y1337" s="14" t="s">
        <v>19</v>
      </c>
    </row>
    <row r="1338" spans="2:25" x14ac:dyDescent="0.3">
      <c r="B1338" s="13">
        <v>0.3622451954602699</v>
      </c>
      <c r="C1338" s="13">
        <v>0.36399742461500278</v>
      </c>
      <c r="D1338" s="13">
        <v>0.4083327520680578</v>
      </c>
      <c r="E1338" s="13">
        <v>84.67711119602599</v>
      </c>
      <c r="F1338" s="13">
        <v>9.4076655052264813E-2</v>
      </c>
      <c r="G1338" s="13">
        <v>0.28838174273858919</v>
      </c>
      <c r="H1338" s="13">
        <v>20025443</v>
      </c>
      <c r="I1338" s="13">
        <v>0.21816920943134521</v>
      </c>
      <c r="J1338" s="13">
        <v>4.3322513467161775E-2</v>
      </c>
      <c r="K1338" s="13">
        <v>7.7430551740554382E-2</v>
      </c>
      <c r="L1338" s="13">
        <v>0.56608278767604492</v>
      </c>
      <c r="M1338" s="13">
        <v>0.70472838878219923</v>
      </c>
      <c r="N1338" s="13">
        <v>0.46945950922810548</v>
      </c>
      <c r="O1338" s="13">
        <v>0.30673861538554564</v>
      </c>
      <c r="P1338" s="13">
        <v>0.25069205911448028</v>
      </c>
      <c r="Q1338" s="13">
        <v>0.16233444913494785</v>
      </c>
      <c r="R1338" s="13">
        <v>8.9400979841848291E-2</v>
      </c>
      <c r="S1338" s="14">
        <v>8</v>
      </c>
      <c r="T1338" s="14">
        <v>3</v>
      </c>
      <c r="U1338" s="14">
        <v>10</v>
      </c>
      <c r="V1338" s="14">
        <v>10</v>
      </c>
      <c r="W1338" s="14">
        <v>3</v>
      </c>
      <c r="X1338" s="14">
        <v>5</v>
      </c>
      <c r="Y1338" s="14" t="s">
        <v>19</v>
      </c>
    </row>
    <row r="1339" spans="2:25" x14ac:dyDescent="0.3">
      <c r="B1339" s="13">
        <v>0.35493391300145971</v>
      </c>
      <c r="C1339" s="13">
        <v>0.38162851385654545</v>
      </c>
      <c r="D1339" s="13">
        <v>0.43013695013482461</v>
      </c>
      <c r="E1339" s="13">
        <v>87.21955128205127</v>
      </c>
      <c r="F1339" s="13">
        <v>8.7912087912087919E-2</v>
      </c>
      <c r="G1339" s="13">
        <v>0.20568927789934355</v>
      </c>
      <c r="H1339" s="13">
        <v>20025443</v>
      </c>
      <c r="I1339" s="13">
        <v>0.22052704576976415</v>
      </c>
      <c r="J1339" s="13">
        <v>4.3866574059505878E-2</v>
      </c>
      <c r="K1339" s="13">
        <v>7.5979424946359897E-2</v>
      </c>
      <c r="L1339" s="13">
        <v>0.50394546598569423</v>
      </c>
      <c r="M1339" s="13">
        <v>0.58303770293793256</v>
      </c>
      <c r="N1339" s="13">
        <v>0.46474683396757843</v>
      </c>
      <c r="O1339" s="13">
        <v>0.30704410446148206</v>
      </c>
      <c r="P1339" s="13">
        <v>0.21633142999378085</v>
      </c>
      <c r="Q1339" s="13">
        <v>0.16453600007125205</v>
      </c>
      <c r="R1339" s="13">
        <v>8.7944626956620697E-2</v>
      </c>
      <c r="S1339" s="14">
        <v>8</v>
      </c>
      <c r="T1339" s="14">
        <v>3</v>
      </c>
      <c r="U1339" s="14">
        <v>10</v>
      </c>
      <c r="V1339" s="14">
        <v>10</v>
      </c>
      <c r="W1339" s="14">
        <v>3</v>
      </c>
      <c r="X1339" s="14">
        <v>5</v>
      </c>
      <c r="Y1339" s="14" t="s">
        <v>19</v>
      </c>
    </row>
    <row r="1340" spans="2:25" x14ac:dyDescent="0.3">
      <c r="B1340" s="13">
        <v>0.44679366601391979</v>
      </c>
      <c r="C1340" s="13">
        <v>0.45411373734413979</v>
      </c>
      <c r="D1340" s="13">
        <v>0.40846074036681446</v>
      </c>
      <c r="E1340" s="13">
        <v>85.340109460516018</v>
      </c>
      <c r="F1340" s="13">
        <v>9.740144953155383E-2</v>
      </c>
      <c r="G1340" s="13">
        <v>0.21846846846846846</v>
      </c>
      <c r="H1340" s="13">
        <v>20025443</v>
      </c>
      <c r="I1340" s="13">
        <v>0.21789181692094281</v>
      </c>
      <c r="J1340" s="13">
        <v>4.2303245080936885E-2</v>
      </c>
      <c r="K1340" s="13">
        <v>7.5902620147082128E-2</v>
      </c>
      <c r="L1340" s="13">
        <v>0.57634299310223458</v>
      </c>
      <c r="M1340" s="13">
        <v>0.46031488503859758</v>
      </c>
      <c r="N1340" s="13">
        <v>0.47114445768512203</v>
      </c>
      <c r="O1340" s="13">
        <v>0.29639463541135158</v>
      </c>
      <c r="P1340" s="13">
        <v>0.22389599090373058</v>
      </c>
      <c r="Q1340" s="13">
        <v>0.17010412412254144</v>
      </c>
      <c r="R1340" s="13">
        <v>9.5163354384920171E-2</v>
      </c>
      <c r="S1340" s="14">
        <v>8</v>
      </c>
      <c r="T1340" s="14">
        <v>3</v>
      </c>
      <c r="U1340" s="14">
        <v>10</v>
      </c>
      <c r="V1340" s="14">
        <v>10</v>
      </c>
      <c r="W1340" s="14">
        <v>3</v>
      </c>
      <c r="X1340" s="14">
        <v>5</v>
      </c>
      <c r="Y1340" s="14" t="s">
        <v>19</v>
      </c>
    </row>
    <row r="1341" spans="2:25" x14ac:dyDescent="0.3">
      <c r="B1341" s="13">
        <v>0.45519162857348505</v>
      </c>
      <c r="C1341" s="13">
        <v>0.37025841939298976</v>
      </c>
      <c r="D1341" s="13">
        <v>0.39139829996769865</v>
      </c>
      <c r="E1341" s="13">
        <v>86.893939393939391</v>
      </c>
      <c r="F1341" s="13">
        <v>9.1779867641936602E-2</v>
      </c>
      <c r="G1341" s="13">
        <v>0.19715447154471544</v>
      </c>
      <c r="H1341" s="13">
        <v>20025443</v>
      </c>
      <c r="I1341" s="13">
        <v>0.22385575589459072</v>
      </c>
      <c r="J1341" s="13">
        <v>4.4497161702839232E-2</v>
      </c>
      <c r="K1341" s="13">
        <v>7.6343396766038046E-2</v>
      </c>
      <c r="L1341" s="13">
        <v>0.51284020676295949</v>
      </c>
      <c r="M1341" s="13">
        <v>0.52908898199170806</v>
      </c>
      <c r="N1341" s="13">
        <v>0.47674373494023087</v>
      </c>
      <c r="O1341" s="13">
        <v>0.30407723997670538</v>
      </c>
      <c r="P1341" s="13">
        <v>0.27511786633744273</v>
      </c>
      <c r="Q1341" s="13">
        <v>0.16167935345947904</v>
      </c>
      <c r="R1341" s="13">
        <v>8.8191597918682404E-2</v>
      </c>
      <c r="S1341" s="14">
        <v>8</v>
      </c>
      <c r="T1341" s="14">
        <v>3</v>
      </c>
      <c r="U1341" s="14">
        <v>10</v>
      </c>
      <c r="V1341" s="14">
        <v>10</v>
      </c>
      <c r="W1341" s="14">
        <v>3</v>
      </c>
      <c r="X1341" s="14">
        <v>5</v>
      </c>
      <c r="Y1341" s="14" t="s">
        <v>19</v>
      </c>
    </row>
    <row r="1342" spans="2:25" x14ac:dyDescent="0.3">
      <c r="B1342" s="13">
        <v>0.52820387460417784</v>
      </c>
      <c r="C1342" s="13">
        <v>0.42566683181419546</v>
      </c>
      <c r="D1342" s="13">
        <v>0.51888142176984842</v>
      </c>
      <c r="E1342" s="13">
        <v>80.160244181610068</v>
      </c>
      <c r="F1342" s="13">
        <v>9.2753120665742025E-2</v>
      </c>
      <c r="G1342" s="13">
        <v>0.56541019955654104</v>
      </c>
      <c r="H1342" s="13">
        <v>20025443</v>
      </c>
      <c r="I1342" s="13">
        <v>0.20721220527045747</v>
      </c>
      <c r="J1342" s="13">
        <v>3.8370573205361129E-2</v>
      </c>
      <c r="K1342" s="13">
        <v>7.6939079668354921E-2</v>
      </c>
      <c r="L1342" s="13">
        <v>0.65064269163389066</v>
      </c>
      <c r="M1342" s="13">
        <v>0.86066379454910491</v>
      </c>
      <c r="N1342" s="13">
        <v>0.46735285417454819</v>
      </c>
      <c r="O1342" s="13">
        <v>0.29811571882689381</v>
      </c>
      <c r="P1342" s="13">
        <v>0.20566227436086396</v>
      </c>
      <c r="Q1342" s="13">
        <v>0.17646491256578617</v>
      </c>
      <c r="R1342" s="13">
        <v>9.5962027079666098E-2</v>
      </c>
      <c r="S1342" s="14">
        <v>8</v>
      </c>
      <c r="T1342" s="14">
        <v>3</v>
      </c>
      <c r="U1342" s="14">
        <v>10</v>
      </c>
      <c r="V1342" s="14">
        <v>10</v>
      </c>
      <c r="W1342" s="14">
        <v>3</v>
      </c>
      <c r="X1342" s="14">
        <v>5</v>
      </c>
      <c r="Y1342" s="14" t="s">
        <v>19</v>
      </c>
    </row>
    <row r="1343" spans="2:25" x14ac:dyDescent="0.3">
      <c r="B1343" s="13">
        <v>0.40288018699396377</v>
      </c>
      <c r="C1343" s="13">
        <v>0.34934431829207624</v>
      </c>
      <c r="D1343" s="13">
        <v>0.39838865255782124</v>
      </c>
      <c r="E1343" s="13">
        <v>87.709269089424254</v>
      </c>
      <c r="F1343" s="13">
        <v>8.5221143473570654E-2</v>
      </c>
      <c r="G1343" s="13">
        <v>0.234375</v>
      </c>
      <c r="H1343" s="13">
        <v>20025443</v>
      </c>
      <c r="I1343" s="13">
        <v>0.21553398058252421</v>
      </c>
      <c r="J1343" s="13">
        <v>4.2286724105481815E-2</v>
      </c>
      <c r="K1343" s="13">
        <v>7.6548759989458218E-2</v>
      </c>
      <c r="L1343" s="13">
        <v>0.47236764349913146</v>
      </c>
      <c r="M1343" s="13">
        <v>0.53242673657634876</v>
      </c>
      <c r="N1343" s="13">
        <v>0.46640255519370272</v>
      </c>
      <c r="O1343" s="13">
        <v>0.30060886492741973</v>
      </c>
      <c r="P1343" s="13">
        <v>0.20673302872612975</v>
      </c>
      <c r="Q1343" s="13">
        <v>0.16089331369910245</v>
      </c>
      <c r="R1343" s="13">
        <v>8.963536384718665E-2</v>
      </c>
      <c r="S1343" s="14">
        <v>8</v>
      </c>
      <c r="T1343" s="14">
        <v>3</v>
      </c>
      <c r="U1343" s="14">
        <v>10</v>
      </c>
      <c r="V1343" s="14">
        <v>10</v>
      </c>
      <c r="W1343" s="14">
        <v>3</v>
      </c>
      <c r="X1343" s="14">
        <v>5</v>
      </c>
      <c r="Y1343" s="14" t="s">
        <v>19</v>
      </c>
    </row>
    <row r="1344" spans="2:25" x14ac:dyDescent="0.3">
      <c r="B1344" s="13">
        <v>0.38304492482947361</v>
      </c>
      <c r="C1344" s="13">
        <v>0.31671640239718102</v>
      </c>
      <c r="D1344" s="13">
        <v>0.28964981841718335</v>
      </c>
      <c r="E1344" s="13">
        <v>89.528999610743483</v>
      </c>
      <c r="F1344" s="13">
        <v>7.8077541540110776E-2</v>
      </c>
      <c r="G1344" s="13">
        <v>0.12249443207126949</v>
      </c>
      <c r="H1344" s="13">
        <v>20025443</v>
      </c>
      <c r="I1344" s="13">
        <v>0.23259361997226052</v>
      </c>
      <c r="J1344" s="13">
        <v>4.6730376332658037E-2</v>
      </c>
      <c r="K1344" s="13">
        <v>7.9298794844579024E-2</v>
      </c>
      <c r="L1344" s="13">
        <v>0.52482127413259949</v>
      </c>
      <c r="M1344" s="13">
        <v>0.45878051896353278</v>
      </c>
      <c r="N1344" s="13">
        <v>0.46898294076349817</v>
      </c>
      <c r="O1344" s="13">
        <v>0.3048469720131996</v>
      </c>
      <c r="P1344" s="13">
        <v>0.26310932877842391</v>
      </c>
      <c r="Q1344" s="13">
        <v>0.17124154836585778</v>
      </c>
      <c r="R1344" s="13">
        <v>9.2825774068005934E-2</v>
      </c>
      <c r="S1344" s="14">
        <v>8</v>
      </c>
      <c r="T1344" s="14">
        <v>3</v>
      </c>
      <c r="U1344" s="14">
        <v>10</v>
      </c>
      <c r="V1344" s="14">
        <v>10</v>
      </c>
      <c r="W1344" s="14">
        <v>3</v>
      </c>
      <c r="X1344" s="14">
        <v>5</v>
      </c>
      <c r="Y1344" s="14" t="s">
        <v>19</v>
      </c>
    </row>
    <row r="1345" spans="2:30" x14ac:dyDescent="0.3">
      <c r="B1345" s="13">
        <v>0.4248832116266642</v>
      </c>
      <c r="C1345" s="13">
        <v>0.36918298575910197</v>
      </c>
      <c r="D1345" s="13">
        <v>0.39976692519560941</v>
      </c>
      <c r="E1345" s="13">
        <v>85.547331515387611</v>
      </c>
      <c r="F1345" s="13">
        <v>9.0716554888810447E-2</v>
      </c>
      <c r="G1345" s="13">
        <v>0.26236559139784948</v>
      </c>
      <c r="H1345" s="13">
        <v>20025443</v>
      </c>
      <c r="I1345" s="13">
        <v>0.21678224687933434</v>
      </c>
      <c r="J1345" s="13">
        <v>4.2561570455345726E-2</v>
      </c>
      <c r="K1345" s="13">
        <v>7.5456091178667292E-2</v>
      </c>
      <c r="L1345" s="13">
        <v>0.54122994067581809</v>
      </c>
      <c r="M1345" s="13">
        <v>0.58963002131587361</v>
      </c>
      <c r="N1345" s="13">
        <v>0.46967828955992114</v>
      </c>
      <c r="O1345" s="13">
        <v>0.30073889290772682</v>
      </c>
      <c r="P1345" s="13">
        <v>0.2271429708223732</v>
      </c>
      <c r="Q1345" s="13">
        <v>0.16582555892750375</v>
      </c>
      <c r="R1345" s="13">
        <v>8.9142217671500684E-2</v>
      </c>
      <c r="S1345" s="14">
        <v>8</v>
      </c>
      <c r="T1345" s="14">
        <v>3</v>
      </c>
      <c r="U1345" s="14">
        <v>10</v>
      </c>
      <c r="V1345" s="14">
        <v>10</v>
      </c>
      <c r="W1345" s="14">
        <v>3</v>
      </c>
      <c r="X1345" s="14">
        <v>5</v>
      </c>
      <c r="Y1345" s="14" t="s">
        <v>19</v>
      </c>
    </row>
    <row r="1346" spans="2:30" x14ac:dyDescent="0.3">
      <c r="B1346" s="13">
        <v>0.40557540987780427</v>
      </c>
      <c r="C1346" s="13">
        <v>0.41387893507081469</v>
      </c>
      <c r="D1346" s="13">
        <v>0.3622610318480492</v>
      </c>
      <c r="E1346" s="13">
        <v>84.488977955911821</v>
      </c>
      <c r="F1346" s="13">
        <v>9.2954307638646663E-2</v>
      </c>
      <c r="G1346" s="13">
        <v>0.32500000000000001</v>
      </c>
      <c r="H1346" s="13">
        <v>20025443</v>
      </c>
      <c r="I1346" s="13">
        <v>0.20665742024965295</v>
      </c>
      <c r="J1346" s="13">
        <v>4.0686302378188891E-2</v>
      </c>
      <c r="K1346" s="13">
        <v>7.2397490245973847E-2</v>
      </c>
      <c r="L1346" s="13">
        <v>0.54522445746512282</v>
      </c>
      <c r="M1346" s="13">
        <v>0.62802878851682375</v>
      </c>
      <c r="N1346" s="13">
        <v>0.47920348162002435</v>
      </c>
      <c r="O1346" s="13">
        <v>0.30746640878079506</v>
      </c>
      <c r="P1346" s="13">
        <v>0.2406539754895072</v>
      </c>
      <c r="Q1346" s="13">
        <v>0.15697776239495026</v>
      </c>
      <c r="R1346" s="13">
        <v>8.482000411511581E-2</v>
      </c>
      <c r="S1346" s="14">
        <v>8</v>
      </c>
      <c r="T1346" s="14">
        <v>3</v>
      </c>
      <c r="U1346" s="14">
        <v>10</v>
      </c>
      <c r="V1346" s="14">
        <v>10</v>
      </c>
      <c r="W1346" s="14">
        <v>3</v>
      </c>
      <c r="X1346" s="14">
        <v>5</v>
      </c>
      <c r="Y1346" s="14" t="s">
        <v>19</v>
      </c>
    </row>
    <row r="1347" spans="2:30" x14ac:dyDescent="0.3">
      <c r="B1347" s="13">
        <v>0.47685512248440526</v>
      </c>
      <c r="C1347" s="13">
        <v>0.4732001077566042</v>
      </c>
      <c r="D1347" s="13">
        <v>0.41328754979785337</v>
      </c>
      <c r="E1347" s="13">
        <v>83.870967741935488</v>
      </c>
      <c r="F1347" s="13">
        <v>9.0501637648681257E-2</v>
      </c>
      <c r="G1347" s="13">
        <v>0.35227272727272729</v>
      </c>
      <c r="H1347" s="13">
        <v>20025443</v>
      </c>
      <c r="I1347" s="13">
        <v>0.21470180305131778</v>
      </c>
      <c r="J1347" s="13">
        <v>4.1308327801391209E-2</v>
      </c>
      <c r="K1347" s="13">
        <v>7.7235470608324266E-2</v>
      </c>
      <c r="L1347" s="13">
        <v>0.6319929437962033</v>
      </c>
      <c r="M1347" s="13">
        <v>0.74809116068880821</v>
      </c>
      <c r="N1347" s="13">
        <v>0.47793858062347488</v>
      </c>
      <c r="O1347" s="13">
        <v>0.30673542975401985</v>
      </c>
      <c r="P1347" s="13">
        <v>0.20721416370129719</v>
      </c>
      <c r="Q1347" s="13">
        <v>0.16992556297331501</v>
      </c>
      <c r="R1347" s="13">
        <v>9.2055327312987489E-2</v>
      </c>
      <c r="S1347" s="14">
        <v>8</v>
      </c>
      <c r="T1347" s="14">
        <v>3</v>
      </c>
      <c r="U1347" s="14">
        <v>10</v>
      </c>
      <c r="V1347" s="14">
        <v>10</v>
      </c>
      <c r="W1347" s="14">
        <v>3</v>
      </c>
      <c r="X1347" s="14">
        <v>5</v>
      </c>
      <c r="Y1347" s="14" t="s">
        <v>19</v>
      </c>
    </row>
    <row r="1348" spans="2:30" x14ac:dyDescent="0.3">
      <c r="B1348" s="13">
        <v>0.49612046875308063</v>
      </c>
      <c r="C1348" s="13">
        <v>0.51953155494872016</v>
      </c>
      <c r="D1348" s="13">
        <v>0.3735103507553949</v>
      </c>
      <c r="E1348" s="13">
        <v>85.526823620223851</v>
      </c>
      <c r="F1348" s="13">
        <v>9.7565341926244178E-2</v>
      </c>
      <c r="G1348" s="13">
        <v>0.252</v>
      </c>
      <c r="H1348" s="13">
        <v>20025443</v>
      </c>
      <c r="I1348" s="13">
        <v>0.22260748959778065</v>
      </c>
      <c r="J1348" s="13">
        <v>4.4902911924258541E-2</v>
      </c>
      <c r="K1348" s="13">
        <v>7.5125407246686024E-2</v>
      </c>
      <c r="L1348" s="13">
        <v>0.54284050299003583</v>
      </c>
      <c r="M1348" s="13">
        <v>0.56077110549181175</v>
      </c>
      <c r="N1348" s="13">
        <v>0.45717143882283723</v>
      </c>
      <c r="O1348" s="13">
        <v>0.29492462019049881</v>
      </c>
      <c r="P1348" s="13">
        <v>0.23998632168095888</v>
      </c>
      <c r="Q1348" s="13">
        <v>0.16713851062494392</v>
      </c>
      <c r="R1348" s="13">
        <v>9.2112199397979197E-2</v>
      </c>
      <c r="S1348" s="14">
        <v>8</v>
      </c>
      <c r="T1348" s="14">
        <v>3</v>
      </c>
      <c r="U1348" s="14">
        <v>10</v>
      </c>
      <c r="V1348" s="14">
        <v>10</v>
      </c>
      <c r="W1348" s="14">
        <v>3</v>
      </c>
      <c r="X1348" s="14">
        <v>5</v>
      </c>
      <c r="Y1348" s="14" t="s">
        <v>19</v>
      </c>
    </row>
    <row r="1349" spans="2:30" x14ac:dyDescent="0.3">
      <c r="B1349" s="13">
        <v>0.43026633528866837</v>
      </c>
      <c r="C1349" s="13">
        <v>0.43504256864191998</v>
      </c>
      <c r="D1349" s="13">
        <v>0.36351048717603357</v>
      </c>
      <c r="E1349" s="13">
        <v>87.764705882352942</v>
      </c>
      <c r="F1349" s="13">
        <v>8.9652728561304046E-2</v>
      </c>
      <c r="G1349" s="13">
        <v>0.2039911308203991</v>
      </c>
      <c r="H1349" s="13">
        <v>20025443</v>
      </c>
      <c r="I1349" s="13">
        <v>0.2266296809986128</v>
      </c>
      <c r="J1349" s="13">
        <v>4.4700877321699098E-2</v>
      </c>
      <c r="K1349" s="13">
        <v>7.8673237248085323E-2</v>
      </c>
      <c r="L1349" s="13">
        <v>0.52898703630566613</v>
      </c>
      <c r="M1349" s="13">
        <v>0.45694440268384612</v>
      </c>
      <c r="N1349" s="13">
        <v>0.46741266216499994</v>
      </c>
      <c r="O1349" s="13">
        <v>0.29597762905646186</v>
      </c>
      <c r="P1349" s="13">
        <v>0.24040338958686411</v>
      </c>
      <c r="Q1349" s="13">
        <v>0.17122630090258817</v>
      </c>
      <c r="R1349" s="13">
        <v>9.2543262727657546E-2</v>
      </c>
      <c r="S1349" s="14">
        <v>8</v>
      </c>
      <c r="T1349" s="14">
        <v>3</v>
      </c>
      <c r="U1349" s="14">
        <v>10</v>
      </c>
      <c r="V1349" s="14">
        <v>10</v>
      </c>
      <c r="W1349" s="14">
        <v>3</v>
      </c>
      <c r="X1349" s="14">
        <v>5</v>
      </c>
      <c r="Y1349" s="14" t="s">
        <v>19</v>
      </c>
    </row>
    <row r="1350" spans="2:30" x14ac:dyDescent="0.3">
      <c r="B1350" s="13">
        <v>0.37418073726306433</v>
      </c>
      <c r="C1350" s="13">
        <v>0.29753276427605629</v>
      </c>
      <c r="D1350" s="13">
        <v>0.3927060805617465</v>
      </c>
      <c r="E1350" s="13">
        <v>88.9744629104175</v>
      </c>
      <c r="F1350" s="13">
        <v>8.1529581529581535E-2</v>
      </c>
      <c r="G1350" s="13">
        <v>0.20238095238095238</v>
      </c>
      <c r="H1350" s="13">
        <v>20025443</v>
      </c>
      <c r="I1350" s="13">
        <v>0.22038834951456313</v>
      </c>
      <c r="J1350" s="13">
        <v>4.3310790641436767E-2</v>
      </c>
      <c r="K1350" s="13">
        <v>7.7071312245755058E-2</v>
      </c>
      <c r="L1350" s="13">
        <v>0.46430143908996979</v>
      </c>
      <c r="M1350" s="13">
        <v>0.50110280042484567</v>
      </c>
      <c r="N1350" s="13">
        <v>0.46818510238082195</v>
      </c>
      <c r="O1350" s="13">
        <v>0.29523321418430443</v>
      </c>
      <c r="P1350" s="13">
        <v>0.21870387666613034</v>
      </c>
      <c r="Q1350" s="13">
        <v>0.16679940846537153</v>
      </c>
      <c r="R1350" s="13">
        <v>8.9254692812428954E-2</v>
      </c>
      <c r="S1350" s="14">
        <v>8</v>
      </c>
      <c r="T1350" s="14">
        <v>3</v>
      </c>
      <c r="U1350" s="14">
        <v>10</v>
      </c>
      <c r="V1350" s="14">
        <v>10</v>
      </c>
      <c r="W1350" s="14">
        <v>3</v>
      </c>
      <c r="X1350" s="14">
        <v>5</v>
      </c>
      <c r="Y1350" s="14" t="s">
        <v>19</v>
      </c>
    </row>
    <row r="1351" spans="2:30" x14ac:dyDescent="0.3">
      <c r="B1351" s="13">
        <v>0.44336685320812591</v>
      </c>
      <c r="C1351" s="13">
        <v>0.45080763964732823</v>
      </c>
      <c r="D1351" s="13">
        <v>0.49776161120678053</v>
      </c>
      <c r="E1351" s="13">
        <v>86.687069625095631</v>
      </c>
      <c r="F1351" s="13">
        <v>8.6788475052705552E-2</v>
      </c>
      <c r="G1351" s="13">
        <v>0.24505928853754941</v>
      </c>
      <c r="H1351" s="13">
        <v>20025443</v>
      </c>
      <c r="I1351" s="13">
        <v>0.23356449375866842</v>
      </c>
      <c r="J1351" s="13">
        <v>4.5829660736068659E-2</v>
      </c>
      <c r="K1351" s="13">
        <v>8.1875141737848656E-2</v>
      </c>
      <c r="L1351" s="13">
        <v>0.53495924060478184</v>
      </c>
      <c r="M1351" s="13">
        <v>0.54721471880151829</v>
      </c>
      <c r="N1351" s="13">
        <v>0.46614093284313057</v>
      </c>
      <c r="O1351" s="13">
        <v>0.30523933032084083</v>
      </c>
      <c r="P1351" s="13">
        <v>0.21139992106975755</v>
      </c>
      <c r="Q1351" s="13">
        <v>0.17133699610952607</v>
      </c>
      <c r="R1351" s="13">
        <v>9.50624110016903E-2</v>
      </c>
      <c r="S1351" s="14">
        <v>8</v>
      </c>
      <c r="T1351" s="14">
        <v>3</v>
      </c>
      <c r="U1351" s="14">
        <v>10</v>
      </c>
      <c r="V1351" s="14">
        <v>10</v>
      </c>
      <c r="W1351" s="14">
        <v>3</v>
      </c>
      <c r="X1351" s="14">
        <v>5</v>
      </c>
      <c r="Y1351" s="14" t="s">
        <v>19</v>
      </c>
    </row>
    <row r="1352" spans="2:30" x14ac:dyDescent="0.3">
      <c r="B1352" s="13">
        <v>0.37565113631695574</v>
      </c>
      <c r="C1352" s="13">
        <v>0.37080435903647541</v>
      </c>
      <c r="D1352" s="13">
        <v>0.42697114795030161</v>
      </c>
      <c r="E1352" s="13">
        <v>86.140979689366787</v>
      </c>
      <c r="F1352" s="13">
        <v>8.4256400944252768E-2</v>
      </c>
      <c r="G1352" s="13">
        <v>0.26458333333333334</v>
      </c>
      <c r="H1352" s="13">
        <v>20025443</v>
      </c>
      <c r="I1352" s="13">
        <v>0.21803051317614403</v>
      </c>
      <c r="J1352" s="13">
        <v>4.2699379948757235E-2</v>
      </c>
      <c r="K1352" s="13">
        <v>7.7038636639480712E-2</v>
      </c>
      <c r="L1352" s="13">
        <v>0.52895520956200159</v>
      </c>
      <c r="M1352" s="13">
        <v>0.61866997201411378</v>
      </c>
      <c r="N1352" s="13">
        <v>0.4542970194639892</v>
      </c>
      <c r="O1352" s="13">
        <v>0.29930618209820753</v>
      </c>
      <c r="P1352" s="13">
        <v>0.19609048643640248</v>
      </c>
      <c r="Q1352" s="13">
        <v>0.15902704900284167</v>
      </c>
      <c r="R1352" s="13">
        <v>8.7953832055102765E-2</v>
      </c>
      <c r="S1352" s="14">
        <v>8</v>
      </c>
      <c r="T1352" s="14">
        <v>3</v>
      </c>
      <c r="U1352" s="14">
        <v>10</v>
      </c>
      <c r="V1352" s="14">
        <v>10</v>
      </c>
      <c r="W1352" s="14">
        <v>3</v>
      </c>
      <c r="X1352" s="14">
        <v>5</v>
      </c>
      <c r="Y1352" s="14" t="s">
        <v>19</v>
      </c>
    </row>
    <row r="1353" spans="2:30" x14ac:dyDescent="0.3">
      <c r="B1353" s="13">
        <v>0.43860654207246413</v>
      </c>
      <c r="C1353" s="13">
        <v>0.51558541858893214</v>
      </c>
      <c r="D1353" s="13">
        <v>0.48641117724823862</v>
      </c>
      <c r="E1353" s="13">
        <v>83.732057416267949</v>
      </c>
      <c r="F1353" s="13">
        <v>9.1399784094998202E-2</v>
      </c>
      <c r="G1353" s="13">
        <v>0.38762886597938145</v>
      </c>
      <c r="H1353" s="13">
        <v>20025443</v>
      </c>
      <c r="I1353" s="13">
        <v>0.2076282940360607</v>
      </c>
      <c r="J1353" s="13">
        <v>4.0655481881699276E-2</v>
      </c>
      <c r="K1353" s="13">
        <v>7.3374693911555336E-2</v>
      </c>
      <c r="L1353" s="13">
        <v>0.61377796195379952</v>
      </c>
      <c r="M1353" s="13">
        <v>0.74393515702491053</v>
      </c>
      <c r="N1353" s="13">
        <v>0.46289930205597335</v>
      </c>
      <c r="O1353" s="13">
        <v>0.29344736874929678</v>
      </c>
      <c r="P1353" s="13">
        <v>0.18486510577220039</v>
      </c>
      <c r="Q1353" s="13">
        <v>0.16221660816089295</v>
      </c>
      <c r="R1353" s="13">
        <v>8.7894746776270974E-2</v>
      </c>
      <c r="S1353" s="14">
        <v>8</v>
      </c>
      <c r="T1353" s="14">
        <v>3</v>
      </c>
      <c r="U1353" s="14">
        <v>10</v>
      </c>
      <c r="V1353" s="14">
        <v>10</v>
      </c>
      <c r="W1353" s="14">
        <v>3</v>
      </c>
      <c r="X1353" s="14">
        <v>5</v>
      </c>
      <c r="Y1353" s="14" t="s">
        <v>19</v>
      </c>
      <c r="AA1353" s="5">
        <f>+AVERAGE(E1324:E1353)/100</f>
        <v>0.85445188014953066</v>
      </c>
      <c r="AB1353" s="5">
        <f>+AVERAGE(G1324:G1353)</f>
        <v>0.28442402555681989</v>
      </c>
      <c r="AC1353" s="5">
        <f>+AVERAGE(H1324:H1353)</f>
        <v>20025443</v>
      </c>
      <c r="AD1353" s="17">
        <f t="shared" ref="AD1353" si="42">($AF$4*AA1353)+($AG$4-$AG$4*AB1353)+($AJ$12+$AK$12*AC1353)</f>
        <v>679.1730338748639</v>
      </c>
    </row>
    <row r="1354" spans="2:30" x14ac:dyDescent="0.3">
      <c r="B1354" s="13">
        <v>0.64744396243669777</v>
      </c>
      <c r="C1354" s="13">
        <v>0.53620447929303949</v>
      </c>
      <c r="D1354" s="13">
        <v>0.39606425764146375</v>
      </c>
      <c r="E1354" s="13">
        <v>82.75316455696202</v>
      </c>
      <c r="F1354" s="13">
        <v>0.11475995002677138</v>
      </c>
      <c r="G1354" s="13">
        <v>0.15198237885462554</v>
      </c>
      <c r="H1354" s="13">
        <v>20635943</v>
      </c>
      <c r="I1354" s="13">
        <v>0.19916782246879325</v>
      </c>
      <c r="J1354" s="13">
        <v>4.0347494916120323E-2</v>
      </c>
      <c r="K1354" s="13">
        <v>6.7189092449695204E-2</v>
      </c>
      <c r="L1354" s="13">
        <v>0.65925592277896761</v>
      </c>
      <c r="M1354" s="13">
        <v>0.51671172646230179</v>
      </c>
      <c r="N1354" s="13">
        <v>0.46601659787720467</v>
      </c>
      <c r="O1354" s="13">
        <v>0.2933219410474075</v>
      </c>
      <c r="P1354" s="13">
        <v>0.21977183246907647</v>
      </c>
      <c r="Q1354" s="13">
        <v>0.16178097987392187</v>
      </c>
      <c r="R1354" s="13">
        <v>9.0933408070833208E-2</v>
      </c>
      <c r="S1354" s="14">
        <v>6</v>
      </c>
      <c r="T1354" s="14">
        <v>4</v>
      </c>
      <c r="U1354" s="14">
        <v>10</v>
      </c>
      <c r="V1354" s="14">
        <v>10</v>
      </c>
      <c r="W1354" s="14">
        <v>3</v>
      </c>
      <c r="X1354" s="14">
        <v>5</v>
      </c>
      <c r="Y1354" s="14" t="s">
        <v>19</v>
      </c>
    </row>
    <row r="1355" spans="2:30" x14ac:dyDescent="0.3">
      <c r="B1355" s="13">
        <v>0.58900362755307045</v>
      </c>
      <c r="C1355" s="13">
        <v>0.60182529023269948</v>
      </c>
      <c r="D1355" s="13">
        <v>0.40085508733234765</v>
      </c>
      <c r="E1355" s="13">
        <v>86.314525810324128</v>
      </c>
      <c r="F1355" s="13">
        <v>0.10436634717784878</v>
      </c>
      <c r="G1355" s="13">
        <v>9.0497737556561084E-2</v>
      </c>
      <c r="H1355" s="13">
        <v>20635943</v>
      </c>
      <c r="I1355" s="13">
        <v>0.2177531206657419</v>
      </c>
      <c r="J1355" s="13">
        <v>4.415450252728581E-2</v>
      </c>
      <c r="K1355" s="13">
        <v>7.3256977151226324E-2</v>
      </c>
      <c r="L1355" s="13">
        <v>0.62539615909003399</v>
      </c>
      <c r="M1355" s="13">
        <v>0.41703302249107299</v>
      </c>
      <c r="N1355" s="13">
        <v>0.46054040365594157</v>
      </c>
      <c r="O1355" s="13">
        <v>0.30575044823833686</v>
      </c>
      <c r="P1355" s="13">
        <v>0.20937651765433443</v>
      </c>
      <c r="Q1355" s="13">
        <v>0.16876353494476123</v>
      </c>
      <c r="R1355" s="13">
        <v>9.2277615301796193E-2</v>
      </c>
      <c r="S1355" s="14">
        <v>6</v>
      </c>
      <c r="T1355" s="14">
        <v>4</v>
      </c>
      <c r="U1355" s="14">
        <v>10</v>
      </c>
      <c r="V1355" s="14">
        <v>10</v>
      </c>
      <c r="W1355" s="14">
        <v>3</v>
      </c>
      <c r="X1355" s="14">
        <v>5</v>
      </c>
      <c r="Y1355" s="14" t="s">
        <v>19</v>
      </c>
    </row>
    <row r="1356" spans="2:30" x14ac:dyDescent="0.3">
      <c r="B1356" s="13">
        <v>0.61902571915192828</v>
      </c>
      <c r="C1356" s="13">
        <v>0.55939708023397439</v>
      </c>
      <c r="D1356" s="13">
        <v>0.41873019662900296</v>
      </c>
      <c r="E1356" s="13">
        <v>82.391897156213474</v>
      </c>
      <c r="F1356" s="13">
        <v>0.11701938467010492</v>
      </c>
      <c r="G1356" s="13">
        <v>0.15498938428874734</v>
      </c>
      <c r="H1356" s="13">
        <v>20635943</v>
      </c>
      <c r="I1356" s="13">
        <v>0.20457697642163647</v>
      </c>
      <c r="J1356" s="13">
        <v>4.1275975213125711E-2</v>
      </c>
      <c r="K1356" s="13">
        <v>6.8114908371730287E-2</v>
      </c>
      <c r="L1356" s="13">
        <v>0.65321926851026768</v>
      </c>
      <c r="M1356" s="13">
        <v>0.48434336849833448</v>
      </c>
      <c r="N1356" s="13">
        <v>0.46357457379592976</v>
      </c>
      <c r="O1356" s="13">
        <v>0.29607871807639941</v>
      </c>
      <c r="P1356" s="13">
        <v>0.23206437519074072</v>
      </c>
      <c r="Q1356" s="13">
        <v>0.1614476864307334</v>
      </c>
      <c r="R1356" s="13">
        <v>8.738830198019451E-2</v>
      </c>
      <c r="S1356" s="14">
        <v>6</v>
      </c>
      <c r="T1356" s="14">
        <v>4</v>
      </c>
      <c r="U1356" s="14">
        <v>10</v>
      </c>
      <c r="V1356" s="14">
        <v>10</v>
      </c>
      <c r="W1356" s="14">
        <v>3</v>
      </c>
      <c r="X1356" s="14">
        <v>5</v>
      </c>
      <c r="Y1356" s="14" t="s">
        <v>19</v>
      </c>
    </row>
    <row r="1357" spans="2:30" x14ac:dyDescent="0.3">
      <c r="B1357" s="13">
        <v>0.83415586651931029</v>
      </c>
      <c r="C1357" s="13">
        <v>0.86032506805818176</v>
      </c>
      <c r="D1357" s="13">
        <v>0.50049298713184509</v>
      </c>
      <c r="E1357" s="13">
        <v>68.484362469927831</v>
      </c>
      <c r="F1357" s="13">
        <v>0.16167664670658682</v>
      </c>
      <c r="G1357" s="13">
        <v>0.29589632829373652</v>
      </c>
      <c r="H1357" s="13">
        <v>20635943</v>
      </c>
      <c r="I1357" s="13">
        <v>0.15533980582524276</v>
      </c>
      <c r="J1357" s="13">
        <v>3.2304649335142363E-2</v>
      </c>
      <c r="K1357" s="13">
        <v>5.0588254135774315E-2</v>
      </c>
      <c r="L1357" s="13">
        <v>0.84796679593739466</v>
      </c>
      <c r="M1357" s="13">
        <v>0.64268779234440077</v>
      </c>
      <c r="N1357" s="13">
        <v>0.43674863999135677</v>
      </c>
      <c r="O1357" s="13">
        <v>0.28920449855256669</v>
      </c>
      <c r="P1357" s="13">
        <v>0.19356102050798829</v>
      </c>
      <c r="Q1357" s="13">
        <v>0.16384118443098497</v>
      </c>
      <c r="R1357" s="13">
        <v>8.8793673441224699E-2</v>
      </c>
      <c r="S1357" s="14">
        <v>6</v>
      </c>
      <c r="T1357" s="14">
        <v>4</v>
      </c>
      <c r="U1357" s="14">
        <v>10</v>
      </c>
      <c r="V1357" s="14">
        <v>10</v>
      </c>
      <c r="W1357" s="14">
        <v>3</v>
      </c>
      <c r="X1357" s="14">
        <v>5</v>
      </c>
      <c r="Y1357" s="14" t="s">
        <v>19</v>
      </c>
    </row>
    <row r="1358" spans="2:30" x14ac:dyDescent="0.3">
      <c r="B1358" s="13">
        <v>0.54553025082060258</v>
      </c>
      <c r="C1358" s="13">
        <v>0.52380635052179225</v>
      </c>
      <c r="D1358" s="13">
        <v>0.36444947578520009</v>
      </c>
      <c r="E1358" s="13">
        <v>81.211874745831636</v>
      </c>
      <c r="F1358" s="13">
        <v>0.11394927536231884</v>
      </c>
      <c r="G1358" s="13">
        <v>0.20309050772626933</v>
      </c>
      <c r="H1358" s="13">
        <v>20635943</v>
      </c>
      <c r="I1358" s="13">
        <v>0.19098474341192781</v>
      </c>
      <c r="J1358" s="13">
        <v>3.8520031988847611E-2</v>
      </c>
      <c r="K1358" s="13">
        <v>6.5498287926087612E-2</v>
      </c>
      <c r="L1358" s="13">
        <v>0.62757702842403551</v>
      </c>
      <c r="M1358" s="13">
        <v>0.45672887761011294</v>
      </c>
      <c r="N1358" s="13">
        <v>0.44585412628372151</v>
      </c>
      <c r="O1358" s="13">
        <v>0.29885747675086372</v>
      </c>
      <c r="P1358" s="13">
        <v>0.20940704608340002</v>
      </c>
      <c r="Q1358" s="13">
        <v>0.15630825769373929</v>
      </c>
      <c r="R1358" s="13">
        <v>8.556970211565107E-2</v>
      </c>
      <c r="S1358" s="14">
        <v>6</v>
      </c>
      <c r="T1358" s="14">
        <v>4</v>
      </c>
      <c r="U1358" s="14">
        <v>10</v>
      </c>
      <c r="V1358" s="14">
        <v>10</v>
      </c>
      <c r="W1358" s="14">
        <v>3</v>
      </c>
      <c r="X1358" s="14">
        <v>5</v>
      </c>
      <c r="Y1358" s="14" t="s">
        <v>19</v>
      </c>
    </row>
    <row r="1359" spans="2:30" x14ac:dyDescent="0.3">
      <c r="B1359" s="13">
        <v>0.60820275366823795</v>
      </c>
      <c r="C1359" s="13">
        <v>0.52493014926155646</v>
      </c>
      <c r="D1359" s="13">
        <v>0.31499609102074683</v>
      </c>
      <c r="E1359" s="13">
        <v>87.569721115537845</v>
      </c>
      <c r="F1359" s="13">
        <v>0.10070257611241218</v>
      </c>
      <c r="G1359" s="13">
        <v>6.5934065934065936E-2</v>
      </c>
      <c r="H1359" s="13">
        <v>20635943</v>
      </c>
      <c r="I1359" s="13">
        <v>0.22011095700416067</v>
      </c>
      <c r="J1359" s="13">
        <v>4.4291693703568849E-2</v>
      </c>
      <c r="K1359" s="13">
        <v>7.277220100686993E-2</v>
      </c>
      <c r="L1359" s="13">
        <v>0.61014864805041125</v>
      </c>
      <c r="M1359" s="13">
        <v>0.4346428657949496</v>
      </c>
      <c r="N1359" s="13">
        <v>0.46749183131436256</v>
      </c>
      <c r="O1359" s="13">
        <v>0.29554794862126349</v>
      </c>
      <c r="P1359" s="13">
        <v>0.23237010878219602</v>
      </c>
      <c r="Q1359" s="13">
        <v>0.16416176867210239</v>
      </c>
      <c r="R1359" s="13">
        <v>8.6815119655475226E-2</v>
      </c>
      <c r="S1359" s="14">
        <v>6</v>
      </c>
      <c r="T1359" s="14">
        <v>4</v>
      </c>
      <c r="U1359" s="14">
        <v>10</v>
      </c>
      <c r="V1359" s="14">
        <v>10</v>
      </c>
      <c r="W1359" s="14">
        <v>3</v>
      </c>
      <c r="X1359" s="14">
        <v>5</v>
      </c>
      <c r="Y1359" s="14" t="s">
        <v>19</v>
      </c>
    </row>
    <row r="1360" spans="2:30" x14ac:dyDescent="0.3">
      <c r="B1360" s="13">
        <v>0.878084207335042</v>
      </c>
      <c r="C1360" s="13">
        <v>0.62914325163501794</v>
      </c>
      <c r="D1360" s="13">
        <v>0.5093389588767846</v>
      </c>
      <c r="E1360" s="13">
        <v>74.990215264187867</v>
      </c>
      <c r="F1360" s="13">
        <v>0.13950152411690872</v>
      </c>
      <c r="G1360" s="13">
        <v>0.28024193548387094</v>
      </c>
      <c r="H1360" s="13">
        <v>20635943</v>
      </c>
      <c r="I1360" s="13">
        <v>0.1807212205270457</v>
      </c>
      <c r="J1360" s="13">
        <v>3.6539417083064005E-2</v>
      </c>
      <c r="K1360" s="13">
        <v>6.0974317688732585E-2</v>
      </c>
      <c r="L1360" s="13">
        <v>0.78952510634389395</v>
      </c>
      <c r="M1360" s="13">
        <v>0.58070910620195404</v>
      </c>
      <c r="N1360" s="13">
        <v>0.45085945201473226</v>
      </c>
      <c r="O1360" s="13">
        <v>0.28751417985162608</v>
      </c>
      <c r="P1360" s="13">
        <v>0.23679939425992999</v>
      </c>
      <c r="Q1360" s="13">
        <v>0.16533187321317769</v>
      </c>
      <c r="R1360" s="13">
        <v>8.7202566787950547E-2</v>
      </c>
      <c r="S1360" s="14">
        <v>6</v>
      </c>
      <c r="T1360" s="14">
        <v>4</v>
      </c>
      <c r="U1360" s="14">
        <v>10</v>
      </c>
      <c r="V1360" s="14">
        <v>10</v>
      </c>
      <c r="W1360" s="14">
        <v>3</v>
      </c>
      <c r="X1360" s="14">
        <v>5</v>
      </c>
      <c r="Y1360" s="14" t="s">
        <v>19</v>
      </c>
    </row>
    <row r="1361" spans="2:25" x14ac:dyDescent="0.3">
      <c r="B1361" s="13">
        <v>0.57736823571551865</v>
      </c>
      <c r="C1361" s="13">
        <v>0.58239924431178591</v>
      </c>
      <c r="D1361" s="13">
        <v>0.40939504513054981</v>
      </c>
      <c r="E1361" s="13">
        <v>80.504854368932044</v>
      </c>
      <c r="F1361" s="13">
        <v>0.11510145448015802</v>
      </c>
      <c r="G1361" s="13">
        <v>0.19527896995708155</v>
      </c>
      <c r="H1361" s="13">
        <v>20635943</v>
      </c>
      <c r="I1361" s="13">
        <v>0.20097087378640754</v>
      </c>
      <c r="J1361" s="13">
        <v>3.9987361674489089E-2</v>
      </c>
      <c r="K1361" s="13">
        <v>6.8342517825974405E-2</v>
      </c>
      <c r="L1361" s="13">
        <v>0.66029525677590251</v>
      </c>
      <c r="M1361" s="13">
        <v>0.45865143001528358</v>
      </c>
      <c r="N1361" s="13">
        <v>0.46684407051028587</v>
      </c>
      <c r="O1361" s="13">
        <v>0.28464672416171605</v>
      </c>
      <c r="P1361" s="13">
        <v>0.22885031181358687</v>
      </c>
      <c r="Q1361" s="13">
        <v>0.16975108940219072</v>
      </c>
      <c r="R1361" s="13">
        <v>9.1921578215077571E-2</v>
      </c>
      <c r="S1361" s="14">
        <v>6</v>
      </c>
      <c r="T1361" s="14">
        <v>4</v>
      </c>
      <c r="U1361" s="14">
        <v>10</v>
      </c>
      <c r="V1361" s="14">
        <v>10</v>
      </c>
      <c r="W1361" s="14">
        <v>3</v>
      </c>
      <c r="X1361" s="14">
        <v>5</v>
      </c>
      <c r="Y1361" s="14" t="s">
        <v>19</v>
      </c>
    </row>
    <row r="1362" spans="2:25" x14ac:dyDescent="0.3">
      <c r="B1362" s="13">
        <v>0.64726421355729136</v>
      </c>
      <c r="C1362" s="13">
        <v>0.6467388711246852</v>
      </c>
      <c r="D1362" s="13">
        <v>0.42894688600537528</v>
      </c>
      <c r="E1362" s="13">
        <v>78.4765625</v>
      </c>
      <c r="F1362" s="13">
        <v>0.12596724851538599</v>
      </c>
      <c r="G1362" s="13">
        <v>0.20469083155650319</v>
      </c>
      <c r="H1362" s="13">
        <v>20635943</v>
      </c>
      <c r="I1362" s="13">
        <v>0.19653259361997227</v>
      </c>
      <c r="J1362" s="13">
        <v>3.9408971330871616E-2</v>
      </c>
      <c r="K1362" s="13">
        <v>6.499157265522805E-2</v>
      </c>
      <c r="L1362" s="13">
        <v>0.6905438692689797</v>
      </c>
      <c r="M1362" s="13">
        <v>0.48765328516783951</v>
      </c>
      <c r="N1362" s="13">
        <v>0.45165173182089946</v>
      </c>
      <c r="O1362" s="13">
        <v>0.28514004392055242</v>
      </c>
      <c r="P1362" s="13">
        <v>0.23774541102034116</v>
      </c>
      <c r="Q1362" s="13">
        <v>0.16911260045838938</v>
      </c>
      <c r="R1362" s="13">
        <v>9.5059950445629302E-2</v>
      </c>
      <c r="S1362" s="14">
        <v>6</v>
      </c>
      <c r="T1362" s="14">
        <v>4</v>
      </c>
      <c r="U1362" s="14">
        <v>10</v>
      </c>
      <c r="V1362" s="14">
        <v>10</v>
      </c>
      <c r="W1362" s="14">
        <v>3</v>
      </c>
      <c r="X1362" s="14">
        <v>5</v>
      </c>
      <c r="Y1362" s="14" t="s">
        <v>19</v>
      </c>
    </row>
    <row r="1363" spans="2:25" x14ac:dyDescent="0.3">
      <c r="B1363" s="13">
        <v>0.66057078178599982</v>
      </c>
      <c r="C1363" s="13">
        <v>0.69222787582930978</v>
      </c>
      <c r="D1363" s="13">
        <v>0.40517360884279902</v>
      </c>
      <c r="E1363" s="13">
        <v>82.617264485612935</v>
      </c>
      <c r="F1363" s="13">
        <v>0.11344690105110547</v>
      </c>
      <c r="G1363" s="13">
        <v>0.15450643776824036</v>
      </c>
      <c r="H1363" s="13">
        <v>20635943</v>
      </c>
      <c r="I1363" s="13">
        <v>0.20471567267683752</v>
      </c>
      <c r="J1363" s="13">
        <v>4.0931895458259385E-2</v>
      </c>
      <c r="K1363" s="13">
        <v>6.9138480529277763E-2</v>
      </c>
      <c r="L1363" s="13">
        <v>0.74012207633367122</v>
      </c>
      <c r="M1363" s="13">
        <v>0.61312306484224166</v>
      </c>
      <c r="N1363" s="13">
        <v>0.45878224297496578</v>
      </c>
      <c r="O1363" s="13">
        <v>0.29005586908199443</v>
      </c>
      <c r="P1363" s="13">
        <v>0.24491749977479857</v>
      </c>
      <c r="Q1363" s="13">
        <v>0.16400738491327146</v>
      </c>
      <c r="R1363" s="13">
        <v>9.0912143412848423E-2</v>
      </c>
      <c r="S1363" s="14">
        <v>6</v>
      </c>
      <c r="T1363" s="14">
        <v>4</v>
      </c>
      <c r="U1363" s="14">
        <v>10</v>
      </c>
      <c r="V1363" s="14">
        <v>10</v>
      </c>
      <c r="W1363" s="14">
        <v>3</v>
      </c>
      <c r="X1363" s="14">
        <v>5</v>
      </c>
      <c r="Y1363" s="14" t="s">
        <v>19</v>
      </c>
    </row>
    <row r="1364" spans="2:25" x14ac:dyDescent="0.3">
      <c r="B1364" s="13">
        <v>0.47610523597634491</v>
      </c>
      <c r="C1364" s="13">
        <v>0.44653922360868031</v>
      </c>
      <c r="D1364" s="13">
        <v>0.379280185270434</v>
      </c>
      <c r="E1364" s="13">
        <v>85.296411856474265</v>
      </c>
      <c r="F1364" s="13">
        <v>0.10497138769670958</v>
      </c>
      <c r="G1364" s="13">
        <v>8.8691796008869186E-2</v>
      </c>
      <c r="H1364" s="13">
        <v>20635943</v>
      </c>
      <c r="I1364" s="13">
        <v>0.21359223300970853</v>
      </c>
      <c r="J1364" s="13">
        <v>4.3240173360572801E-2</v>
      </c>
      <c r="K1364" s="13">
        <v>7.2954683163254513E-2</v>
      </c>
      <c r="L1364" s="13">
        <v>0.57816263048192784</v>
      </c>
      <c r="M1364" s="13">
        <v>0.38723598338176002</v>
      </c>
      <c r="N1364" s="13">
        <v>0.4670520257195428</v>
      </c>
      <c r="O1364" s="13">
        <v>0.29261288463289209</v>
      </c>
      <c r="P1364" s="13">
        <v>0.24613327318833098</v>
      </c>
      <c r="Q1364" s="13">
        <v>0.16469155877692887</v>
      </c>
      <c r="R1364" s="13">
        <v>8.869326564814374E-2</v>
      </c>
      <c r="S1364" s="14">
        <v>6</v>
      </c>
      <c r="T1364" s="14">
        <v>4</v>
      </c>
      <c r="U1364" s="14">
        <v>10</v>
      </c>
      <c r="V1364" s="14">
        <v>10</v>
      </c>
      <c r="W1364" s="14">
        <v>3</v>
      </c>
      <c r="X1364" s="14">
        <v>5</v>
      </c>
      <c r="Y1364" s="14" t="s">
        <v>19</v>
      </c>
    </row>
    <row r="1365" spans="2:25" x14ac:dyDescent="0.3">
      <c r="B1365" s="13">
        <v>0.75499177460248079</v>
      </c>
      <c r="C1365" s="13">
        <v>0.6130491564995344</v>
      </c>
      <c r="D1365" s="13">
        <v>0.33846250413474066</v>
      </c>
      <c r="E1365" s="13">
        <v>83.326748320821807</v>
      </c>
      <c r="F1365" s="13">
        <v>0.1182108626198083</v>
      </c>
      <c r="G1365" s="13">
        <v>9.110169491525423E-2</v>
      </c>
      <c r="H1365" s="13">
        <v>20635943</v>
      </c>
      <c r="I1365" s="13">
        <v>0.20582524271844649</v>
      </c>
      <c r="J1365" s="13">
        <v>4.1802584819861287E-2</v>
      </c>
      <c r="K1365" s="13">
        <v>6.79673683560027E-2</v>
      </c>
      <c r="L1365" s="13">
        <v>0.7104507291310419</v>
      </c>
      <c r="M1365" s="13">
        <v>0.44299806376658363</v>
      </c>
      <c r="N1365" s="13">
        <v>0.4675538623991658</v>
      </c>
      <c r="O1365" s="13">
        <v>0.30087733784260629</v>
      </c>
      <c r="P1365" s="13">
        <v>0.2434325958088146</v>
      </c>
      <c r="Q1365" s="13">
        <v>0.16364823237368656</v>
      </c>
      <c r="R1365" s="13">
        <v>8.7439208236961621E-2</v>
      </c>
      <c r="S1365" s="14">
        <v>6</v>
      </c>
      <c r="T1365" s="14">
        <v>4</v>
      </c>
      <c r="U1365" s="14">
        <v>10</v>
      </c>
      <c r="V1365" s="14">
        <v>10</v>
      </c>
      <c r="W1365" s="14">
        <v>3</v>
      </c>
      <c r="X1365" s="14">
        <v>5</v>
      </c>
      <c r="Y1365" s="14" t="s">
        <v>19</v>
      </c>
    </row>
    <row r="1366" spans="2:25" x14ac:dyDescent="0.3">
      <c r="B1366">
        <v>0.55904992039473</v>
      </c>
      <c r="C1366">
        <v>0.52749541438550041</v>
      </c>
      <c r="D1366">
        <v>0.35162313472264406</v>
      </c>
      <c r="E1366">
        <v>85.419149781485899</v>
      </c>
      <c r="F1366">
        <v>0.10434938249507786</v>
      </c>
      <c r="G1366">
        <v>0.12967032967032968</v>
      </c>
      <c r="H1366">
        <v>20635943</v>
      </c>
      <c r="I1366">
        <v>0.21054091539528422</v>
      </c>
      <c r="J1366">
        <v>4.2921895628810013E-2</v>
      </c>
      <c r="K1366">
        <v>7.1499927774438907E-2</v>
      </c>
      <c r="L1366">
        <v>0.62968285331511986</v>
      </c>
      <c r="M1366">
        <v>0.45283028436694395</v>
      </c>
      <c r="N1366">
        <v>0.46123139434462385</v>
      </c>
      <c r="O1366">
        <v>0.3035945269595629</v>
      </c>
      <c r="P1366">
        <v>0.26425181649670881</v>
      </c>
      <c r="Q1366">
        <v>0.15909300918397531</v>
      </c>
      <c r="R1366">
        <v>8.5440309037304568E-2</v>
      </c>
      <c r="S1366">
        <v>6</v>
      </c>
      <c r="T1366">
        <v>4</v>
      </c>
      <c r="U1366">
        <v>10</v>
      </c>
      <c r="V1366">
        <v>10</v>
      </c>
      <c r="W1366">
        <v>3</v>
      </c>
      <c r="X1366">
        <v>5</v>
      </c>
      <c r="Y1366" t="s">
        <v>19</v>
      </c>
    </row>
    <row r="1367" spans="2:25" x14ac:dyDescent="0.3">
      <c r="B1367" s="13">
        <v>0.55735077983617243</v>
      </c>
      <c r="C1367" s="13">
        <v>0.46248348042589876</v>
      </c>
      <c r="D1367" s="13">
        <v>0.31104227668463003</v>
      </c>
      <c r="E1367" s="13">
        <v>86.664119220481467</v>
      </c>
      <c r="F1367" s="13">
        <v>0.10372918175235336</v>
      </c>
      <c r="G1367" s="13">
        <v>8.9108910891089105E-2</v>
      </c>
      <c r="H1367" s="13">
        <v>20635943</v>
      </c>
      <c r="I1367" s="13">
        <v>0.22773925104022169</v>
      </c>
      <c r="J1367" s="13">
        <v>4.7103710979664724E-2</v>
      </c>
      <c r="K1367" s="13">
        <v>7.5229031587028691E-2</v>
      </c>
      <c r="L1367" s="13">
        <v>0.6045607057353185</v>
      </c>
      <c r="M1367" s="13">
        <v>0.41014584308764412</v>
      </c>
      <c r="N1367" s="13">
        <v>0.46093615570663676</v>
      </c>
      <c r="O1367" s="13">
        <v>0.2912006448971205</v>
      </c>
      <c r="P1367" s="13">
        <v>0.25783495543460905</v>
      </c>
      <c r="Q1367" s="13">
        <v>0.16815271587453556</v>
      </c>
      <c r="R1367" s="13">
        <v>9.1143249513173819E-2</v>
      </c>
      <c r="S1367" s="14">
        <v>6</v>
      </c>
      <c r="T1367" s="14">
        <v>4</v>
      </c>
      <c r="U1367" s="14">
        <v>10</v>
      </c>
      <c r="V1367" s="14">
        <v>10</v>
      </c>
      <c r="W1367" s="14">
        <v>3</v>
      </c>
      <c r="X1367" s="14">
        <v>5</v>
      </c>
      <c r="Y1367" s="14" t="s">
        <v>19</v>
      </c>
    </row>
    <row r="1368" spans="2:25" x14ac:dyDescent="0.3">
      <c r="B1368">
        <v>0.7522740636633497</v>
      </c>
      <c r="C1368">
        <v>0.61517604307745433</v>
      </c>
      <c r="D1368">
        <v>0.4101404753672237</v>
      </c>
      <c r="E1368">
        <v>83.87715930902111</v>
      </c>
      <c r="F1368">
        <v>0.11576916330468338</v>
      </c>
      <c r="G1368">
        <v>0.11883408071748879</v>
      </c>
      <c r="H1368">
        <v>20635943</v>
      </c>
      <c r="I1368">
        <v>0.21803051317614408</v>
      </c>
      <c r="J1368">
        <v>4.3926918487508779E-2</v>
      </c>
      <c r="K1368">
        <v>7.4150209171978926E-2</v>
      </c>
      <c r="L1368">
        <v>0.73160103964903589</v>
      </c>
      <c r="M1368">
        <v>0.5232051845730219</v>
      </c>
      <c r="N1368">
        <v>0.46866824813999325</v>
      </c>
      <c r="O1368">
        <v>0.29781029994800912</v>
      </c>
      <c r="P1368">
        <v>0.24141927530039817</v>
      </c>
      <c r="Q1368">
        <v>0.17723069332207159</v>
      </c>
      <c r="R1368">
        <v>9.7084240363285709E-2</v>
      </c>
      <c r="S1368">
        <v>6</v>
      </c>
      <c r="T1368">
        <v>4</v>
      </c>
      <c r="U1368">
        <v>10</v>
      </c>
      <c r="V1368">
        <v>10</v>
      </c>
      <c r="W1368">
        <v>3</v>
      </c>
      <c r="X1368">
        <v>5</v>
      </c>
      <c r="Y1368" t="s">
        <v>19</v>
      </c>
    </row>
    <row r="1369" spans="2:25" x14ac:dyDescent="0.3">
      <c r="B1369" s="13">
        <v>0.69107211659048629</v>
      </c>
      <c r="C1369" s="13">
        <v>0.62119453643805644</v>
      </c>
      <c r="D1369" s="13">
        <v>0.41986571485543822</v>
      </c>
      <c r="E1369" s="13">
        <v>80.17843289371605</v>
      </c>
      <c r="F1369" s="13">
        <v>0.12243825538623226</v>
      </c>
      <c r="G1369" s="13">
        <v>0.17288801571709234</v>
      </c>
      <c r="H1369" s="13">
        <v>20635943</v>
      </c>
      <c r="I1369" s="13">
        <v>0.20110957004160879</v>
      </c>
      <c r="J1369" s="13">
        <v>4.062941063568988E-2</v>
      </c>
      <c r="K1369" s="13">
        <v>6.7686244805519713E-2</v>
      </c>
      <c r="L1369" s="13">
        <v>0.68927215690411592</v>
      </c>
      <c r="M1369" s="13">
        <v>0.49927795032506533</v>
      </c>
      <c r="N1369" s="13">
        <v>0.46398910378480113</v>
      </c>
      <c r="O1369" s="13">
        <v>0.30185569987170247</v>
      </c>
      <c r="P1369" s="13">
        <v>0.23160657969022949</v>
      </c>
      <c r="Q1369" s="13">
        <v>0.16454936654223321</v>
      </c>
      <c r="R1369" s="13">
        <v>8.8643313717250316E-2</v>
      </c>
      <c r="S1369" s="14">
        <v>6</v>
      </c>
      <c r="T1369" s="14">
        <v>4</v>
      </c>
      <c r="U1369" s="14">
        <v>10</v>
      </c>
      <c r="V1369" s="14">
        <v>10</v>
      </c>
      <c r="W1369" s="14">
        <v>3</v>
      </c>
      <c r="X1369" s="14">
        <v>5</v>
      </c>
      <c r="Y1369" s="14" t="s">
        <v>19</v>
      </c>
    </row>
    <row r="1370" spans="2:25" x14ac:dyDescent="0.3">
      <c r="B1370" s="13">
        <v>0.57299637728049535</v>
      </c>
      <c r="C1370" s="13">
        <v>0.43292599078720245</v>
      </c>
      <c r="D1370" s="13">
        <v>0.33303367872401812</v>
      </c>
      <c r="E1370" s="13">
        <v>87.614496216646756</v>
      </c>
      <c r="F1370" s="13">
        <v>9.8049740561817852E-2</v>
      </c>
      <c r="G1370" s="13">
        <v>0.10782241014799154</v>
      </c>
      <c r="H1370" s="13">
        <v>20635943</v>
      </c>
      <c r="I1370" s="13">
        <v>0.219140083217753</v>
      </c>
      <c r="J1370" s="13">
        <v>4.4084587371428112E-2</v>
      </c>
      <c r="K1370" s="13">
        <v>7.4653257704863391E-2</v>
      </c>
      <c r="L1370" s="13">
        <v>0.60156129112642553</v>
      </c>
      <c r="M1370" s="13">
        <v>0.41031510417699285</v>
      </c>
      <c r="N1370" s="13">
        <v>0.46843893867119579</v>
      </c>
      <c r="O1370" s="13">
        <v>0.29904951687676856</v>
      </c>
      <c r="P1370" s="13">
        <v>0.23320622006853994</v>
      </c>
      <c r="Q1370" s="13">
        <v>0.16377230709378479</v>
      </c>
      <c r="R1370" s="13">
        <v>8.8708828676622428E-2</v>
      </c>
      <c r="S1370" s="14">
        <v>6</v>
      </c>
      <c r="T1370" s="14">
        <v>4</v>
      </c>
      <c r="U1370" s="14">
        <v>10</v>
      </c>
      <c r="V1370" s="14">
        <v>10</v>
      </c>
      <c r="W1370" s="14">
        <v>3</v>
      </c>
      <c r="X1370" s="14">
        <v>5</v>
      </c>
      <c r="Y1370" s="14" t="s">
        <v>19</v>
      </c>
    </row>
    <row r="1371" spans="2:25" x14ac:dyDescent="0.3">
      <c r="B1371">
        <v>0.53802551097958373</v>
      </c>
      <c r="C1371">
        <v>0.52893922541515148</v>
      </c>
      <c r="D1371">
        <v>0.30811805740114162</v>
      </c>
      <c r="E1371">
        <v>84.0665873959572</v>
      </c>
      <c r="F1371">
        <v>0.10732414793328499</v>
      </c>
      <c r="G1371">
        <v>0.15659955257270694</v>
      </c>
      <c r="H1371">
        <v>20635943</v>
      </c>
      <c r="I1371">
        <v>0.21234396671289882</v>
      </c>
      <c r="J1371">
        <v>4.2549600504384402E-2</v>
      </c>
      <c r="K1371">
        <v>7.2678926320953269E-2</v>
      </c>
      <c r="L1371">
        <v>0.61590409040883642</v>
      </c>
      <c r="M1371">
        <v>0.43414531655248551</v>
      </c>
      <c r="N1371">
        <v>0.45848322404675357</v>
      </c>
      <c r="O1371">
        <v>0.28713774604201903</v>
      </c>
      <c r="P1371">
        <v>0.23662159475702946</v>
      </c>
      <c r="Q1371">
        <v>0.16846051197414869</v>
      </c>
      <c r="R1371">
        <v>9.2492215493320887E-2</v>
      </c>
      <c r="S1371">
        <v>6</v>
      </c>
      <c r="T1371">
        <v>4</v>
      </c>
      <c r="U1371">
        <v>10</v>
      </c>
      <c r="V1371">
        <v>10</v>
      </c>
      <c r="W1371">
        <v>3</v>
      </c>
      <c r="X1371">
        <v>5</v>
      </c>
      <c r="Y1371" t="s">
        <v>19</v>
      </c>
    </row>
    <row r="1372" spans="2:25" x14ac:dyDescent="0.3">
      <c r="B1372">
        <v>0.64892483634494058</v>
      </c>
      <c r="C1372">
        <v>0.65497744526891666</v>
      </c>
      <c r="D1372">
        <v>0.41329236967752964</v>
      </c>
      <c r="E1372">
        <v>78.560063643595868</v>
      </c>
      <c r="F1372">
        <v>0.12650602409638553</v>
      </c>
      <c r="G1372">
        <v>0.22381930184804927</v>
      </c>
      <c r="H1372">
        <v>20635943</v>
      </c>
      <c r="I1372">
        <v>0.18876560332871001</v>
      </c>
      <c r="J1372">
        <v>3.8117316633116148E-2</v>
      </c>
      <c r="K1372">
        <v>6.3974290261233108E-2</v>
      </c>
      <c r="L1372">
        <v>0.69899783739352406</v>
      </c>
      <c r="M1372">
        <v>0.56849954135817515</v>
      </c>
      <c r="N1372">
        <v>0.45067729238967441</v>
      </c>
      <c r="O1372">
        <v>0.28834102459984245</v>
      </c>
      <c r="P1372">
        <v>0.2415441678976985</v>
      </c>
      <c r="Q1372">
        <v>0.15996179084183113</v>
      </c>
      <c r="R1372">
        <v>8.6856423044732678E-2</v>
      </c>
      <c r="S1372">
        <v>6</v>
      </c>
      <c r="T1372">
        <v>4</v>
      </c>
      <c r="U1372">
        <v>10</v>
      </c>
      <c r="V1372">
        <v>10</v>
      </c>
      <c r="W1372">
        <v>3</v>
      </c>
      <c r="X1372">
        <v>5</v>
      </c>
      <c r="Y1372" t="s">
        <v>19</v>
      </c>
    </row>
    <row r="1373" spans="2:25" x14ac:dyDescent="0.3">
      <c r="B1373" s="13">
        <v>0.61026268865496114</v>
      </c>
      <c r="C1373" s="13">
        <v>0.63918783157313597</v>
      </c>
      <c r="D1373" s="13">
        <v>0.39787465229905583</v>
      </c>
      <c r="E1373" s="13">
        <v>81.568471337579624</v>
      </c>
      <c r="F1373" s="13">
        <v>0.11701170117011701</v>
      </c>
      <c r="G1373" s="13">
        <v>0.17889908256880735</v>
      </c>
      <c r="H1373" s="13">
        <v>20635943</v>
      </c>
      <c r="I1373" s="13">
        <v>0.19653259361997225</v>
      </c>
      <c r="J1373" s="13">
        <v>3.9530019200385687E-2</v>
      </c>
      <c r="K1373" s="13">
        <v>6.5824125720132742E-2</v>
      </c>
      <c r="L1373" s="13">
        <v>0.68492132580509324</v>
      </c>
      <c r="M1373" s="13">
        <v>0.50862788805297565</v>
      </c>
      <c r="N1373" s="13">
        <v>0.45877321408571192</v>
      </c>
      <c r="O1373" s="13">
        <v>0.28862054033056916</v>
      </c>
      <c r="P1373" s="13">
        <v>0.23320040929907945</v>
      </c>
      <c r="Q1373" s="13">
        <v>0.16312617700357171</v>
      </c>
      <c r="R1373" s="13">
        <v>8.8783306703749537E-2</v>
      </c>
      <c r="S1373" s="14">
        <v>6</v>
      </c>
      <c r="T1373" s="14">
        <v>4</v>
      </c>
      <c r="U1373" s="14">
        <v>10</v>
      </c>
      <c r="V1373" s="14">
        <v>10</v>
      </c>
      <c r="W1373" s="14">
        <v>3</v>
      </c>
      <c r="X1373" s="14">
        <v>5</v>
      </c>
      <c r="Y1373" s="14" t="s">
        <v>19</v>
      </c>
    </row>
    <row r="1374" spans="2:25" x14ac:dyDescent="0.3">
      <c r="B1374">
        <v>0.59306642172935486</v>
      </c>
      <c r="C1374">
        <v>0.59236121427966348</v>
      </c>
      <c r="D1374">
        <v>0.38564129452320078</v>
      </c>
      <c r="E1374">
        <v>80.889423076923066</v>
      </c>
      <c r="F1374">
        <v>0.12437899219304471</v>
      </c>
      <c r="G1374">
        <v>0.1310344827586207</v>
      </c>
      <c r="H1374">
        <v>20635943</v>
      </c>
      <c r="I1374">
        <v>0.19348127600554768</v>
      </c>
      <c r="J1374">
        <v>3.8859932033590887E-2</v>
      </c>
      <c r="K1374">
        <v>6.4135444719711138E-2</v>
      </c>
      <c r="L1374">
        <v>0.67817107878995186</v>
      </c>
      <c r="M1374">
        <v>0.50430319092492926</v>
      </c>
      <c r="N1374">
        <v>0.47472487174388994</v>
      </c>
      <c r="O1374">
        <v>0.28927258136720313</v>
      </c>
      <c r="P1374">
        <v>0.21625777114423853</v>
      </c>
      <c r="Q1374">
        <v>0.16349771269163402</v>
      </c>
      <c r="R1374">
        <v>8.799930318862717E-2</v>
      </c>
      <c r="S1374">
        <v>6</v>
      </c>
      <c r="T1374">
        <v>4</v>
      </c>
      <c r="U1374">
        <v>10</v>
      </c>
      <c r="V1374">
        <v>10</v>
      </c>
      <c r="W1374">
        <v>3</v>
      </c>
      <c r="X1374">
        <v>5</v>
      </c>
      <c r="Y1374" t="s">
        <v>19</v>
      </c>
    </row>
    <row r="1375" spans="2:25" x14ac:dyDescent="0.3">
      <c r="B1375">
        <v>0.74551572363114915</v>
      </c>
      <c r="C1375">
        <v>0.68110460186841559</v>
      </c>
      <c r="D1375">
        <v>0.45914084100733049</v>
      </c>
      <c r="E1375">
        <v>80.698967434471797</v>
      </c>
      <c r="F1375">
        <v>0.11937590711175616</v>
      </c>
      <c r="G1375">
        <v>0.19817767653758542</v>
      </c>
      <c r="H1375">
        <v>20635943</v>
      </c>
      <c r="I1375">
        <v>0.19153952843273214</v>
      </c>
      <c r="J1375">
        <v>3.8562172965829457E-2</v>
      </c>
      <c r="K1375">
        <v>6.6507457722593394E-2</v>
      </c>
      <c r="L1375">
        <v>0.77622561166607618</v>
      </c>
      <c r="M1375">
        <v>0.70241949260234315</v>
      </c>
      <c r="N1375">
        <v>0.45646474868813375</v>
      </c>
      <c r="O1375">
        <v>0.28527744413158229</v>
      </c>
      <c r="P1375">
        <v>0.20011594628495522</v>
      </c>
      <c r="Q1375">
        <v>0.16064651255903167</v>
      </c>
      <c r="R1375">
        <v>8.8377439721882847E-2</v>
      </c>
      <c r="S1375">
        <v>6</v>
      </c>
      <c r="T1375">
        <v>4</v>
      </c>
      <c r="U1375">
        <v>10</v>
      </c>
      <c r="V1375">
        <v>10</v>
      </c>
      <c r="W1375">
        <v>3</v>
      </c>
      <c r="X1375">
        <v>5</v>
      </c>
      <c r="Y1375" t="s">
        <v>19</v>
      </c>
    </row>
    <row r="1376" spans="2:25" x14ac:dyDescent="0.3">
      <c r="B1376" s="13">
        <v>0.61436395220374673</v>
      </c>
      <c r="C1376" s="13">
        <v>0.61263902870979148</v>
      </c>
      <c r="D1376" s="13">
        <v>0.36578924572275129</v>
      </c>
      <c r="E1376" s="13">
        <v>84.289080911233299</v>
      </c>
      <c r="F1376" s="13">
        <v>0.1121709945239357</v>
      </c>
      <c r="G1376" s="13">
        <v>8.590308370044053E-2</v>
      </c>
      <c r="H1376" s="13">
        <v>20635943</v>
      </c>
      <c r="I1376" s="13">
        <v>0.21317614424410519</v>
      </c>
      <c r="J1376" s="13">
        <v>4.3423315926071918E-2</v>
      </c>
      <c r="K1376" s="13">
        <v>6.9776612533117566E-2</v>
      </c>
      <c r="L1376" s="13">
        <v>0.67498115613452381</v>
      </c>
      <c r="M1376" s="13">
        <v>0.48181073806259844</v>
      </c>
      <c r="N1376" s="13">
        <v>0.47165740778623988</v>
      </c>
      <c r="O1376" s="13">
        <v>0.29721316991827945</v>
      </c>
      <c r="P1376" s="13">
        <v>0.2321268483430674</v>
      </c>
      <c r="Q1376" s="13">
        <v>0.16606610963750956</v>
      </c>
      <c r="R1376" s="13">
        <v>9.0164292448388764E-2</v>
      </c>
      <c r="S1376" s="14">
        <v>6</v>
      </c>
      <c r="T1376" s="14">
        <v>4</v>
      </c>
      <c r="U1376" s="14">
        <v>10</v>
      </c>
      <c r="V1376" s="14">
        <v>10</v>
      </c>
      <c r="W1376" s="14">
        <v>3</v>
      </c>
      <c r="X1376" s="14">
        <v>5</v>
      </c>
      <c r="Y1376" s="14" t="s">
        <v>19</v>
      </c>
    </row>
    <row r="1377" spans="2:30" x14ac:dyDescent="0.3">
      <c r="B1377" s="13">
        <v>0.70768423004199721</v>
      </c>
      <c r="C1377" s="13">
        <v>0.53670922685471956</v>
      </c>
      <c r="D1377" s="13">
        <v>0.37282435162010852</v>
      </c>
      <c r="E1377" s="13">
        <v>84.314470186099513</v>
      </c>
      <c r="F1377" s="13">
        <v>0.10499561787905347</v>
      </c>
      <c r="G1377" s="13">
        <v>0.13863636363636364</v>
      </c>
      <c r="H1377" s="13">
        <v>20635943</v>
      </c>
      <c r="I1377" s="13">
        <v>0.2170596393897366</v>
      </c>
      <c r="J1377" s="13">
        <v>4.3591422226643708E-2</v>
      </c>
      <c r="K1377" s="13">
        <v>7.4078036779613804E-2</v>
      </c>
      <c r="L1377" s="13">
        <v>0.66239519046227702</v>
      </c>
      <c r="M1377" s="13">
        <v>0.44341778277896615</v>
      </c>
      <c r="N1377" s="13">
        <v>0.47253075084464169</v>
      </c>
      <c r="O1377" s="13">
        <v>0.29801553258775443</v>
      </c>
      <c r="P1377" s="13">
        <v>0.2231776110905104</v>
      </c>
      <c r="Q1377" s="13">
        <v>0.17260353520791277</v>
      </c>
      <c r="R1377" s="13">
        <v>9.7052050246124774E-2</v>
      </c>
      <c r="S1377" s="14">
        <v>6</v>
      </c>
      <c r="T1377" s="14">
        <v>4</v>
      </c>
      <c r="U1377" s="14">
        <v>10</v>
      </c>
      <c r="V1377" s="14">
        <v>10</v>
      </c>
      <c r="W1377" s="14">
        <v>3</v>
      </c>
      <c r="X1377" s="14">
        <v>5</v>
      </c>
      <c r="Y1377" s="14" t="s">
        <v>19</v>
      </c>
    </row>
    <row r="1378" spans="2:30" x14ac:dyDescent="0.3">
      <c r="B1378" s="13">
        <v>0.61939560253888826</v>
      </c>
      <c r="C1378" s="13">
        <v>0.58322315576183648</v>
      </c>
      <c r="D1378" s="13">
        <v>0.34193695930802825</v>
      </c>
      <c r="E1378" s="13">
        <v>84.751773049645379</v>
      </c>
      <c r="F1378" s="13">
        <v>0.11135096240330995</v>
      </c>
      <c r="G1378" s="13">
        <v>9.856262833675565E-2</v>
      </c>
      <c r="H1378" s="13">
        <v>20635943</v>
      </c>
      <c r="I1378" s="13">
        <v>0.21525658807212195</v>
      </c>
      <c r="J1378" s="13">
        <v>4.419666571187203E-2</v>
      </c>
      <c r="K1378" s="13">
        <v>7.1759295508676185E-2</v>
      </c>
      <c r="L1378" s="13">
        <v>0.66935342719053814</v>
      </c>
      <c r="M1378" s="13">
        <v>0.42300235999728086</v>
      </c>
      <c r="N1378" s="13">
        <v>0.46318764624630565</v>
      </c>
      <c r="O1378" s="13">
        <v>0.29712247647219003</v>
      </c>
      <c r="P1378" s="13">
        <v>0.24038598687577148</v>
      </c>
      <c r="Q1378" s="13">
        <v>0.164347293939132</v>
      </c>
      <c r="R1378" s="13">
        <v>9.0133383627637995E-2</v>
      </c>
      <c r="S1378" s="14">
        <v>6</v>
      </c>
      <c r="T1378" s="14">
        <v>4</v>
      </c>
      <c r="U1378" s="14">
        <v>10</v>
      </c>
      <c r="V1378" s="14">
        <v>10</v>
      </c>
      <c r="W1378" s="14">
        <v>3</v>
      </c>
      <c r="X1378" s="14">
        <v>5</v>
      </c>
      <c r="Y1378" s="14" t="s">
        <v>19</v>
      </c>
    </row>
    <row r="1379" spans="2:30" x14ac:dyDescent="0.3">
      <c r="B1379" s="13">
        <v>0.45948441114236865</v>
      </c>
      <c r="C1379" s="13">
        <v>0.48766836665916374</v>
      </c>
      <c r="D1379" s="13">
        <v>0.35927664298559792</v>
      </c>
      <c r="E1379" s="13">
        <v>83.594394064303373</v>
      </c>
      <c r="F1379" s="13">
        <v>0.11456239722272976</v>
      </c>
      <c r="G1379" s="13">
        <v>0.12168141592920353</v>
      </c>
      <c r="H1379" s="13">
        <v>20635943</v>
      </c>
      <c r="I1379" s="13">
        <v>0.19667128987517327</v>
      </c>
      <c r="J1379" s="13">
        <v>4.0540618878655912E-2</v>
      </c>
      <c r="K1379" s="13">
        <v>6.4945511287056862E-2</v>
      </c>
      <c r="L1379" s="13">
        <v>0.58472856003250229</v>
      </c>
      <c r="M1379" s="13">
        <v>0.38804950057785514</v>
      </c>
      <c r="N1379" s="13">
        <v>0.45632640836012195</v>
      </c>
      <c r="O1379" s="13">
        <v>0.29272989209717065</v>
      </c>
      <c r="P1379" s="13">
        <v>0.22315486220226752</v>
      </c>
      <c r="Q1379" s="13">
        <v>0.15028652378273732</v>
      </c>
      <c r="R1379" s="13">
        <v>8.1894806176000159E-2</v>
      </c>
      <c r="S1379" s="14">
        <v>6</v>
      </c>
      <c r="T1379" s="14">
        <v>4</v>
      </c>
      <c r="U1379" s="14">
        <v>10</v>
      </c>
      <c r="V1379" s="14">
        <v>10</v>
      </c>
      <c r="W1379" s="14">
        <v>3</v>
      </c>
      <c r="X1379" s="14">
        <v>5</v>
      </c>
      <c r="Y1379" s="14" t="s">
        <v>19</v>
      </c>
    </row>
    <row r="1380" spans="2:30" x14ac:dyDescent="0.3">
      <c r="B1380" s="13">
        <v>0.71223211221230132</v>
      </c>
      <c r="C1380" s="13">
        <v>0.58786855854255737</v>
      </c>
      <c r="D1380" s="13">
        <v>0.34596776744861912</v>
      </c>
      <c r="E1380" s="13">
        <v>85.315243415802072</v>
      </c>
      <c r="F1380" s="13">
        <v>0.1089001447178003</v>
      </c>
      <c r="G1380" s="13">
        <v>7.783018867924528E-2</v>
      </c>
      <c r="H1380" s="13">
        <v>20635943</v>
      </c>
      <c r="I1380" s="13">
        <v>0.21497919556171968</v>
      </c>
      <c r="J1380" s="13">
        <v>4.287773858847483E-2</v>
      </c>
      <c r="K1380" s="13">
        <v>7.4383131164211094E-2</v>
      </c>
      <c r="L1380" s="13">
        <v>0.69933286456957255</v>
      </c>
      <c r="M1380" s="13">
        <v>0.44162561140379641</v>
      </c>
      <c r="N1380" s="13">
        <v>0.43993426693752613</v>
      </c>
      <c r="O1380" s="13">
        <v>0.30199950995620456</v>
      </c>
      <c r="P1380" s="13">
        <v>0.23231208946430701</v>
      </c>
      <c r="Q1380" s="13">
        <v>0.16727340829557671</v>
      </c>
      <c r="R1380" s="13">
        <v>9.2153185045006761E-2</v>
      </c>
      <c r="S1380" s="14">
        <v>6</v>
      </c>
      <c r="T1380" s="14">
        <v>4</v>
      </c>
      <c r="U1380" s="14">
        <v>10</v>
      </c>
      <c r="V1380" s="14">
        <v>10</v>
      </c>
      <c r="W1380" s="14">
        <v>3</v>
      </c>
      <c r="X1380" s="14">
        <v>5</v>
      </c>
      <c r="Y1380" s="14" t="s">
        <v>19</v>
      </c>
    </row>
    <row r="1381" spans="2:30" x14ac:dyDescent="0.3">
      <c r="B1381">
        <v>0.62447403300268378</v>
      </c>
      <c r="C1381">
        <v>0.70722551545119472</v>
      </c>
      <c r="D1381">
        <v>0.35626708010269126</v>
      </c>
      <c r="E1381">
        <v>75.321637426900594</v>
      </c>
      <c r="F1381">
        <v>0.13012704174228676</v>
      </c>
      <c r="G1381">
        <v>0.29937629937629939</v>
      </c>
      <c r="H1381">
        <v>20635943</v>
      </c>
      <c r="I1381">
        <v>0.18404993065187239</v>
      </c>
      <c r="J1381">
        <v>3.7173951259474126E-2</v>
      </c>
      <c r="K1381">
        <v>6.2113418967108994E-2</v>
      </c>
      <c r="L1381">
        <v>0.76177533045995505</v>
      </c>
      <c r="M1381">
        <v>0.67540361858239573</v>
      </c>
      <c r="N1381">
        <v>0.45801154073659545</v>
      </c>
      <c r="O1381">
        <v>0.2786363940321811</v>
      </c>
      <c r="P1381">
        <v>0.23172039933241048</v>
      </c>
      <c r="Q1381">
        <v>0.1676280379485322</v>
      </c>
      <c r="R1381">
        <v>9.104381628997045E-2</v>
      </c>
      <c r="S1381">
        <v>6</v>
      </c>
      <c r="T1381">
        <v>4</v>
      </c>
      <c r="U1381">
        <v>10</v>
      </c>
      <c r="V1381">
        <v>10</v>
      </c>
      <c r="W1381">
        <v>3</v>
      </c>
      <c r="X1381">
        <v>5</v>
      </c>
      <c r="Y1381" t="s">
        <v>19</v>
      </c>
    </row>
    <row r="1382" spans="2:30" x14ac:dyDescent="0.3">
      <c r="B1382" s="13">
        <v>0.75473498642731363</v>
      </c>
      <c r="C1382" s="13">
        <v>0.7883462624282398</v>
      </c>
      <c r="D1382" s="13">
        <v>0.41763761044959691</v>
      </c>
      <c r="E1382" s="13">
        <v>74.413052128929564</v>
      </c>
      <c r="F1382" s="13">
        <v>0.14607329842931938</v>
      </c>
      <c r="G1382" s="13">
        <v>0.17903930131004367</v>
      </c>
      <c r="H1382" s="13">
        <v>20635943</v>
      </c>
      <c r="I1382" s="13">
        <v>0.17711511789181686</v>
      </c>
      <c r="J1382" s="13">
        <v>3.6840781727478143E-2</v>
      </c>
      <c r="K1382" s="13">
        <v>5.7319547424981965E-2</v>
      </c>
      <c r="L1382" s="13">
        <v>0.78775651197921892</v>
      </c>
      <c r="M1382" s="13">
        <v>0.43888051835355357</v>
      </c>
      <c r="N1382" s="13">
        <v>0.45922176129955256</v>
      </c>
      <c r="O1382" s="13">
        <v>0.30050869058457935</v>
      </c>
      <c r="P1382" s="13">
        <v>0.21301046684254066</v>
      </c>
      <c r="Q1382" s="13">
        <v>0.1663993697128055</v>
      </c>
      <c r="R1382" s="13">
        <v>8.93922744394028E-2</v>
      </c>
      <c r="S1382" s="14">
        <v>6</v>
      </c>
      <c r="T1382" s="14">
        <v>4</v>
      </c>
      <c r="U1382" s="14">
        <v>10</v>
      </c>
      <c r="V1382" s="14">
        <v>10</v>
      </c>
      <c r="W1382" s="14">
        <v>3</v>
      </c>
      <c r="X1382" s="14">
        <v>5</v>
      </c>
      <c r="Y1382" s="14" t="s">
        <v>19</v>
      </c>
    </row>
    <row r="1383" spans="2:30" x14ac:dyDescent="0.3">
      <c r="B1383" s="13">
        <v>0.69033142326607344</v>
      </c>
      <c r="C1383" s="13">
        <v>0.59180519067443749</v>
      </c>
      <c r="D1383" s="13">
        <v>0.40064061614875679</v>
      </c>
      <c r="E1383" s="13">
        <v>86.256291134339918</v>
      </c>
      <c r="F1383" s="13">
        <v>0.10564853556485355</v>
      </c>
      <c r="G1383" s="13">
        <v>7.3221757322175729E-2</v>
      </c>
      <c r="H1383" s="13">
        <v>20635943</v>
      </c>
      <c r="I1383" s="13">
        <v>0.2241331484049929</v>
      </c>
      <c r="J1383" s="13">
        <v>4.5583780132356262E-2</v>
      </c>
      <c r="K1383" s="13">
        <v>7.4955955882676631E-2</v>
      </c>
      <c r="L1383" s="13">
        <v>0.67381335686376398</v>
      </c>
      <c r="M1383" s="13">
        <v>0.44011980244555554</v>
      </c>
      <c r="N1383" s="13">
        <v>0.47473939945956589</v>
      </c>
      <c r="O1383" s="13">
        <v>0.30314291068785215</v>
      </c>
      <c r="P1383" s="13">
        <v>0.25384271881572656</v>
      </c>
      <c r="Q1383" s="13">
        <v>0.17178662033875894</v>
      </c>
      <c r="R1383" s="13">
        <v>9.389691164465E-2</v>
      </c>
      <c r="S1383" s="14">
        <v>6</v>
      </c>
      <c r="T1383" s="14">
        <v>4</v>
      </c>
      <c r="U1383" s="14">
        <v>10</v>
      </c>
      <c r="V1383" s="14">
        <v>10</v>
      </c>
      <c r="W1383" s="14">
        <v>3</v>
      </c>
      <c r="X1383" s="14">
        <v>5</v>
      </c>
      <c r="Y1383" s="14" t="s">
        <v>19</v>
      </c>
      <c r="AA1383" s="5">
        <f>+AVERAGE(E1354:E1383)/100</f>
        <v>0.82057680509265263</v>
      </c>
      <c r="AB1383" s="5">
        <f>+AVERAGE(G1354:G1383)</f>
        <v>0.15193356500213717</v>
      </c>
      <c r="AC1383" s="5">
        <f>+AVERAGE(H1354:H1383)</f>
        <v>20635943</v>
      </c>
      <c r="AD1383" s="17">
        <f t="shared" ref="AD1383" si="43">($AF$4*AA1383)+($AG$4-$AG$4*AB1383)+($AJ$12+$AK$12*AC1383)</f>
        <v>713.61615828354752</v>
      </c>
    </row>
    <row r="1384" spans="2:30" x14ac:dyDescent="0.3">
      <c r="B1384" s="13">
        <v>0.54324794740942173</v>
      </c>
      <c r="C1384" s="13">
        <v>0.61010765753332818</v>
      </c>
      <c r="D1384" s="13">
        <v>0.35440964582324702</v>
      </c>
      <c r="E1384" s="13">
        <v>84.439270469538215</v>
      </c>
      <c r="F1384" s="13">
        <v>0.10551431601272535</v>
      </c>
      <c r="G1384" s="13">
        <v>0.1388888888888889</v>
      </c>
      <c r="H1384" s="13">
        <v>21135393</v>
      </c>
      <c r="I1384" s="13">
        <v>0.21567267683772506</v>
      </c>
      <c r="J1384" s="13">
        <v>4.3837671427900127E-2</v>
      </c>
      <c r="K1384" s="13">
        <v>7.1846085877860538E-2</v>
      </c>
      <c r="L1384" s="13">
        <v>0.63269055471568036</v>
      </c>
      <c r="M1384" s="13">
        <v>0.45644780332345553</v>
      </c>
      <c r="N1384" s="13">
        <v>0.46430552581034146</v>
      </c>
      <c r="O1384" s="13">
        <v>0.30322421722747073</v>
      </c>
      <c r="P1384" s="13">
        <v>0.26696926508056801</v>
      </c>
      <c r="Q1384" s="13">
        <v>0.17053084096869434</v>
      </c>
      <c r="R1384" s="13">
        <v>9.2642500611612236E-2</v>
      </c>
      <c r="S1384" s="14">
        <v>7</v>
      </c>
      <c r="T1384" s="14">
        <v>4</v>
      </c>
      <c r="U1384" s="14">
        <v>10</v>
      </c>
      <c r="V1384" s="14">
        <v>10</v>
      </c>
      <c r="W1384" s="14">
        <v>3</v>
      </c>
      <c r="X1384" s="14">
        <v>5</v>
      </c>
      <c r="Y1384" s="14" t="s">
        <v>19</v>
      </c>
    </row>
    <row r="1385" spans="2:30" x14ac:dyDescent="0.3">
      <c r="B1385" s="13">
        <v>0.49412165237949623</v>
      </c>
      <c r="C1385" s="13">
        <v>0.60592766464649872</v>
      </c>
      <c r="D1385" s="13">
        <v>0.32189258888179767</v>
      </c>
      <c r="E1385" s="13">
        <v>83.665494333724112</v>
      </c>
      <c r="F1385" s="13">
        <v>9.6436801985463574E-2</v>
      </c>
      <c r="G1385" s="13">
        <v>0.24395604395604395</v>
      </c>
      <c r="H1385" s="13">
        <v>21135393</v>
      </c>
      <c r="I1385" s="13">
        <v>0.21067961165048518</v>
      </c>
      <c r="J1385" s="13">
        <v>4.1189221566190884E-2</v>
      </c>
      <c r="K1385" s="13">
        <v>7.4155415394534158E-2</v>
      </c>
      <c r="L1385" s="13">
        <v>0.61470296072351849</v>
      </c>
      <c r="M1385" s="13">
        <v>0.56093071275847495</v>
      </c>
      <c r="N1385" s="13">
        <v>0.46970945283615689</v>
      </c>
      <c r="O1385" s="13">
        <v>0.29406628204211482</v>
      </c>
      <c r="P1385" s="13">
        <v>0.21887096891544755</v>
      </c>
      <c r="Q1385" s="13">
        <v>0.16763442276622451</v>
      </c>
      <c r="R1385" s="13">
        <v>9.0757235782367274E-2</v>
      </c>
      <c r="S1385" s="14">
        <v>7</v>
      </c>
      <c r="T1385" s="14">
        <v>4</v>
      </c>
      <c r="U1385" s="14">
        <v>10</v>
      </c>
      <c r="V1385" s="14">
        <v>10</v>
      </c>
      <c r="W1385" s="14">
        <v>3</v>
      </c>
      <c r="X1385" s="14">
        <v>5</v>
      </c>
      <c r="Y1385" s="14" t="s">
        <v>19</v>
      </c>
    </row>
    <row r="1386" spans="2:30" x14ac:dyDescent="0.3">
      <c r="B1386">
        <v>0.42463884726589463</v>
      </c>
      <c r="C1386">
        <v>0.42827318044346308</v>
      </c>
      <c r="D1386">
        <v>0.35360200606426351</v>
      </c>
      <c r="E1386">
        <v>86.932270916334659</v>
      </c>
      <c r="F1386">
        <v>9.5658439920735E-2</v>
      </c>
      <c r="G1386">
        <v>0.11555555555555555</v>
      </c>
      <c r="H1386">
        <v>21135393</v>
      </c>
      <c r="I1386">
        <v>0.2130374479889042</v>
      </c>
      <c r="J1386">
        <v>4.2852413815155019E-2</v>
      </c>
      <c r="K1386">
        <v>7.2474237776001843E-2</v>
      </c>
      <c r="L1386">
        <v>0.59630895681597162</v>
      </c>
      <c r="M1386">
        <v>0.46066578691171545</v>
      </c>
      <c r="N1386">
        <v>0.46095732873316025</v>
      </c>
      <c r="O1386">
        <v>0.29622294777258296</v>
      </c>
      <c r="P1386">
        <v>0.24457852395255317</v>
      </c>
      <c r="Q1386">
        <v>0.15837141269440622</v>
      </c>
      <c r="R1386">
        <v>8.6253095463283289E-2</v>
      </c>
      <c r="S1386">
        <v>7</v>
      </c>
      <c r="T1386">
        <v>4</v>
      </c>
      <c r="U1386">
        <v>10</v>
      </c>
      <c r="V1386">
        <v>10</v>
      </c>
      <c r="W1386">
        <v>3</v>
      </c>
      <c r="X1386">
        <v>5</v>
      </c>
      <c r="Y1386" t="s">
        <v>19</v>
      </c>
    </row>
    <row r="1387" spans="2:30" x14ac:dyDescent="0.3">
      <c r="B1387" s="13">
        <v>0.5227159278012683</v>
      </c>
      <c r="C1387" s="13">
        <v>0.42713138456307465</v>
      </c>
      <c r="D1387" s="13">
        <v>0.34502627462477842</v>
      </c>
      <c r="E1387" s="13">
        <v>86.734693877551024</v>
      </c>
      <c r="F1387" s="13">
        <v>9.633842872378244E-2</v>
      </c>
      <c r="G1387" s="13">
        <v>0.1257995735607676</v>
      </c>
      <c r="H1387" s="13">
        <v>21135393</v>
      </c>
      <c r="I1387" s="13">
        <v>0.22191400832177535</v>
      </c>
      <c r="J1387" s="13">
        <v>4.4762666631002195E-2</v>
      </c>
      <c r="K1387" s="13">
        <v>7.6239591769864168E-2</v>
      </c>
      <c r="L1387" s="13">
        <v>0.62196341526014798</v>
      </c>
      <c r="M1387" s="13">
        <v>0.51612955747551104</v>
      </c>
      <c r="N1387" s="13">
        <v>0.45433996883977362</v>
      </c>
      <c r="O1387" s="13">
        <v>0.31213554384535253</v>
      </c>
      <c r="P1387" s="13">
        <v>0.26528236952236278</v>
      </c>
      <c r="Q1387" s="13">
        <v>0.16765698555071215</v>
      </c>
      <c r="R1387" s="13">
        <v>9.1472655407982231E-2</v>
      </c>
      <c r="S1387" s="14">
        <v>7</v>
      </c>
      <c r="T1387" s="14">
        <v>4</v>
      </c>
      <c r="U1387" s="14">
        <v>10</v>
      </c>
      <c r="V1387" s="14">
        <v>10</v>
      </c>
      <c r="W1387" s="14">
        <v>3</v>
      </c>
      <c r="X1387" s="14">
        <v>5</v>
      </c>
      <c r="Y1387" s="14" t="s">
        <v>19</v>
      </c>
    </row>
    <row r="1388" spans="2:30" x14ac:dyDescent="0.3">
      <c r="B1388" s="13">
        <v>0.38598320079852005</v>
      </c>
      <c r="C1388" s="13">
        <v>0.45167492722449143</v>
      </c>
      <c r="D1388" s="13">
        <v>0.23674116482015667</v>
      </c>
      <c r="E1388" s="13">
        <v>86.592621975406587</v>
      </c>
      <c r="F1388" s="13">
        <v>9.54177897574124E-2</v>
      </c>
      <c r="G1388" s="13">
        <v>0.14855875831485588</v>
      </c>
      <c r="H1388" s="13">
        <v>21135393</v>
      </c>
      <c r="I1388" s="13">
        <v>0.21622746185852976</v>
      </c>
      <c r="J1388" s="13">
        <v>4.3281629604977598E-2</v>
      </c>
      <c r="K1388" s="13">
        <v>7.4539999344774094E-2</v>
      </c>
      <c r="L1388" s="13">
        <v>0.49732346257005766</v>
      </c>
      <c r="M1388" s="13">
        <v>0.38481395940767826</v>
      </c>
      <c r="N1388" s="13">
        <v>0.46048133506781003</v>
      </c>
      <c r="O1388" s="13">
        <v>0.29852858919060477</v>
      </c>
      <c r="P1388" s="13">
        <v>0.25113047196348454</v>
      </c>
      <c r="Q1388" s="13">
        <v>0.16094332353678237</v>
      </c>
      <c r="R1388" s="13">
        <v>8.9332570620585083E-2</v>
      </c>
      <c r="S1388" s="14">
        <v>7</v>
      </c>
      <c r="T1388" s="14">
        <v>4</v>
      </c>
      <c r="U1388" s="14">
        <v>10</v>
      </c>
      <c r="V1388" s="14">
        <v>10</v>
      </c>
      <c r="W1388" s="14">
        <v>3</v>
      </c>
      <c r="X1388" s="14">
        <v>5</v>
      </c>
      <c r="Y1388" s="14" t="s">
        <v>19</v>
      </c>
    </row>
    <row r="1389" spans="2:30" x14ac:dyDescent="0.3">
      <c r="B1389" s="13">
        <v>0.54332104589350949</v>
      </c>
      <c r="C1389" s="13">
        <v>0.49074133862929714</v>
      </c>
      <c r="D1389" s="13">
        <v>0.34838244422112957</v>
      </c>
      <c r="E1389" s="13">
        <v>86.007905138339922</v>
      </c>
      <c r="F1389" s="13">
        <v>9.5854469127164596E-2</v>
      </c>
      <c r="G1389" s="13">
        <v>0.1463963963963964</v>
      </c>
      <c r="H1389" s="13">
        <v>21135393</v>
      </c>
      <c r="I1389" s="13">
        <v>0.21595006934812744</v>
      </c>
      <c r="J1389" s="13">
        <v>4.3735069711080155E-2</v>
      </c>
      <c r="K1389" s="13">
        <v>7.3894202704605713E-2</v>
      </c>
      <c r="L1389" s="13">
        <v>0.65420562501769197</v>
      </c>
      <c r="M1389" s="13">
        <v>0.5618430619631809</v>
      </c>
      <c r="N1389" s="13">
        <v>0.46921957895776467</v>
      </c>
      <c r="O1389" s="13">
        <v>0.31329135765936494</v>
      </c>
      <c r="P1389" s="13">
        <v>0.23637121662868865</v>
      </c>
      <c r="Q1389" s="13">
        <v>0.16300341297897758</v>
      </c>
      <c r="R1389" s="13">
        <v>8.9738567011084E-2</v>
      </c>
      <c r="S1389" s="14">
        <v>7</v>
      </c>
      <c r="T1389" s="14">
        <v>4</v>
      </c>
      <c r="U1389" s="14">
        <v>10</v>
      </c>
      <c r="V1389" s="14">
        <v>10</v>
      </c>
      <c r="W1389" s="14">
        <v>3</v>
      </c>
      <c r="X1389" s="14">
        <v>5</v>
      </c>
      <c r="Y1389" s="14" t="s">
        <v>19</v>
      </c>
    </row>
    <row r="1390" spans="2:30" x14ac:dyDescent="0.3">
      <c r="B1390" s="13">
        <v>0.62396054530462453</v>
      </c>
      <c r="C1390" s="13">
        <v>0.67844436408311737</v>
      </c>
      <c r="D1390" s="13">
        <v>0.46514147810139667</v>
      </c>
      <c r="E1390" s="13">
        <v>76.040451186308829</v>
      </c>
      <c r="F1390" s="13">
        <v>0.1330557566980449</v>
      </c>
      <c r="G1390" s="13">
        <v>0.30703624733475482</v>
      </c>
      <c r="H1390" s="13">
        <v>21135393</v>
      </c>
      <c r="I1390" s="13">
        <v>0.18044382801664355</v>
      </c>
      <c r="J1390" s="13">
        <v>3.6054157544217438E-2</v>
      </c>
      <c r="K1390" s="13">
        <v>6.105981427899014E-2</v>
      </c>
      <c r="L1390" s="13">
        <v>0.72629666252702729</v>
      </c>
      <c r="M1390" s="13">
        <v>0.64530580722029351</v>
      </c>
      <c r="N1390" s="13">
        <v>0.45455521879904931</v>
      </c>
      <c r="O1390" s="13">
        <v>0.28789036686804276</v>
      </c>
      <c r="P1390" s="13">
        <v>0.21994405886921178</v>
      </c>
      <c r="Q1390" s="13">
        <v>0.165071191800264</v>
      </c>
      <c r="R1390" s="13">
        <v>8.9717956060268111E-2</v>
      </c>
      <c r="S1390" s="14">
        <v>7</v>
      </c>
      <c r="T1390" s="14">
        <v>4</v>
      </c>
      <c r="U1390" s="14">
        <v>10</v>
      </c>
      <c r="V1390" s="14">
        <v>10</v>
      </c>
      <c r="W1390" s="14">
        <v>3</v>
      </c>
      <c r="X1390" s="14">
        <v>5</v>
      </c>
      <c r="Y1390" s="14" t="s">
        <v>19</v>
      </c>
    </row>
    <row r="1391" spans="2:30" x14ac:dyDescent="0.3">
      <c r="B1391" s="13">
        <v>0.51993598897895665</v>
      </c>
      <c r="C1391" s="13">
        <v>0.49862610441819039</v>
      </c>
      <c r="D1391" s="13">
        <v>0.4608200698318845</v>
      </c>
      <c r="E1391" s="13">
        <v>84.140969162995589</v>
      </c>
      <c r="F1391" s="13">
        <v>0.10670194003527336</v>
      </c>
      <c r="G1391" s="13">
        <v>0.19906323185011709</v>
      </c>
      <c r="H1391" s="13">
        <v>21135393</v>
      </c>
      <c r="I1391" s="13">
        <v>0.20429958391123429</v>
      </c>
      <c r="J1391" s="13">
        <v>4.0680953018118679E-2</v>
      </c>
      <c r="K1391" s="13">
        <v>6.9524076165477386E-2</v>
      </c>
      <c r="L1391" s="13">
        <v>0.61419337448128819</v>
      </c>
      <c r="M1391" s="13">
        <v>0.53952876952331275</v>
      </c>
      <c r="N1391" s="13">
        <v>0.47885604718615032</v>
      </c>
      <c r="O1391" s="13">
        <v>0.29163922072150861</v>
      </c>
      <c r="P1391" s="13">
        <v>0.20758970566017276</v>
      </c>
      <c r="Q1391" s="13">
        <v>0.16063859316537088</v>
      </c>
      <c r="R1391" s="13">
        <v>8.9709403043487193E-2</v>
      </c>
      <c r="S1391" s="14">
        <v>7</v>
      </c>
      <c r="T1391" s="14">
        <v>4</v>
      </c>
      <c r="U1391" s="14">
        <v>10</v>
      </c>
      <c r="V1391" s="14">
        <v>10</v>
      </c>
      <c r="W1391" s="14">
        <v>3</v>
      </c>
      <c r="X1391" s="14">
        <v>5</v>
      </c>
      <c r="Y1391" s="14" t="s">
        <v>19</v>
      </c>
    </row>
    <row r="1392" spans="2:30" x14ac:dyDescent="0.3">
      <c r="B1392" s="13">
        <v>0.46787250048311901</v>
      </c>
      <c r="C1392" s="13">
        <v>0.46285608809277368</v>
      </c>
      <c r="D1392" s="13">
        <v>0.27402442663147192</v>
      </c>
      <c r="E1392" s="13">
        <v>88.938231731933797</v>
      </c>
      <c r="F1392" s="13">
        <v>9.7682709447415333E-2</v>
      </c>
      <c r="G1392" s="13">
        <v>8.3532219570405727E-2</v>
      </c>
      <c r="H1392" s="13">
        <v>21135393</v>
      </c>
      <c r="I1392" s="13">
        <v>0.22302357836338405</v>
      </c>
      <c r="J1392" s="13">
        <v>4.3959992904468691E-2</v>
      </c>
      <c r="K1392" s="13">
        <v>7.6374267242135335E-2</v>
      </c>
      <c r="L1392" s="13">
        <v>0.56349331340031361</v>
      </c>
      <c r="M1392" s="13">
        <v>0.35091268484181348</v>
      </c>
      <c r="N1392" s="13">
        <v>0.47032968449108031</v>
      </c>
      <c r="O1392" s="13">
        <v>0.29041467736128579</v>
      </c>
      <c r="P1392" s="13">
        <v>0.21737597585142021</v>
      </c>
      <c r="Q1392" s="13">
        <v>0.16543344435403615</v>
      </c>
      <c r="R1392" s="13">
        <v>8.9195973271125301E-2</v>
      </c>
      <c r="S1392" s="14">
        <v>7</v>
      </c>
      <c r="T1392" s="14">
        <v>4</v>
      </c>
      <c r="U1392" s="14">
        <v>10</v>
      </c>
      <c r="V1392" s="14">
        <v>10</v>
      </c>
      <c r="W1392" s="14">
        <v>3</v>
      </c>
      <c r="X1392" s="14">
        <v>5</v>
      </c>
      <c r="Y1392" s="14" t="s">
        <v>19</v>
      </c>
    </row>
    <row r="1393" spans="2:25" x14ac:dyDescent="0.3">
      <c r="B1393" s="13">
        <v>0.68265638342316137</v>
      </c>
      <c r="C1393" s="13">
        <v>0.57003993784242857</v>
      </c>
      <c r="D1393" s="13">
        <v>0.35907849638870809</v>
      </c>
      <c r="E1393" s="13">
        <v>83.579766536964982</v>
      </c>
      <c r="F1393" s="13">
        <v>0.11424995530126944</v>
      </c>
      <c r="G1393" s="13">
        <v>0.14035087719298245</v>
      </c>
      <c r="H1393" s="13">
        <v>21135393</v>
      </c>
      <c r="I1393" s="13">
        <v>0.21095700416088736</v>
      </c>
      <c r="J1393" s="13">
        <v>4.2311553222059463E-2</v>
      </c>
      <c r="K1393" s="13">
        <v>7.2793560714892708E-2</v>
      </c>
      <c r="L1393" s="13">
        <v>0.75042470454546439</v>
      </c>
      <c r="M1393" s="13">
        <v>0.50540433878150892</v>
      </c>
      <c r="N1393" s="13">
        <v>0.46548208971254934</v>
      </c>
      <c r="O1393" s="13">
        <v>0.29134808478587443</v>
      </c>
      <c r="P1393" s="13">
        <v>0.2145654104587339</v>
      </c>
      <c r="Q1393" s="13">
        <v>0.16327824006199132</v>
      </c>
      <c r="R1393" s="13">
        <v>8.9732821717909861E-2</v>
      </c>
      <c r="S1393" s="14">
        <v>7</v>
      </c>
      <c r="T1393" s="14">
        <v>4</v>
      </c>
      <c r="U1393" s="14">
        <v>10</v>
      </c>
      <c r="V1393" s="14">
        <v>10</v>
      </c>
      <c r="W1393" s="14">
        <v>3</v>
      </c>
      <c r="X1393" s="14">
        <v>5</v>
      </c>
      <c r="Y1393" s="14" t="s">
        <v>19</v>
      </c>
    </row>
    <row r="1394" spans="2:25" x14ac:dyDescent="0.3">
      <c r="B1394">
        <v>0.51945016623244367</v>
      </c>
      <c r="C1394">
        <v>0.56531365340270845</v>
      </c>
      <c r="D1394">
        <v>0.33155990779660205</v>
      </c>
      <c r="E1394">
        <v>83.537989255564085</v>
      </c>
      <c r="F1394">
        <v>0.10536602700781805</v>
      </c>
      <c r="G1394">
        <v>0.19191919191919191</v>
      </c>
      <c r="H1394">
        <v>21135393</v>
      </c>
      <c r="I1394">
        <v>0.21525658807212181</v>
      </c>
      <c r="J1394">
        <v>4.3435794406922149E-2</v>
      </c>
      <c r="K1394">
        <v>7.1946334484594962E-2</v>
      </c>
      <c r="L1394">
        <v>0.57069451369817792</v>
      </c>
      <c r="M1394">
        <v>0.49585366040796958</v>
      </c>
      <c r="N1394">
        <v>0.46716336013719562</v>
      </c>
      <c r="O1394">
        <v>0.29771113938169691</v>
      </c>
      <c r="P1394">
        <v>0.24580599192241562</v>
      </c>
      <c r="Q1394">
        <v>0.16375072475372604</v>
      </c>
      <c r="R1394">
        <v>8.9795761680705674E-2</v>
      </c>
      <c r="S1394">
        <v>7</v>
      </c>
      <c r="T1394">
        <v>4</v>
      </c>
      <c r="U1394">
        <v>10</v>
      </c>
      <c r="V1394">
        <v>10</v>
      </c>
      <c r="W1394">
        <v>3</v>
      </c>
      <c r="X1394">
        <v>5</v>
      </c>
      <c r="Y1394" t="s">
        <v>19</v>
      </c>
    </row>
    <row r="1395" spans="2:25" x14ac:dyDescent="0.3">
      <c r="B1395">
        <v>0.68905493358698133</v>
      </c>
      <c r="C1395">
        <v>0.64625228904005549</v>
      </c>
      <c r="D1395">
        <v>0.44009357067459559</v>
      </c>
      <c r="E1395">
        <v>79.26540284360189</v>
      </c>
      <c r="F1395">
        <v>0.12264820731274405</v>
      </c>
      <c r="G1395">
        <v>0.19341563786008231</v>
      </c>
      <c r="H1395">
        <v>21135393</v>
      </c>
      <c r="I1395">
        <v>0.19292649098474338</v>
      </c>
      <c r="J1395">
        <v>3.9963766553056834E-2</v>
      </c>
      <c r="K1395">
        <v>6.3616356531964569E-2</v>
      </c>
      <c r="L1395">
        <v>0.73727414307332673</v>
      </c>
      <c r="M1395">
        <v>0.52186205257631857</v>
      </c>
      <c r="N1395">
        <v>0.46868846511692236</v>
      </c>
      <c r="O1395">
        <v>0.29707991933797034</v>
      </c>
      <c r="P1395">
        <v>0.21085113704503244</v>
      </c>
      <c r="Q1395">
        <v>0.1659388354709177</v>
      </c>
      <c r="R1395">
        <v>9.0703438615253887E-2</v>
      </c>
      <c r="S1395">
        <v>7</v>
      </c>
      <c r="T1395">
        <v>4</v>
      </c>
      <c r="U1395">
        <v>10</v>
      </c>
      <c r="V1395">
        <v>10</v>
      </c>
      <c r="W1395">
        <v>3</v>
      </c>
      <c r="X1395">
        <v>5</v>
      </c>
      <c r="Y1395" t="s">
        <v>19</v>
      </c>
    </row>
    <row r="1396" spans="2:25" x14ac:dyDescent="0.3">
      <c r="B1396" s="13">
        <v>0.6569019458030052</v>
      </c>
      <c r="C1396" s="13">
        <v>0.57503524675544015</v>
      </c>
      <c r="D1396" s="13">
        <v>0.38100492564389915</v>
      </c>
      <c r="E1396" s="13">
        <v>80.79315707620529</v>
      </c>
      <c r="F1396" s="13">
        <v>0.11939501779359431</v>
      </c>
      <c r="G1396" s="13">
        <v>0.22342733188720174</v>
      </c>
      <c r="H1396" s="13">
        <v>21135393</v>
      </c>
      <c r="I1396" s="13">
        <v>0.20069348127600525</v>
      </c>
      <c r="J1396" s="13">
        <v>4.007946730177836E-2</v>
      </c>
      <c r="K1396" s="13">
        <v>6.7602847110628986E-2</v>
      </c>
      <c r="L1396" s="13">
        <v>0.69264271180389236</v>
      </c>
      <c r="M1396" s="13">
        <v>0.62967064932466243</v>
      </c>
      <c r="N1396" s="13">
        <v>0.4535456464059861</v>
      </c>
      <c r="O1396" s="13">
        <v>0.29257072849479443</v>
      </c>
      <c r="P1396" s="13">
        <v>0.26073736775172301</v>
      </c>
      <c r="Q1396" s="13">
        <v>0.16521974919187585</v>
      </c>
      <c r="R1396" s="13">
        <v>9.1000197242827527E-2</v>
      </c>
      <c r="S1396" s="14">
        <v>7</v>
      </c>
      <c r="T1396" s="14">
        <v>4</v>
      </c>
      <c r="U1396" s="14">
        <v>10</v>
      </c>
      <c r="V1396" s="14">
        <v>10</v>
      </c>
      <c r="W1396" s="14">
        <v>3</v>
      </c>
      <c r="X1396" s="14">
        <v>5</v>
      </c>
      <c r="Y1396" s="14" t="s">
        <v>19</v>
      </c>
    </row>
    <row r="1397" spans="2:25" x14ac:dyDescent="0.3">
      <c r="B1397" s="13">
        <v>0.75525716002570742</v>
      </c>
      <c r="C1397" s="13">
        <v>0.74020849962013513</v>
      </c>
      <c r="D1397" s="13">
        <v>0.45478998096216322</v>
      </c>
      <c r="E1397" s="13">
        <v>79.780993351583888</v>
      </c>
      <c r="F1397" s="13">
        <v>0.12329485834207765</v>
      </c>
      <c r="G1397" s="13">
        <v>0.17204301075268819</v>
      </c>
      <c r="H1397" s="13">
        <v>21135393</v>
      </c>
      <c r="I1397" s="13">
        <v>0.19625520110957001</v>
      </c>
      <c r="J1397" s="13">
        <v>4.0230702102346243E-2</v>
      </c>
      <c r="K1397" s="13">
        <v>6.5307119609764347E-2</v>
      </c>
      <c r="L1397" s="13">
        <v>0.77392978476779695</v>
      </c>
      <c r="M1397" s="13">
        <v>0.57065452807534023</v>
      </c>
      <c r="N1397" s="13">
        <v>0.46844532846713821</v>
      </c>
      <c r="O1397" s="13">
        <v>0.30373709228939882</v>
      </c>
      <c r="P1397" s="13">
        <v>0.2309853134052138</v>
      </c>
      <c r="Q1397" s="13">
        <v>0.16653656263645431</v>
      </c>
      <c r="R1397" s="13">
        <v>9.0606196449049173E-2</v>
      </c>
      <c r="S1397" s="14">
        <v>7</v>
      </c>
      <c r="T1397" s="14">
        <v>4</v>
      </c>
      <c r="U1397" s="14">
        <v>10</v>
      </c>
      <c r="V1397" s="14">
        <v>10</v>
      </c>
      <c r="W1397" s="14">
        <v>3</v>
      </c>
      <c r="X1397" s="14">
        <v>5</v>
      </c>
      <c r="Y1397" s="14" t="s">
        <v>19</v>
      </c>
    </row>
    <row r="1398" spans="2:25" x14ac:dyDescent="0.3">
      <c r="B1398" s="13">
        <v>0.51051015334916072</v>
      </c>
      <c r="C1398" s="13">
        <v>0.49355052576447284</v>
      </c>
      <c r="D1398" s="13">
        <v>0.37236023630131393</v>
      </c>
      <c r="E1398" s="13">
        <v>82.841823056300271</v>
      </c>
      <c r="F1398" s="13">
        <v>0.10987868284228769</v>
      </c>
      <c r="G1398" s="13">
        <v>0.23725055432372505</v>
      </c>
      <c r="H1398" s="13">
        <v>21135393</v>
      </c>
      <c r="I1398" s="13">
        <v>0.21400832177531187</v>
      </c>
      <c r="J1398" s="13">
        <v>4.2356832099931116E-2</v>
      </c>
      <c r="K1398" s="13">
        <v>7.4966501282351189E-2</v>
      </c>
      <c r="L1398" s="13">
        <v>0.6667494621520359</v>
      </c>
      <c r="M1398" s="13">
        <v>0.65574334485394792</v>
      </c>
      <c r="N1398" s="13">
        <v>0.4692192416747058</v>
      </c>
      <c r="O1398" s="13">
        <v>0.30154693411889577</v>
      </c>
      <c r="P1398" s="13">
        <v>0.20973772094695922</v>
      </c>
      <c r="Q1398" s="13">
        <v>0.1661566028002209</v>
      </c>
      <c r="R1398" s="13">
        <v>9.1662693346294594E-2</v>
      </c>
      <c r="S1398" s="14">
        <v>7</v>
      </c>
      <c r="T1398" s="14">
        <v>4</v>
      </c>
      <c r="U1398" s="14">
        <v>10</v>
      </c>
      <c r="V1398" s="14">
        <v>10</v>
      </c>
      <c r="W1398" s="14">
        <v>3</v>
      </c>
      <c r="X1398" s="14">
        <v>5</v>
      </c>
      <c r="Y1398" s="14" t="s">
        <v>19</v>
      </c>
    </row>
    <row r="1399" spans="2:25" x14ac:dyDescent="0.3">
      <c r="B1399" s="13">
        <v>0.42742818991601844</v>
      </c>
      <c r="C1399" s="13">
        <v>0.46718073247616732</v>
      </c>
      <c r="D1399" s="13">
        <v>0.28521209611178283</v>
      </c>
      <c r="E1399" s="13">
        <v>86.765278318411831</v>
      </c>
      <c r="F1399" s="13">
        <v>9.8109810981098111E-2</v>
      </c>
      <c r="G1399" s="13">
        <v>9.641255605381166E-2</v>
      </c>
      <c r="H1399" s="13">
        <v>21135393</v>
      </c>
      <c r="I1399" s="13">
        <v>0.21830790568654621</v>
      </c>
      <c r="J1399" s="13">
        <v>4.3418681560147256E-2</v>
      </c>
      <c r="K1399" s="13">
        <v>7.3364694864728297E-2</v>
      </c>
      <c r="L1399" s="13">
        <v>0.57652699212803271</v>
      </c>
      <c r="M1399" s="13">
        <v>0.4224015194051588</v>
      </c>
      <c r="N1399" s="13">
        <v>0.46559276131774024</v>
      </c>
      <c r="O1399" s="13">
        <v>0.29404846800756851</v>
      </c>
      <c r="P1399" s="13">
        <v>0.24122625113985663</v>
      </c>
      <c r="Q1399" s="13">
        <v>0.16224196115797501</v>
      </c>
      <c r="R1399" s="13">
        <v>9.0310282154588445E-2</v>
      </c>
      <c r="S1399" s="14">
        <v>7</v>
      </c>
      <c r="T1399" s="14">
        <v>4</v>
      </c>
      <c r="U1399" s="14">
        <v>10</v>
      </c>
      <c r="V1399" s="14">
        <v>10</v>
      </c>
      <c r="W1399" s="14">
        <v>3</v>
      </c>
      <c r="X1399" s="14">
        <v>5</v>
      </c>
      <c r="Y1399" s="14" t="s">
        <v>19</v>
      </c>
    </row>
    <row r="1400" spans="2:25" x14ac:dyDescent="0.3">
      <c r="B1400" s="13">
        <v>0.48008502434766531</v>
      </c>
      <c r="C1400" s="13">
        <v>0.4297390278391679</v>
      </c>
      <c r="D1400" s="13">
        <v>0.28724064472638461</v>
      </c>
      <c r="E1400" s="13">
        <v>89.314845024469818</v>
      </c>
      <c r="F1400" s="13">
        <v>8.859600951857953E-2</v>
      </c>
      <c r="G1400" s="13">
        <v>6.5168539325842698E-2</v>
      </c>
      <c r="H1400" s="13">
        <v>21135393</v>
      </c>
      <c r="I1400" s="13">
        <v>0.22052704576976417</v>
      </c>
      <c r="J1400" s="13">
        <v>4.4998658416188421E-2</v>
      </c>
      <c r="K1400" s="13">
        <v>7.4232588551303241E-2</v>
      </c>
      <c r="L1400" s="13">
        <v>0.55970462297675228</v>
      </c>
      <c r="M1400" s="13">
        <v>0.41771430686978123</v>
      </c>
      <c r="N1400" s="13">
        <v>0.46196461475407974</v>
      </c>
      <c r="O1400" s="13">
        <v>0.29406934688770803</v>
      </c>
      <c r="P1400" s="13">
        <v>0.23985119298607746</v>
      </c>
      <c r="Q1400" s="13">
        <v>0.16302010157822655</v>
      </c>
      <c r="R1400" s="13">
        <v>8.6303694667585945E-2</v>
      </c>
      <c r="S1400" s="14">
        <v>7</v>
      </c>
      <c r="T1400" s="14">
        <v>4</v>
      </c>
      <c r="U1400" s="14">
        <v>10</v>
      </c>
      <c r="V1400" s="14">
        <v>10</v>
      </c>
      <c r="W1400" s="14">
        <v>3</v>
      </c>
      <c r="X1400" s="14">
        <v>5</v>
      </c>
      <c r="Y1400" s="14" t="s">
        <v>19</v>
      </c>
    </row>
    <row r="1401" spans="2:25" x14ac:dyDescent="0.3">
      <c r="B1401">
        <v>0.48730445077209977</v>
      </c>
      <c r="C1401">
        <v>0.44108679277059348</v>
      </c>
      <c r="D1401">
        <v>0.3530194488011264</v>
      </c>
      <c r="E1401">
        <v>86.578525641025635</v>
      </c>
      <c r="F1401">
        <v>9.7125513301196217E-2</v>
      </c>
      <c r="G1401">
        <v>0.12195121951219512</v>
      </c>
      <c r="H1401">
        <v>21135393</v>
      </c>
      <c r="I1401">
        <v>0.21595006934812755</v>
      </c>
      <c r="J1401">
        <v>4.3224369939006538E-2</v>
      </c>
      <c r="K1401">
        <v>7.3489889833156213E-2</v>
      </c>
      <c r="L1401">
        <v>0.56122869662586916</v>
      </c>
      <c r="M1401">
        <v>0.47206412388754349</v>
      </c>
      <c r="N1401">
        <v>0.46938691229360946</v>
      </c>
      <c r="O1401">
        <v>0.29780124214186393</v>
      </c>
      <c r="P1401">
        <v>0.21539859090592592</v>
      </c>
      <c r="Q1401">
        <v>0.15708015104692052</v>
      </c>
      <c r="R1401">
        <v>8.8779972735849047E-2</v>
      </c>
      <c r="S1401">
        <v>7</v>
      </c>
      <c r="T1401">
        <v>4</v>
      </c>
      <c r="U1401">
        <v>10</v>
      </c>
      <c r="V1401">
        <v>10</v>
      </c>
      <c r="W1401">
        <v>3</v>
      </c>
      <c r="X1401">
        <v>5</v>
      </c>
      <c r="Y1401" t="s">
        <v>19</v>
      </c>
    </row>
    <row r="1402" spans="2:25" x14ac:dyDescent="0.3">
      <c r="B1402" s="13">
        <v>0.42227381609782172</v>
      </c>
      <c r="C1402" s="13">
        <v>0.47324730225330675</v>
      </c>
      <c r="D1402" s="13">
        <v>0.34879134563396524</v>
      </c>
      <c r="E1402" s="13">
        <v>86.635944700460826</v>
      </c>
      <c r="F1402" s="13">
        <v>9.9581444018137427E-2</v>
      </c>
      <c r="G1402" s="13">
        <v>0.14976958525345621</v>
      </c>
      <c r="H1402" s="13">
        <v>21135393</v>
      </c>
      <c r="I1402" s="13">
        <v>0.22552011095700411</v>
      </c>
      <c r="J1402" s="13">
        <v>4.4867176382328629E-2</v>
      </c>
      <c r="K1402" s="13">
        <v>7.7598522261875108E-2</v>
      </c>
      <c r="L1402" s="13">
        <v>0.52576929336093625</v>
      </c>
      <c r="M1402" s="13">
        <v>0.4170467058921431</v>
      </c>
      <c r="N1402" s="13">
        <v>0.47402417867032565</v>
      </c>
      <c r="O1402" s="13">
        <v>0.3010638661598084</v>
      </c>
      <c r="P1402" s="13">
        <v>0.21531054245306999</v>
      </c>
      <c r="Q1402" s="13">
        <v>0.17287921891163616</v>
      </c>
      <c r="R1402" s="13">
        <v>9.4352784804365583E-2</v>
      </c>
      <c r="S1402" s="14">
        <v>7</v>
      </c>
      <c r="T1402" s="14">
        <v>4</v>
      </c>
      <c r="U1402" s="14">
        <v>10</v>
      </c>
      <c r="V1402" s="14">
        <v>10</v>
      </c>
      <c r="W1402" s="14">
        <v>3</v>
      </c>
      <c r="X1402" s="14">
        <v>5</v>
      </c>
      <c r="Y1402" s="14" t="s">
        <v>19</v>
      </c>
    </row>
    <row r="1403" spans="2:25" x14ac:dyDescent="0.3">
      <c r="B1403" s="13">
        <v>0.46770271044137074</v>
      </c>
      <c r="C1403" s="13">
        <v>0.60498746622942956</v>
      </c>
      <c r="D1403" s="13">
        <v>0.35578080945004492</v>
      </c>
      <c r="E1403" s="13">
        <v>84.73684210526315</v>
      </c>
      <c r="F1403" s="13">
        <v>0.10238305383936452</v>
      </c>
      <c r="G1403" s="13">
        <v>0.1497005988023952</v>
      </c>
      <c r="H1403" s="13">
        <v>21135393</v>
      </c>
      <c r="I1403" s="13">
        <v>0.22704576976421614</v>
      </c>
      <c r="J1403" s="13">
        <v>4.5359436717306731E-2</v>
      </c>
      <c r="K1403" s="13">
        <v>7.4928742160185025E-2</v>
      </c>
      <c r="L1403" s="13">
        <v>0.59994340795712409</v>
      </c>
      <c r="M1403" s="13">
        <v>0.49359284741717047</v>
      </c>
      <c r="N1403" s="13">
        <v>0.45934448073505779</v>
      </c>
      <c r="O1403" s="13">
        <v>0.30766603180410212</v>
      </c>
      <c r="P1403" s="13">
        <v>0.25342002483704923</v>
      </c>
      <c r="Q1403" s="13">
        <v>0.17421141999014877</v>
      </c>
      <c r="R1403" s="13">
        <v>9.3142152308105838E-2</v>
      </c>
      <c r="S1403" s="14">
        <v>7</v>
      </c>
      <c r="T1403" s="14">
        <v>4</v>
      </c>
      <c r="U1403" s="14">
        <v>10</v>
      </c>
      <c r="V1403" s="14">
        <v>10</v>
      </c>
      <c r="W1403" s="14">
        <v>3</v>
      </c>
      <c r="X1403" s="14">
        <v>5</v>
      </c>
      <c r="Y1403" s="14" t="s">
        <v>19</v>
      </c>
    </row>
    <row r="1404" spans="2:25" x14ac:dyDescent="0.3">
      <c r="B1404" s="13">
        <v>0.46506340503143917</v>
      </c>
      <c r="C1404" s="13">
        <v>0.50064070137404137</v>
      </c>
      <c r="D1404" s="13">
        <v>0.35340939751256706</v>
      </c>
      <c r="E1404" s="13">
        <v>83.955957530475814</v>
      </c>
      <c r="F1404" s="13">
        <v>0.10245614035087719</v>
      </c>
      <c r="G1404" s="13">
        <v>0.21064301552106429</v>
      </c>
      <c r="H1404" s="13">
        <v>21135393</v>
      </c>
      <c r="I1404" s="13">
        <v>0.20679611650485433</v>
      </c>
      <c r="J1404" s="13">
        <v>4.1538943224703188E-2</v>
      </c>
      <c r="K1404" s="13">
        <v>6.9343605356969082E-2</v>
      </c>
      <c r="L1404" s="13">
        <v>0.61410668999226892</v>
      </c>
      <c r="M1404" s="13">
        <v>0.55485916698215132</v>
      </c>
      <c r="N1404" s="13">
        <v>0.48029504878301621</v>
      </c>
      <c r="O1404" s="13">
        <v>0.29925792536285745</v>
      </c>
      <c r="P1404" s="13">
        <v>0.24274483029292837</v>
      </c>
      <c r="Q1404" s="13">
        <v>0.15974358809323594</v>
      </c>
      <c r="R1404" s="13">
        <v>8.789041255852939E-2</v>
      </c>
      <c r="S1404" s="14">
        <v>7</v>
      </c>
      <c r="T1404" s="14">
        <v>4</v>
      </c>
      <c r="U1404" s="14">
        <v>10</v>
      </c>
      <c r="V1404" s="14">
        <v>10</v>
      </c>
      <c r="W1404" s="14">
        <v>3</v>
      </c>
      <c r="X1404" s="14">
        <v>5</v>
      </c>
      <c r="Y1404" s="14" t="s">
        <v>19</v>
      </c>
    </row>
    <row r="1405" spans="2:25" x14ac:dyDescent="0.3">
      <c r="B1405">
        <v>0.51062706827323001</v>
      </c>
      <c r="C1405">
        <v>0.52434585407086232</v>
      </c>
      <c r="D1405">
        <v>0.3724653122976147</v>
      </c>
      <c r="E1405">
        <v>83.691481197237152</v>
      </c>
      <c r="F1405">
        <v>9.9256900212314231E-2</v>
      </c>
      <c r="G1405">
        <v>0.19334719334719336</v>
      </c>
      <c r="H1405">
        <v>21135393</v>
      </c>
      <c r="I1405">
        <v>0.21581137309292664</v>
      </c>
      <c r="J1405">
        <v>4.3767391207790711E-2</v>
      </c>
      <c r="K1405">
        <v>7.4931847282481659E-2</v>
      </c>
      <c r="L1405">
        <v>0.64873463369900131</v>
      </c>
      <c r="M1405">
        <v>0.5984091666618413</v>
      </c>
      <c r="N1405">
        <v>0.46286956132181328</v>
      </c>
      <c r="O1405">
        <v>0.30620000446783258</v>
      </c>
      <c r="P1405">
        <v>0.25294521609488124</v>
      </c>
      <c r="Q1405">
        <v>0.16664050739563713</v>
      </c>
      <c r="R1405">
        <v>8.9462937926159697E-2</v>
      </c>
      <c r="S1405">
        <v>7</v>
      </c>
      <c r="T1405">
        <v>4</v>
      </c>
      <c r="U1405">
        <v>10</v>
      </c>
      <c r="V1405">
        <v>10</v>
      </c>
      <c r="W1405">
        <v>3</v>
      </c>
      <c r="X1405">
        <v>5</v>
      </c>
      <c r="Y1405" t="s">
        <v>19</v>
      </c>
    </row>
    <row r="1406" spans="2:25" x14ac:dyDescent="0.3">
      <c r="B1406" s="13">
        <v>0.50637961217478666</v>
      </c>
      <c r="C1406" s="13">
        <v>0.4186394012737959</v>
      </c>
      <c r="D1406" s="13">
        <v>0.3023174542794283</v>
      </c>
      <c r="E1406" s="13">
        <v>88.499801034619978</v>
      </c>
      <c r="F1406" s="13">
        <v>9.768502279901789E-2</v>
      </c>
      <c r="G1406" s="13">
        <v>7.5921908893709325E-2</v>
      </c>
      <c r="H1406" s="13">
        <v>21135393</v>
      </c>
      <c r="I1406" s="13">
        <v>0.22330097087378617</v>
      </c>
      <c r="J1406" s="13">
        <v>4.4956476887703808E-2</v>
      </c>
      <c r="K1406" s="13">
        <v>7.4938660488609629E-2</v>
      </c>
      <c r="L1406" s="13">
        <v>0.6297237909227541</v>
      </c>
      <c r="M1406" s="13">
        <v>0.47010270178074121</v>
      </c>
      <c r="N1406" s="13">
        <v>0.46224254347666932</v>
      </c>
      <c r="O1406" s="13">
        <v>0.31491120631047009</v>
      </c>
      <c r="P1406" s="13">
        <v>0.25759625607268921</v>
      </c>
      <c r="Q1406" s="13">
        <v>0.16106525765958835</v>
      </c>
      <c r="R1406" s="13">
        <v>8.9262282068153634E-2</v>
      </c>
      <c r="S1406" s="14">
        <v>7</v>
      </c>
      <c r="T1406" s="14">
        <v>4</v>
      </c>
      <c r="U1406" s="14">
        <v>10</v>
      </c>
      <c r="V1406" s="14">
        <v>10</v>
      </c>
      <c r="W1406" s="14">
        <v>3</v>
      </c>
      <c r="X1406" s="14">
        <v>5</v>
      </c>
      <c r="Y1406" s="14" t="s">
        <v>19</v>
      </c>
    </row>
    <row r="1407" spans="2:25" x14ac:dyDescent="0.3">
      <c r="B1407" s="13">
        <v>0.68988892022218495</v>
      </c>
      <c r="C1407" s="13">
        <v>0.60141040211582697</v>
      </c>
      <c r="D1407" s="13">
        <v>0.36822924314827465</v>
      </c>
      <c r="E1407" s="13">
        <v>80.477308294209706</v>
      </c>
      <c r="F1407" s="13">
        <v>0.11526315789473685</v>
      </c>
      <c r="G1407" s="13">
        <v>0.28306264501160094</v>
      </c>
      <c r="H1407" s="13">
        <v>21135393</v>
      </c>
      <c r="I1407" s="13">
        <v>0.19556171983356441</v>
      </c>
      <c r="J1407" s="13">
        <v>3.8708873341948911E-2</v>
      </c>
      <c r="K1407" s="13">
        <v>6.9202900508632675E-2</v>
      </c>
      <c r="L1407" s="13">
        <v>0.70250143576917701</v>
      </c>
      <c r="M1407" s="13">
        <v>0.63308601307474888</v>
      </c>
      <c r="N1407" s="13">
        <v>0.46191892437758564</v>
      </c>
      <c r="O1407" s="13">
        <v>0.29605624317250862</v>
      </c>
      <c r="P1407" s="13">
        <v>0.18773782022071525</v>
      </c>
      <c r="Q1407" s="13">
        <v>0.16742709071739406</v>
      </c>
      <c r="R1407" s="13">
        <v>9.0748902274260759E-2</v>
      </c>
      <c r="S1407" s="14">
        <v>7</v>
      </c>
      <c r="T1407" s="14">
        <v>4</v>
      </c>
      <c r="U1407" s="14">
        <v>10</v>
      </c>
      <c r="V1407" s="14">
        <v>10</v>
      </c>
      <c r="W1407" s="14">
        <v>3</v>
      </c>
      <c r="X1407" s="14">
        <v>5</v>
      </c>
      <c r="Y1407" s="14" t="s">
        <v>19</v>
      </c>
    </row>
    <row r="1408" spans="2:25" x14ac:dyDescent="0.3">
      <c r="B1408" s="13">
        <v>0.45778504579187207</v>
      </c>
      <c r="C1408" s="13">
        <v>0.52301315396898007</v>
      </c>
      <c r="D1408" s="13">
        <v>0.37670427602829049</v>
      </c>
      <c r="E1408" s="13">
        <v>82.878608145512061</v>
      </c>
      <c r="F1408" s="13">
        <v>0.11380663574741348</v>
      </c>
      <c r="G1408" s="13">
        <v>0.18777292576419213</v>
      </c>
      <c r="H1408" s="13">
        <v>21135393</v>
      </c>
      <c r="I1408" s="13">
        <v>0.20416088765603316</v>
      </c>
      <c r="J1408" s="13">
        <v>4.1312820582338608E-2</v>
      </c>
      <c r="K1408" s="13">
        <v>7.013816679239597E-2</v>
      </c>
      <c r="L1408" s="13">
        <v>0.60325864675664953</v>
      </c>
      <c r="M1408" s="13">
        <v>0.50695268281907435</v>
      </c>
      <c r="N1408" s="13">
        <v>0.46361974891953678</v>
      </c>
      <c r="O1408" s="13">
        <v>0.28996045110453822</v>
      </c>
      <c r="P1408" s="13">
        <v>0.2314439483778927</v>
      </c>
      <c r="Q1408" s="13">
        <v>0.16060283406630629</v>
      </c>
      <c r="R1408" s="13">
        <v>8.6605848817943407E-2</v>
      </c>
      <c r="S1408" s="14">
        <v>7</v>
      </c>
      <c r="T1408" s="14">
        <v>4</v>
      </c>
      <c r="U1408" s="14">
        <v>10</v>
      </c>
      <c r="V1408" s="14">
        <v>10</v>
      </c>
      <c r="W1408" s="14">
        <v>3</v>
      </c>
      <c r="X1408" s="14">
        <v>5</v>
      </c>
      <c r="Y1408" s="14" t="s">
        <v>19</v>
      </c>
    </row>
    <row r="1409" spans="2:30" x14ac:dyDescent="0.3">
      <c r="B1409" s="13">
        <v>0.60156440725905447</v>
      </c>
      <c r="C1409" s="13">
        <v>0.50058756213753541</v>
      </c>
      <c r="D1409" s="13">
        <v>0.2889912454620947</v>
      </c>
      <c r="E1409" s="13">
        <v>88.027320208919249</v>
      </c>
      <c r="F1409" s="13">
        <v>9.4052310999641703E-2</v>
      </c>
      <c r="G1409" s="13">
        <v>0.11564625850340136</v>
      </c>
      <c r="H1409" s="13">
        <v>21135393</v>
      </c>
      <c r="I1409" s="13">
        <v>0.21955617198335639</v>
      </c>
      <c r="J1409" s="13">
        <v>4.3637504337343674E-2</v>
      </c>
      <c r="K1409" s="13">
        <v>7.3549094184685804E-2</v>
      </c>
      <c r="L1409" s="13">
        <v>0.57923184406984984</v>
      </c>
      <c r="M1409" s="13">
        <v>0.46043885127983164</v>
      </c>
      <c r="N1409" s="13">
        <v>0.46704374596838355</v>
      </c>
      <c r="O1409" s="13">
        <v>0.29772947410663286</v>
      </c>
      <c r="P1409" s="13">
        <v>0.21135098040450254</v>
      </c>
      <c r="Q1409" s="13">
        <v>0.16069657409819935</v>
      </c>
      <c r="R1409" s="13">
        <v>9.049076234684611E-2</v>
      </c>
      <c r="S1409" s="14">
        <v>7</v>
      </c>
      <c r="T1409" s="14">
        <v>4</v>
      </c>
      <c r="U1409" s="14">
        <v>10</v>
      </c>
      <c r="V1409" s="14">
        <v>10</v>
      </c>
      <c r="W1409" s="14">
        <v>3</v>
      </c>
      <c r="X1409" s="14">
        <v>5</v>
      </c>
      <c r="Y1409" s="14" t="s">
        <v>19</v>
      </c>
    </row>
    <row r="1410" spans="2:30" x14ac:dyDescent="0.3">
      <c r="B1410" s="13">
        <v>0.46872135578475138</v>
      </c>
      <c r="C1410" s="13">
        <v>0.44135531077294476</v>
      </c>
      <c r="D1410" s="13">
        <v>0.27423256846638328</v>
      </c>
      <c r="E1410" s="13">
        <v>88.626351621946327</v>
      </c>
      <c r="F1410" s="13">
        <v>8.5144602119633553E-2</v>
      </c>
      <c r="G1410" s="13">
        <v>9.4688221709006926E-2</v>
      </c>
      <c r="H1410" s="13">
        <v>21135393</v>
      </c>
      <c r="I1410" s="13">
        <v>0.22246879334257963</v>
      </c>
      <c r="J1410" s="13">
        <v>4.4779519743792233E-2</v>
      </c>
      <c r="K1410" s="13">
        <v>7.5454628909767341E-2</v>
      </c>
      <c r="L1410" s="13">
        <v>0.55516499928059593</v>
      </c>
      <c r="M1410" s="13">
        <v>0.45411917545196145</v>
      </c>
      <c r="N1410" s="13">
        <v>0.46373339938671126</v>
      </c>
      <c r="O1410" s="13">
        <v>0.30053176738861226</v>
      </c>
      <c r="P1410" s="13">
        <v>0.23778939819930645</v>
      </c>
      <c r="Q1410" s="13">
        <v>0.16276359034087123</v>
      </c>
      <c r="R1410" s="13">
        <v>8.8499504300211168E-2</v>
      </c>
      <c r="S1410" s="14">
        <v>7</v>
      </c>
      <c r="T1410" s="14">
        <v>4</v>
      </c>
      <c r="U1410" s="14">
        <v>10</v>
      </c>
      <c r="V1410" s="14">
        <v>10</v>
      </c>
      <c r="W1410" s="14">
        <v>3</v>
      </c>
      <c r="X1410" s="14">
        <v>5</v>
      </c>
      <c r="Y1410" s="14" t="s">
        <v>19</v>
      </c>
    </row>
    <row r="1411" spans="2:30" x14ac:dyDescent="0.3">
      <c r="B1411" s="13">
        <v>0.55902296821460173</v>
      </c>
      <c r="C1411" s="13">
        <v>0.60396891528068086</v>
      </c>
      <c r="D1411" s="13">
        <v>0.40785541221729049</v>
      </c>
      <c r="E1411" s="13">
        <v>82.757296466973884</v>
      </c>
      <c r="F1411" s="13">
        <v>0.11193900537168601</v>
      </c>
      <c r="G1411" s="13">
        <v>0.16981132075471697</v>
      </c>
      <c r="H1411" s="13">
        <v>21135393</v>
      </c>
      <c r="I1411" s="13">
        <v>0.21373092926490975</v>
      </c>
      <c r="J1411" s="13">
        <v>4.3620881880845855E-2</v>
      </c>
      <c r="K1411" s="13">
        <v>7.217452449246306E-2</v>
      </c>
      <c r="L1411" s="13">
        <v>0.69925180242950546</v>
      </c>
      <c r="M1411" s="13">
        <v>0.57727493427056042</v>
      </c>
      <c r="N1411" s="13">
        <v>0.47734752816518594</v>
      </c>
      <c r="O1411" s="13">
        <v>0.30393530861323981</v>
      </c>
      <c r="P1411" s="13">
        <v>0.21123717996826066</v>
      </c>
      <c r="Q1411" s="13">
        <v>0.16952428335098194</v>
      </c>
      <c r="R1411" s="13">
        <v>9.1880016593414215E-2</v>
      </c>
      <c r="S1411" s="14">
        <v>7</v>
      </c>
      <c r="T1411" s="14">
        <v>4</v>
      </c>
      <c r="U1411" s="14">
        <v>10</v>
      </c>
      <c r="V1411" s="14">
        <v>10</v>
      </c>
      <c r="W1411" s="14">
        <v>3</v>
      </c>
      <c r="X1411" s="14">
        <v>5</v>
      </c>
      <c r="Y1411" s="14" t="s">
        <v>19</v>
      </c>
    </row>
    <row r="1412" spans="2:30" x14ac:dyDescent="0.3">
      <c r="B1412" s="13">
        <v>0.49871216251222794</v>
      </c>
      <c r="C1412" s="13">
        <v>0.46541031997609267</v>
      </c>
      <c r="D1412" s="13">
        <v>0.29896692407943332</v>
      </c>
      <c r="E1412" s="13">
        <v>86.774193548387103</v>
      </c>
      <c r="F1412" s="13">
        <v>9.4048884165781083E-2</v>
      </c>
      <c r="G1412" s="13">
        <v>0.15596330275229359</v>
      </c>
      <c r="H1412" s="13">
        <v>21135393</v>
      </c>
      <c r="I1412" s="13">
        <v>0.21137309292649076</v>
      </c>
      <c r="J1412" s="13">
        <v>4.2085593520585281E-2</v>
      </c>
      <c r="K1412" s="13">
        <v>7.1245399134530596E-2</v>
      </c>
      <c r="L1412" s="13">
        <v>0.59280257440527306</v>
      </c>
      <c r="M1412" s="13">
        <v>0.50981416107338096</v>
      </c>
      <c r="N1412" s="13">
        <v>0.47153775150828731</v>
      </c>
      <c r="O1412" s="13">
        <v>0.29989520488823251</v>
      </c>
      <c r="P1412" s="13">
        <v>0.23439542608051125</v>
      </c>
      <c r="Q1412" s="13">
        <v>0.15704327891953226</v>
      </c>
      <c r="R1412" s="13">
        <v>8.586203112719562E-2</v>
      </c>
      <c r="S1412" s="14">
        <v>7</v>
      </c>
      <c r="T1412" s="14">
        <v>4</v>
      </c>
      <c r="U1412" s="14">
        <v>10</v>
      </c>
      <c r="V1412" s="14">
        <v>10</v>
      </c>
      <c r="W1412" s="14">
        <v>3</v>
      </c>
      <c r="X1412" s="14">
        <v>5</v>
      </c>
      <c r="Y1412" s="14" t="s">
        <v>19</v>
      </c>
    </row>
    <row r="1413" spans="2:30" x14ac:dyDescent="0.3">
      <c r="B1413" s="13">
        <v>0.50972842351008885</v>
      </c>
      <c r="C1413" s="13">
        <v>0.56531649960798769</v>
      </c>
      <c r="D1413" s="13">
        <v>0.35702698823552881</v>
      </c>
      <c r="E1413" s="13">
        <v>83.903974813065716</v>
      </c>
      <c r="F1413" s="13">
        <v>0.10458682848474032</v>
      </c>
      <c r="G1413" s="13">
        <v>0.13995943204868155</v>
      </c>
      <c r="H1413" s="13">
        <v>21135393</v>
      </c>
      <c r="I1413" s="13">
        <v>0.20873786407766959</v>
      </c>
      <c r="J1413" s="13">
        <v>4.2216667400776363E-2</v>
      </c>
      <c r="K1413" s="13">
        <v>7.0177537212966129E-2</v>
      </c>
      <c r="L1413" s="13">
        <v>0.58843046459292325</v>
      </c>
      <c r="M1413" s="13">
        <v>0.42820270841136499</v>
      </c>
      <c r="N1413" s="13">
        <v>0.45771651129631158</v>
      </c>
      <c r="O1413" s="13">
        <v>0.30413189589315931</v>
      </c>
      <c r="P1413" s="13">
        <v>0.25475805189332162</v>
      </c>
      <c r="Q1413" s="13">
        <v>0.16146029264279571</v>
      </c>
      <c r="R1413" s="13">
        <v>8.798051562946485E-2</v>
      </c>
      <c r="S1413" s="14">
        <v>7</v>
      </c>
      <c r="T1413" s="14">
        <v>4</v>
      </c>
      <c r="U1413" s="14">
        <v>10</v>
      </c>
      <c r="V1413" s="14">
        <v>10</v>
      </c>
      <c r="W1413" s="14">
        <v>3</v>
      </c>
      <c r="X1413" s="14">
        <v>5</v>
      </c>
      <c r="Y1413" s="14" t="s">
        <v>19</v>
      </c>
      <c r="AA1413" s="5">
        <f>+AVERAGE(E1384:E1413)/100</f>
        <v>0.84563825652111069</v>
      </c>
      <c r="AB1413" s="5">
        <f>+AVERAGE(G1384:G1413)</f>
        <v>0.16256707475390733</v>
      </c>
      <c r="AC1413" s="5">
        <f>+AVERAGE(H1384:H1413)</f>
        <v>21135393</v>
      </c>
      <c r="AD1413" s="17">
        <f t="shared" ref="AD1413" si="44">($AF$4*AA1413)+($AG$4-$AG$4*AB1413)+($AJ$12+$AK$12*AC1413)</f>
        <v>708.40093352657868</v>
      </c>
    </row>
    <row r="1414" spans="2:30" x14ac:dyDescent="0.3">
      <c r="B1414" s="13">
        <v>0.40866696746816444</v>
      </c>
      <c r="C1414" s="13">
        <v>0.4464005520265783</v>
      </c>
      <c r="D1414" s="13">
        <v>0.33818774305975624</v>
      </c>
      <c r="E1414" s="13">
        <v>87.211155378486055</v>
      </c>
      <c r="F1414" s="13">
        <v>9.1947866452419216E-2</v>
      </c>
      <c r="G1414" s="13">
        <v>0.15673289183222958</v>
      </c>
      <c r="H1414" s="13">
        <v>21634843</v>
      </c>
      <c r="I1414" s="13">
        <v>0.21844660194174731</v>
      </c>
      <c r="J1414" s="13">
        <v>4.3920338629405441E-2</v>
      </c>
      <c r="K1414" s="13">
        <v>7.5579152755466089E-2</v>
      </c>
      <c r="L1414" s="13">
        <v>0.58663136408254879</v>
      </c>
      <c r="M1414" s="13">
        <v>0.64369029347339324</v>
      </c>
      <c r="N1414" s="13">
        <v>0.47468067068817299</v>
      </c>
      <c r="O1414" s="13">
        <v>0.29931672386411512</v>
      </c>
      <c r="P1414" s="13">
        <v>0.23093086187596321</v>
      </c>
      <c r="Q1414" s="13">
        <v>0.1608961119470857</v>
      </c>
      <c r="R1414" s="13">
        <v>8.8141546528196432E-2</v>
      </c>
      <c r="S1414" s="14">
        <v>8</v>
      </c>
      <c r="T1414" s="14">
        <v>4</v>
      </c>
      <c r="U1414" s="14">
        <v>10</v>
      </c>
      <c r="V1414" s="14">
        <v>10</v>
      </c>
      <c r="W1414" s="14">
        <v>3</v>
      </c>
      <c r="X1414" s="14">
        <v>5</v>
      </c>
      <c r="Y1414" s="14" t="s">
        <v>19</v>
      </c>
    </row>
    <row r="1415" spans="2:30" x14ac:dyDescent="0.3">
      <c r="B1415" s="13">
        <v>0.38151682827535205</v>
      </c>
      <c r="C1415" s="13">
        <v>0.46620464218227115</v>
      </c>
      <c r="D1415" s="13">
        <v>0.32632388227030057</v>
      </c>
      <c r="E1415" s="13">
        <v>88.331432915241351</v>
      </c>
      <c r="F1415" s="13">
        <v>9.4093047569262941E-2</v>
      </c>
      <c r="G1415" s="13">
        <v>0.11447084233261338</v>
      </c>
      <c r="H1415" s="13">
        <v>21634843</v>
      </c>
      <c r="I1415" s="13">
        <v>0.23009708737864074</v>
      </c>
      <c r="J1415" s="13">
        <v>4.5643291138222263E-2</v>
      </c>
      <c r="K1415" s="13">
        <v>7.7824385199979848E-2</v>
      </c>
      <c r="L1415" s="13">
        <v>0.53980782881921807</v>
      </c>
      <c r="M1415" s="13">
        <v>0.51325963477376002</v>
      </c>
      <c r="N1415" s="13">
        <v>0.47634794955221987</v>
      </c>
      <c r="O1415" s="13">
        <v>0.30268195745820675</v>
      </c>
      <c r="P1415" s="13">
        <v>0.27981862463053492</v>
      </c>
      <c r="Q1415" s="13">
        <v>0.16771056918360355</v>
      </c>
      <c r="R1415" s="13">
        <v>9.1570140519819168E-2</v>
      </c>
      <c r="S1415" s="14">
        <v>8</v>
      </c>
      <c r="T1415" s="14">
        <v>4</v>
      </c>
      <c r="U1415" s="14">
        <v>10</v>
      </c>
      <c r="V1415" s="14">
        <v>10</v>
      </c>
      <c r="W1415" s="14">
        <v>3</v>
      </c>
      <c r="X1415" s="14">
        <v>5</v>
      </c>
      <c r="Y1415" s="14" t="s">
        <v>19</v>
      </c>
    </row>
    <row r="1416" spans="2:30" x14ac:dyDescent="0.3">
      <c r="B1416" s="13">
        <v>0.44602889113799804</v>
      </c>
      <c r="C1416" s="13">
        <v>0.43562746185723356</v>
      </c>
      <c r="D1416" s="13">
        <v>0.39151631632306272</v>
      </c>
      <c r="E1416" s="13">
        <v>86.615755627009648</v>
      </c>
      <c r="F1416" s="13">
        <v>9.2452148790176963E-2</v>
      </c>
      <c r="G1416" s="13">
        <v>0.16232464929859719</v>
      </c>
      <c r="H1416" s="13">
        <v>21634843</v>
      </c>
      <c r="I1416" s="13">
        <v>0.21539528432732305</v>
      </c>
      <c r="J1416" s="13">
        <v>4.3552171352014737E-2</v>
      </c>
      <c r="K1416" s="13">
        <v>7.1272134430898762E-2</v>
      </c>
      <c r="L1416" s="13">
        <v>0.57011239877664155</v>
      </c>
      <c r="M1416" s="13">
        <v>0.59216399093811412</v>
      </c>
      <c r="N1416" s="13">
        <v>0.46406922306852688</v>
      </c>
      <c r="O1416" s="13">
        <v>0.2997160128633779</v>
      </c>
      <c r="P1416" s="13">
        <v>0.24931903845731332</v>
      </c>
      <c r="Q1416" s="13">
        <v>0.1572605170065513</v>
      </c>
      <c r="R1416" s="13">
        <v>8.7351387167140221E-2</v>
      </c>
      <c r="S1416" s="14">
        <v>8</v>
      </c>
      <c r="T1416" s="14">
        <v>4</v>
      </c>
      <c r="U1416" s="14">
        <v>10</v>
      </c>
      <c r="V1416" s="14">
        <v>10</v>
      </c>
      <c r="W1416" s="14">
        <v>3</v>
      </c>
      <c r="X1416" s="14">
        <v>5</v>
      </c>
      <c r="Y1416" s="14" t="s">
        <v>19</v>
      </c>
    </row>
    <row r="1417" spans="2:30" x14ac:dyDescent="0.3">
      <c r="B1417">
        <v>0.47429391148932104</v>
      </c>
      <c r="C1417">
        <v>0.49370959377267731</v>
      </c>
      <c r="D1417">
        <v>0.35550447129423318</v>
      </c>
      <c r="E1417">
        <v>85.554668794892265</v>
      </c>
      <c r="F1417">
        <v>0.10394973070017953</v>
      </c>
      <c r="G1417">
        <v>0.12995594713656389</v>
      </c>
      <c r="H1417">
        <v>21634843</v>
      </c>
      <c r="I1417">
        <v>0.21428571428571425</v>
      </c>
      <c r="J1417">
        <v>4.3641538082631715E-2</v>
      </c>
      <c r="K1417">
        <v>7.1409814510589392E-2</v>
      </c>
      <c r="L1417">
        <v>0.64348356554633757</v>
      </c>
      <c r="M1417">
        <v>0.53998295375797012</v>
      </c>
      <c r="N1417">
        <v>0.47078992831166921</v>
      </c>
      <c r="O1417">
        <v>0.29189519101441996</v>
      </c>
      <c r="P1417">
        <v>0.24427275714868893</v>
      </c>
      <c r="Q1417">
        <v>0.16410163655638385</v>
      </c>
      <c r="R1417">
        <v>8.7826184907423277E-2</v>
      </c>
      <c r="S1417">
        <v>8</v>
      </c>
      <c r="T1417">
        <v>4</v>
      </c>
      <c r="U1417">
        <v>10</v>
      </c>
      <c r="V1417">
        <v>10</v>
      </c>
      <c r="W1417">
        <v>3</v>
      </c>
      <c r="X1417">
        <v>5</v>
      </c>
      <c r="Y1417" t="s">
        <v>19</v>
      </c>
    </row>
    <row r="1418" spans="2:30" x14ac:dyDescent="0.3">
      <c r="B1418">
        <v>0.66334417848001215</v>
      </c>
      <c r="C1418">
        <v>0.69939061125090451</v>
      </c>
      <c r="D1418">
        <v>0.50369545168772989</v>
      </c>
      <c r="E1418">
        <v>81.104199066874031</v>
      </c>
      <c r="F1418">
        <v>9.8421705976236923E-2</v>
      </c>
      <c r="G1418">
        <v>0.36752136752136755</v>
      </c>
      <c r="H1418">
        <v>21634843</v>
      </c>
      <c r="I1418">
        <v>0.19902912621359209</v>
      </c>
      <c r="J1418">
        <v>3.887980866949127E-2</v>
      </c>
      <c r="K1418">
        <v>6.99418672821355E-2</v>
      </c>
      <c r="L1418">
        <v>0.73822537445874237</v>
      </c>
      <c r="M1418">
        <v>0.77541144071677948</v>
      </c>
      <c r="N1418">
        <v>0.46472764819304374</v>
      </c>
      <c r="O1418">
        <v>0.29793031356172117</v>
      </c>
      <c r="P1418">
        <v>0.19893075811251482</v>
      </c>
      <c r="Q1418">
        <v>0.16419050111812289</v>
      </c>
      <c r="R1418">
        <v>9.1019127626159921E-2</v>
      </c>
      <c r="S1418">
        <v>8</v>
      </c>
      <c r="T1418">
        <v>4</v>
      </c>
      <c r="U1418">
        <v>10</v>
      </c>
      <c r="V1418">
        <v>10</v>
      </c>
      <c r="W1418">
        <v>3</v>
      </c>
      <c r="X1418">
        <v>5</v>
      </c>
      <c r="Y1418" t="s">
        <v>19</v>
      </c>
    </row>
    <row r="1419" spans="2:30" x14ac:dyDescent="0.3">
      <c r="B1419" s="13">
        <v>0.41361745055168991</v>
      </c>
      <c r="C1419" s="13">
        <v>0.42364637929252053</v>
      </c>
      <c r="D1419" s="13">
        <v>0.32110656108923441</v>
      </c>
      <c r="E1419" s="13">
        <v>87.032617342879874</v>
      </c>
      <c r="F1419" s="13">
        <v>8.5232370357078771E-2</v>
      </c>
      <c r="G1419" s="13">
        <v>0.22678185745140389</v>
      </c>
      <c r="H1419" s="13">
        <v>21634843</v>
      </c>
      <c r="I1419" s="13">
        <v>0.21345353675450743</v>
      </c>
      <c r="J1419" s="13">
        <v>4.288388690440461E-2</v>
      </c>
      <c r="K1419" s="13">
        <v>7.2645131525740786E-2</v>
      </c>
      <c r="L1419" s="13">
        <v>0.5769841389924234</v>
      </c>
      <c r="M1419" s="13">
        <v>0.51255662574596417</v>
      </c>
      <c r="N1419" s="13">
        <v>0.47144545905825491</v>
      </c>
      <c r="O1419" s="13">
        <v>0.29987909159742443</v>
      </c>
      <c r="P1419" s="13">
        <v>0.21071198268273936</v>
      </c>
      <c r="Q1419" s="13">
        <v>0.1581925386968065</v>
      </c>
      <c r="R1419" s="13">
        <v>8.6198968265884274E-2</v>
      </c>
      <c r="S1419" s="14">
        <v>8</v>
      </c>
      <c r="T1419" s="14">
        <v>4</v>
      </c>
      <c r="U1419" s="14">
        <v>10</v>
      </c>
      <c r="V1419" s="14">
        <v>10</v>
      </c>
      <c r="W1419" s="14">
        <v>3</v>
      </c>
      <c r="X1419" s="14">
        <v>5</v>
      </c>
      <c r="Y1419" s="14" t="s">
        <v>19</v>
      </c>
    </row>
    <row r="1420" spans="2:30" x14ac:dyDescent="0.3">
      <c r="B1420" s="13">
        <v>0.41728729295850564</v>
      </c>
      <c r="C1420" s="13">
        <v>0.36400708488686695</v>
      </c>
      <c r="D1420" s="13">
        <v>0.30702919325312888</v>
      </c>
      <c r="E1420" s="13">
        <v>89.194348988163412</v>
      </c>
      <c r="F1420" s="13">
        <v>9.8273799350538371E-2</v>
      </c>
      <c r="G1420" s="13">
        <v>8.085106382978724E-2</v>
      </c>
      <c r="H1420" s="13">
        <v>21634843</v>
      </c>
      <c r="I1420" s="13">
        <v>0.23675450762829406</v>
      </c>
      <c r="J1420" s="13">
        <v>4.7333443440161493E-2</v>
      </c>
      <c r="K1420" s="13">
        <v>8.1385027682323002E-2</v>
      </c>
      <c r="L1420" s="13">
        <v>0.53219405923174778</v>
      </c>
      <c r="M1420" s="13">
        <v>0.46324317981763447</v>
      </c>
      <c r="N1420" s="13">
        <v>0.48277534693974494</v>
      </c>
      <c r="O1420" s="13">
        <v>0.31256697808703743</v>
      </c>
      <c r="P1420" s="13">
        <v>0.23780279885657665</v>
      </c>
      <c r="Q1420" s="13">
        <v>0.16879497394359169</v>
      </c>
      <c r="R1420" s="13">
        <v>9.2475850274664359E-2</v>
      </c>
      <c r="S1420" s="14">
        <v>8</v>
      </c>
      <c r="T1420" s="14">
        <v>4</v>
      </c>
      <c r="U1420" s="14">
        <v>10</v>
      </c>
      <c r="V1420" s="14">
        <v>10</v>
      </c>
      <c r="W1420" s="14">
        <v>3</v>
      </c>
      <c r="X1420" s="14">
        <v>5</v>
      </c>
      <c r="Y1420" s="14" t="s">
        <v>19</v>
      </c>
    </row>
    <row r="1421" spans="2:30" x14ac:dyDescent="0.3">
      <c r="B1421" s="13">
        <v>0.42178279466134599</v>
      </c>
      <c r="C1421" s="13">
        <v>0.38045683536280162</v>
      </c>
      <c r="D1421" s="13">
        <v>0.33663822907903307</v>
      </c>
      <c r="E1421" s="13">
        <v>88.56247551899726</v>
      </c>
      <c r="F1421" s="13">
        <v>9.0226907271752727E-2</v>
      </c>
      <c r="G1421" s="13">
        <v>0.16481069042316257</v>
      </c>
      <c r="H1421" s="13">
        <v>21634843</v>
      </c>
      <c r="I1421" s="13">
        <v>0.22371705963938951</v>
      </c>
      <c r="J1421" s="13">
        <v>4.4721058932316753E-2</v>
      </c>
      <c r="K1421" s="13">
        <v>7.7593044192155944E-2</v>
      </c>
      <c r="L1421" s="13">
        <v>0.55584361236432267</v>
      </c>
      <c r="M1421" s="13">
        <v>0.53587966553286925</v>
      </c>
      <c r="N1421" s="13">
        <v>0.48478648323278822</v>
      </c>
      <c r="O1421" s="13">
        <v>0.28930789958945125</v>
      </c>
      <c r="P1421" s="13">
        <v>0.19765340405598575</v>
      </c>
      <c r="Q1421" s="13">
        <v>0.16286874011063612</v>
      </c>
      <c r="R1421" s="13">
        <v>8.8485421102349568E-2</v>
      </c>
      <c r="S1421" s="14">
        <v>8</v>
      </c>
      <c r="T1421" s="14">
        <v>4</v>
      </c>
      <c r="U1421" s="14">
        <v>10</v>
      </c>
      <c r="V1421" s="14">
        <v>10</v>
      </c>
      <c r="W1421" s="14">
        <v>3</v>
      </c>
      <c r="X1421" s="14">
        <v>5</v>
      </c>
      <c r="Y1421" s="14" t="s">
        <v>19</v>
      </c>
    </row>
    <row r="1422" spans="2:30" x14ac:dyDescent="0.3">
      <c r="B1422" s="13">
        <v>0.40983121984054055</v>
      </c>
      <c r="C1422" s="13">
        <v>0.34610025378469816</v>
      </c>
      <c r="D1422" s="13">
        <v>0.28231618618838905</v>
      </c>
      <c r="E1422" s="13">
        <v>87.95040681906238</v>
      </c>
      <c r="F1422" s="13">
        <v>9.1760624457935813E-2</v>
      </c>
      <c r="G1422" s="13">
        <v>0.18778280542986425</v>
      </c>
      <c r="H1422" s="13">
        <v>21634843</v>
      </c>
      <c r="I1422" s="13">
        <v>0.22662968099861314</v>
      </c>
      <c r="J1422" s="13">
        <v>4.4971636862308817E-2</v>
      </c>
      <c r="K1422" s="13">
        <v>7.8385697884313238E-2</v>
      </c>
      <c r="L1422" s="13">
        <v>0.55911481943473207</v>
      </c>
      <c r="M1422" s="13">
        <v>0.54973071655176009</v>
      </c>
      <c r="N1422" s="13">
        <v>0.47360699380366755</v>
      </c>
      <c r="O1422" s="13">
        <v>0.31353416125487954</v>
      </c>
      <c r="P1422" s="13">
        <v>0.23587511892003057</v>
      </c>
      <c r="Q1422" s="13">
        <v>0.1692941422221225</v>
      </c>
      <c r="R1422" s="13">
        <v>9.0487404541839123E-2</v>
      </c>
      <c r="S1422" s="14">
        <v>8</v>
      </c>
      <c r="T1422" s="14">
        <v>4</v>
      </c>
      <c r="U1422" s="14">
        <v>10</v>
      </c>
      <c r="V1422" s="14">
        <v>10</v>
      </c>
      <c r="W1422" s="14">
        <v>3</v>
      </c>
      <c r="X1422" s="14">
        <v>5</v>
      </c>
      <c r="Y1422" s="14" t="s">
        <v>19</v>
      </c>
    </row>
    <row r="1423" spans="2:30" x14ac:dyDescent="0.3">
      <c r="B1423" s="13">
        <v>0.50302393660189482</v>
      </c>
      <c r="C1423" s="13">
        <v>0.37004948721283587</v>
      </c>
      <c r="D1423" s="13">
        <v>0.28991907715408433</v>
      </c>
      <c r="E1423" s="13">
        <v>90.036014405762316</v>
      </c>
      <c r="F1423" s="13">
        <v>8.06625855239467E-2</v>
      </c>
      <c r="G1423" s="13">
        <v>8.15450643776824E-2</v>
      </c>
      <c r="H1423" s="13">
        <v>21634843</v>
      </c>
      <c r="I1423" s="13">
        <v>0.22343966712898736</v>
      </c>
      <c r="J1423" s="13">
        <v>4.4610810175826965E-2</v>
      </c>
      <c r="K1423" s="13">
        <v>7.5304498513437651E-2</v>
      </c>
      <c r="L1423" s="13">
        <v>0.56689215005996607</v>
      </c>
      <c r="M1423" s="13">
        <v>0.51283146165020355</v>
      </c>
      <c r="N1423" s="13">
        <v>0.45674438209676199</v>
      </c>
      <c r="O1423" s="13">
        <v>0.30437169414377868</v>
      </c>
      <c r="P1423" s="13">
        <v>0.26197368100356083</v>
      </c>
      <c r="Q1423" s="13">
        <v>0.16060400558451451</v>
      </c>
      <c r="R1423" s="13">
        <v>8.5804772464468229E-2</v>
      </c>
      <c r="S1423" s="14">
        <v>8</v>
      </c>
      <c r="T1423" s="14">
        <v>4</v>
      </c>
      <c r="U1423" s="14">
        <v>10</v>
      </c>
      <c r="V1423" s="14">
        <v>10</v>
      </c>
      <c r="W1423" s="14">
        <v>3</v>
      </c>
      <c r="X1423" s="14">
        <v>5</v>
      </c>
      <c r="Y1423" s="14" t="s">
        <v>19</v>
      </c>
    </row>
    <row r="1424" spans="2:30" x14ac:dyDescent="0.3">
      <c r="B1424" s="13">
        <v>0.54344539034287176</v>
      </c>
      <c r="C1424" s="13">
        <v>0.4832528325019399</v>
      </c>
      <c r="D1424" s="13">
        <v>0.37924236771569791</v>
      </c>
      <c r="E1424" s="13">
        <v>85.045257772530505</v>
      </c>
      <c r="F1424" s="13">
        <v>9.6476964769647691E-2</v>
      </c>
      <c r="G1424" s="13">
        <v>0.19368421052631579</v>
      </c>
      <c r="H1424" s="13">
        <v>21634843</v>
      </c>
      <c r="I1424" s="13">
        <v>0.21428571428571408</v>
      </c>
      <c r="J1424" s="13">
        <v>4.2655888040131353E-2</v>
      </c>
      <c r="K1424" s="13">
        <v>7.3624005145689106E-2</v>
      </c>
      <c r="L1424" s="13">
        <v>0.63480443279823706</v>
      </c>
      <c r="M1424" s="13">
        <v>0.54544930845706185</v>
      </c>
      <c r="N1424" s="13">
        <v>0.45744075385672023</v>
      </c>
      <c r="O1424" s="13">
        <v>0.29399883828419843</v>
      </c>
      <c r="P1424" s="13">
        <v>0.22519959400595893</v>
      </c>
      <c r="Q1424" s="13">
        <v>0.16552915452778574</v>
      </c>
      <c r="R1424" s="13">
        <v>8.9823977453681189E-2</v>
      </c>
      <c r="S1424" s="14">
        <v>8</v>
      </c>
      <c r="T1424" s="14">
        <v>4</v>
      </c>
      <c r="U1424" s="14">
        <v>10</v>
      </c>
      <c r="V1424" s="14">
        <v>10</v>
      </c>
      <c r="W1424" s="14">
        <v>3</v>
      </c>
      <c r="X1424" s="14">
        <v>5</v>
      </c>
      <c r="Y1424" s="14" t="s">
        <v>19</v>
      </c>
    </row>
    <row r="1425" spans="2:25" x14ac:dyDescent="0.3">
      <c r="B1425" s="13">
        <v>0.45244209529358581</v>
      </c>
      <c r="C1425" s="13">
        <v>0.44976133757559494</v>
      </c>
      <c r="D1425" s="13">
        <v>0.31507508500141584</v>
      </c>
      <c r="E1425" s="13">
        <v>86.876947040498436</v>
      </c>
      <c r="F1425" s="13">
        <v>9.6670247046186902E-2</v>
      </c>
      <c r="G1425" s="13">
        <v>0.11648351648351649</v>
      </c>
      <c r="H1425" s="13">
        <v>21634843</v>
      </c>
      <c r="I1425" s="13">
        <v>0.22441054091539517</v>
      </c>
      <c r="J1425" s="13">
        <v>4.5764151484689194E-2</v>
      </c>
      <c r="K1425" s="13">
        <v>7.7253806877493253E-2</v>
      </c>
      <c r="L1425" s="13">
        <v>0.60490899359534434</v>
      </c>
      <c r="M1425" s="13">
        <v>0.43563053959097264</v>
      </c>
      <c r="N1425" s="13">
        <v>0.46952550033572799</v>
      </c>
      <c r="O1425" s="13">
        <v>0.29378966867229062</v>
      </c>
      <c r="P1425" s="13">
        <v>0.22788444175720649</v>
      </c>
      <c r="Q1425" s="13">
        <v>0.16731483806436964</v>
      </c>
      <c r="R1425" s="13">
        <v>9.0912078137514785E-2</v>
      </c>
      <c r="S1425" s="14">
        <v>8</v>
      </c>
      <c r="T1425" s="14">
        <v>4</v>
      </c>
      <c r="U1425" s="14">
        <v>10</v>
      </c>
      <c r="V1425" s="14">
        <v>10</v>
      </c>
      <c r="W1425" s="14">
        <v>3</v>
      </c>
      <c r="X1425" s="14">
        <v>5</v>
      </c>
      <c r="Y1425" s="14" t="s">
        <v>19</v>
      </c>
    </row>
    <row r="1426" spans="2:25" x14ac:dyDescent="0.3">
      <c r="B1426" s="13">
        <v>0.41628351908960398</v>
      </c>
      <c r="C1426" s="13">
        <v>0.41885868618812677</v>
      </c>
      <c r="D1426" s="13">
        <v>0.35887050957301264</v>
      </c>
      <c r="E1426" s="13">
        <v>89.04382470119522</v>
      </c>
      <c r="F1426" s="13">
        <v>8.8182471264367818E-2</v>
      </c>
      <c r="G1426" s="13">
        <v>0.12080536912751678</v>
      </c>
      <c r="H1426" s="13">
        <v>21634843</v>
      </c>
      <c r="I1426" s="13">
        <v>0.22607489597780864</v>
      </c>
      <c r="J1426" s="13">
        <v>4.5270646692852259E-2</v>
      </c>
      <c r="K1426" s="13">
        <v>7.7541132121678139E-2</v>
      </c>
      <c r="L1426" s="13">
        <v>0.5022558185318392</v>
      </c>
      <c r="M1426" s="13">
        <v>0.46378082895524014</v>
      </c>
      <c r="N1426" s="13">
        <v>0.46610380102599724</v>
      </c>
      <c r="O1426" s="13">
        <v>0.29556787530380657</v>
      </c>
      <c r="P1426" s="13">
        <v>0.24074607038805262</v>
      </c>
      <c r="Q1426" s="13">
        <v>0.16386202379323897</v>
      </c>
      <c r="R1426" s="13">
        <v>9.1682372390708686E-2</v>
      </c>
      <c r="S1426" s="14">
        <v>8</v>
      </c>
      <c r="T1426" s="14">
        <v>4</v>
      </c>
      <c r="U1426" s="14">
        <v>10</v>
      </c>
      <c r="V1426" s="14">
        <v>10</v>
      </c>
      <c r="W1426" s="14">
        <v>3</v>
      </c>
      <c r="X1426" s="14">
        <v>5</v>
      </c>
      <c r="Y1426" s="14" t="s">
        <v>19</v>
      </c>
    </row>
    <row r="1427" spans="2:25" x14ac:dyDescent="0.3">
      <c r="B1427" s="13">
        <v>0.3980786054779763</v>
      </c>
      <c r="C1427" s="13">
        <v>0.36933179313527026</v>
      </c>
      <c r="D1427" s="13">
        <v>0.27799024002166089</v>
      </c>
      <c r="E1427" s="13">
        <v>88.728439630966704</v>
      </c>
      <c r="F1427" s="13">
        <v>8.9008042895442355E-2</v>
      </c>
      <c r="G1427" s="13">
        <v>0.10480349344978165</v>
      </c>
      <c r="H1427" s="13">
        <v>21634843</v>
      </c>
      <c r="I1427" s="13">
        <v>0.22011095700416067</v>
      </c>
      <c r="J1427" s="13">
        <v>4.416633107010183E-2</v>
      </c>
      <c r="K1427" s="13">
        <v>7.5071985465760452E-2</v>
      </c>
      <c r="L1427" s="13">
        <v>0.53044275601993618</v>
      </c>
      <c r="M1427" s="13">
        <v>0.52068130440753013</v>
      </c>
      <c r="N1427" s="13">
        <v>0.47369511042072038</v>
      </c>
      <c r="O1427" s="13">
        <v>0.29456797925375272</v>
      </c>
      <c r="P1427" s="13">
        <v>0.25587519903302103</v>
      </c>
      <c r="Q1427" s="13">
        <v>0.15766562979135648</v>
      </c>
      <c r="R1427" s="13">
        <v>8.6006596763315762E-2</v>
      </c>
      <c r="S1427" s="14">
        <v>8</v>
      </c>
      <c r="T1427" s="14">
        <v>4</v>
      </c>
      <c r="U1427" s="14">
        <v>10</v>
      </c>
      <c r="V1427" s="14">
        <v>10</v>
      </c>
      <c r="W1427" s="14">
        <v>3</v>
      </c>
      <c r="X1427" s="14">
        <v>5</v>
      </c>
      <c r="Y1427" s="14" t="s">
        <v>19</v>
      </c>
    </row>
    <row r="1428" spans="2:25" x14ac:dyDescent="0.3">
      <c r="B1428" s="13">
        <v>0.53103035191297665</v>
      </c>
      <c r="C1428" s="13">
        <v>0.55965615637353205</v>
      </c>
      <c r="D1428" s="13">
        <v>0.41894582370446759</v>
      </c>
      <c r="E1428" s="13">
        <v>82.807017543859658</v>
      </c>
      <c r="F1428" s="13">
        <v>0.11745142657097847</v>
      </c>
      <c r="G1428" s="13">
        <v>0.16344086021505377</v>
      </c>
      <c r="H1428" s="13">
        <v>21634843</v>
      </c>
      <c r="I1428" s="13">
        <v>0.2044382801664355</v>
      </c>
      <c r="J1428" s="13">
        <v>4.1486861436475619E-2</v>
      </c>
      <c r="K1428" s="13">
        <v>6.842622516115518E-2</v>
      </c>
      <c r="L1428" s="13">
        <v>0.70453709098064909</v>
      </c>
      <c r="M1428" s="13">
        <v>0.58337918770139274</v>
      </c>
      <c r="N1428" s="13">
        <v>0.46841149674371135</v>
      </c>
      <c r="O1428" s="13">
        <v>0.30100644237840435</v>
      </c>
      <c r="P1428" s="13">
        <v>0.23241356893401854</v>
      </c>
      <c r="Q1428" s="13">
        <v>0.16531593610468986</v>
      </c>
      <c r="R1428" s="13">
        <v>9.1710382831579437E-2</v>
      </c>
      <c r="S1428" s="14">
        <v>8</v>
      </c>
      <c r="T1428" s="14">
        <v>4</v>
      </c>
      <c r="U1428" s="14">
        <v>10</v>
      </c>
      <c r="V1428" s="14">
        <v>10</v>
      </c>
      <c r="W1428" s="14">
        <v>3</v>
      </c>
      <c r="X1428" s="14">
        <v>5</v>
      </c>
      <c r="Y1428" s="14" t="s">
        <v>19</v>
      </c>
    </row>
    <row r="1429" spans="2:25" x14ac:dyDescent="0.3">
      <c r="B1429" s="13">
        <v>0.43399444357115091</v>
      </c>
      <c r="C1429" s="13">
        <v>0.48166121349949442</v>
      </c>
      <c r="D1429" s="13">
        <v>0.34005419469934695</v>
      </c>
      <c r="E1429" s="13">
        <v>86.403508771929822</v>
      </c>
      <c r="F1429" s="13">
        <v>9.4372596994058019E-2</v>
      </c>
      <c r="G1429" s="13">
        <v>0.16739130434782609</v>
      </c>
      <c r="H1429" s="13">
        <v>21634843</v>
      </c>
      <c r="I1429" s="13">
        <v>0.21997226074895954</v>
      </c>
      <c r="J1429" s="13">
        <v>4.3489686601185698E-2</v>
      </c>
      <c r="K1429" s="13">
        <v>7.5287526440079994E-2</v>
      </c>
      <c r="L1429" s="13">
        <v>0.56570880763390219</v>
      </c>
      <c r="M1429" s="13">
        <v>0.54934477389569469</v>
      </c>
      <c r="N1429" s="13">
        <v>0.46717584724950084</v>
      </c>
      <c r="O1429" s="13">
        <v>0.31191129611328139</v>
      </c>
      <c r="P1429" s="13">
        <v>0.20523131842034881</v>
      </c>
      <c r="Q1429" s="13">
        <v>0.1647873564236679</v>
      </c>
      <c r="R1429" s="13">
        <v>8.8573758942916817E-2</v>
      </c>
      <c r="S1429" s="14">
        <v>8</v>
      </c>
      <c r="T1429" s="14">
        <v>4</v>
      </c>
      <c r="U1429" s="14">
        <v>10</v>
      </c>
      <c r="V1429" s="14">
        <v>10</v>
      </c>
      <c r="W1429" s="14">
        <v>3</v>
      </c>
      <c r="X1429" s="14">
        <v>5</v>
      </c>
      <c r="Y1429" s="14" t="s">
        <v>19</v>
      </c>
    </row>
    <row r="1430" spans="2:25" x14ac:dyDescent="0.3">
      <c r="B1430">
        <v>0.45984397105911928</v>
      </c>
      <c r="C1430">
        <v>0.34388033450685646</v>
      </c>
      <c r="D1430">
        <v>0.31407913800837278</v>
      </c>
      <c r="E1430">
        <v>89.759503491078348</v>
      </c>
      <c r="F1430">
        <v>8.532723434201267E-2</v>
      </c>
      <c r="G1430">
        <v>9.5768374164810696E-2</v>
      </c>
      <c r="H1430">
        <v>21634843</v>
      </c>
      <c r="I1430">
        <v>0.23758668515950052</v>
      </c>
      <c r="J1430">
        <v>4.7163108583100917E-2</v>
      </c>
      <c r="K1430">
        <v>8.1465896455535161E-2</v>
      </c>
      <c r="L1430">
        <v>0.52463872071214235</v>
      </c>
      <c r="M1430">
        <v>0.38482657090573069</v>
      </c>
      <c r="N1430">
        <v>0.47542874323816275</v>
      </c>
      <c r="O1430">
        <v>0.29710118577632799</v>
      </c>
      <c r="P1430">
        <v>0.23956798583936267</v>
      </c>
      <c r="Q1430">
        <v>0.174457486586163</v>
      </c>
      <c r="R1430">
        <v>9.4674108153944572E-2</v>
      </c>
      <c r="S1430">
        <v>8</v>
      </c>
      <c r="T1430">
        <v>4</v>
      </c>
      <c r="U1430">
        <v>10</v>
      </c>
      <c r="V1430">
        <v>10</v>
      </c>
      <c r="W1430">
        <v>3</v>
      </c>
      <c r="X1430">
        <v>5</v>
      </c>
      <c r="Y1430" t="s">
        <v>19</v>
      </c>
    </row>
    <row r="1431" spans="2:25" x14ac:dyDescent="0.3">
      <c r="B1431" s="13">
        <v>0.50902875574188255</v>
      </c>
      <c r="C1431" s="13">
        <v>0.51726341188904279</v>
      </c>
      <c r="D1431" s="13">
        <v>0.39200219882971188</v>
      </c>
      <c r="E1431" s="13">
        <v>83.555894696680653</v>
      </c>
      <c r="F1431" s="13">
        <v>9.717922256621947E-2</v>
      </c>
      <c r="G1431" s="13">
        <v>0.26293103448275862</v>
      </c>
      <c r="H1431" s="13">
        <v>21634843</v>
      </c>
      <c r="I1431" s="13">
        <v>0.21733703190013839</v>
      </c>
      <c r="J1431" s="13">
        <v>4.3450734938259274E-2</v>
      </c>
      <c r="K1431" s="13">
        <v>7.5066967975359833E-2</v>
      </c>
      <c r="L1431" s="13">
        <v>0.67090211693277124</v>
      </c>
      <c r="M1431" s="13">
        <v>0.6586223848065591</v>
      </c>
      <c r="N1431" s="13">
        <v>0.4789395961401508</v>
      </c>
      <c r="O1431" s="13">
        <v>0.31222521400352304</v>
      </c>
      <c r="P1431" s="13">
        <v>0.26212537467622249</v>
      </c>
      <c r="Q1431" s="13">
        <v>0.1752318630331357</v>
      </c>
      <c r="R1431" s="13">
        <v>9.592219094075162E-2</v>
      </c>
      <c r="S1431" s="14">
        <v>8</v>
      </c>
      <c r="T1431" s="14">
        <v>4</v>
      </c>
      <c r="U1431" s="14">
        <v>10</v>
      </c>
      <c r="V1431" s="14">
        <v>10</v>
      </c>
      <c r="W1431" s="14">
        <v>3</v>
      </c>
      <c r="X1431" s="14">
        <v>5</v>
      </c>
      <c r="Y1431" s="14" t="s">
        <v>19</v>
      </c>
    </row>
    <row r="1432" spans="2:25" x14ac:dyDescent="0.3">
      <c r="B1432" s="13">
        <v>0.57175502772876874</v>
      </c>
      <c r="C1432" s="13">
        <v>0.52138032949707114</v>
      </c>
      <c r="D1432" s="13">
        <v>0.37590796780831365</v>
      </c>
      <c r="E1432" s="13">
        <v>82.537788385043754</v>
      </c>
      <c r="F1432" s="13">
        <v>0.10679439418130211</v>
      </c>
      <c r="G1432" s="13">
        <v>0.29295154185022027</v>
      </c>
      <c r="H1432" s="13">
        <v>21634843</v>
      </c>
      <c r="I1432" s="13">
        <v>0.20277392510402201</v>
      </c>
      <c r="J1432" s="13">
        <v>4.0054705119754515E-2</v>
      </c>
      <c r="K1432" s="13">
        <v>7.1029688884145792E-2</v>
      </c>
      <c r="L1432" s="13">
        <v>0.69060419232608516</v>
      </c>
      <c r="M1432" s="13">
        <v>0.69738462009476998</v>
      </c>
      <c r="N1432" s="13">
        <v>0.4655011299500072</v>
      </c>
      <c r="O1432" s="13">
        <v>0.29717220181863285</v>
      </c>
      <c r="P1432" s="13">
        <v>0.22678825672601666</v>
      </c>
      <c r="Q1432" s="13">
        <v>0.1615216462304139</v>
      </c>
      <c r="R1432" s="13">
        <v>8.7364406225517041E-2</v>
      </c>
      <c r="S1432" s="14">
        <v>8</v>
      </c>
      <c r="T1432" s="14">
        <v>4</v>
      </c>
      <c r="U1432" s="14">
        <v>10</v>
      </c>
      <c r="V1432" s="14">
        <v>10</v>
      </c>
      <c r="W1432" s="14">
        <v>3</v>
      </c>
      <c r="X1432" s="14">
        <v>5</v>
      </c>
      <c r="Y1432" s="14" t="s">
        <v>19</v>
      </c>
    </row>
    <row r="1433" spans="2:25" x14ac:dyDescent="0.3">
      <c r="B1433" s="13">
        <v>0.54111766149955642</v>
      </c>
      <c r="C1433" s="13">
        <v>0.4902341603524627</v>
      </c>
      <c r="D1433" s="13">
        <v>0.29998393417564967</v>
      </c>
      <c r="E1433" s="13">
        <v>87.310454908220265</v>
      </c>
      <c r="F1433" s="13">
        <v>9.186168354872512E-2</v>
      </c>
      <c r="G1433" s="13">
        <v>0.15935334872979215</v>
      </c>
      <c r="H1433" s="13">
        <v>21634843</v>
      </c>
      <c r="I1433" s="13">
        <v>0.22343966712898758</v>
      </c>
      <c r="J1433" s="13">
        <v>4.4695672457549865E-2</v>
      </c>
      <c r="K1433" s="13">
        <v>7.7270702274406813E-2</v>
      </c>
      <c r="L1433" s="13">
        <v>0.65803752188412878</v>
      </c>
      <c r="M1433" s="13">
        <v>0.49648934467532935</v>
      </c>
      <c r="N1433" s="13">
        <v>0.47496071042464599</v>
      </c>
      <c r="O1433" s="13">
        <v>0.3063101066534214</v>
      </c>
      <c r="P1433" s="13">
        <v>0.22591696856158625</v>
      </c>
      <c r="Q1433" s="13">
        <v>0.16872915564128138</v>
      </c>
      <c r="R1433" s="13">
        <v>9.3442664060555541E-2</v>
      </c>
      <c r="S1433" s="14">
        <v>8</v>
      </c>
      <c r="T1433" s="14">
        <v>4</v>
      </c>
      <c r="U1433" s="14">
        <v>10</v>
      </c>
      <c r="V1433" s="14">
        <v>10</v>
      </c>
      <c r="W1433" s="14">
        <v>3</v>
      </c>
      <c r="X1433" s="14">
        <v>5</v>
      </c>
      <c r="Y1433" s="14" t="s">
        <v>19</v>
      </c>
    </row>
    <row r="1434" spans="2:25" x14ac:dyDescent="0.3">
      <c r="B1434">
        <v>0.37617868467996629</v>
      </c>
      <c r="C1434">
        <v>0.37625362837437726</v>
      </c>
      <c r="D1434">
        <v>0.3398085858437826</v>
      </c>
      <c r="E1434">
        <v>89.328063241106719</v>
      </c>
      <c r="F1434">
        <v>9.4372596994058019E-2</v>
      </c>
      <c r="G1434">
        <v>9.0090090090090086E-2</v>
      </c>
      <c r="H1434">
        <v>21634843</v>
      </c>
      <c r="I1434">
        <v>0.22787794729542293</v>
      </c>
      <c r="J1434">
        <v>4.5999992408125731E-2</v>
      </c>
      <c r="K1434">
        <v>7.8574625249979269E-2</v>
      </c>
      <c r="L1434">
        <v>0.51384562988678151</v>
      </c>
      <c r="M1434">
        <v>0.48636501779513513</v>
      </c>
      <c r="N1434">
        <v>0.47465623898139953</v>
      </c>
      <c r="O1434">
        <v>0.30122079050690131</v>
      </c>
      <c r="P1434">
        <v>0.23836253119286144</v>
      </c>
      <c r="Q1434">
        <v>0.16436714160109686</v>
      </c>
      <c r="R1434">
        <v>9.0011621667322031E-2</v>
      </c>
      <c r="S1434">
        <v>8</v>
      </c>
      <c r="T1434">
        <v>4</v>
      </c>
      <c r="U1434">
        <v>10</v>
      </c>
      <c r="V1434">
        <v>10</v>
      </c>
      <c r="W1434">
        <v>3</v>
      </c>
      <c r="X1434">
        <v>5</v>
      </c>
      <c r="Y1434" t="s">
        <v>19</v>
      </c>
    </row>
    <row r="1435" spans="2:25" x14ac:dyDescent="0.3">
      <c r="B1435" s="13">
        <v>0.47216658657188382</v>
      </c>
      <c r="C1435" s="13">
        <v>0.39523359855931967</v>
      </c>
      <c r="D1435" s="13">
        <v>0.2289232832844722</v>
      </c>
      <c r="E1435" s="13">
        <v>88.949843260188089</v>
      </c>
      <c r="F1435" s="13">
        <v>9.7123579545454544E-2</v>
      </c>
      <c r="G1435" s="13">
        <v>7.8521939953810627E-2</v>
      </c>
      <c r="H1435" s="13">
        <v>21634843</v>
      </c>
      <c r="I1435" s="13">
        <v>0.22690707350901512</v>
      </c>
      <c r="J1435" s="13">
        <v>4.533632384862938E-2</v>
      </c>
      <c r="K1435" s="13">
        <v>7.69317547921511E-2</v>
      </c>
      <c r="L1435" s="13">
        <v>0.55562531899453527</v>
      </c>
      <c r="M1435" s="13">
        <v>0.3916034474802596</v>
      </c>
      <c r="N1435" s="13">
        <v>0.46496425529824542</v>
      </c>
      <c r="O1435" s="13">
        <v>0.29360465987834089</v>
      </c>
      <c r="P1435" s="13">
        <v>0.24967137183661348</v>
      </c>
      <c r="Q1435" s="13">
        <v>0.16833127811434856</v>
      </c>
      <c r="R1435" s="13">
        <v>9.0484499147023736E-2</v>
      </c>
      <c r="S1435" s="14">
        <v>8</v>
      </c>
      <c r="T1435" s="14">
        <v>4</v>
      </c>
      <c r="U1435" s="14">
        <v>10</v>
      </c>
      <c r="V1435" s="14">
        <v>10</v>
      </c>
      <c r="W1435" s="14">
        <v>3</v>
      </c>
      <c r="X1435" s="14">
        <v>5</v>
      </c>
      <c r="Y1435" s="14" t="s">
        <v>19</v>
      </c>
    </row>
    <row r="1436" spans="2:25" x14ac:dyDescent="0.3">
      <c r="B1436" s="13">
        <v>0.42033600397799442</v>
      </c>
      <c r="C1436" s="13">
        <v>0.39949316674304852</v>
      </c>
      <c r="D1436" s="13">
        <v>0.31500515979066718</v>
      </c>
      <c r="E1436" s="13">
        <v>86.617532971295574</v>
      </c>
      <c r="F1436" s="13">
        <v>9.2573037662794788E-2</v>
      </c>
      <c r="G1436" s="13">
        <v>0.18367346938775511</v>
      </c>
      <c r="H1436" s="13">
        <v>21634843</v>
      </c>
      <c r="I1436" s="13">
        <v>0.22371705963938962</v>
      </c>
      <c r="J1436" s="13">
        <v>4.4047863291041024E-2</v>
      </c>
      <c r="K1436" s="13">
        <v>7.6690016765224897E-2</v>
      </c>
      <c r="L1436" s="13">
        <v>0.54241954512505453</v>
      </c>
      <c r="M1436" s="13">
        <v>0.46126047337518167</v>
      </c>
      <c r="N1436" s="13">
        <v>0.46499087741019807</v>
      </c>
      <c r="O1436" s="13">
        <v>0.30807787114673435</v>
      </c>
      <c r="P1436" s="13">
        <v>0.2489907302950386</v>
      </c>
      <c r="Q1436" s="13">
        <v>0.1683210532906812</v>
      </c>
      <c r="R1436" s="13">
        <v>8.8645209075371212E-2</v>
      </c>
      <c r="S1436" s="14">
        <v>8</v>
      </c>
      <c r="T1436" s="14">
        <v>4</v>
      </c>
      <c r="U1436" s="14">
        <v>10</v>
      </c>
      <c r="V1436" s="14">
        <v>10</v>
      </c>
      <c r="W1436" s="14">
        <v>3</v>
      </c>
      <c r="X1436" s="14">
        <v>5</v>
      </c>
      <c r="Y1436" s="14" t="s">
        <v>19</v>
      </c>
    </row>
    <row r="1437" spans="2:25" x14ac:dyDescent="0.3">
      <c r="B1437" s="13">
        <v>0.3818172594933521</v>
      </c>
      <c r="C1437" s="13">
        <v>0.32005155004641517</v>
      </c>
      <c r="D1437" s="13">
        <v>0.32245194775190278</v>
      </c>
      <c r="E1437" s="13">
        <v>88.168094655242754</v>
      </c>
      <c r="F1437" s="13">
        <v>8.8542621448212649E-2</v>
      </c>
      <c r="G1437" s="13">
        <v>0.15131578947368421</v>
      </c>
      <c r="H1437" s="13">
        <v>21634843</v>
      </c>
      <c r="I1437" s="13">
        <v>0.21830790568654626</v>
      </c>
      <c r="J1437" s="13">
        <v>4.3494788801128517E-2</v>
      </c>
      <c r="K1437" s="13">
        <v>7.4571386952182822E-2</v>
      </c>
      <c r="L1437" s="13">
        <v>0.50739688908983482</v>
      </c>
      <c r="M1437" s="13">
        <v>0.49427169938526289</v>
      </c>
      <c r="N1437" s="13">
        <v>0.45395341797615413</v>
      </c>
      <c r="O1437" s="13">
        <v>0.29468519384533975</v>
      </c>
      <c r="P1437" s="13">
        <v>0.23636600336053817</v>
      </c>
      <c r="Q1437" s="13">
        <v>0.15576872085090535</v>
      </c>
      <c r="R1437" s="13">
        <v>8.5175503501784836E-2</v>
      </c>
      <c r="S1437" s="14">
        <v>8</v>
      </c>
      <c r="T1437" s="14">
        <v>4</v>
      </c>
      <c r="U1437" s="14">
        <v>10</v>
      </c>
      <c r="V1437" s="14">
        <v>10</v>
      </c>
      <c r="W1437" s="14">
        <v>3</v>
      </c>
      <c r="X1437" s="14">
        <v>5</v>
      </c>
      <c r="Y1437" s="14" t="s">
        <v>19</v>
      </c>
    </row>
    <row r="1438" spans="2:25" x14ac:dyDescent="0.3">
      <c r="B1438" s="13">
        <v>0.3854301939962112</v>
      </c>
      <c r="C1438" s="13">
        <v>0.40495674993876751</v>
      </c>
      <c r="D1438" s="13">
        <v>0.35103041483495612</v>
      </c>
      <c r="E1438" s="13">
        <v>87.053399923165571</v>
      </c>
      <c r="F1438" s="13">
        <v>0.10017513134851139</v>
      </c>
      <c r="G1438" s="13">
        <v>0.18464730290456433</v>
      </c>
      <c r="H1438" s="13">
        <v>21634843</v>
      </c>
      <c r="I1438" s="13">
        <v>0.22801664355062407</v>
      </c>
      <c r="J1438" s="13">
        <v>4.5352150654089395E-2</v>
      </c>
      <c r="K1438" s="13">
        <v>7.8329373420346085E-2</v>
      </c>
      <c r="L1438" s="13">
        <v>0.51870917976673592</v>
      </c>
      <c r="M1438" s="13">
        <v>0.45746460239307585</v>
      </c>
      <c r="N1438" s="13">
        <v>0.47068620774136871</v>
      </c>
      <c r="O1438" s="13">
        <v>0.30047649347833411</v>
      </c>
      <c r="P1438" s="13">
        <v>0.23379295103934927</v>
      </c>
      <c r="Q1438" s="13">
        <v>0.17013523383570667</v>
      </c>
      <c r="R1438" s="13">
        <v>9.2947734535565027E-2</v>
      </c>
      <c r="S1438" s="14">
        <v>8</v>
      </c>
      <c r="T1438" s="14">
        <v>4</v>
      </c>
      <c r="U1438" s="14">
        <v>10</v>
      </c>
      <c r="V1438" s="14">
        <v>10</v>
      </c>
      <c r="W1438" s="14">
        <v>3</v>
      </c>
      <c r="X1438" s="14">
        <v>5</v>
      </c>
      <c r="Y1438" s="14" t="s">
        <v>19</v>
      </c>
    </row>
    <row r="1439" spans="2:25" x14ac:dyDescent="0.3">
      <c r="B1439" s="13">
        <v>0.36956010109550674</v>
      </c>
      <c r="C1439" s="13">
        <v>0.43040227340039272</v>
      </c>
      <c r="D1439" s="13">
        <v>0.36015134670291937</v>
      </c>
      <c r="E1439" s="13">
        <v>88.68976503385106</v>
      </c>
      <c r="F1439" s="13">
        <v>9.6463585434173674E-2</v>
      </c>
      <c r="G1439" s="13">
        <v>0.1018957345971564</v>
      </c>
      <c r="H1439" s="13">
        <v>21634843</v>
      </c>
      <c r="I1439" s="13">
        <v>0.22094313453536732</v>
      </c>
      <c r="J1439" s="13">
        <v>4.4590901892933049E-2</v>
      </c>
      <c r="K1439" s="13">
        <v>7.557380689571247E-2</v>
      </c>
      <c r="L1439" s="13">
        <v>0.54747704532840435</v>
      </c>
      <c r="M1439" s="13">
        <v>0.51136024552935511</v>
      </c>
      <c r="N1439" s="13">
        <v>0.47223505361398005</v>
      </c>
      <c r="O1439" s="13">
        <v>0.30398437215702123</v>
      </c>
      <c r="P1439" s="13">
        <v>0.23330674807354276</v>
      </c>
      <c r="Q1439" s="13">
        <v>0.16118843967201818</v>
      </c>
      <c r="R1439" s="13">
        <v>8.9906208390809289E-2</v>
      </c>
      <c r="S1439" s="14">
        <v>8</v>
      </c>
      <c r="T1439" s="14">
        <v>4</v>
      </c>
      <c r="U1439" s="14">
        <v>10</v>
      </c>
      <c r="V1439" s="14">
        <v>10</v>
      </c>
      <c r="W1439" s="14">
        <v>3</v>
      </c>
      <c r="X1439" s="14">
        <v>5</v>
      </c>
      <c r="Y1439" s="14" t="s">
        <v>19</v>
      </c>
    </row>
    <row r="1440" spans="2:25" x14ac:dyDescent="0.3">
      <c r="B1440" s="13">
        <v>0.37058742879210532</v>
      </c>
      <c r="C1440" s="13">
        <v>0.36173732374693202</v>
      </c>
      <c r="D1440" s="13">
        <v>0.26009878961799165</v>
      </c>
      <c r="E1440" s="13">
        <v>87.460191082802552</v>
      </c>
      <c r="F1440" s="13">
        <v>9.4001790510295433E-2</v>
      </c>
      <c r="G1440" s="13">
        <v>0.15717539863325741</v>
      </c>
      <c r="H1440" s="13">
        <v>21634843</v>
      </c>
      <c r="I1440" s="13">
        <v>0.21844660194174725</v>
      </c>
      <c r="J1440" s="13">
        <v>4.320819653031506E-2</v>
      </c>
      <c r="K1440" s="13">
        <v>7.5259722882678945E-2</v>
      </c>
      <c r="L1440" s="13">
        <v>0.46402382531805342</v>
      </c>
      <c r="M1440" s="13">
        <v>0.4303970667732761</v>
      </c>
      <c r="N1440" s="13">
        <v>0.4696097492557274</v>
      </c>
      <c r="O1440" s="13">
        <v>0.29250171839727346</v>
      </c>
      <c r="P1440" s="13">
        <v>0.22273236620906167</v>
      </c>
      <c r="Q1440" s="13">
        <v>0.16028319502970195</v>
      </c>
      <c r="R1440" s="13">
        <v>8.7935247812289299E-2</v>
      </c>
      <c r="S1440" s="14">
        <v>8</v>
      </c>
      <c r="T1440" s="14">
        <v>4</v>
      </c>
      <c r="U1440" s="14">
        <v>10</v>
      </c>
      <c r="V1440" s="14">
        <v>10</v>
      </c>
      <c r="W1440" s="14">
        <v>3</v>
      </c>
      <c r="X1440" s="14">
        <v>5</v>
      </c>
      <c r="Y1440" s="14" t="s">
        <v>19</v>
      </c>
    </row>
    <row r="1441" spans="2:30" x14ac:dyDescent="0.3">
      <c r="B1441" s="13">
        <v>0.48136815865268856</v>
      </c>
      <c r="C1441" s="13">
        <v>0.48404659147133511</v>
      </c>
      <c r="D1441" s="13">
        <v>0.35550032047149011</v>
      </c>
      <c r="E1441" s="13">
        <v>85.395051875498808</v>
      </c>
      <c r="F1441" s="13">
        <v>9.7020219936147567E-2</v>
      </c>
      <c r="G1441" s="13">
        <v>0.20496894409937888</v>
      </c>
      <c r="H1441" s="13">
        <v>21634843</v>
      </c>
      <c r="I1441" s="13">
        <v>0.21206657420249628</v>
      </c>
      <c r="J1441" s="13">
        <v>4.2181390738168366E-2</v>
      </c>
      <c r="K1441" s="13">
        <v>7.268512665723223E-2</v>
      </c>
      <c r="L1441" s="13">
        <v>0.5932906334315875</v>
      </c>
      <c r="M1441" s="13">
        <v>0.56501986008995708</v>
      </c>
      <c r="N1441" s="13">
        <v>0.46465676635893677</v>
      </c>
      <c r="O1441" s="13">
        <v>0.30483724232765352</v>
      </c>
      <c r="P1441" s="13">
        <v>0.26184560690286268</v>
      </c>
      <c r="Q1441" s="13">
        <v>0.15844725813895266</v>
      </c>
      <c r="R1441" s="13">
        <v>8.3846407398887296E-2</v>
      </c>
      <c r="S1441" s="14">
        <v>8</v>
      </c>
      <c r="T1441" s="14">
        <v>4</v>
      </c>
      <c r="U1441" s="14">
        <v>10</v>
      </c>
      <c r="V1441" s="14">
        <v>10</v>
      </c>
      <c r="W1441" s="14">
        <v>3</v>
      </c>
      <c r="X1441" s="14">
        <v>5</v>
      </c>
      <c r="Y1441" s="14" t="s">
        <v>19</v>
      </c>
    </row>
    <row r="1442" spans="2:30" x14ac:dyDescent="0.3">
      <c r="B1442" s="13">
        <v>0.4877466854612113</v>
      </c>
      <c r="C1442" s="13">
        <v>0.42351268359855981</v>
      </c>
      <c r="D1442" s="13">
        <v>0.34930423517163728</v>
      </c>
      <c r="E1442" s="13">
        <v>86.414511771516786</v>
      </c>
      <c r="F1442" s="13">
        <v>0.10089804543053355</v>
      </c>
      <c r="G1442" s="13">
        <v>0.12147505422993492</v>
      </c>
      <c r="H1442" s="13">
        <v>21634843</v>
      </c>
      <c r="I1442" s="13">
        <v>0.22288488210818291</v>
      </c>
      <c r="J1442" s="13">
        <v>4.442023049089696E-2</v>
      </c>
      <c r="K1442" s="13">
        <v>7.5735425260067726E-2</v>
      </c>
      <c r="L1442" s="13">
        <v>0.62094979921521909</v>
      </c>
      <c r="M1442" s="13">
        <v>0.5349557981362526</v>
      </c>
      <c r="N1442" s="13">
        <v>0.48079654745915573</v>
      </c>
      <c r="O1442" s="13">
        <v>0.29439111429854631</v>
      </c>
      <c r="P1442" s="13">
        <v>0.2492527769448705</v>
      </c>
      <c r="Q1442" s="13">
        <v>0.16497462352032088</v>
      </c>
      <c r="R1442" s="13">
        <v>9.1090136830849891E-2</v>
      </c>
      <c r="S1442" s="14">
        <v>8</v>
      </c>
      <c r="T1442" s="14">
        <v>4</v>
      </c>
      <c r="U1442" s="14">
        <v>10</v>
      </c>
      <c r="V1442" s="14">
        <v>10</v>
      </c>
      <c r="W1442" s="14">
        <v>3</v>
      </c>
      <c r="X1442" s="14">
        <v>5</v>
      </c>
      <c r="Y1442" s="14" t="s">
        <v>19</v>
      </c>
    </row>
    <row r="1443" spans="2:30" x14ac:dyDescent="0.3">
      <c r="B1443" s="13">
        <v>0.41970906199387947</v>
      </c>
      <c r="C1443" s="13">
        <v>0.43293383130978164</v>
      </c>
      <c r="D1443" s="13">
        <v>0.32900835399137002</v>
      </c>
      <c r="E1443" s="13">
        <v>86.484344034879115</v>
      </c>
      <c r="F1443" s="13">
        <v>9.3471030981970946E-2</v>
      </c>
      <c r="G1443" s="13">
        <v>0.20554272517321015</v>
      </c>
      <c r="H1443" s="13">
        <v>21634843</v>
      </c>
      <c r="I1443" s="13">
        <v>0.21262135922330083</v>
      </c>
      <c r="J1443" s="13">
        <v>4.1854172450071572E-2</v>
      </c>
      <c r="K1443" s="13">
        <v>7.4548169373514425E-2</v>
      </c>
      <c r="L1443" s="13">
        <v>0.56769694527399339</v>
      </c>
      <c r="M1443" s="13">
        <v>0.55838284834178975</v>
      </c>
      <c r="N1443" s="13">
        <v>0.47001402371986539</v>
      </c>
      <c r="O1443" s="13">
        <v>0.30545515952129004</v>
      </c>
      <c r="P1443" s="13">
        <v>0.21849075441505217</v>
      </c>
      <c r="Q1443" s="13">
        <v>0.16006472900831267</v>
      </c>
      <c r="R1443" s="13">
        <v>8.8947607525699426E-2</v>
      </c>
      <c r="S1443" s="14">
        <v>8</v>
      </c>
      <c r="T1443" s="14">
        <v>4</v>
      </c>
      <c r="U1443" s="14">
        <v>10</v>
      </c>
      <c r="V1443" s="14">
        <v>10</v>
      </c>
      <c r="W1443" s="14">
        <v>3</v>
      </c>
      <c r="X1443" s="14">
        <v>5</v>
      </c>
      <c r="Y1443" s="14" t="s">
        <v>19</v>
      </c>
      <c r="AA1443" s="5">
        <f>+AVERAGE(E1414:E1443)/100</f>
        <v>0.86940750321630633</v>
      </c>
      <c r="AB1443" s="5">
        <f>+AVERAGE(G1414:G1443)</f>
        <v>0.16098988938512351</v>
      </c>
      <c r="AC1443" s="5">
        <f>+AVERAGE(H1414:H1443)</f>
        <v>21634843</v>
      </c>
      <c r="AD1443" s="17">
        <f t="shared" ref="AD1443" si="45">($AF$4*AA1443)+($AG$4-$AG$4*AB1443)+($AJ$12+$AK$12*AC1443)</f>
        <v>708.04524413219428</v>
      </c>
    </row>
    <row r="1444" spans="2:30" x14ac:dyDescent="0.3">
      <c r="B1444" s="5">
        <v>0.66356578546638256</v>
      </c>
      <c r="C1444" s="5">
        <v>0.75733929866057847</v>
      </c>
      <c r="D1444" s="5">
        <v>0.45313258006211893</v>
      </c>
      <c r="E1444" s="5">
        <v>83.736884584342206</v>
      </c>
      <c r="F1444" s="5">
        <v>5.5186050692072622E-2</v>
      </c>
      <c r="G1444" s="5">
        <v>0.32054176072234764</v>
      </c>
      <c r="H1444" s="5">
        <v>21153813</v>
      </c>
      <c r="I1444" s="5">
        <v>0.18626907073509014</v>
      </c>
      <c r="J1444" s="5">
        <v>3.6158692779736143E-2</v>
      </c>
      <c r="K1444" s="5">
        <v>6.4498229486491934E-2</v>
      </c>
      <c r="L1444" s="13">
        <v>0.74332323752894858</v>
      </c>
      <c r="M1444" s="13">
        <v>0.66404485781802369</v>
      </c>
      <c r="N1444" s="13">
        <v>0.31775143735289207</v>
      </c>
      <c r="O1444" s="13">
        <v>0.29002454108371978</v>
      </c>
      <c r="P1444" s="13">
        <v>0.20489562248251944</v>
      </c>
      <c r="Q1444" s="13">
        <v>0.16683299643901639</v>
      </c>
      <c r="R1444" s="13">
        <v>9.0756571398934935E-2</v>
      </c>
      <c r="S1444" s="14">
        <v>6</v>
      </c>
      <c r="T1444" s="14">
        <v>3</v>
      </c>
      <c r="U1444" s="14">
        <v>10</v>
      </c>
      <c r="V1444" s="14">
        <v>10</v>
      </c>
      <c r="W1444" s="14">
        <v>5</v>
      </c>
      <c r="X1444" s="14">
        <v>5</v>
      </c>
      <c r="Y1444" s="14" t="s">
        <v>19</v>
      </c>
    </row>
    <row r="1445" spans="2:30" x14ac:dyDescent="0.3">
      <c r="B1445" s="13">
        <v>0.52273382741124053</v>
      </c>
      <c r="C1445" s="13">
        <v>0.59464457074893773</v>
      </c>
      <c r="D1445" s="13">
        <v>0.36689203642668089</v>
      </c>
      <c r="E1445" s="13">
        <v>87.937898089171966</v>
      </c>
      <c r="F1445" s="13">
        <v>4.4157242864835758E-2</v>
      </c>
      <c r="G1445" s="13">
        <v>0.26136363636363635</v>
      </c>
      <c r="H1445" s="13">
        <v>21153813</v>
      </c>
      <c r="I1445" s="13">
        <v>0.1970873786407768</v>
      </c>
      <c r="J1445" s="13">
        <v>3.9366293874727828E-2</v>
      </c>
      <c r="K1445" s="13">
        <v>6.8275254190751825E-2</v>
      </c>
      <c r="L1445" s="13">
        <v>0.63836239718804799</v>
      </c>
      <c r="M1445" s="13">
        <v>0.50558769236740619</v>
      </c>
      <c r="N1445" s="13">
        <v>0.32730426532073037</v>
      </c>
      <c r="O1445" s="13">
        <v>0.28822493539756433</v>
      </c>
      <c r="P1445" s="13">
        <v>0.21308376893671221</v>
      </c>
      <c r="Q1445" s="13">
        <v>0.16020465485670415</v>
      </c>
      <c r="R1445" s="13">
        <v>8.6062498294755346E-2</v>
      </c>
      <c r="S1445" s="14">
        <v>6</v>
      </c>
      <c r="T1445" s="14">
        <v>3</v>
      </c>
      <c r="U1445" s="14">
        <v>10</v>
      </c>
      <c r="V1445" s="14">
        <v>10</v>
      </c>
      <c r="W1445" s="14">
        <v>5</v>
      </c>
      <c r="X1445" s="14">
        <v>5</v>
      </c>
      <c r="Y1445" s="14" t="s">
        <v>19</v>
      </c>
    </row>
    <row r="1446" spans="2:30" x14ac:dyDescent="0.3">
      <c r="B1446" s="13">
        <v>0.8242742131058487</v>
      </c>
      <c r="C1446" s="13">
        <v>0.68307474673900459</v>
      </c>
      <c r="D1446" s="13">
        <v>0.46197696497585206</v>
      </c>
      <c r="E1446" s="13">
        <v>85.368708544674206</v>
      </c>
      <c r="F1446" s="13">
        <v>5.1671732522796353E-2</v>
      </c>
      <c r="G1446" s="13">
        <v>0.29257641921397382</v>
      </c>
      <c r="H1446" s="13">
        <v>21153813</v>
      </c>
      <c r="I1446" s="13">
        <v>0.20235783633841867</v>
      </c>
      <c r="J1446" s="13">
        <v>3.9935210497884122E-2</v>
      </c>
      <c r="K1446" s="13">
        <v>6.9533896017984487E-2</v>
      </c>
      <c r="L1446" s="13">
        <v>0.76170507779100405</v>
      </c>
      <c r="M1446" s="13">
        <v>0.62663969500974659</v>
      </c>
      <c r="N1446" s="13">
        <v>0.31876296194447951</v>
      </c>
      <c r="O1446" s="13">
        <v>0.28848627620303358</v>
      </c>
      <c r="P1446" s="13">
        <v>0.21437604788644862</v>
      </c>
      <c r="Q1446" s="13">
        <v>0.17429937989720962</v>
      </c>
      <c r="R1446" s="13">
        <v>9.3385674794240467E-2</v>
      </c>
      <c r="S1446" s="14">
        <v>6</v>
      </c>
      <c r="T1446" s="14">
        <v>3</v>
      </c>
      <c r="U1446" s="14">
        <v>10</v>
      </c>
      <c r="V1446" s="14">
        <v>10</v>
      </c>
      <c r="W1446" s="14">
        <v>5</v>
      </c>
      <c r="X1446" s="14">
        <v>5</v>
      </c>
      <c r="Y1446" s="14" t="s">
        <v>19</v>
      </c>
    </row>
    <row r="1447" spans="2:30" x14ac:dyDescent="0.3">
      <c r="B1447" s="5">
        <v>0.71030499567136796</v>
      </c>
      <c r="C1447" s="5">
        <v>0.60737564771600683</v>
      </c>
      <c r="D1447" s="5">
        <v>0.41943281824018119</v>
      </c>
      <c r="E1447" s="5">
        <v>85.691761923531729</v>
      </c>
      <c r="F1447" s="5">
        <v>4.9589725294327508E-2</v>
      </c>
      <c r="G1447" s="5">
        <v>0.30820399113082042</v>
      </c>
      <c r="H1447" s="5">
        <v>21153813</v>
      </c>
      <c r="I1447" s="5">
        <v>0.19667128987517327</v>
      </c>
      <c r="J1447" s="5">
        <v>3.8864316267996267E-2</v>
      </c>
      <c r="K1447" s="5">
        <v>6.8318342300947049E-2</v>
      </c>
      <c r="L1447" s="13">
        <v>0.72103526105060478</v>
      </c>
      <c r="M1447" s="13">
        <v>0.63344233267112271</v>
      </c>
      <c r="N1447" s="13">
        <v>0.31921674492675278</v>
      </c>
      <c r="O1447" s="13">
        <v>0.29231132928256759</v>
      </c>
      <c r="P1447" s="13">
        <v>0.20248455043310401</v>
      </c>
      <c r="Q1447" s="13">
        <v>0.16606765126227624</v>
      </c>
      <c r="R1447" s="13">
        <v>9.1326255031114176E-2</v>
      </c>
      <c r="S1447" s="14">
        <v>6</v>
      </c>
      <c r="T1447" s="14">
        <v>3</v>
      </c>
      <c r="U1447" s="14">
        <v>10</v>
      </c>
      <c r="V1447" s="14">
        <v>10</v>
      </c>
      <c r="W1447" s="14">
        <v>5</v>
      </c>
      <c r="X1447" s="14">
        <v>5</v>
      </c>
      <c r="Y1447" s="14" t="s">
        <v>19</v>
      </c>
    </row>
    <row r="1448" spans="2:30" x14ac:dyDescent="0.3">
      <c r="B1448" s="13">
        <v>0.49949704074434481</v>
      </c>
      <c r="C1448" s="13">
        <v>0.52396131307890492</v>
      </c>
      <c r="D1448" s="13">
        <v>0.40358735288014863</v>
      </c>
      <c r="E1448" s="13">
        <v>90.63570612866387</v>
      </c>
      <c r="F1448" s="13">
        <v>3.7069571328179902E-2</v>
      </c>
      <c r="G1448" s="13">
        <v>0.20459290187891441</v>
      </c>
      <c r="H1448" s="13">
        <v>21153813</v>
      </c>
      <c r="I1448" s="13">
        <v>0.22385575589459067</v>
      </c>
      <c r="J1448" s="13">
        <v>4.4660089679391182E-2</v>
      </c>
      <c r="K1448" s="13">
        <v>7.6056834243324697E-2</v>
      </c>
      <c r="L1448" s="13">
        <v>0.61406567104301202</v>
      </c>
      <c r="M1448" s="13">
        <v>0.50186228765727259</v>
      </c>
      <c r="N1448" s="13">
        <v>0.32975188909434561</v>
      </c>
      <c r="O1448" s="13">
        <v>0.295881658897375</v>
      </c>
      <c r="P1448" s="13">
        <v>0.24078991267994351</v>
      </c>
      <c r="Q1448" s="13">
        <v>0.16941663695871456</v>
      </c>
      <c r="R1448" s="13">
        <v>9.3445482816088526E-2</v>
      </c>
      <c r="S1448" s="14">
        <v>6</v>
      </c>
      <c r="T1448" s="14">
        <v>3</v>
      </c>
      <c r="U1448" s="14">
        <v>10</v>
      </c>
      <c r="V1448" s="14">
        <v>10</v>
      </c>
      <c r="W1448" s="14">
        <v>5</v>
      </c>
      <c r="X1448" s="14">
        <v>5</v>
      </c>
      <c r="Y1448" s="14" t="s">
        <v>19</v>
      </c>
    </row>
    <row r="1449" spans="2:30" x14ac:dyDescent="0.3">
      <c r="B1449" s="13">
        <v>0.64690354648968884</v>
      </c>
      <c r="C1449" s="13">
        <v>0.57979233696721766</v>
      </c>
      <c r="D1449" s="13">
        <v>0.46597629320097683</v>
      </c>
      <c r="E1449" s="13">
        <v>85.439229843561975</v>
      </c>
      <c r="F1449" s="13">
        <v>5.1341268431337718E-2</v>
      </c>
      <c r="G1449" s="13">
        <v>0.30841121495327101</v>
      </c>
      <c r="H1449" s="13">
        <v>21153813</v>
      </c>
      <c r="I1449" s="13">
        <v>0.18682385575589447</v>
      </c>
      <c r="J1449" s="13">
        <v>3.678005489649587E-2</v>
      </c>
      <c r="K1449" s="13">
        <v>6.6131588647724213E-2</v>
      </c>
      <c r="L1449" s="13">
        <v>0.65975190626606606</v>
      </c>
      <c r="M1449" s="13">
        <v>0.61069771198449363</v>
      </c>
      <c r="N1449" s="13">
        <v>0.32454392721539566</v>
      </c>
      <c r="O1449" s="13">
        <v>0.29279814698133416</v>
      </c>
      <c r="P1449" s="13">
        <v>0.18868049672407575</v>
      </c>
      <c r="Q1449" s="13">
        <v>0.1604070082909417</v>
      </c>
      <c r="R1449" s="13">
        <v>8.6778160298117815E-2</v>
      </c>
      <c r="S1449" s="14">
        <v>6</v>
      </c>
      <c r="T1449" s="14">
        <v>3</v>
      </c>
      <c r="U1449" s="14">
        <v>10</v>
      </c>
      <c r="V1449" s="14">
        <v>10</v>
      </c>
      <c r="W1449" s="14">
        <v>5</v>
      </c>
      <c r="X1449" s="14">
        <v>5</v>
      </c>
      <c r="Y1449" s="14" t="s">
        <v>19</v>
      </c>
    </row>
    <row r="1450" spans="2:30" x14ac:dyDescent="0.3">
      <c r="B1450">
        <v>0.58646432998802922</v>
      </c>
      <c r="C1450">
        <v>0.56400598582174111</v>
      </c>
      <c r="D1450">
        <v>0.35628063951462274</v>
      </c>
      <c r="E1450">
        <v>90.156862745098039</v>
      </c>
      <c r="F1450">
        <v>3.8434036467643908E-2</v>
      </c>
      <c r="G1450">
        <v>0.21231422505307856</v>
      </c>
      <c r="H1450">
        <v>21153813</v>
      </c>
      <c r="I1450">
        <v>0.21595006934812744</v>
      </c>
      <c r="J1450">
        <v>4.2920875693653798E-2</v>
      </c>
      <c r="K1450">
        <v>7.3339104459035839E-2</v>
      </c>
      <c r="L1450">
        <v>0.66650137424025568</v>
      </c>
      <c r="M1450">
        <v>0.54911916690568419</v>
      </c>
      <c r="N1450">
        <v>0.32451431094479039</v>
      </c>
      <c r="O1450">
        <v>0.2974483973718014</v>
      </c>
      <c r="P1450">
        <v>0.24025458482264686</v>
      </c>
      <c r="Q1450">
        <v>0.16787478223090174</v>
      </c>
      <c r="R1450">
        <v>9.0815152893989948E-2</v>
      </c>
      <c r="S1450">
        <v>6</v>
      </c>
      <c r="T1450">
        <v>3</v>
      </c>
      <c r="U1450">
        <v>10</v>
      </c>
      <c r="V1450">
        <v>10</v>
      </c>
      <c r="W1450">
        <v>5</v>
      </c>
      <c r="X1450">
        <v>5</v>
      </c>
      <c r="Y1450" t="s">
        <v>19</v>
      </c>
    </row>
    <row r="1451" spans="2:30" x14ac:dyDescent="0.3">
      <c r="B1451">
        <v>0.59957400539983197</v>
      </c>
      <c r="C1451">
        <v>0.61049461139504591</v>
      </c>
      <c r="D1451">
        <v>0.37821026195537294</v>
      </c>
      <c r="E1451">
        <v>86.742857142857147</v>
      </c>
      <c r="F1451">
        <v>4.8132059079061686E-2</v>
      </c>
      <c r="G1451">
        <v>0.28752642706131076</v>
      </c>
      <c r="H1451">
        <v>21153813</v>
      </c>
      <c r="I1451">
        <v>0.20846047156726755</v>
      </c>
      <c r="J1451">
        <v>4.0981222888696621E-2</v>
      </c>
      <c r="K1451">
        <v>7.350334585041865E-2</v>
      </c>
      <c r="L1451">
        <v>0.62507384877035377</v>
      </c>
      <c r="M1451">
        <v>0.56745456053609633</v>
      </c>
      <c r="N1451">
        <v>0.32562860508306157</v>
      </c>
      <c r="O1451">
        <v>0.30923783582047404</v>
      </c>
      <c r="P1451">
        <v>0.21356435692422149</v>
      </c>
      <c r="Q1451">
        <v>0.1727183402810385</v>
      </c>
      <c r="R1451">
        <v>9.4219775066268649E-2</v>
      </c>
      <c r="S1451">
        <v>6</v>
      </c>
      <c r="T1451">
        <v>3</v>
      </c>
      <c r="U1451">
        <v>10</v>
      </c>
      <c r="V1451">
        <v>10</v>
      </c>
      <c r="W1451">
        <v>5</v>
      </c>
      <c r="X1451">
        <v>5</v>
      </c>
      <c r="Y1451" t="s">
        <v>19</v>
      </c>
    </row>
    <row r="1452" spans="2:30" x14ac:dyDescent="0.3">
      <c r="B1452" s="13">
        <v>0.66224553058719737</v>
      </c>
      <c r="C1452" s="13">
        <v>0.65943203508371584</v>
      </c>
      <c r="D1452" s="13">
        <v>0.509786459537939</v>
      </c>
      <c r="E1452" s="13">
        <v>82.415841584158414</v>
      </c>
      <c r="F1452" s="13">
        <v>5.9960622874530162E-2</v>
      </c>
      <c r="G1452" s="13">
        <v>0.36681222707423583</v>
      </c>
      <c r="H1452" s="13">
        <v>21153813</v>
      </c>
      <c r="I1452" s="13">
        <v>0.18613037447988887</v>
      </c>
      <c r="J1452" s="13">
        <v>3.6698285448154955E-2</v>
      </c>
      <c r="K1452" s="13">
        <v>6.4049692786779563E-2</v>
      </c>
      <c r="L1452" s="13">
        <v>0.71534679237533794</v>
      </c>
      <c r="M1452" s="13">
        <v>0.67620641270411452</v>
      </c>
      <c r="N1452" s="13">
        <v>0.31305044218358985</v>
      </c>
      <c r="O1452" s="13">
        <v>0.29627239397434807</v>
      </c>
      <c r="P1452" s="13">
        <v>0.20194518247942414</v>
      </c>
      <c r="Q1452" s="13">
        <v>0.16585326475890763</v>
      </c>
      <c r="R1452" s="13">
        <v>9.0474004378863632E-2</v>
      </c>
      <c r="S1452" s="14">
        <v>6</v>
      </c>
      <c r="T1452" s="14">
        <v>3</v>
      </c>
      <c r="U1452" s="14">
        <v>10</v>
      </c>
      <c r="V1452" s="14">
        <v>10</v>
      </c>
      <c r="W1452" s="14">
        <v>5</v>
      </c>
      <c r="X1452" s="14">
        <v>5</v>
      </c>
      <c r="Y1452" s="14" t="s">
        <v>19</v>
      </c>
    </row>
    <row r="1453" spans="2:30" x14ac:dyDescent="0.3">
      <c r="B1453">
        <v>0.56849087828735356</v>
      </c>
      <c r="C1453">
        <v>0.55101560808518013</v>
      </c>
      <c r="D1453">
        <v>0.37532669421325759</v>
      </c>
      <c r="E1453">
        <v>91.660110149488588</v>
      </c>
      <c r="F1453">
        <v>3.4274551589415732E-2</v>
      </c>
      <c r="G1453">
        <v>0.17321016166281755</v>
      </c>
      <c r="H1453">
        <v>21153813</v>
      </c>
      <c r="I1453">
        <v>0.21442441054091532</v>
      </c>
      <c r="J1453">
        <v>4.2074517348949368E-2</v>
      </c>
      <c r="K1453">
        <v>7.5224511378264206E-2</v>
      </c>
      <c r="L1453">
        <v>0.6426785471470039</v>
      </c>
      <c r="M1453">
        <v>0.555667126120856</v>
      </c>
      <c r="N1453">
        <v>0.31857025612108253</v>
      </c>
      <c r="O1453">
        <v>0.30200174326494456</v>
      </c>
      <c r="P1453">
        <v>0.23064982236423257</v>
      </c>
      <c r="Q1453">
        <v>0.16528024026798269</v>
      </c>
      <c r="R1453">
        <v>9.2672489125685389E-2</v>
      </c>
      <c r="S1453">
        <v>6</v>
      </c>
      <c r="T1453">
        <v>3</v>
      </c>
      <c r="U1453">
        <v>10</v>
      </c>
      <c r="V1453">
        <v>10</v>
      </c>
      <c r="W1453">
        <v>5</v>
      </c>
      <c r="X1453">
        <v>5</v>
      </c>
      <c r="Y1453" t="s">
        <v>19</v>
      </c>
    </row>
    <row r="1454" spans="2:30" x14ac:dyDescent="0.3">
      <c r="B1454" s="13">
        <v>0.63875863825204826</v>
      </c>
      <c r="C1454" s="13">
        <v>0.61859328991743623</v>
      </c>
      <c r="D1454" s="13">
        <v>0.45694693117394075</v>
      </c>
      <c r="E1454" s="13">
        <v>87.41721854304636</v>
      </c>
      <c r="F1454" s="13">
        <v>5.2631578947368418E-2</v>
      </c>
      <c r="G1454" s="13">
        <v>0.21261682242990654</v>
      </c>
      <c r="H1454" s="13">
        <v>21153813</v>
      </c>
      <c r="I1454" s="13">
        <v>0.20651872399445192</v>
      </c>
      <c r="J1454" s="13">
        <v>4.1033764562770414E-2</v>
      </c>
      <c r="K1454" s="13">
        <v>7.0363122156084631E-2</v>
      </c>
      <c r="L1454" s="13">
        <v>0.72281753254998204</v>
      </c>
      <c r="M1454" s="13">
        <v>0.66409504680989961</v>
      </c>
      <c r="N1454" s="13">
        <v>0.33068170666524566</v>
      </c>
      <c r="O1454" s="13">
        <v>0.29719936360229504</v>
      </c>
      <c r="P1454" s="13">
        <v>0.2078468195088394</v>
      </c>
      <c r="Q1454" s="13">
        <v>0.17313148525881575</v>
      </c>
      <c r="R1454" s="13">
        <v>9.5539578448066653E-2</v>
      </c>
      <c r="S1454" s="14">
        <v>6</v>
      </c>
      <c r="T1454" s="14">
        <v>3</v>
      </c>
      <c r="U1454" s="14">
        <v>10</v>
      </c>
      <c r="V1454" s="14">
        <v>10</v>
      </c>
      <c r="W1454" s="14">
        <v>5</v>
      </c>
      <c r="X1454" s="14">
        <v>5</v>
      </c>
      <c r="Y1454" s="14" t="s">
        <v>19</v>
      </c>
    </row>
    <row r="1455" spans="2:30" x14ac:dyDescent="0.3">
      <c r="B1455" s="13">
        <v>0.7759544706660817</v>
      </c>
      <c r="C1455" s="13">
        <v>0.7172511059359139</v>
      </c>
      <c r="D1455" s="13">
        <v>0.51817756807723081</v>
      </c>
      <c r="E1455" s="13">
        <v>84.131971720345646</v>
      </c>
      <c r="F1455" s="13">
        <v>4.9457391923145348E-2</v>
      </c>
      <c r="G1455" s="13">
        <v>0.41794310722100658</v>
      </c>
      <c r="H1455" s="13">
        <v>21153813</v>
      </c>
      <c r="I1455" s="13">
        <v>0.19653259361997222</v>
      </c>
      <c r="J1455" s="13">
        <v>3.7654787460442346E-2</v>
      </c>
      <c r="K1455" s="13">
        <v>6.943196301801953E-2</v>
      </c>
      <c r="L1455" s="13">
        <v>0.74992720618931852</v>
      </c>
      <c r="M1455" s="13">
        <v>0.74980026435192382</v>
      </c>
      <c r="N1455" s="13">
        <v>0.32052443514052242</v>
      </c>
      <c r="O1455" s="13">
        <v>0.28760195132966909</v>
      </c>
      <c r="P1455" s="13">
        <v>0.2017056057769302</v>
      </c>
      <c r="Q1455" s="13">
        <v>0.16945286984928837</v>
      </c>
      <c r="R1455" s="13">
        <v>9.4584705494689669E-2</v>
      </c>
      <c r="S1455" s="14">
        <v>6</v>
      </c>
      <c r="T1455" s="14">
        <v>3</v>
      </c>
      <c r="U1455" s="14">
        <v>10</v>
      </c>
      <c r="V1455" s="14">
        <v>10</v>
      </c>
      <c r="W1455" s="14">
        <v>5</v>
      </c>
      <c r="X1455" s="14">
        <v>5</v>
      </c>
      <c r="Y1455" s="14" t="s">
        <v>19</v>
      </c>
    </row>
    <row r="1456" spans="2:30" x14ac:dyDescent="0.3">
      <c r="B1456">
        <v>0.62588240185040689</v>
      </c>
      <c r="C1456">
        <v>0.66847561098191066</v>
      </c>
      <c r="D1456">
        <v>0.42929675650817634</v>
      </c>
      <c r="E1456">
        <v>87.91121680539041</v>
      </c>
      <c r="F1456">
        <v>4.5902215969046783E-2</v>
      </c>
      <c r="G1456">
        <v>0.22321428571428573</v>
      </c>
      <c r="H1456">
        <v>21153813</v>
      </c>
      <c r="I1456">
        <v>0.20249653259361983</v>
      </c>
      <c r="J1456">
        <v>4.0096245980398633E-2</v>
      </c>
      <c r="K1456">
        <v>6.9917031665648069E-2</v>
      </c>
      <c r="L1456">
        <v>0.6634413922665543</v>
      </c>
      <c r="M1456">
        <v>0.55286749190954276</v>
      </c>
      <c r="N1456">
        <v>0.33006901132918193</v>
      </c>
      <c r="O1456">
        <v>0.29958833888427661</v>
      </c>
      <c r="P1456">
        <v>0.22504092656187261</v>
      </c>
      <c r="Q1456">
        <v>0.16342824178644599</v>
      </c>
      <c r="R1456">
        <v>9.0491738370960112E-2</v>
      </c>
      <c r="S1456">
        <v>6</v>
      </c>
      <c r="T1456">
        <v>3</v>
      </c>
      <c r="U1456">
        <v>10</v>
      </c>
      <c r="V1456">
        <v>10</v>
      </c>
      <c r="W1456">
        <v>5</v>
      </c>
      <c r="X1456">
        <v>5</v>
      </c>
      <c r="Y1456" t="s">
        <v>19</v>
      </c>
    </row>
    <row r="1457" spans="2:25" x14ac:dyDescent="0.3">
      <c r="B1457">
        <v>0.55591851502330858</v>
      </c>
      <c r="C1457">
        <v>0.61246725348731967</v>
      </c>
      <c r="D1457">
        <v>0.41134705804227711</v>
      </c>
      <c r="E1457">
        <v>87.95040681906238</v>
      </c>
      <c r="F1457">
        <v>4.5770258236865535E-2</v>
      </c>
      <c r="G1457">
        <v>0.23042505592841164</v>
      </c>
      <c r="H1457">
        <v>21153813</v>
      </c>
      <c r="I1457">
        <v>0.20499306518723984</v>
      </c>
      <c r="J1457">
        <v>4.0661747902402665E-2</v>
      </c>
      <c r="K1457">
        <v>6.9542059294549402E-2</v>
      </c>
      <c r="L1457">
        <v>0.60953707213893171</v>
      </c>
      <c r="M1457">
        <v>0.49761534136077179</v>
      </c>
      <c r="N1457">
        <v>0.3229743797007158</v>
      </c>
      <c r="O1457">
        <v>0.29029471827361586</v>
      </c>
      <c r="P1457">
        <v>0.25858023600846652</v>
      </c>
      <c r="Q1457">
        <v>0.16768824718969633</v>
      </c>
      <c r="R1457">
        <v>9.3521909300381123E-2</v>
      </c>
      <c r="S1457">
        <v>6</v>
      </c>
      <c r="T1457">
        <v>3</v>
      </c>
      <c r="U1457">
        <v>10</v>
      </c>
      <c r="V1457">
        <v>10</v>
      </c>
      <c r="W1457">
        <v>5</v>
      </c>
      <c r="X1457">
        <v>5</v>
      </c>
      <c r="Y1457" t="s">
        <v>19</v>
      </c>
    </row>
    <row r="1458" spans="2:25" x14ac:dyDescent="0.3">
      <c r="B1458" s="13">
        <v>0.70677052608790325</v>
      </c>
      <c r="C1458" s="13">
        <v>0.71570241377285604</v>
      </c>
      <c r="D1458" s="13">
        <v>0.4751337900598418</v>
      </c>
      <c r="E1458" s="13">
        <v>83.430799220272903</v>
      </c>
      <c r="F1458" s="13">
        <v>6.1304039688164419E-2</v>
      </c>
      <c r="G1458" s="13">
        <v>0.27777777777777779</v>
      </c>
      <c r="H1458" s="13">
        <v>21153813</v>
      </c>
      <c r="I1458" s="13">
        <v>0.19223300970873786</v>
      </c>
      <c r="J1458" s="13">
        <v>3.82225266500794E-2</v>
      </c>
      <c r="K1458" s="13">
        <v>6.5556314690005127E-2</v>
      </c>
      <c r="L1458" s="13">
        <v>0.71056257595648942</v>
      </c>
      <c r="M1458" s="13">
        <v>0.55891879768207109</v>
      </c>
      <c r="N1458" s="13">
        <v>0.31953416618173619</v>
      </c>
      <c r="O1458" s="13">
        <v>0.29601729470465582</v>
      </c>
      <c r="P1458" s="13">
        <v>0.19430961404314404</v>
      </c>
      <c r="Q1458" s="13">
        <v>0.1678172788159675</v>
      </c>
      <c r="R1458" s="13">
        <v>9.1720067057627697E-2</v>
      </c>
      <c r="S1458" s="14">
        <v>6</v>
      </c>
      <c r="T1458" s="14">
        <v>3</v>
      </c>
      <c r="U1458" s="14">
        <v>10</v>
      </c>
      <c r="V1458" s="14">
        <v>10</v>
      </c>
      <c r="W1458" s="14">
        <v>5</v>
      </c>
      <c r="X1458" s="14">
        <v>5</v>
      </c>
      <c r="Y1458" s="14" t="s">
        <v>19</v>
      </c>
    </row>
    <row r="1459" spans="2:25" x14ac:dyDescent="0.3">
      <c r="B1459">
        <v>1.0778010736817185</v>
      </c>
      <c r="C1459">
        <v>0.86211033559640315</v>
      </c>
      <c r="D1459">
        <v>0.4565341707985423</v>
      </c>
      <c r="E1459">
        <v>79.969064191802005</v>
      </c>
      <c r="F1459">
        <v>7.5202536104262058E-2</v>
      </c>
      <c r="G1459">
        <v>0.28601694915254239</v>
      </c>
      <c r="H1459">
        <v>21153813</v>
      </c>
      <c r="I1459">
        <v>0.18141470180305125</v>
      </c>
      <c r="J1459">
        <v>3.6571823792874492E-2</v>
      </c>
      <c r="K1459">
        <v>6.0667965588729569E-2</v>
      </c>
      <c r="L1459">
        <v>0.83020394075376114</v>
      </c>
      <c r="M1459">
        <v>0.66777555094678132</v>
      </c>
      <c r="N1459">
        <v>0.31857140139867174</v>
      </c>
      <c r="O1459">
        <v>0.29654990576694407</v>
      </c>
      <c r="P1459">
        <v>0.22583905542791691</v>
      </c>
      <c r="Q1459">
        <v>0.1730265409035765</v>
      </c>
      <c r="R1459">
        <v>9.3598327750267662E-2</v>
      </c>
      <c r="S1459">
        <v>6</v>
      </c>
      <c r="T1459">
        <v>3</v>
      </c>
      <c r="U1459">
        <v>10</v>
      </c>
      <c r="V1459">
        <v>10</v>
      </c>
      <c r="W1459">
        <v>5</v>
      </c>
      <c r="X1459">
        <v>5</v>
      </c>
      <c r="Y1459" t="s">
        <v>19</v>
      </c>
    </row>
    <row r="1460" spans="2:25" x14ac:dyDescent="0.3">
      <c r="B1460">
        <v>0.59609791209671426</v>
      </c>
      <c r="C1460">
        <v>0.55446458533912402</v>
      </c>
      <c r="D1460">
        <v>0.3724332692744492</v>
      </c>
      <c r="E1460">
        <v>87.465726596161375</v>
      </c>
      <c r="F1460">
        <v>4.2621776504297992E-2</v>
      </c>
      <c r="G1460">
        <v>0.28859060402684567</v>
      </c>
      <c r="H1460">
        <v>21153813</v>
      </c>
      <c r="I1460">
        <v>0.2088765603328708</v>
      </c>
      <c r="J1460">
        <v>4.0798034370982068E-2</v>
      </c>
      <c r="K1460">
        <v>7.4158369750497999E-2</v>
      </c>
      <c r="L1460">
        <v>0.67545433216175066</v>
      </c>
      <c r="M1460">
        <v>0.6356708768683873</v>
      </c>
      <c r="N1460">
        <v>0.31325654646837342</v>
      </c>
      <c r="O1460">
        <v>0.2918135497683495</v>
      </c>
      <c r="P1460">
        <v>0.22783680352529287</v>
      </c>
      <c r="Q1460">
        <v>0.17324637236219967</v>
      </c>
      <c r="R1460">
        <v>9.4893422600073912E-2</v>
      </c>
      <c r="S1460">
        <v>6</v>
      </c>
      <c r="T1460">
        <v>3</v>
      </c>
      <c r="U1460">
        <v>10</v>
      </c>
      <c r="V1460">
        <v>10</v>
      </c>
      <c r="W1460">
        <v>5</v>
      </c>
      <c r="X1460">
        <v>5</v>
      </c>
      <c r="Y1460" t="s">
        <v>19</v>
      </c>
    </row>
    <row r="1461" spans="2:25" x14ac:dyDescent="0.3">
      <c r="B1461" s="13">
        <v>0.6370889440271531</v>
      </c>
      <c r="C1461" s="13">
        <v>0.64636213180287794</v>
      </c>
      <c r="D1461" s="13">
        <v>0.42544565024879544</v>
      </c>
      <c r="E1461" s="13">
        <v>86.358469117089811</v>
      </c>
      <c r="F1461" s="13">
        <v>5.3441868695806055E-2</v>
      </c>
      <c r="G1461" s="13">
        <v>0.25217391304347825</v>
      </c>
      <c r="H1461" s="13">
        <v>21153813</v>
      </c>
      <c r="I1461" s="13">
        <v>0.20776699029126219</v>
      </c>
      <c r="J1461" s="13">
        <v>4.1074432314120356E-2</v>
      </c>
      <c r="K1461" s="13">
        <v>7.0572765797948842E-2</v>
      </c>
      <c r="L1461" s="13">
        <v>0.67607189716202587</v>
      </c>
      <c r="M1461" s="13">
        <v>0.49289521872174191</v>
      </c>
      <c r="N1461" s="13">
        <v>0.32206303127222785</v>
      </c>
      <c r="O1461" s="13">
        <v>0.2925351672603429</v>
      </c>
      <c r="P1461" s="13">
        <v>0.22217312004508435</v>
      </c>
      <c r="Q1461" s="13">
        <v>0.17480564741181023</v>
      </c>
      <c r="R1461" s="13">
        <v>9.3846004155774904E-2</v>
      </c>
      <c r="S1461" s="14">
        <v>6</v>
      </c>
      <c r="T1461" s="14">
        <v>3</v>
      </c>
      <c r="U1461" s="14">
        <v>10</v>
      </c>
      <c r="V1461" s="14">
        <v>10</v>
      </c>
      <c r="W1461" s="14">
        <v>5</v>
      </c>
      <c r="X1461" s="14">
        <v>5</v>
      </c>
      <c r="Y1461" s="14" t="s">
        <v>19</v>
      </c>
    </row>
    <row r="1462" spans="2:25" x14ac:dyDescent="0.3">
      <c r="B1462" s="13">
        <v>0.59368283047370429</v>
      </c>
      <c r="C1462" s="13">
        <v>0.498181773924605</v>
      </c>
      <c r="D1462" s="13">
        <v>0.38874682639043651</v>
      </c>
      <c r="E1462" s="13">
        <v>88.952303302079088</v>
      </c>
      <c r="F1462" s="13">
        <v>3.7779767233661596E-2</v>
      </c>
      <c r="G1462" s="13">
        <v>0.24625267665952891</v>
      </c>
      <c r="H1462" s="13">
        <v>21153813</v>
      </c>
      <c r="I1462" s="13">
        <v>0.19930651872399446</v>
      </c>
      <c r="J1462" s="13">
        <v>3.9961800256100265E-2</v>
      </c>
      <c r="K1462" s="13">
        <v>7.0216591290761327E-2</v>
      </c>
      <c r="L1462" s="13">
        <v>0.62170619116557202</v>
      </c>
      <c r="M1462" s="13">
        <v>0.51306488223644031</v>
      </c>
      <c r="N1462" s="13">
        <v>0.3252264165023106</v>
      </c>
      <c r="O1462" s="13">
        <v>0.30143390234883388</v>
      </c>
      <c r="P1462" s="13">
        <v>0.21821958939463559</v>
      </c>
      <c r="Q1462" s="13">
        <v>0.15355121093285165</v>
      </c>
      <c r="R1462" s="13">
        <v>8.5838746708098962E-2</v>
      </c>
      <c r="S1462" s="14">
        <v>6</v>
      </c>
      <c r="T1462" s="14">
        <v>3</v>
      </c>
      <c r="U1462" s="14">
        <v>10</v>
      </c>
      <c r="V1462" s="14">
        <v>10</v>
      </c>
      <c r="W1462" s="14">
        <v>5</v>
      </c>
      <c r="X1462" s="14">
        <v>5</v>
      </c>
      <c r="Y1462" s="14" t="s">
        <v>19</v>
      </c>
    </row>
    <row r="1463" spans="2:25" x14ac:dyDescent="0.3">
      <c r="B1463" s="13">
        <v>0.58530487216852023</v>
      </c>
      <c r="C1463" s="13">
        <v>0.59794506824005556</v>
      </c>
      <c r="D1463" s="13">
        <v>0.38225399793273301</v>
      </c>
      <c r="E1463" s="13">
        <v>90.432345876701362</v>
      </c>
      <c r="F1463" s="13">
        <v>3.9419458878337213E-2</v>
      </c>
      <c r="G1463" s="13">
        <v>0.17420814479638008</v>
      </c>
      <c r="H1463" s="13">
        <v>21153813</v>
      </c>
      <c r="I1463" s="13">
        <v>0.21026352288488198</v>
      </c>
      <c r="J1463" s="13">
        <v>4.1267180346370481E-2</v>
      </c>
      <c r="K1463" s="13">
        <v>7.1816793082432218E-2</v>
      </c>
      <c r="L1463" s="13">
        <v>0.65059497034255109</v>
      </c>
      <c r="M1463" s="13">
        <v>0.49240969242625471</v>
      </c>
      <c r="N1463" s="13">
        <v>0.31697203424108228</v>
      </c>
      <c r="O1463" s="13">
        <v>0.29319699174442726</v>
      </c>
      <c r="P1463" s="13">
        <v>0.22153320029695103</v>
      </c>
      <c r="Q1463" s="13">
        <v>0.16593493191854727</v>
      </c>
      <c r="R1463" s="13">
        <v>9.1061744082180804E-2</v>
      </c>
      <c r="S1463" s="14">
        <v>6</v>
      </c>
      <c r="T1463" s="14">
        <v>3</v>
      </c>
      <c r="U1463" s="14">
        <v>10</v>
      </c>
      <c r="V1463" s="14">
        <v>10</v>
      </c>
      <c r="W1463" s="14">
        <v>5</v>
      </c>
      <c r="X1463" s="14">
        <v>5</v>
      </c>
      <c r="Y1463" s="14" t="s">
        <v>19</v>
      </c>
    </row>
    <row r="1464" spans="2:25" x14ac:dyDescent="0.3">
      <c r="B1464">
        <v>0.77166650859501973</v>
      </c>
      <c r="C1464">
        <v>0.70284918158972276</v>
      </c>
      <c r="D1464">
        <v>0.48054215481622908</v>
      </c>
      <c r="E1464">
        <v>81.874039938556066</v>
      </c>
      <c r="F1464">
        <v>6.7459612994851773E-2</v>
      </c>
      <c r="G1464">
        <v>0.26977687626774849</v>
      </c>
      <c r="H1464">
        <v>21153813</v>
      </c>
      <c r="I1464">
        <v>0.19611650485436879</v>
      </c>
      <c r="J1464">
        <v>3.9802042732325502E-2</v>
      </c>
      <c r="K1464">
        <v>6.6908730217993345E-2</v>
      </c>
      <c r="L1464">
        <v>0.77639950988306028</v>
      </c>
      <c r="M1464">
        <v>0.66888458052533284</v>
      </c>
      <c r="N1464">
        <v>0.31426602068423648</v>
      </c>
      <c r="O1464">
        <v>0.3004024207888436</v>
      </c>
      <c r="P1464">
        <v>0.25521176358661474</v>
      </c>
      <c r="Q1464">
        <v>0.17649343893695105</v>
      </c>
      <c r="R1464">
        <v>9.6464341517941268E-2</v>
      </c>
      <c r="S1464">
        <v>6</v>
      </c>
      <c r="T1464">
        <v>3</v>
      </c>
      <c r="U1464">
        <v>10</v>
      </c>
      <c r="V1464">
        <v>10</v>
      </c>
      <c r="W1464">
        <v>5</v>
      </c>
      <c r="X1464">
        <v>5</v>
      </c>
      <c r="Y1464" t="s">
        <v>19</v>
      </c>
    </row>
    <row r="1465" spans="2:25" x14ac:dyDescent="0.3">
      <c r="B1465" s="13">
        <v>0.6079466238095006</v>
      </c>
      <c r="C1465" s="13">
        <v>0.60924234202630434</v>
      </c>
      <c r="D1465" s="13">
        <v>0.43008272980436657</v>
      </c>
      <c r="E1465" s="13">
        <v>88.936006168080183</v>
      </c>
      <c r="F1465" s="13">
        <v>4.3831742665252742E-2</v>
      </c>
      <c r="G1465" s="13">
        <v>0.21396396396396397</v>
      </c>
      <c r="H1465" s="13">
        <v>21153813</v>
      </c>
      <c r="I1465" s="13">
        <v>0.20846047156726755</v>
      </c>
      <c r="J1465" s="13">
        <v>4.1261028310331113E-2</v>
      </c>
      <c r="K1465" s="13">
        <v>7.2823742797446758E-2</v>
      </c>
      <c r="L1465" s="13">
        <v>0.58809511555953731</v>
      </c>
      <c r="M1465" s="13">
        <v>0.49319005915049513</v>
      </c>
      <c r="N1465" s="13">
        <v>0.3271871971297598</v>
      </c>
      <c r="O1465" s="13">
        <v>0.29435136621666513</v>
      </c>
      <c r="P1465" s="13">
        <v>0.2359122885036761</v>
      </c>
      <c r="Q1465" s="13">
        <v>0.1674267552356718</v>
      </c>
      <c r="R1465" s="13">
        <v>8.993379820177648E-2</v>
      </c>
      <c r="S1465" s="14">
        <v>6</v>
      </c>
      <c r="T1465" s="14">
        <v>3</v>
      </c>
      <c r="U1465" s="14">
        <v>10</v>
      </c>
      <c r="V1465" s="14">
        <v>10</v>
      </c>
      <c r="W1465" s="14">
        <v>5</v>
      </c>
      <c r="X1465" s="14">
        <v>5</v>
      </c>
      <c r="Y1465" s="14" t="s">
        <v>19</v>
      </c>
    </row>
    <row r="1466" spans="2:25" x14ac:dyDescent="0.3">
      <c r="B1466" s="13">
        <v>0.65833464598610281</v>
      </c>
      <c r="C1466" s="13">
        <v>0.54815304047350855</v>
      </c>
      <c r="D1466" s="13">
        <v>0.39070326753669127</v>
      </c>
      <c r="E1466" s="13">
        <v>89.358372456964005</v>
      </c>
      <c r="F1466" s="13">
        <v>3.9310716208939146E-2</v>
      </c>
      <c r="G1466" s="13">
        <v>0.23776223776223776</v>
      </c>
      <c r="H1466" s="13">
        <v>21153813</v>
      </c>
      <c r="I1466" s="13">
        <v>0.2090152565880721</v>
      </c>
      <c r="J1466" s="13">
        <v>4.1942359176215235E-2</v>
      </c>
      <c r="K1466" s="13">
        <v>7.394272644078545E-2</v>
      </c>
      <c r="L1466" s="13">
        <v>0.66378960190805991</v>
      </c>
      <c r="M1466" s="13">
        <v>0.5823388280700863</v>
      </c>
      <c r="N1466" s="13">
        <v>0.32024429889952916</v>
      </c>
      <c r="O1466" s="13">
        <v>0.29955443282176936</v>
      </c>
      <c r="P1466" s="13">
        <v>0.2210646443558035</v>
      </c>
      <c r="Q1466" s="13">
        <v>0.16685571728930151</v>
      </c>
      <c r="R1466" s="13">
        <v>9.1602476423568516E-2</v>
      </c>
      <c r="S1466" s="14">
        <v>6</v>
      </c>
      <c r="T1466" s="14">
        <v>3</v>
      </c>
      <c r="U1466" s="14">
        <v>10</v>
      </c>
      <c r="V1466" s="14">
        <v>10</v>
      </c>
      <c r="W1466" s="14">
        <v>5</v>
      </c>
      <c r="X1466" s="14">
        <v>5</v>
      </c>
      <c r="Y1466" s="14" t="s">
        <v>19</v>
      </c>
    </row>
    <row r="1467" spans="2:25" x14ac:dyDescent="0.3">
      <c r="B1467" s="13">
        <v>0.53432278105631759</v>
      </c>
      <c r="C1467" s="13">
        <v>0.62219429092406597</v>
      </c>
      <c r="D1467" s="13">
        <v>0.39319752605485447</v>
      </c>
      <c r="E1467" s="13">
        <v>87.150385083096879</v>
      </c>
      <c r="F1467" s="13">
        <v>4.3946188340807178E-2</v>
      </c>
      <c r="G1467" s="13">
        <v>0.30361445783132529</v>
      </c>
      <c r="H1467" s="13">
        <v>21153813</v>
      </c>
      <c r="I1467" s="13">
        <v>0.19195561719833548</v>
      </c>
      <c r="J1467" s="13">
        <v>3.7901809668764205E-2</v>
      </c>
      <c r="K1467" s="13">
        <v>6.7778181892487785E-2</v>
      </c>
      <c r="L1467" s="13">
        <v>0.63684607097440893</v>
      </c>
      <c r="M1467" s="13">
        <v>0.58495682662643578</v>
      </c>
      <c r="N1467" s="13">
        <v>0.32374494503550816</v>
      </c>
      <c r="O1467" s="13">
        <v>0.28707734941149121</v>
      </c>
      <c r="P1467" s="13">
        <v>0.19849465884751027</v>
      </c>
      <c r="Q1467" s="13">
        <v>0.15887880166370716</v>
      </c>
      <c r="R1467" s="13">
        <v>8.5774084812330315E-2</v>
      </c>
      <c r="S1467" s="14">
        <v>6</v>
      </c>
      <c r="T1467" s="14">
        <v>3</v>
      </c>
      <c r="U1467" s="14">
        <v>10</v>
      </c>
      <c r="V1467" s="14">
        <v>10</v>
      </c>
      <c r="W1467" s="14">
        <v>5</v>
      </c>
      <c r="X1467" s="14">
        <v>5</v>
      </c>
      <c r="Y1467" s="14" t="s">
        <v>19</v>
      </c>
    </row>
    <row r="1468" spans="2:25" x14ac:dyDescent="0.3">
      <c r="B1468" s="13">
        <v>0.78685030664474398</v>
      </c>
      <c r="C1468" s="13">
        <v>0.77235583428829624</v>
      </c>
      <c r="D1468" s="13">
        <v>0.42862594107088831</v>
      </c>
      <c r="E1468" s="13">
        <v>80.133228840125398</v>
      </c>
      <c r="F1468" s="13">
        <v>6.8447703858913911E-2</v>
      </c>
      <c r="G1468" s="13">
        <v>0.36980306345733044</v>
      </c>
      <c r="H1468" s="13">
        <v>21153813</v>
      </c>
      <c r="I1468" s="13">
        <v>0.17628294036061007</v>
      </c>
      <c r="J1468" s="13">
        <v>3.4927549159802909E-2</v>
      </c>
      <c r="K1468" s="13">
        <v>6.0367167896134034E-2</v>
      </c>
      <c r="L1468" s="13">
        <v>0.79649527556592881</v>
      </c>
      <c r="M1468" s="13">
        <v>0.73282522029674002</v>
      </c>
      <c r="N1468" s="13">
        <v>0.32034351195349464</v>
      </c>
      <c r="O1468" s="13">
        <v>0.30070384844433518</v>
      </c>
      <c r="P1468" s="13">
        <v>0.20039899384829818</v>
      </c>
      <c r="Q1468" s="13">
        <v>0.16245771578758242</v>
      </c>
      <c r="R1468" s="13">
        <v>8.9649376734982966E-2</v>
      </c>
      <c r="S1468" s="14">
        <v>6</v>
      </c>
      <c r="T1468" s="14">
        <v>3</v>
      </c>
      <c r="U1468" s="14">
        <v>10</v>
      </c>
      <c r="V1468" s="14">
        <v>10</v>
      </c>
      <c r="W1468" s="14">
        <v>5</v>
      </c>
      <c r="X1468" s="14">
        <v>5</v>
      </c>
      <c r="Y1468" s="14" t="s">
        <v>19</v>
      </c>
    </row>
    <row r="1469" spans="2:25" x14ac:dyDescent="0.3">
      <c r="B1469" s="13">
        <v>0.52441694134578642</v>
      </c>
      <c r="C1469" s="13">
        <v>0.59636516580093224</v>
      </c>
      <c r="D1469" s="13">
        <v>0.42372461774537951</v>
      </c>
      <c r="E1469" s="13">
        <v>88.039999999999992</v>
      </c>
      <c r="F1469" s="13">
        <v>4.6665474700518503E-2</v>
      </c>
      <c r="G1469" s="13">
        <v>0.20454545454545456</v>
      </c>
      <c r="H1469" s="13">
        <v>21153813</v>
      </c>
      <c r="I1469" s="13">
        <v>0.19570041608876559</v>
      </c>
      <c r="J1469" s="13">
        <v>3.9127204814273175E-2</v>
      </c>
      <c r="K1469" s="13">
        <v>6.7125021323884565E-2</v>
      </c>
      <c r="L1469" s="13">
        <v>0.60334947361953395</v>
      </c>
      <c r="M1469" s="13">
        <v>0.44921802197119853</v>
      </c>
      <c r="N1469" s="13">
        <v>0.31581235842587485</v>
      </c>
      <c r="O1469" s="13">
        <v>0.29973416199719999</v>
      </c>
      <c r="P1469" s="13">
        <v>0.25079012747833279</v>
      </c>
      <c r="Q1469" s="13">
        <v>0.15747299982892651</v>
      </c>
      <c r="R1469" s="13">
        <v>8.6566291790430072E-2</v>
      </c>
      <c r="S1469" s="14">
        <v>6</v>
      </c>
      <c r="T1469" s="14">
        <v>3</v>
      </c>
      <c r="U1469" s="14">
        <v>10</v>
      </c>
      <c r="V1469" s="14">
        <v>10</v>
      </c>
      <c r="W1469" s="14">
        <v>5</v>
      </c>
      <c r="X1469" s="14">
        <v>5</v>
      </c>
      <c r="Y1469" s="14" t="s">
        <v>19</v>
      </c>
    </row>
    <row r="1470" spans="2:25" x14ac:dyDescent="0.3">
      <c r="B1470" s="13">
        <v>0.49382170959673616</v>
      </c>
      <c r="C1470" s="13">
        <v>0.4627329143447762</v>
      </c>
      <c r="D1470" s="13">
        <v>0.428143769877665</v>
      </c>
      <c r="E1470" s="13">
        <v>91.017227235438881</v>
      </c>
      <c r="F1470" s="13">
        <v>3.300935264991748E-2</v>
      </c>
      <c r="G1470" s="13">
        <v>0.22799097065462753</v>
      </c>
      <c r="H1470" s="13">
        <v>21153813</v>
      </c>
      <c r="I1470" s="13">
        <v>0.20568654646324547</v>
      </c>
      <c r="J1470" s="13">
        <v>4.0275542498277736E-2</v>
      </c>
      <c r="K1470" s="13">
        <v>7.1160419359572624E-2</v>
      </c>
      <c r="L1470" s="13">
        <v>0.61485484010671776</v>
      </c>
      <c r="M1470" s="13">
        <v>0.5128377787473356</v>
      </c>
      <c r="N1470" s="13">
        <v>0.31929526142522724</v>
      </c>
      <c r="O1470" s="13">
        <v>0.28654696983098776</v>
      </c>
      <c r="P1470" s="13">
        <v>0.22867098393448418</v>
      </c>
      <c r="Q1470" s="13">
        <v>0.15910169191005558</v>
      </c>
      <c r="R1470" s="13">
        <v>8.6659996730425723E-2</v>
      </c>
      <c r="S1470" s="14">
        <v>6</v>
      </c>
      <c r="T1470" s="14">
        <v>3</v>
      </c>
      <c r="U1470" s="14">
        <v>10</v>
      </c>
      <c r="V1470" s="14">
        <v>10</v>
      </c>
      <c r="W1470" s="14">
        <v>5</v>
      </c>
      <c r="X1470" s="14">
        <v>5</v>
      </c>
      <c r="Y1470" s="14" t="s">
        <v>19</v>
      </c>
    </row>
    <row r="1471" spans="2:25" x14ac:dyDescent="0.3">
      <c r="B1471" s="13">
        <v>0.6324937363644012</v>
      </c>
      <c r="C1471" s="13">
        <v>0.54602427368331441</v>
      </c>
      <c r="D1471" s="13">
        <v>0.43884253745956808</v>
      </c>
      <c r="E1471" s="13">
        <v>86.796193497224422</v>
      </c>
      <c r="F1471" s="13">
        <v>4.7153024911032029E-2</v>
      </c>
      <c r="G1471" s="13">
        <v>0.29490022172949004</v>
      </c>
      <c r="H1471" s="13">
        <v>21153813</v>
      </c>
      <c r="I1471" s="13">
        <v>0.19680998613037426</v>
      </c>
      <c r="J1471" s="13">
        <v>3.8387864133963737E-2</v>
      </c>
      <c r="K1471" s="13">
        <v>7.0744244777933785E-2</v>
      </c>
      <c r="L1471" s="13">
        <v>0.68542708612208314</v>
      </c>
      <c r="M1471" s="13">
        <v>0.6310602356158278</v>
      </c>
      <c r="N1471" s="13">
        <v>0.31566478007153675</v>
      </c>
      <c r="O1471" s="13">
        <v>0.29789538409760635</v>
      </c>
      <c r="P1471" s="13">
        <v>0.21869855323633972</v>
      </c>
      <c r="Q1471" s="13">
        <v>0.16190640736988043</v>
      </c>
      <c r="R1471" s="13">
        <v>8.9739116928558654E-2</v>
      </c>
      <c r="S1471" s="14">
        <v>6</v>
      </c>
      <c r="T1471" s="14">
        <v>3</v>
      </c>
      <c r="U1471" s="14">
        <v>10</v>
      </c>
      <c r="V1471" s="14">
        <v>10</v>
      </c>
      <c r="W1471" s="14">
        <v>5</v>
      </c>
      <c r="X1471" s="14">
        <v>5</v>
      </c>
      <c r="Y1471" s="14" t="s">
        <v>19</v>
      </c>
    </row>
    <row r="1472" spans="2:25" x14ac:dyDescent="0.3">
      <c r="B1472" s="13">
        <v>0.70731582944023641</v>
      </c>
      <c r="C1472" s="13">
        <v>0.69583617732526692</v>
      </c>
      <c r="D1472" s="13">
        <v>0.50429691769471807</v>
      </c>
      <c r="E1472" s="13">
        <v>81.520511855476101</v>
      </c>
      <c r="F1472" s="13">
        <v>6.2928669410150892E-2</v>
      </c>
      <c r="G1472" s="13">
        <v>0.38681318681318683</v>
      </c>
      <c r="H1472" s="13">
        <v>21153813</v>
      </c>
      <c r="I1472" s="13">
        <v>0.18876560332871012</v>
      </c>
      <c r="J1472" s="13">
        <v>3.6658728194233769E-2</v>
      </c>
      <c r="K1472" s="13">
        <v>6.6324304371734463E-2</v>
      </c>
      <c r="L1472" s="13">
        <v>0.73827282482938628</v>
      </c>
      <c r="M1472" s="13">
        <v>0.71271555971357614</v>
      </c>
      <c r="N1472" s="13">
        <v>0.32763366315385339</v>
      </c>
      <c r="O1472" s="13">
        <v>0.29625921866731514</v>
      </c>
      <c r="P1472" s="13">
        <v>0.20694929636431678</v>
      </c>
      <c r="Q1472" s="13">
        <v>0.17443050878899033</v>
      </c>
      <c r="R1472" s="13">
        <v>9.6337884678655256E-2</v>
      </c>
      <c r="S1472" s="14">
        <v>6</v>
      </c>
      <c r="T1472" s="14">
        <v>3</v>
      </c>
      <c r="U1472" s="14">
        <v>10</v>
      </c>
      <c r="V1472" s="14">
        <v>10</v>
      </c>
      <c r="W1472" s="14">
        <v>5</v>
      </c>
      <c r="X1472" s="14">
        <v>5</v>
      </c>
      <c r="Y1472" s="14" t="s">
        <v>19</v>
      </c>
    </row>
    <row r="1473" spans="2:30" x14ac:dyDescent="0.3">
      <c r="B1473">
        <v>0.6090489236924671</v>
      </c>
      <c r="C1473">
        <v>0.71577528431429804</v>
      </c>
      <c r="D1473">
        <v>0.46972768772740942</v>
      </c>
      <c r="E1473">
        <v>88.044338875692802</v>
      </c>
      <c r="F1473">
        <v>4.6783625730994149E-2</v>
      </c>
      <c r="G1473">
        <v>0.21638655462184875</v>
      </c>
      <c r="H1473">
        <v>21153813</v>
      </c>
      <c r="I1473">
        <v>0.20235783633841858</v>
      </c>
      <c r="J1473">
        <v>4.0547540337004397E-2</v>
      </c>
      <c r="K1473">
        <v>6.77352232967669E-2</v>
      </c>
      <c r="L1473">
        <v>0.69446060769431606</v>
      </c>
      <c r="M1473">
        <v>0.55065576068065347</v>
      </c>
      <c r="N1473">
        <v>0.32367257976030256</v>
      </c>
      <c r="O1473">
        <v>0.27875518425308216</v>
      </c>
      <c r="P1473">
        <v>0.2433473005137565</v>
      </c>
      <c r="Q1473">
        <v>0.16063225328136319</v>
      </c>
      <c r="R1473">
        <v>8.8571083817598109E-2</v>
      </c>
      <c r="S1473">
        <v>6</v>
      </c>
      <c r="T1473">
        <v>3</v>
      </c>
      <c r="U1473">
        <v>10</v>
      </c>
      <c r="V1473">
        <v>10</v>
      </c>
      <c r="W1473">
        <v>5</v>
      </c>
      <c r="X1473">
        <v>5</v>
      </c>
      <c r="Y1473" t="s">
        <v>19</v>
      </c>
      <c r="AA1473" s="5">
        <f>+AVERAGE(E1444:E1473)/100</f>
        <v>0.86555856229271799</v>
      </c>
      <c r="AB1473" s="5">
        <f>+AVERAGE(G1444:G1473)</f>
        <v>0.26901097631705945</v>
      </c>
      <c r="AC1473" s="5">
        <f>+AVERAGE(H1444:H1473)</f>
        <v>21153813</v>
      </c>
      <c r="AD1473" s="17">
        <f t="shared" ref="AD1473" si="46">($AF$4*AA1473)+($AG$4-$AG$4*AB1473)+($AJ$12+$AK$12*AC1473)</f>
        <v>668.70645762718596</v>
      </c>
    </row>
    <row r="1474" spans="2:30" x14ac:dyDescent="0.3">
      <c r="B1474" s="13">
        <v>0.49925625251606914</v>
      </c>
      <c r="C1474" s="13">
        <v>0.49329225524885906</v>
      </c>
      <c r="D1474" s="13">
        <v>0.50324381889134429</v>
      </c>
      <c r="E1474" s="13">
        <v>88.593004769475357</v>
      </c>
      <c r="F1474" s="13">
        <v>2.5780682643427741E-2</v>
      </c>
      <c r="G1474" s="13">
        <v>0.36774193548387096</v>
      </c>
      <c r="H1474" s="13">
        <v>21653263</v>
      </c>
      <c r="I1474" s="13">
        <v>0.20527045769764204</v>
      </c>
      <c r="J1474" s="13">
        <v>4.0458462227815066E-2</v>
      </c>
      <c r="K1474" s="13">
        <v>7.253588060030669E-2</v>
      </c>
      <c r="L1474" s="13">
        <v>0.68362066223722517</v>
      </c>
      <c r="M1474" s="13">
        <v>0.78643578254280699</v>
      </c>
      <c r="N1474" s="13">
        <v>0.31398531874320351</v>
      </c>
      <c r="O1474" s="13">
        <v>0.29950539445068858</v>
      </c>
      <c r="P1474" s="13">
        <v>0.20512729092124382</v>
      </c>
      <c r="Q1474" s="13">
        <v>0.16339152641038729</v>
      </c>
      <c r="R1474" s="13">
        <v>8.7316987784390426E-2</v>
      </c>
      <c r="S1474" s="14">
        <v>7</v>
      </c>
      <c r="T1474" s="14">
        <v>3</v>
      </c>
      <c r="U1474" s="14">
        <v>10</v>
      </c>
      <c r="V1474" s="14">
        <v>10</v>
      </c>
      <c r="W1474" s="14">
        <v>5</v>
      </c>
      <c r="X1474" s="14">
        <v>5</v>
      </c>
      <c r="Y1474" s="14" t="s">
        <v>19</v>
      </c>
    </row>
    <row r="1475" spans="2:30" x14ac:dyDescent="0.3">
      <c r="B1475" s="13">
        <v>0.48800229230874381</v>
      </c>
      <c r="C1475" s="13">
        <v>0.46082935829939686</v>
      </c>
      <c r="D1475" s="13">
        <v>0.38478934090563222</v>
      </c>
      <c r="E1475" s="13">
        <v>91.963260619977035</v>
      </c>
      <c r="F1475" s="13">
        <v>3.4652594547053647E-2</v>
      </c>
      <c r="G1475" s="13">
        <v>0.17218543046357615</v>
      </c>
      <c r="H1475" s="13">
        <v>21653263</v>
      </c>
      <c r="I1475" s="13">
        <v>0.22385575589459089</v>
      </c>
      <c r="J1475" s="13">
        <v>4.4811714322303922E-2</v>
      </c>
      <c r="K1475" s="13">
        <v>7.7210924750589202E-2</v>
      </c>
      <c r="L1475" s="13">
        <v>0.56675597665304278</v>
      </c>
      <c r="M1475" s="13">
        <v>0.48965580169948364</v>
      </c>
      <c r="N1475" s="13">
        <v>0.32499319434686436</v>
      </c>
      <c r="O1475" s="13">
        <v>0.30405875336284771</v>
      </c>
      <c r="P1475" s="13">
        <v>0.26241653943956084</v>
      </c>
      <c r="Q1475" s="13">
        <v>0.17247541166122382</v>
      </c>
      <c r="R1475" s="13">
        <v>9.4985985831092412E-2</v>
      </c>
      <c r="S1475" s="14">
        <v>7</v>
      </c>
      <c r="T1475" s="14">
        <v>3</v>
      </c>
      <c r="U1475" s="14">
        <v>10</v>
      </c>
      <c r="V1475" s="14">
        <v>10</v>
      </c>
      <c r="W1475" s="14">
        <v>5</v>
      </c>
      <c r="X1475" s="14">
        <v>5</v>
      </c>
      <c r="Y1475" s="14" t="s">
        <v>19</v>
      </c>
    </row>
    <row r="1476" spans="2:30" x14ac:dyDescent="0.3">
      <c r="B1476">
        <v>0.49764801920648366</v>
      </c>
      <c r="C1476">
        <v>0.61696326002030921</v>
      </c>
      <c r="D1476">
        <v>0.42058982307712395</v>
      </c>
      <c r="E1476">
        <v>87.287128712871294</v>
      </c>
      <c r="F1476">
        <v>4.9572039942938656E-2</v>
      </c>
      <c r="G1476">
        <v>0.22818791946308725</v>
      </c>
      <c r="H1476">
        <v>21653263</v>
      </c>
      <c r="I1476">
        <v>0.2030513176144243</v>
      </c>
      <c r="J1476">
        <v>4.0678022656017131E-2</v>
      </c>
      <c r="K1476">
        <v>7.0389068370848379E-2</v>
      </c>
      <c r="L1476">
        <v>0.66652952825067013</v>
      </c>
      <c r="M1476">
        <v>0.55705349576678287</v>
      </c>
      <c r="N1476">
        <v>0.31012878959158013</v>
      </c>
      <c r="O1476">
        <v>0.30116666720746327</v>
      </c>
      <c r="P1476">
        <v>0.23480874265525734</v>
      </c>
      <c r="Q1476">
        <v>0.1681892608784516</v>
      </c>
      <c r="R1476">
        <v>9.3777251010425819E-2</v>
      </c>
      <c r="S1476">
        <v>7</v>
      </c>
      <c r="T1476">
        <v>3</v>
      </c>
      <c r="U1476">
        <v>10</v>
      </c>
      <c r="V1476">
        <v>10</v>
      </c>
      <c r="W1476">
        <v>5</v>
      </c>
      <c r="X1476">
        <v>5</v>
      </c>
      <c r="Y1476" t="s">
        <v>19</v>
      </c>
    </row>
    <row r="1477" spans="2:30" x14ac:dyDescent="0.3">
      <c r="B1477" s="13">
        <v>0.51863421498145046</v>
      </c>
      <c r="C1477" s="13">
        <v>0.39381595248217754</v>
      </c>
      <c r="D1477" s="13">
        <v>0.349984794010885</v>
      </c>
      <c r="E1477" s="13">
        <v>93.774625689519311</v>
      </c>
      <c r="F1477" s="13">
        <v>2.4584365051291121E-2</v>
      </c>
      <c r="G1477" s="13">
        <v>0.22675736961451248</v>
      </c>
      <c r="H1477" s="13">
        <v>21653263</v>
      </c>
      <c r="I1477" s="13">
        <v>0.22122052704576969</v>
      </c>
      <c r="J1477" s="13">
        <v>4.3006807931175978E-2</v>
      </c>
      <c r="K1477" s="13">
        <v>7.8234471900164249E-2</v>
      </c>
      <c r="L1477" s="13">
        <v>0.61540885987261817</v>
      </c>
      <c r="M1477" s="13">
        <v>0.68259078292159636</v>
      </c>
      <c r="N1477" s="13">
        <v>0.32777293515364192</v>
      </c>
      <c r="O1477" s="13">
        <v>0.29912124297954285</v>
      </c>
      <c r="P1477" s="13">
        <v>0.21223287595403487</v>
      </c>
      <c r="Q1477" s="13">
        <v>0.16422149087226212</v>
      </c>
      <c r="R1477" s="13">
        <v>9.2189664323216139E-2</v>
      </c>
      <c r="S1477" s="14">
        <v>7</v>
      </c>
      <c r="T1477" s="14">
        <v>3</v>
      </c>
      <c r="U1477" s="14">
        <v>10</v>
      </c>
      <c r="V1477" s="14">
        <v>10</v>
      </c>
      <c r="W1477" s="14">
        <v>5</v>
      </c>
      <c r="X1477" s="14">
        <v>5</v>
      </c>
      <c r="Y1477" s="14" t="s">
        <v>19</v>
      </c>
    </row>
    <row r="1478" spans="2:30" x14ac:dyDescent="0.3">
      <c r="B1478" s="13">
        <v>0.48201754820319848</v>
      </c>
      <c r="C1478" s="13">
        <v>0.46047812272580491</v>
      </c>
      <c r="D1478" s="13">
        <v>0.39345834868157092</v>
      </c>
      <c r="E1478" s="13">
        <v>91.077773391235681</v>
      </c>
      <c r="F1478" s="13">
        <v>2.6572668112798264E-2</v>
      </c>
      <c r="G1478" s="13">
        <v>0.24796747967479674</v>
      </c>
      <c r="H1478" s="13">
        <v>21653263</v>
      </c>
      <c r="I1478" s="13">
        <v>0.21484049930651866</v>
      </c>
      <c r="J1478" s="13">
        <v>4.2798101399224166E-2</v>
      </c>
      <c r="K1478" s="13">
        <v>7.1866061256499664E-2</v>
      </c>
      <c r="L1478" s="13">
        <v>0.58105924370033857</v>
      </c>
      <c r="M1478" s="13">
        <v>0.54797965090965983</v>
      </c>
      <c r="N1478" s="13">
        <v>0.3202361542494182</v>
      </c>
      <c r="O1478" s="13">
        <v>0.29547452363156579</v>
      </c>
      <c r="P1478" s="13">
        <v>0.25993169888181755</v>
      </c>
      <c r="Q1478" s="13">
        <v>0.16224832768815461</v>
      </c>
      <c r="R1478" s="13">
        <v>8.682712691680422E-2</v>
      </c>
      <c r="S1478" s="14">
        <v>7</v>
      </c>
      <c r="T1478" s="14">
        <v>3</v>
      </c>
      <c r="U1478" s="14">
        <v>10</v>
      </c>
      <c r="V1478" s="14">
        <v>10</v>
      </c>
      <c r="W1478" s="14">
        <v>5</v>
      </c>
      <c r="X1478" s="14">
        <v>5</v>
      </c>
      <c r="Y1478" s="14" t="s">
        <v>19</v>
      </c>
    </row>
    <row r="1479" spans="2:30" x14ac:dyDescent="0.3">
      <c r="B1479" s="13">
        <v>0.408048888305788</v>
      </c>
      <c r="C1479" s="13">
        <v>0.39002766297557567</v>
      </c>
      <c r="D1479" s="13">
        <v>0.37971625789749391</v>
      </c>
      <c r="E1479" s="13">
        <v>94.782954998008762</v>
      </c>
      <c r="F1479" s="13">
        <v>1.9189765458422176E-2</v>
      </c>
      <c r="G1479" s="13">
        <v>0.1580135440180587</v>
      </c>
      <c r="H1479" s="13">
        <v>21653263</v>
      </c>
      <c r="I1479" s="13">
        <v>0.21872399445214974</v>
      </c>
      <c r="J1479" s="13">
        <v>4.3996670866295398E-2</v>
      </c>
      <c r="K1479" s="13">
        <v>7.5246886172775501E-2</v>
      </c>
      <c r="L1479" s="13">
        <v>0.58330536788994902</v>
      </c>
      <c r="M1479" s="13">
        <v>0.6219626871402314</v>
      </c>
      <c r="N1479" s="13">
        <v>0.32892730752074717</v>
      </c>
      <c r="O1479" s="13">
        <v>0.30688917223971429</v>
      </c>
      <c r="P1479" s="13">
        <v>0.2389565886030183</v>
      </c>
      <c r="Q1479" s="13">
        <v>0.16191293903477502</v>
      </c>
      <c r="R1479" s="13">
        <v>8.63918514750322E-2</v>
      </c>
      <c r="S1479" s="14">
        <v>7</v>
      </c>
      <c r="T1479" s="14">
        <v>3</v>
      </c>
      <c r="U1479" s="14">
        <v>10</v>
      </c>
      <c r="V1479" s="14">
        <v>10</v>
      </c>
      <c r="W1479" s="14">
        <v>5</v>
      </c>
      <c r="X1479" s="14">
        <v>5</v>
      </c>
      <c r="Y1479" s="14" t="s">
        <v>19</v>
      </c>
    </row>
    <row r="1480" spans="2:30" x14ac:dyDescent="0.3">
      <c r="B1480" s="13">
        <v>0.50062492270793824</v>
      </c>
      <c r="C1480" s="13">
        <v>0.49917068790737767</v>
      </c>
      <c r="D1480" s="13">
        <v>0.42751639658028789</v>
      </c>
      <c r="E1480" s="13">
        <v>91.056283731688509</v>
      </c>
      <c r="F1480" s="13">
        <v>3.0361530361530362E-2</v>
      </c>
      <c r="G1480" s="13">
        <v>0.26754385964912281</v>
      </c>
      <c r="H1480" s="13">
        <v>21653263</v>
      </c>
      <c r="I1480" s="13">
        <v>0.21719833564493729</v>
      </c>
      <c r="J1480" s="13">
        <v>4.2746194822414346E-2</v>
      </c>
      <c r="K1480" s="13">
        <v>7.6427283601547519E-2</v>
      </c>
      <c r="L1480" s="13">
        <v>0.59037868427686269</v>
      </c>
      <c r="M1480" s="13">
        <v>0.59947542543715382</v>
      </c>
      <c r="N1480" s="13">
        <v>0.33145794578660664</v>
      </c>
      <c r="O1480" s="13">
        <v>0.30058906491249804</v>
      </c>
      <c r="P1480" s="13">
        <v>0.20967421855257365</v>
      </c>
      <c r="Q1480" s="13">
        <v>0.16665781340318361</v>
      </c>
      <c r="R1480" s="13">
        <v>9.2924807261844156E-2</v>
      </c>
      <c r="S1480" s="14">
        <v>7</v>
      </c>
      <c r="T1480" s="14">
        <v>3</v>
      </c>
      <c r="U1480" s="14">
        <v>10</v>
      </c>
      <c r="V1480" s="14">
        <v>10</v>
      </c>
      <c r="W1480" s="14">
        <v>5</v>
      </c>
      <c r="X1480" s="14">
        <v>5</v>
      </c>
      <c r="Y1480" s="14" t="s">
        <v>19</v>
      </c>
    </row>
    <row r="1481" spans="2:30" x14ac:dyDescent="0.3">
      <c r="B1481" s="13">
        <v>0.46026878241919467</v>
      </c>
      <c r="C1481" s="13">
        <v>0.37050653286983359</v>
      </c>
      <c r="D1481" s="13">
        <v>0.40287745677792886</v>
      </c>
      <c r="E1481" s="13">
        <v>93.543179983857954</v>
      </c>
      <c r="F1481" s="13">
        <v>2.8158973445018713E-2</v>
      </c>
      <c r="G1481" s="13">
        <v>0.17857142857142858</v>
      </c>
      <c r="H1481" s="13">
        <v>21653263</v>
      </c>
      <c r="I1481" s="13">
        <v>0.21622746185852978</v>
      </c>
      <c r="J1481" s="13">
        <v>4.3515835800463788E-2</v>
      </c>
      <c r="K1481" s="13">
        <v>7.5237262394664953E-2</v>
      </c>
      <c r="L1481" s="13">
        <v>0.56990716079484194</v>
      </c>
      <c r="M1481" s="13">
        <v>0.60108091058516167</v>
      </c>
      <c r="N1481" s="13">
        <v>0.32764957572475151</v>
      </c>
      <c r="O1481" s="13">
        <v>0.29811039979897719</v>
      </c>
      <c r="P1481" s="13">
        <v>0.22432968657357669</v>
      </c>
      <c r="Q1481" s="13">
        <v>0.15935627031795438</v>
      </c>
      <c r="R1481" s="13">
        <v>8.4595763251067116E-2</v>
      </c>
      <c r="S1481" s="14">
        <v>7</v>
      </c>
      <c r="T1481" s="14">
        <v>3</v>
      </c>
      <c r="U1481" s="14">
        <v>10</v>
      </c>
      <c r="V1481" s="14">
        <v>10</v>
      </c>
      <c r="W1481" s="14">
        <v>5</v>
      </c>
      <c r="X1481" s="14">
        <v>5</v>
      </c>
      <c r="Y1481" s="14" t="s">
        <v>19</v>
      </c>
    </row>
    <row r="1482" spans="2:30" x14ac:dyDescent="0.3">
      <c r="B1482" s="13">
        <v>0.6555274670654434</v>
      </c>
      <c r="C1482" s="13">
        <v>0.70793669543676696</v>
      </c>
      <c r="D1482" s="13">
        <v>0.45104424195188925</v>
      </c>
      <c r="E1482" s="13">
        <v>83.558994197292066</v>
      </c>
      <c r="F1482" s="13">
        <v>6.2590187590187585E-2</v>
      </c>
      <c r="G1482" s="13">
        <v>0.27616926503340755</v>
      </c>
      <c r="H1482" s="13">
        <v>21653263</v>
      </c>
      <c r="I1482" s="13">
        <v>0.1901525658807211</v>
      </c>
      <c r="J1482" s="13">
        <v>3.8198225515331419E-2</v>
      </c>
      <c r="K1482" s="13">
        <v>6.5680033440361191E-2</v>
      </c>
      <c r="L1482" s="13">
        <v>0.76347534392187999</v>
      </c>
      <c r="M1482" s="13">
        <v>0.63309588068685685</v>
      </c>
      <c r="N1482" s="13">
        <v>0.31174052502429844</v>
      </c>
      <c r="O1482" s="13">
        <v>0.28869529726607018</v>
      </c>
      <c r="P1482" s="13">
        <v>0.21739517310817255</v>
      </c>
      <c r="Q1482" s="13">
        <v>0.16550733822252367</v>
      </c>
      <c r="R1482" s="13">
        <v>9.0762775504747026E-2</v>
      </c>
      <c r="S1482" s="14">
        <v>7</v>
      </c>
      <c r="T1482" s="14">
        <v>3</v>
      </c>
      <c r="U1482" s="14">
        <v>10</v>
      </c>
      <c r="V1482" s="14">
        <v>10</v>
      </c>
      <c r="W1482" s="14">
        <v>5</v>
      </c>
      <c r="X1482" s="14">
        <v>5</v>
      </c>
      <c r="Y1482" s="14" t="s">
        <v>19</v>
      </c>
    </row>
    <row r="1483" spans="2:30" x14ac:dyDescent="0.3">
      <c r="B1483" s="13">
        <v>0.53469054726079579</v>
      </c>
      <c r="C1483" s="13">
        <v>0.51243101789296763</v>
      </c>
      <c r="D1483" s="13">
        <v>0.44313672033655194</v>
      </c>
      <c r="E1483" s="13">
        <v>88.769230769230774</v>
      </c>
      <c r="F1483" s="13">
        <v>3.8225495353322814E-2</v>
      </c>
      <c r="G1483" s="13">
        <v>0.31521739130434784</v>
      </c>
      <c r="H1483" s="13">
        <v>21653263</v>
      </c>
      <c r="I1483" s="13">
        <v>0.20527045769764193</v>
      </c>
      <c r="J1483" s="13">
        <v>3.967773390638886E-2</v>
      </c>
      <c r="K1483" s="13">
        <v>7.2439072532578475E-2</v>
      </c>
      <c r="L1483" s="13">
        <v>0.59473885961509676</v>
      </c>
      <c r="M1483" s="13">
        <v>0.53767835606595005</v>
      </c>
      <c r="N1483" s="13">
        <v>0.33288113592981372</v>
      </c>
      <c r="O1483" s="13">
        <v>0.28801979314853005</v>
      </c>
      <c r="P1483" s="13">
        <v>0.2200246770230074</v>
      </c>
      <c r="Q1483" s="13">
        <v>0.16672302105810671</v>
      </c>
      <c r="R1483" s="13">
        <v>9.0417139370029403E-2</v>
      </c>
      <c r="S1483" s="14">
        <v>7</v>
      </c>
      <c r="T1483" s="14">
        <v>3</v>
      </c>
      <c r="U1483" s="14">
        <v>10</v>
      </c>
      <c r="V1483" s="14">
        <v>10</v>
      </c>
      <c r="W1483" s="14">
        <v>5</v>
      </c>
      <c r="X1483" s="14">
        <v>5</v>
      </c>
      <c r="Y1483" s="14" t="s">
        <v>19</v>
      </c>
    </row>
    <row r="1484" spans="2:30" x14ac:dyDescent="0.3">
      <c r="B1484" s="13">
        <v>0.62553404241907185</v>
      </c>
      <c r="C1484" s="13">
        <v>0.59337787878723225</v>
      </c>
      <c r="D1484" s="13">
        <v>0.4946342644643093</v>
      </c>
      <c r="E1484" s="13">
        <v>85.79710144927536</v>
      </c>
      <c r="F1484" s="13">
        <v>3.4594594594594595E-2</v>
      </c>
      <c r="G1484" s="13">
        <v>0.45594713656387664</v>
      </c>
      <c r="H1484" s="13">
        <v>21653263</v>
      </c>
      <c r="I1484" s="13">
        <v>0.18890429958391122</v>
      </c>
      <c r="J1484" s="13">
        <v>3.5825597291037833E-2</v>
      </c>
      <c r="K1484" s="13">
        <v>6.7889431020592486E-2</v>
      </c>
      <c r="L1484" s="13">
        <v>0.73451044859378722</v>
      </c>
      <c r="M1484" s="13">
        <v>0.78515608511155888</v>
      </c>
      <c r="N1484" s="13">
        <v>0.31077314483636342</v>
      </c>
      <c r="O1484" s="13">
        <v>0.30042920212766971</v>
      </c>
      <c r="P1484" s="13">
        <v>0.19119070393617588</v>
      </c>
      <c r="Q1484" s="13">
        <v>0.15899383519206914</v>
      </c>
      <c r="R1484" s="13">
        <v>8.6956007524340989E-2</v>
      </c>
      <c r="S1484" s="14">
        <v>7</v>
      </c>
      <c r="T1484" s="14">
        <v>3</v>
      </c>
      <c r="U1484" s="14">
        <v>10</v>
      </c>
      <c r="V1484" s="14">
        <v>10</v>
      </c>
      <c r="W1484" s="14">
        <v>5</v>
      </c>
      <c r="X1484" s="14">
        <v>5</v>
      </c>
      <c r="Y1484" s="14" t="s">
        <v>19</v>
      </c>
    </row>
    <row r="1485" spans="2:30" x14ac:dyDescent="0.3">
      <c r="B1485" s="13">
        <v>0.51958866835735495</v>
      </c>
      <c r="C1485" s="13">
        <v>0.46354890942840704</v>
      </c>
      <c r="D1485" s="13">
        <v>0.43862032846995969</v>
      </c>
      <c r="E1485" s="13">
        <v>88.601455133387233</v>
      </c>
      <c r="F1485" s="13">
        <v>3.3922513836814855E-2</v>
      </c>
      <c r="G1485" s="13">
        <v>0.35334872979214782</v>
      </c>
      <c r="H1485" s="13">
        <v>21653263</v>
      </c>
      <c r="I1485" s="13">
        <v>0.20832177531206633</v>
      </c>
      <c r="J1485" s="13">
        <v>4.0048355399551927E-2</v>
      </c>
      <c r="K1485" s="13">
        <v>7.4605175300613599E-2</v>
      </c>
      <c r="L1485" s="13">
        <v>0.63601332732879889</v>
      </c>
      <c r="M1485" s="13">
        <v>0.6681208353557363</v>
      </c>
      <c r="N1485" s="13">
        <v>0.31343854351909001</v>
      </c>
      <c r="O1485" s="13">
        <v>0.29789749985761588</v>
      </c>
      <c r="P1485" s="13">
        <v>0.17748623022887147</v>
      </c>
      <c r="Q1485" s="13">
        <v>0.16854565985440567</v>
      </c>
      <c r="R1485" s="13">
        <v>9.1654161364826209E-2</v>
      </c>
      <c r="S1485" s="14">
        <v>7</v>
      </c>
      <c r="T1485" s="14">
        <v>3</v>
      </c>
      <c r="U1485" s="14">
        <v>10</v>
      </c>
      <c r="V1485" s="14">
        <v>10</v>
      </c>
      <c r="W1485" s="14">
        <v>5</v>
      </c>
      <c r="X1485" s="14">
        <v>5</v>
      </c>
      <c r="Y1485" s="14" t="s">
        <v>19</v>
      </c>
    </row>
    <row r="1486" spans="2:30" x14ac:dyDescent="0.3">
      <c r="B1486" s="13">
        <v>0.48028545844104764</v>
      </c>
      <c r="C1486" s="13">
        <v>0.44320624899144528</v>
      </c>
      <c r="D1486" s="13">
        <v>0.31954396752534009</v>
      </c>
      <c r="E1486" s="13">
        <v>90.944123314065507</v>
      </c>
      <c r="F1486" s="13">
        <v>2.9863933557165576E-2</v>
      </c>
      <c r="G1486" s="13">
        <v>0.2633832976445396</v>
      </c>
      <c r="H1486" s="13">
        <v>21653263</v>
      </c>
      <c r="I1486" s="13">
        <v>0.22038834951456271</v>
      </c>
      <c r="J1486" s="13">
        <v>4.3121483246606834E-2</v>
      </c>
      <c r="K1486" s="13">
        <v>7.7656220052476785E-2</v>
      </c>
      <c r="L1486" s="13">
        <v>0.5839770014657113</v>
      </c>
      <c r="M1486" s="13">
        <v>0.59696889028856803</v>
      </c>
      <c r="N1486" s="13">
        <v>0.32938469042583096</v>
      </c>
      <c r="O1486" s="13">
        <v>0.29673821531621042</v>
      </c>
      <c r="P1486" s="13">
        <v>0.20598699351570229</v>
      </c>
      <c r="Q1486" s="13">
        <v>0.16746076767833717</v>
      </c>
      <c r="R1486" s="13">
        <v>8.9515998337757807E-2</v>
      </c>
      <c r="S1486" s="14">
        <v>7</v>
      </c>
      <c r="T1486" s="14">
        <v>3</v>
      </c>
      <c r="U1486" s="14">
        <v>10</v>
      </c>
      <c r="V1486" s="14">
        <v>10</v>
      </c>
      <c r="W1486" s="14">
        <v>5</v>
      </c>
      <c r="X1486" s="14">
        <v>5</v>
      </c>
      <c r="Y1486" s="14" t="s">
        <v>19</v>
      </c>
    </row>
    <row r="1487" spans="2:30" x14ac:dyDescent="0.3">
      <c r="B1487" s="13">
        <v>0.49920326321587721</v>
      </c>
      <c r="C1487" s="13">
        <v>0.44753673875725053</v>
      </c>
      <c r="D1487" s="13">
        <v>0.4081719358842526</v>
      </c>
      <c r="E1487" s="13">
        <v>88.507985975847291</v>
      </c>
      <c r="F1487" s="13">
        <v>3.7331917905166316E-2</v>
      </c>
      <c r="G1487" s="13">
        <v>0.36568848758465011</v>
      </c>
      <c r="H1487" s="13">
        <v>21653263</v>
      </c>
      <c r="I1487" s="13">
        <v>0.20818307905686509</v>
      </c>
      <c r="J1487" s="13">
        <v>3.9650119532707931E-2</v>
      </c>
      <c r="K1487" s="13">
        <v>7.4577851417045704E-2</v>
      </c>
      <c r="L1487" s="13">
        <v>0.61381877099135163</v>
      </c>
      <c r="M1487" s="13">
        <v>0.69318559916863653</v>
      </c>
      <c r="N1487" s="13">
        <v>0.3238829497040453</v>
      </c>
      <c r="O1487" s="13">
        <v>0.29530742683009803</v>
      </c>
      <c r="P1487" s="13">
        <v>0.20688002548898046</v>
      </c>
      <c r="Q1487" s="13">
        <v>0.16832517576741343</v>
      </c>
      <c r="R1487" s="13">
        <v>9.0952160202965454E-2</v>
      </c>
      <c r="S1487" s="14">
        <v>7</v>
      </c>
      <c r="T1487" s="14">
        <v>3</v>
      </c>
      <c r="U1487" s="14">
        <v>10</v>
      </c>
      <c r="V1487" s="14">
        <v>10</v>
      </c>
      <c r="W1487" s="14">
        <v>5</v>
      </c>
      <c r="X1487" s="14">
        <v>5</v>
      </c>
      <c r="Y1487" s="14" t="s">
        <v>19</v>
      </c>
    </row>
    <row r="1488" spans="2:30" x14ac:dyDescent="0.3">
      <c r="B1488" s="13">
        <v>0.52839262177558843</v>
      </c>
      <c r="C1488" s="13">
        <v>0.65632876879321889</v>
      </c>
      <c r="D1488" s="13">
        <v>0.39934695048705987</v>
      </c>
      <c r="E1488" s="13">
        <v>89.798248953178529</v>
      </c>
      <c r="F1488" s="13">
        <v>4.0866654923375025E-2</v>
      </c>
      <c r="G1488" s="13">
        <v>0.19646799116997793</v>
      </c>
      <c r="H1488" s="13">
        <v>21653263</v>
      </c>
      <c r="I1488" s="13">
        <v>0.21761442441054066</v>
      </c>
      <c r="J1488" s="13">
        <v>4.2893425840405328E-2</v>
      </c>
      <c r="K1488" s="13">
        <v>7.3710674347139099E-2</v>
      </c>
      <c r="L1488" s="13">
        <v>0.6618563514980933</v>
      </c>
      <c r="M1488" s="13">
        <v>0.45371117006326722</v>
      </c>
      <c r="N1488" s="13">
        <v>0.33148759361781927</v>
      </c>
      <c r="O1488" s="13">
        <v>0.28905401406589265</v>
      </c>
      <c r="P1488" s="13">
        <v>0.22297540552783604</v>
      </c>
      <c r="Q1488" s="13">
        <v>0.1715030806255094</v>
      </c>
      <c r="R1488" s="13">
        <v>9.5602744367583509E-2</v>
      </c>
      <c r="S1488" s="14">
        <v>7</v>
      </c>
      <c r="T1488" s="14">
        <v>3</v>
      </c>
      <c r="U1488" s="14">
        <v>10</v>
      </c>
      <c r="V1488" s="14">
        <v>10</v>
      </c>
      <c r="W1488" s="14">
        <v>5</v>
      </c>
      <c r="X1488" s="14">
        <v>5</v>
      </c>
      <c r="Y1488" s="14" t="s">
        <v>19</v>
      </c>
    </row>
    <row r="1489" spans="2:30" x14ac:dyDescent="0.3">
      <c r="B1489" s="13">
        <v>0.5304205382932623</v>
      </c>
      <c r="C1489" s="13">
        <v>0.4351047700993082</v>
      </c>
      <c r="D1489" s="13">
        <v>0.38257356971736928</v>
      </c>
      <c r="E1489" s="13">
        <v>89.80660757453667</v>
      </c>
      <c r="F1489" s="13">
        <v>3.0010718113612004E-2</v>
      </c>
      <c r="G1489" s="13">
        <v>0.30936819172113289</v>
      </c>
      <c r="H1489" s="13">
        <v>21653263</v>
      </c>
      <c r="I1489" s="13">
        <v>0.20846047156726735</v>
      </c>
      <c r="J1489" s="13">
        <v>4.0830391794390609E-2</v>
      </c>
      <c r="K1489" s="13">
        <v>7.3990648515980015E-2</v>
      </c>
      <c r="L1489" s="13">
        <v>0.598931525186156</v>
      </c>
      <c r="M1489" s="13">
        <v>0.64623426122119187</v>
      </c>
      <c r="N1489" s="13">
        <v>0.32301655865834428</v>
      </c>
      <c r="O1489" s="13">
        <v>0.29267838499765181</v>
      </c>
      <c r="P1489" s="13">
        <v>0.21171073736029133</v>
      </c>
      <c r="Q1489" s="13">
        <v>0.16501772271841453</v>
      </c>
      <c r="R1489" s="13">
        <v>9.0420034779691627E-2</v>
      </c>
      <c r="S1489" s="14">
        <v>7</v>
      </c>
      <c r="T1489" s="14">
        <v>3</v>
      </c>
      <c r="U1489" s="14">
        <v>10</v>
      </c>
      <c r="V1489" s="14">
        <v>10</v>
      </c>
      <c r="W1489" s="14">
        <v>5</v>
      </c>
      <c r="X1489" s="14">
        <v>5</v>
      </c>
      <c r="Y1489" s="14" t="s">
        <v>19</v>
      </c>
    </row>
    <row r="1490" spans="2:30" x14ac:dyDescent="0.3">
      <c r="B1490">
        <v>0.41284619230885294</v>
      </c>
      <c r="C1490">
        <v>0.42517656479181631</v>
      </c>
      <c r="D1490">
        <v>0.44160097229563783</v>
      </c>
      <c r="E1490">
        <v>90.549624357453538</v>
      </c>
      <c r="F1490">
        <v>3.4266236096160745E-2</v>
      </c>
      <c r="G1490">
        <v>0.22587719298245615</v>
      </c>
      <c r="H1490">
        <v>21653263</v>
      </c>
      <c r="I1490">
        <v>0.21373092926490961</v>
      </c>
      <c r="J1490">
        <v>4.2233391357883995E-2</v>
      </c>
      <c r="K1490">
        <v>7.6309741366712619E-2</v>
      </c>
      <c r="L1490">
        <v>0.57316117838889746</v>
      </c>
      <c r="M1490">
        <v>0.54569814689448748</v>
      </c>
      <c r="N1490">
        <v>0.31526195155685854</v>
      </c>
      <c r="O1490">
        <v>0.30131813941548602</v>
      </c>
      <c r="P1490">
        <v>0.21890386317947244</v>
      </c>
      <c r="Q1490">
        <v>0.16247873367038645</v>
      </c>
      <c r="R1490">
        <v>8.944403178590167E-2</v>
      </c>
      <c r="S1490">
        <v>7</v>
      </c>
      <c r="T1490">
        <v>3</v>
      </c>
      <c r="U1490">
        <v>10</v>
      </c>
      <c r="V1490">
        <v>10</v>
      </c>
      <c r="W1490">
        <v>5</v>
      </c>
      <c r="X1490">
        <v>5</v>
      </c>
      <c r="Y1490" t="s">
        <v>19</v>
      </c>
    </row>
    <row r="1491" spans="2:30" x14ac:dyDescent="0.3">
      <c r="B1491" s="13">
        <v>0.58160816225740009</v>
      </c>
      <c r="C1491" s="13">
        <v>0.5553005606752397</v>
      </c>
      <c r="D1491" s="13">
        <v>0.47055654348841769</v>
      </c>
      <c r="E1491" s="13">
        <v>88.177916504096771</v>
      </c>
      <c r="F1491" s="13">
        <v>4.4213493042099698E-2</v>
      </c>
      <c r="G1491" s="13">
        <v>0.24696356275303644</v>
      </c>
      <c r="H1491" s="13">
        <v>21653263</v>
      </c>
      <c r="I1491" s="13">
        <v>0.2073509015256588</v>
      </c>
      <c r="J1491" s="13">
        <v>4.1565752307577856E-2</v>
      </c>
      <c r="K1491" s="13">
        <v>7.0637580998169996E-2</v>
      </c>
      <c r="L1491" s="13">
        <v>0.69904312019887782</v>
      </c>
      <c r="M1491" s="13">
        <v>0.61493052678646964</v>
      </c>
      <c r="N1491" s="13">
        <v>0.32946879345973912</v>
      </c>
      <c r="O1491" s="13">
        <v>0.29937257621196645</v>
      </c>
      <c r="P1491" s="13">
        <v>0.21813796514144013</v>
      </c>
      <c r="Q1491" s="13">
        <v>0.16162704370330433</v>
      </c>
      <c r="R1491" s="13">
        <v>8.8438077735514237E-2</v>
      </c>
      <c r="S1491" s="14">
        <v>7</v>
      </c>
      <c r="T1491" s="14">
        <v>3</v>
      </c>
      <c r="U1491" s="14">
        <v>10</v>
      </c>
      <c r="V1491" s="14">
        <v>10</v>
      </c>
      <c r="W1491" s="14">
        <v>5</v>
      </c>
      <c r="X1491" s="14">
        <v>5</v>
      </c>
      <c r="Y1491" s="14" t="s">
        <v>19</v>
      </c>
    </row>
    <row r="1492" spans="2:30" x14ac:dyDescent="0.3">
      <c r="B1492" s="13">
        <v>0.54314779602526075</v>
      </c>
      <c r="C1492" s="13">
        <v>0.5578589986991056</v>
      </c>
      <c r="D1492" s="13">
        <v>0.42224066201566007</v>
      </c>
      <c r="E1492" s="13">
        <v>87.416959749902304</v>
      </c>
      <c r="F1492" s="13">
        <v>3.9338961738818033E-2</v>
      </c>
      <c r="G1492" s="13">
        <v>0.31958762886597936</v>
      </c>
      <c r="H1492" s="13">
        <v>21653263</v>
      </c>
      <c r="I1492" s="13">
        <v>0.20693481276005535</v>
      </c>
      <c r="J1492" s="13">
        <v>4.1081131582442934E-2</v>
      </c>
      <c r="K1492" s="13">
        <v>7.2647108128953877E-2</v>
      </c>
      <c r="L1492" s="13">
        <v>0.66112359854215597</v>
      </c>
      <c r="M1492" s="13">
        <v>0.67514115139698239</v>
      </c>
      <c r="N1492" s="13">
        <v>0.31744175704736383</v>
      </c>
      <c r="O1492" s="13">
        <v>0.29571464625836497</v>
      </c>
      <c r="P1492" s="13">
        <v>0.20593406137456657</v>
      </c>
      <c r="Q1492" s="13">
        <v>0.16641455632492363</v>
      </c>
      <c r="R1492" s="13">
        <v>8.998866048506908E-2</v>
      </c>
      <c r="S1492" s="14">
        <v>7</v>
      </c>
      <c r="T1492" s="14">
        <v>3</v>
      </c>
      <c r="U1492" s="14">
        <v>10</v>
      </c>
      <c r="V1492" s="14">
        <v>10</v>
      </c>
      <c r="W1492" s="14">
        <v>5</v>
      </c>
      <c r="X1492" s="14">
        <v>5</v>
      </c>
      <c r="Y1492" s="14" t="s">
        <v>19</v>
      </c>
    </row>
    <row r="1493" spans="2:30" x14ac:dyDescent="0.3">
      <c r="B1493" s="13">
        <v>0.47249101591240467</v>
      </c>
      <c r="C1493" s="13">
        <v>0.47525413020821761</v>
      </c>
      <c r="D1493" s="13">
        <v>0.4118106864118094</v>
      </c>
      <c r="E1493" s="13">
        <v>90.25256511444357</v>
      </c>
      <c r="F1493" s="13">
        <v>3.1244388579637277E-2</v>
      </c>
      <c r="G1493" s="13">
        <v>0.26349892008639308</v>
      </c>
      <c r="H1493" s="13">
        <v>21653263</v>
      </c>
      <c r="I1493" s="13">
        <v>0.20984743411927853</v>
      </c>
      <c r="J1493" s="13">
        <v>4.1560406283034111E-2</v>
      </c>
      <c r="K1493" s="13">
        <v>7.2192424146536746E-2</v>
      </c>
      <c r="L1493" s="13">
        <v>0.60731221244012545</v>
      </c>
      <c r="M1493" s="13">
        <v>0.60467168818099937</v>
      </c>
      <c r="N1493" s="13">
        <v>0.32255275663250299</v>
      </c>
      <c r="O1493" s="13">
        <v>0.29655845376040435</v>
      </c>
      <c r="P1493" s="13">
        <v>0.22137711541925742</v>
      </c>
      <c r="Q1493" s="13">
        <v>0.1614879886839585</v>
      </c>
      <c r="R1493" s="13">
        <v>8.8384709822476981E-2</v>
      </c>
      <c r="S1493" s="14">
        <v>7</v>
      </c>
      <c r="T1493" s="14">
        <v>3</v>
      </c>
      <c r="U1493" s="14">
        <v>10</v>
      </c>
      <c r="V1493" s="14">
        <v>10</v>
      </c>
      <c r="W1493" s="14">
        <v>5</v>
      </c>
      <c r="X1493" s="14">
        <v>5</v>
      </c>
      <c r="Y1493" s="14" t="s">
        <v>19</v>
      </c>
    </row>
    <row r="1494" spans="2:30" x14ac:dyDescent="0.3">
      <c r="B1494" s="13">
        <v>0.48807674257083167</v>
      </c>
      <c r="C1494" s="13">
        <v>0.64433696043094657</v>
      </c>
      <c r="D1494" s="13">
        <v>0.46967346174375069</v>
      </c>
      <c r="E1494" s="13">
        <v>89.718142119888839</v>
      </c>
      <c r="F1494" s="13">
        <v>3.4216529215651867E-2</v>
      </c>
      <c r="G1494" s="13">
        <v>0.27620967741935482</v>
      </c>
      <c r="H1494" s="13">
        <v>21653263</v>
      </c>
      <c r="I1494" s="13">
        <v>0.20624133148404969</v>
      </c>
      <c r="J1494" s="13">
        <v>4.0050447710377107E-2</v>
      </c>
      <c r="K1494" s="13">
        <v>7.1947223865553106E-2</v>
      </c>
      <c r="L1494" s="13">
        <v>0.59889298575835226</v>
      </c>
      <c r="M1494" s="13">
        <v>0.67732998220599672</v>
      </c>
      <c r="N1494" s="13">
        <v>0.32704470783348494</v>
      </c>
      <c r="O1494" s="13">
        <v>0.30163422592905276</v>
      </c>
      <c r="P1494" s="13">
        <v>0.20549939800832195</v>
      </c>
      <c r="Q1494" s="13">
        <v>0.15717305605311774</v>
      </c>
      <c r="R1494" s="13">
        <v>8.6028139850574392E-2</v>
      </c>
      <c r="S1494" s="14">
        <v>7</v>
      </c>
      <c r="T1494" s="14">
        <v>3</v>
      </c>
      <c r="U1494" s="14">
        <v>10</v>
      </c>
      <c r="V1494" s="14">
        <v>10</v>
      </c>
      <c r="W1494" s="14">
        <v>5</v>
      </c>
      <c r="X1494" s="14">
        <v>5</v>
      </c>
      <c r="Y1494" s="14" t="s">
        <v>19</v>
      </c>
    </row>
    <row r="1495" spans="2:30" x14ac:dyDescent="0.3">
      <c r="B1495" s="13">
        <v>0.4538858476260248</v>
      </c>
      <c r="C1495" s="13">
        <v>0.45292726990670429</v>
      </c>
      <c r="D1495" s="13">
        <v>0.49743163192111545</v>
      </c>
      <c r="E1495" s="13">
        <v>92.201108471892326</v>
      </c>
      <c r="F1495" s="13">
        <v>3.0442477876106194E-2</v>
      </c>
      <c r="G1495" s="13">
        <v>0.18029350104821804</v>
      </c>
      <c r="H1495" s="13">
        <v>21653263</v>
      </c>
      <c r="I1495" s="13">
        <v>0.21803051317614436</v>
      </c>
      <c r="J1495" s="13">
        <v>4.419118652864764E-2</v>
      </c>
      <c r="K1495" s="13">
        <v>7.5560038814916353E-2</v>
      </c>
      <c r="L1495" s="13">
        <v>0.58677175193452824</v>
      </c>
      <c r="M1495" s="13">
        <v>0.57912034240508314</v>
      </c>
      <c r="N1495" s="13">
        <v>0.32551428057715331</v>
      </c>
      <c r="O1495" s="13">
        <v>0.30656364584923973</v>
      </c>
      <c r="P1495" s="13">
        <v>0.21071539950784898</v>
      </c>
      <c r="Q1495" s="13">
        <v>0.16092158812837279</v>
      </c>
      <c r="R1495" s="13">
        <v>8.8238270462775395E-2</v>
      </c>
      <c r="S1495" s="14">
        <v>7</v>
      </c>
      <c r="T1495" s="14">
        <v>3</v>
      </c>
      <c r="U1495" s="14">
        <v>10</v>
      </c>
      <c r="V1495" s="14">
        <v>10</v>
      </c>
      <c r="W1495" s="14">
        <v>5</v>
      </c>
      <c r="X1495" s="14">
        <v>5</v>
      </c>
      <c r="Y1495" s="14" t="s">
        <v>19</v>
      </c>
    </row>
    <row r="1496" spans="2:30" x14ac:dyDescent="0.3">
      <c r="B1496" s="13">
        <v>0.64637729798594057</v>
      </c>
      <c r="C1496" s="13">
        <v>0.65097156418775126</v>
      </c>
      <c r="D1496" s="13">
        <v>0.42406587783043997</v>
      </c>
      <c r="E1496" s="13">
        <v>81.775333857030645</v>
      </c>
      <c r="F1496" s="13">
        <v>5.4799363620293438E-2</v>
      </c>
      <c r="G1496" s="13">
        <v>0.47046413502109707</v>
      </c>
      <c r="H1496" s="13">
        <v>21653263</v>
      </c>
      <c r="I1496" s="13">
        <v>0.18543689320388343</v>
      </c>
      <c r="J1496" s="13">
        <v>3.5743830074132628E-2</v>
      </c>
      <c r="K1496" s="13">
        <v>6.5350836236976045E-2</v>
      </c>
      <c r="L1496" s="13">
        <v>0.72817562231887289</v>
      </c>
      <c r="M1496" s="13">
        <v>0.72336782201278194</v>
      </c>
      <c r="N1496" s="13">
        <v>0.32168156737620029</v>
      </c>
      <c r="O1496" s="13">
        <v>0.29198901636918378</v>
      </c>
      <c r="P1496" s="13">
        <v>0.17568367297390938</v>
      </c>
      <c r="Q1496" s="13">
        <v>0.16398666345013552</v>
      </c>
      <c r="R1496" s="13">
        <v>9.0563946175289109E-2</v>
      </c>
      <c r="S1496" s="14">
        <v>7</v>
      </c>
      <c r="T1496" s="14">
        <v>3</v>
      </c>
      <c r="U1496" s="14">
        <v>10</v>
      </c>
      <c r="V1496" s="14">
        <v>10</v>
      </c>
      <c r="W1496" s="14">
        <v>5</v>
      </c>
      <c r="X1496" s="14">
        <v>5</v>
      </c>
      <c r="Y1496" s="14" t="s">
        <v>19</v>
      </c>
    </row>
    <row r="1497" spans="2:30" x14ac:dyDescent="0.3">
      <c r="B1497" s="13">
        <v>0.53308679948627202</v>
      </c>
      <c r="C1497" s="13">
        <v>0.47084998024236646</v>
      </c>
      <c r="D1497" s="13">
        <v>0.45200513526895991</v>
      </c>
      <c r="E1497" s="13">
        <v>89.890377588306947</v>
      </c>
      <c r="F1497" s="13">
        <v>2.9035166816952208E-2</v>
      </c>
      <c r="G1497" s="13">
        <v>0.34278959810874704</v>
      </c>
      <c r="H1497" s="13">
        <v>21653263</v>
      </c>
      <c r="I1497" s="13">
        <v>0.20332871012482645</v>
      </c>
      <c r="J1497" s="13">
        <v>3.8902654082903734E-2</v>
      </c>
      <c r="K1497" s="13">
        <v>7.1890220200702709E-2</v>
      </c>
      <c r="L1497" s="13">
        <v>0.64662555784352416</v>
      </c>
      <c r="M1497" s="13">
        <v>0.69339810288253378</v>
      </c>
      <c r="N1497" s="13">
        <v>0.31331487079842429</v>
      </c>
      <c r="O1497" s="13">
        <v>0.29097291445349932</v>
      </c>
      <c r="P1497" s="13">
        <v>0.17974152709050131</v>
      </c>
      <c r="Q1497" s="13">
        <v>0.16428381441740864</v>
      </c>
      <c r="R1497" s="13">
        <v>8.8806994195684122E-2</v>
      </c>
      <c r="S1497" s="14">
        <v>7</v>
      </c>
      <c r="T1497" s="14">
        <v>3</v>
      </c>
      <c r="U1497" s="14">
        <v>10</v>
      </c>
      <c r="V1497" s="14">
        <v>10</v>
      </c>
      <c r="W1497" s="14">
        <v>5</v>
      </c>
      <c r="X1497" s="14">
        <v>5</v>
      </c>
      <c r="Y1497" s="14" t="s">
        <v>19</v>
      </c>
    </row>
    <row r="1498" spans="2:30" x14ac:dyDescent="0.3">
      <c r="B1498" s="13">
        <v>0.41009362597060761</v>
      </c>
      <c r="C1498" s="13">
        <v>0.3992823557870841</v>
      </c>
      <c r="D1498" s="13">
        <v>0.27434843715342605</v>
      </c>
      <c r="E1498" s="13">
        <v>92.452107279693479</v>
      </c>
      <c r="F1498" s="13">
        <v>2.7964601769911505E-2</v>
      </c>
      <c r="G1498" s="13">
        <v>0.20905172413793102</v>
      </c>
      <c r="H1498" s="13">
        <v>21653263</v>
      </c>
      <c r="I1498" s="13">
        <v>0.22427184466019404</v>
      </c>
      <c r="J1498" s="13">
        <v>4.3922044509794728E-2</v>
      </c>
      <c r="K1498" s="13">
        <v>7.7762432077611271E-2</v>
      </c>
      <c r="L1498" s="13">
        <v>0.50406423973616044</v>
      </c>
      <c r="M1498" s="13">
        <v>0.43845469552348781</v>
      </c>
      <c r="N1498" s="13">
        <v>0.32881406160322973</v>
      </c>
      <c r="O1498" s="13">
        <v>0.29720857225937519</v>
      </c>
      <c r="P1498" s="13">
        <v>0.23325739229104714</v>
      </c>
      <c r="Q1498" s="13">
        <v>0.16707686757104387</v>
      </c>
      <c r="R1498" s="13">
        <v>9.219598680274084E-2</v>
      </c>
      <c r="S1498" s="14">
        <v>7</v>
      </c>
      <c r="T1498" s="14">
        <v>3</v>
      </c>
      <c r="U1498" s="14">
        <v>10</v>
      </c>
      <c r="V1498" s="14">
        <v>10</v>
      </c>
      <c r="W1498" s="14">
        <v>5</v>
      </c>
      <c r="X1498" s="14">
        <v>5</v>
      </c>
      <c r="Y1498" s="14" t="s">
        <v>19</v>
      </c>
    </row>
    <row r="1499" spans="2:30" x14ac:dyDescent="0.3">
      <c r="B1499">
        <v>0.6145300755870643</v>
      </c>
      <c r="C1499">
        <v>0.6109628514084029</v>
      </c>
      <c r="D1499">
        <v>0.45661879182158988</v>
      </c>
      <c r="E1499">
        <v>83.847980997624703</v>
      </c>
      <c r="F1499">
        <v>4.7173144876325089E-2</v>
      </c>
      <c r="G1499">
        <v>0.43841336116910229</v>
      </c>
      <c r="H1499">
        <v>21653263</v>
      </c>
      <c r="I1499">
        <v>0.18821081830790579</v>
      </c>
      <c r="J1499">
        <v>3.6455703846192435E-2</v>
      </c>
      <c r="K1499">
        <v>6.7005774646455116E-2</v>
      </c>
      <c r="L1499">
        <v>0.69307099024093743</v>
      </c>
      <c r="M1499">
        <v>0.74419350705689469</v>
      </c>
      <c r="N1499">
        <v>0.32500835752950047</v>
      </c>
      <c r="O1499">
        <v>0.29269968919221884</v>
      </c>
      <c r="P1499">
        <v>0.20136246912609115</v>
      </c>
      <c r="Q1499">
        <v>0.1585033916705107</v>
      </c>
      <c r="R1499">
        <v>8.5766155083770487E-2</v>
      </c>
      <c r="S1499">
        <v>7</v>
      </c>
      <c r="T1499">
        <v>3</v>
      </c>
      <c r="U1499">
        <v>10</v>
      </c>
      <c r="V1499">
        <v>10</v>
      </c>
      <c r="W1499">
        <v>5</v>
      </c>
      <c r="X1499">
        <v>5</v>
      </c>
      <c r="Y1499" t="s">
        <v>19</v>
      </c>
    </row>
    <row r="1500" spans="2:30" x14ac:dyDescent="0.3">
      <c r="B1500">
        <v>0.43514865496468641</v>
      </c>
      <c r="C1500">
        <v>0.4395266710138524</v>
      </c>
      <c r="D1500">
        <v>0.38631078964695548</v>
      </c>
      <c r="E1500">
        <v>91.332263242375603</v>
      </c>
      <c r="F1500">
        <v>2.8653811497567128E-2</v>
      </c>
      <c r="G1500">
        <v>0.22698072805139186</v>
      </c>
      <c r="H1500">
        <v>21653263</v>
      </c>
      <c r="I1500">
        <v>0.2135922330097087</v>
      </c>
      <c r="J1500">
        <v>4.2003340673087267E-2</v>
      </c>
      <c r="K1500">
        <v>7.4772606974274652E-2</v>
      </c>
      <c r="L1500">
        <v>0.55974913855391772</v>
      </c>
      <c r="M1500">
        <v>0.55613351544015621</v>
      </c>
      <c r="N1500">
        <v>0.32531682389819905</v>
      </c>
      <c r="O1500">
        <v>0.28932128241005717</v>
      </c>
      <c r="P1500">
        <v>0.23692950585844527</v>
      </c>
      <c r="Q1500">
        <v>0.16025670766206029</v>
      </c>
      <c r="R1500">
        <v>8.7165066793600796E-2</v>
      </c>
      <c r="S1500">
        <v>7</v>
      </c>
      <c r="T1500">
        <v>3</v>
      </c>
      <c r="U1500">
        <v>10</v>
      </c>
      <c r="V1500">
        <v>10</v>
      </c>
      <c r="W1500">
        <v>5</v>
      </c>
      <c r="X1500">
        <v>5</v>
      </c>
      <c r="Y1500" t="s">
        <v>19</v>
      </c>
    </row>
    <row r="1501" spans="2:30" x14ac:dyDescent="0.3">
      <c r="B1501" s="13">
        <v>0.47144598978550328</v>
      </c>
      <c r="C1501" s="13">
        <v>0.4332603921441634</v>
      </c>
      <c r="D1501" s="13">
        <v>0.41022613289409415</v>
      </c>
      <c r="E1501" s="13">
        <v>91.175274501830017</v>
      </c>
      <c r="F1501" s="13">
        <v>3.02920370034464E-2</v>
      </c>
      <c r="G1501" s="13">
        <v>0.21141649048625794</v>
      </c>
      <c r="H1501" s="13">
        <v>21653263</v>
      </c>
      <c r="I1501" s="13">
        <v>0.20832177531206619</v>
      </c>
      <c r="J1501" s="13">
        <v>4.0510681417712704E-2</v>
      </c>
      <c r="K1501" s="13">
        <v>7.1358172277552409E-2</v>
      </c>
      <c r="L1501" s="13">
        <v>0.58099548759640385</v>
      </c>
      <c r="M1501" s="13">
        <v>0.52362683772241791</v>
      </c>
      <c r="N1501" s="13">
        <v>0.31589179507042725</v>
      </c>
      <c r="O1501" s="13">
        <v>0.29712799848668164</v>
      </c>
      <c r="P1501" s="13">
        <v>0.23772797730668324</v>
      </c>
      <c r="Q1501" s="13">
        <v>0.15709248560766015</v>
      </c>
      <c r="R1501" s="13">
        <v>8.512249656352662E-2</v>
      </c>
      <c r="S1501" s="14">
        <v>7</v>
      </c>
      <c r="T1501" s="14">
        <v>3</v>
      </c>
      <c r="U1501" s="14">
        <v>10</v>
      </c>
      <c r="V1501" s="14">
        <v>10</v>
      </c>
      <c r="W1501" s="14">
        <v>5</v>
      </c>
      <c r="X1501" s="14">
        <v>5</v>
      </c>
      <c r="Y1501" s="14" t="s">
        <v>19</v>
      </c>
    </row>
    <row r="1502" spans="2:30" x14ac:dyDescent="0.3">
      <c r="B1502">
        <v>0.71358919942056198</v>
      </c>
      <c r="C1502">
        <v>0.56561384354642341</v>
      </c>
      <c r="D1502">
        <v>0.49730344378517449</v>
      </c>
      <c r="E1502">
        <v>84.996102883865944</v>
      </c>
      <c r="F1502">
        <v>4.0452216922805158E-2</v>
      </c>
      <c r="G1502">
        <v>0.39479392624728848</v>
      </c>
      <c r="H1502">
        <v>21653263</v>
      </c>
      <c r="I1502">
        <v>0.1930651872399444</v>
      </c>
      <c r="J1502">
        <v>3.7362335637556629E-2</v>
      </c>
      <c r="K1502">
        <v>6.9012095001046297E-2</v>
      </c>
      <c r="L1502">
        <v>0.71023792184117407</v>
      </c>
      <c r="M1502">
        <v>0.78450603119607587</v>
      </c>
      <c r="N1502">
        <v>0.32213511372721398</v>
      </c>
      <c r="O1502">
        <v>0.30514147299881278</v>
      </c>
      <c r="P1502">
        <v>0.21515785311446001</v>
      </c>
      <c r="Q1502">
        <v>0.16582934118356218</v>
      </c>
      <c r="R1502">
        <v>9.0872377409571131E-2</v>
      </c>
      <c r="S1502">
        <v>7</v>
      </c>
      <c r="T1502">
        <v>3</v>
      </c>
      <c r="U1502">
        <v>10</v>
      </c>
      <c r="V1502">
        <v>10</v>
      </c>
      <c r="W1502">
        <v>5</v>
      </c>
      <c r="X1502">
        <v>5</v>
      </c>
      <c r="Y1502" t="s">
        <v>19</v>
      </c>
    </row>
    <row r="1503" spans="2:30" x14ac:dyDescent="0.3">
      <c r="B1503">
        <v>0.41912542414486048</v>
      </c>
      <c r="C1503">
        <v>0.45316939104535586</v>
      </c>
      <c r="D1503">
        <v>0.3820426249860755</v>
      </c>
      <c r="E1503">
        <v>92.776432606941086</v>
      </c>
      <c r="F1503">
        <v>2.3677130044843051E-2</v>
      </c>
      <c r="G1503">
        <v>0.23917995444191345</v>
      </c>
      <c r="H1503">
        <v>21653263</v>
      </c>
      <c r="I1503">
        <v>0.21220527045769744</v>
      </c>
      <c r="J1503">
        <v>4.2086100933828738E-2</v>
      </c>
      <c r="K1503">
        <v>7.4869544767760518E-2</v>
      </c>
      <c r="L1503">
        <v>0.51271439216737724</v>
      </c>
      <c r="M1503">
        <v>0.50375891464842615</v>
      </c>
      <c r="N1503">
        <v>0.32751183820412766</v>
      </c>
      <c r="O1503">
        <v>0.30222113196561129</v>
      </c>
      <c r="P1503">
        <v>0.22797407769887226</v>
      </c>
      <c r="Q1503">
        <v>0.15962094405930008</v>
      </c>
      <c r="R1503">
        <v>8.7614023124631554E-2</v>
      </c>
      <c r="S1503">
        <v>7</v>
      </c>
      <c r="T1503">
        <v>3</v>
      </c>
      <c r="U1503">
        <v>10</v>
      </c>
      <c r="V1503">
        <v>10</v>
      </c>
      <c r="W1503">
        <v>5</v>
      </c>
      <c r="X1503">
        <v>5</v>
      </c>
      <c r="Y1503" t="s">
        <v>19</v>
      </c>
      <c r="AA1503" s="5">
        <f>+AVERAGE(E1474:E1503)/100</f>
        <v>0.89480804951293091</v>
      </c>
      <c r="AB1503" s="5">
        <f>+AVERAGE(G1474:G1503)</f>
        <v>0.28093599528572338</v>
      </c>
      <c r="AC1503" s="5">
        <f>+AVERAGE(H1474:H1503)</f>
        <v>21653263</v>
      </c>
      <c r="AD1503" s="17">
        <f t="shared" ref="AD1503" si="47">($AF$4*AA1503)+($AG$4-$AG$4*AB1503)+($AJ$12+$AK$12*AC1503)</f>
        <v>664.38641522522175</v>
      </c>
    </row>
    <row r="1504" spans="2:30" x14ac:dyDescent="0.3">
      <c r="B1504" s="13">
        <v>0.41510237717446935</v>
      </c>
      <c r="C1504" s="13">
        <v>0.36093298857944278</v>
      </c>
      <c r="D1504" s="13">
        <v>0.40839761074472453</v>
      </c>
      <c r="E1504" s="13">
        <v>93.732970027247958</v>
      </c>
      <c r="F1504" s="13">
        <v>2.3230490018148819E-2</v>
      </c>
      <c r="G1504" s="13">
        <v>0.15145228215767634</v>
      </c>
      <c r="H1504" s="13">
        <v>22152713</v>
      </c>
      <c r="I1504" s="13">
        <v>0.22940360610263535</v>
      </c>
      <c r="J1504" s="13">
        <v>4.5494308276254121E-2</v>
      </c>
      <c r="K1504" s="13">
        <v>7.8894867690365786E-2</v>
      </c>
      <c r="L1504" s="13">
        <v>0.45590179742534359</v>
      </c>
      <c r="M1504" s="13">
        <v>0.45132944808543779</v>
      </c>
      <c r="N1504" s="13">
        <v>0.31848349777241103</v>
      </c>
      <c r="O1504" s="13">
        <v>0.29552761288405593</v>
      </c>
      <c r="P1504" s="13">
        <v>0.25090143064751169</v>
      </c>
      <c r="Q1504" s="13">
        <v>0.16789354847407836</v>
      </c>
      <c r="R1504" s="13">
        <v>9.1725688470211952E-2</v>
      </c>
      <c r="S1504" s="14">
        <v>8</v>
      </c>
      <c r="T1504" s="14">
        <v>3</v>
      </c>
      <c r="U1504" s="14">
        <v>10</v>
      </c>
      <c r="V1504" s="14">
        <v>10</v>
      </c>
      <c r="W1504" s="14">
        <v>5</v>
      </c>
      <c r="X1504" s="14">
        <v>5</v>
      </c>
      <c r="Y1504" s="14" t="s">
        <v>19</v>
      </c>
    </row>
    <row r="1505" spans="2:25" x14ac:dyDescent="0.3">
      <c r="B1505" s="13">
        <v>0.43777887061244081</v>
      </c>
      <c r="C1505" s="13">
        <v>0.45413114895197665</v>
      </c>
      <c r="D1505" s="13">
        <v>0.41095279692495801</v>
      </c>
      <c r="E1505" s="13">
        <v>91.189083820662759</v>
      </c>
      <c r="F1505" s="13">
        <v>2.8561476837338905E-2</v>
      </c>
      <c r="G1505" s="13">
        <v>0.25950782997762861</v>
      </c>
      <c r="H1505" s="13">
        <v>22152713</v>
      </c>
      <c r="I1505" s="13">
        <v>0.22080443828016627</v>
      </c>
      <c r="J1505" s="13">
        <v>4.3567993980178341E-2</v>
      </c>
      <c r="K1505" s="13">
        <v>7.9651786879430503E-2</v>
      </c>
      <c r="L1505" s="13">
        <v>0.53348580537002355</v>
      </c>
      <c r="M1505" s="13">
        <v>0.57430329436791216</v>
      </c>
      <c r="N1505" s="13">
        <v>0.3225048361693873</v>
      </c>
      <c r="O1505" s="13">
        <v>0.31415992791167613</v>
      </c>
      <c r="P1505" s="13">
        <v>0.2471817182334359</v>
      </c>
      <c r="Q1505" s="13">
        <v>0.17287979101793308</v>
      </c>
      <c r="R1505" s="13">
        <v>9.2801529350978199E-2</v>
      </c>
      <c r="S1505" s="14">
        <v>8</v>
      </c>
      <c r="T1505" s="14">
        <v>3</v>
      </c>
      <c r="U1505" s="14">
        <v>10</v>
      </c>
      <c r="V1505" s="14">
        <v>10</v>
      </c>
      <c r="W1505" s="14">
        <v>5</v>
      </c>
      <c r="X1505" s="14">
        <v>5</v>
      </c>
      <c r="Y1505" s="14" t="s">
        <v>19</v>
      </c>
    </row>
    <row r="1506" spans="2:25" x14ac:dyDescent="0.3">
      <c r="B1506" s="13">
        <v>0.45182600250710797</v>
      </c>
      <c r="C1506" s="13">
        <v>0.37161544778216193</v>
      </c>
      <c r="D1506" s="13">
        <v>0.38738942878029459</v>
      </c>
      <c r="E1506" s="13">
        <v>90.476190476190482</v>
      </c>
      <c r="F1506" s="13">
        <v>2.6227184121920964E-2</v>
      </c>
      <c r="G1506" s="13">
        <v>0.3139784946236559</v>
      </c>
      <c r="H1506" s="13">
        <v>22152713</v>
      </c>
      <c r="I1506" s="13">
        <v>0.21248266296809984</v>
      </c>
      <c r="J1506" s="13">
        <v>4.1446428107357026E-2</v>
      </c>
      <c r="K1506" s="13">
        <v>7.6240540815794094E-2</v>
      </c>
      <c r="L1506" s="13">
        <v>0.56735192508714638</v>
      </c>
      <c r="M1506" s="13">
        <v>0.67138352942136637</v>
      </c>
      <c r="N1506" s="13">
        <v>0.33247413896221767</v>
      </c>
      <c r="O1506" s="13">
        <v>0.2898463476399577</v>
      </c>
      <c r="P1506" s="13">
        <v>0.17382508479003045</v>
      </c>
      <c r="Q1506" s="13">
        <v>0.16465455254956859</v>
      </c>
      <c r="R1506" s="13">
        <v>8.839160005172704E-2</v>
      </c>
      <c r="S1506" s="14">
        <v>8</v>
      </c>
      <c r="T1506" s="14">
        <v>3</v>
      </c>
      <c r="U1506" s="14">
        <v>10</v>
      </c>
      <c r="V1506" s="14">
        <v>10</v>
      </c>
      <c r="W1506" s="14">
        <v>5</v>
      </c>
      <c r="X1506" s="14">
        <v>5</v>
      </c>
      <c r="Y1506" s="14" t="s">
        <v>19</v>
      </c>
    </row>
    <row r="1507" spans="2:25" x14ac:dyDescent="0.3">
      <c r="B1507" s="13">
        <v>0.41034156799609078</v>
      </c>
      <c r="C1507" s="13">
        <v>0.39372260412403515</v>
      </c>
      <c r="D1507" s="13">
        <v>0.3660421443336051</v>
      </c>
      <c r="E1507" s="13">
        <v>88.90694839496139</v>
      </c>
      <c r="F1507" s="13">
        <v>3.105263157894737E-2</v>
      </c>
      <c r="G1507" s="13">
        <v>0.37009803921568629</v>
      </c>
      <c r="H1507" s="13">
        <v>22152713</v>
      </c>
      <c r="I1507" s="13">
        <v>0.19639389736477122</v>
      </c>
      <c r="J1507" s="13">
        <v>3.7982254695109324E-2</v>
      </c>
      <c r="K1507" s="13">
        <v>7.0250431207485461E-2</v>
      </c>
      <c r="L1507" s="13">
        <v>0.61117606442812134</v>
      </c>
      <c r="M1507" s="13">
        <v>0.72980735592528923</v>
      </c>
      <c r="N1507" s="13">
        <v>0.33418272303171181</v>
      </c>
      <c r="O1507" s="13">
        <v>0.29847587846610663</v>
      </c>
      <c r="P1507" s="13">
        <v>0.17668425358616627</v>
      </c>
      <c r="Q1507" s="13">
        <v>0.15686673208817276</v>
      </c>
      <c r="R1507" s="13">
        <v>8.5780043293863587E-2</v>
      </c>
      <c r="S1507" s="14">
        <v>8</v>
      </c>
      <c r="T1507" s="14">
        <v>3</v>
      </c>
      <c r="U1507" s="14">
        <v>10</v>
      </c>
      <c r="V1507" s="14">
        <v>10</v>
      </c>
      <c r="W1507" s="14">
        <v>5</v>
      </c>
      <c r="X1507" s="14">
        <v>5</v>
      </c>
      <c r="Y1507" s="14" t="s">
        <v>19</v>
      </c>
    </row>
    <row r="1508" spans="2:25" x14ac:dyDescent="0.3">
      <c r="B1508" s="13">
        <v>0.51145336579829193</v>
      </c>
      <c r="C1508" s="13">
        <v>0.43987225601357111</v>
      </c>
      <c r="D1508" s="13">
        <v>0.44438437162250616</v>
      </c>
      <c r="E1508" s="13">
        <v>90.416189385261546</v>
      </c>
      <c r="F1508" s="13">
        <v>2.8019152331973753E-2</v>
      </c>
      <c r="G1508" s="13">
        <v>0.28846153846153844</v>
      </c>
      <c r="H1508" s="13">
        <v>22152713</v>
      </c>
      <c r="I1508" s="13">
        <v>0.22413314840499282</v>
      </c>
      <c r="J1508" s="13">
        <v>4.3431175864544737E-2</v>
      </c>
      <c r="K1508" s="13">
        <v>7.8530691138714415E-2</v>
      </c>
      <c r="L1508" s="13">
        <v>0.58388687122720739</v>
      </c>
      <c r="M1508" s="13">
        <v>0.71806506589546304</v>
      </c>
      <c r="N1508" s="13">
        <v>0.31879234918688609</v>
      </c>
      <c r="O1508" s="13">
        <v>0.29752231457222678</v>
      </c>
      <c r="P1508" s="13">
        <v>0.20879037266588454</v>
      </c>
      <c r="Q1508" s="13">
        <v>0.17341850513480417</v>
      </c>
      <c r="R1508" s="13">
        <v>9.4059972060338781E-2</v>
      </c>
      <c r="S1508" s="14">
        <v>8</v>
      </c>
      <c r="T1508" s="14">
        <v>3</v>
      </c>
      <c r="U1508" s="14">
        <v>10</v>
      </c>
      <c r="V1508" s="14">
        <v>10</v>
      </c>
      <c r="W1508" s="14">
        <v>5</v>
      </c>
      <c r="X1508" s="14">
        <v>5</v>
      </c>
      <c r="Y1508" s="14" t="s">
        <v>19</v>
      </c>
    </row>
    <row r="1509" spans="2:25" x14ac:dyDescent="0.3">
      <c r="B1509" s="13">
        <v>0.47839376242537046</v>
      </c>
      <c r="C1509" s="13">
        <v>0.38242657607724823</v>
      </c>
      <c r="D1509" s="13">
        <v>0.47877177937242366</v>
      </c>
      <c r="E1509" s="13">
        <v>88.418972332015812</v>
      </c>
      <c r="F1509" s="13">
        <v>3.3549973651853152E-2</v>
      </c>
      <c r="G1509" s="13">
        <v>0.37214137214137216</v>
      </c>
      <c r="H1509" s="13">
        <v>22152713</v>
      </c>
      <c r="I1509" s="13">
        <v>0.20471567267683749</v>
      </c>
      <c r="J1509" s="13">
        <v>4.0051542448367283E-2</v>
      </c>
      <c r="K1509" s="13">
        <v>7.1819913847742778E-2</v>
      </c>
      <c r="L1509" s="13">
        <v>0.55862204675973715</v>
      </c>
      <c r="M1509" s="13">
        <v>0.67985220894615528</v>
      </c>
      <c r="N1509" s="13">
        <v>0.32825290087347658</v>
      </c>
      <c r="O1509" s="13">
        <v>0.30262781046177317</v>
      </c>
      <c r="P1509" s="13">
        <v>0.21183295201970398</v>
      </c>
      <c r="Q1509" s="13">
        <v>0.15919664225030389</v>
      </c>
      <c r="R1509" s="13">
        <v>8.6209402518086106E-2</v>
      </c>
      <c r="S1509" s="14">
        <v>8</v>
      </c>
      <c r="T1509" s="14">
        <v>3</v>
      </c>
      <c r="U1509" s="14">
        <v>10</v>
      </c>
      <c r="V1509" s="14">
        <v>10</v>
      </c>
      <c r="W1509" s="14">
        <v>5</v>
      </c>
      <c r="X1509" s="14">
        <v>5</v>
      </c>
      <c r="Y1509" s="14" t="s">
        <v>19</v>
      </c>
    </row>
    <row r="1510" spans="2:25" x14ac:dyDescent="0.3">
      <c r="B1510" s="13">
        <v>0.45683741497063718</v>
      </c>
      <c r="C1510" s="13">
        <v>0.3993025946700885</v>
      </c>
      <c r="D1510" s="13">
        <v>0.3820185733804935</v>
      </c>
      <c r="E1510" s="13">
        <v>92.374555511655473</v>
      </c>
      <c r="F1510" s="13">
        <v>2.5992522698949617E-2</v>
      </c>
      <c r="G1510" s="13">
        <v>0.24295010845986983</v>
      </c>
      <c r="H1510" s="13">
        <v>22152713</v>
      </c>
      <c r="I1510" s="13">
        <v>0.21803051317614419</v>
      </c>
      <c r="J1510" s="13">
        <v>4.3391713660858824E-2</v>
      </c>
      <c r="K1510" s="13">
        <v>7.5605240840749544E-2</v>
      </c>
      <c r="L1510" s="13">
        <v>0.57186057453143846</v>
      </c>
      <c r="M1510" s="13">
        <v>0.53337117684853264</v>
      </c>
      <c r="N1510" s="13">
        <v>0.32599000597762623</v>
      </c>
      <c r="O1510" s="13">
        <v>0.29837258661333499</v>
      </c>
      <c r="P1510" s="13">
        <v>0.21456604803897403</v>
      </c>
      <c r="Q1510" s="13">
        <v>0.16151712226974646</v>
      </c>
      <c r="R1510" s="13">
        <v>8.8962423572671409E-2</v>
      </c>
      <c r="S1510" s="14">
        <v>8</v>
      </c>
      <c r="T1510" s="14">
        <v>3</v>
      </c>
      <c r="U1510" s="14">
        <v>10</v>
      </c>
      <c r="V1510" s="14">
        <v>10</v>
      </c>
      <c r="W1510" s="14">
        <v>5</v>
      </c>
      <c r="X1510" s="14">
        <v>5</v>
      </c>
      <c r="Y1510" s="14" t="s">
        <v>19</v>
      </c>
    </row>
    <row r="1511" spans="2:25" x14ac:dyDescent="0.3">
      <c r="B1511" s="13">
        <v>0.39927157232057953</v>
      </c>
      <c r="C1511" s="13">
        <v>0.34708343024745053</v>
      </c>
      <c r="D1511" s="13">
        <v>0.38013358458156032</v>
      </c>
      <c r="E1511" s="13">
        <v>94.255231842429225</v>
      </c>
      <c r="F1511" s="13">
        <v>2.0784805590395986E-2</v>
      </c>
      <c r="G1511" s="13">
        <v>0.1561822125813449</v>
      </c>
      <c r="H1511" s="13">
        <v>22152713</v>
      </c>
      <c r="I1511" s="13">
        <v>0.21816920943134521</v>
      </c>
      <c r="J1511" s="13">
        <v>4.4060055492467179E-2</v>
      </c>
      <c r="K1511" s="13">
        <v>7.4161549439531391E-2</v>
      </c>
      <c r="L1511" s="13">
        <v>0.56791197810691141</v>
      </c>
      <c r="M1511" s="13">
        <v>0.54637342344494189</v>
      </c>
      <c r="N1511" s="13">
        <v>0.32935725022768614</v>
      </c>
      <c r="O1511" s="13">
        <v>0.29804515594469716</v>
      </c>
      <c r="P1511" s="13">
        <v>0.26510382154929585</v>
      </c>
      <c r="Q1511" s="13">
        <v>0.15839518013465878</v>
      </c>
      <c r="R1511" s="13">
        <v>8.7513637655882354E-2</v>
      </c>
      <c r="S1511" s="14">
        <v>8</v>
      </c>
      <c r="T1511" s="14">
        <v>3</v>
      </c>
      <c r="U1511" s="14">
        <v>10</v>
      </c>
      <c r="V1511" s="14">
        <v>10</v>
      </c>
      <c r="W1511" s="14">
        <v>5</v>
      </c>
      <c r="X1511" s="14">
        <v>5</v>
      </c>
      <c r="Y1511" s="14" t="s">
        <v>19</v>
      </c>
    </row>
    <row r="1512" spans="2:25" x14ac:dyDescent="0.3">
      <c r="B1512" s="13">
        <v>0.41883061914929742</v>
      </c>
      <c r="C1512" s="13">
        <v>0.33492846614721938</v>
      </c>
      <c r="D1512" s="13">
        <v>0.38626650801579043</v>
      </c>
      <c r="E1512" s="13">
        <v>93.019668337832627</v>
      </c>
      <c r="F1512" s="13">
        <v>2.3976198809940497E-2</v>
      </c>
      <c r="G1512" s="13">
        <v>0.21179039301310043</v>
      </c>
      <c r="H1512" s="13">
        <v>22152713</v>
      </c>
      <c r="I1512" s="13">
        <v>0.22496532593619947</v>
      </c>
      <c r="J1512" s="13">
        <v>4.4203930335963135E-2</v>
      </c>
      <c r="K1512" s="13">
        <v>7.7650640559132247E-2</v>
      </c>
      <c r="L1512" s="13">
        <v>0.52548949514355958</v>
      </c>
      <c r="M1512" s="13">
        <v>0.63009794568967814</v>
      </c>
      <c r="N1512" s="13">
        <v>0.33544373667936894</v>
      </c>
      <c r="O1512" s="13">
        <v>0.29213922958363592</v>
      </c>
      <c r="P1512" s="13">
        <v>0.25868514994744762</v>
      </c>
      <c r="Q1512" s="13">
        <v>0.16759417488598899</v>
      </c>
      <c r="R1512" s="13">
        <v>9.338404152724035E-2</v>
      </c>
      <c r="S1512" s="14">
        <v>8</v>
      </c>
      <c r="T1512" s="14">
        <v>3</v>
      </c>
      <c r="U1512" s="14">
        <v>10</v>
      </c>
      <c r="V1512" s="14">
        <v>10</v>
      </c>
      <c r="W1512" s="14">
        <v>5</v>
      </c>
      <c r="X1512" s="14">
        <v>5</v>
      </c>
      <c r="Y1512" s="14" t="s">
        <v>19</v>
      </c>
    </row>
    <row r="1513" spans="2:25" x14ac:dyDescent="0.3">
      <c r="B1513" s="13">
        <v>0.38760352069928089</v>
      </c>
      <c r="C1513" s="13">
        <v>0.34014876883996598</v>
      </c>
      <c r="D1513" s="13">
        <v>0.39414845241634289</v>
      </c>
      <c r="E1513" s="13">
        <v>94.776119402985074</v>
      </c>
      <c r="F1513" s="13">
        <v>2.5851310394009626E-2</v>
      </c>
      <c r="G1513" s="13">
        <v>0.11587982832618025</v>
      </c>
      <c r="H1513" s="13">
        <v>22152713</v>
      </c>
      <c r="I1513" s="13">
        <v>0.22843273231622729</v>
      </c>
      <c r="J1513" s="13">
        <v>4.557063338367915E-2</v>
      </c>
      <c r="K1513" s="13">
        <v>7.7388262716331785E-2</v>
      </c>
      <c r="L1513" s="13">
        <v>0.47224427491551124</v>
      </c>
      <c r="M1513" s="13">
        <v>0.52708112630967852</v>
      </c>
      <c r="N1513" s="13">
        <v>0.33585408691179974</v>
      </c>
      <c r="O1513" s="13">
        <v>0.28817880569901877</v>
      </c>
      <c r="P1513" s="13">
        <v>0.24960085463577</v>
      </c>
      <c r="Q1513" s="13">
        <v>0.16418612987138279</v>
      </c>
      <c r="R1513" s="13">
        <v>8.9174865957671004E-2</v>
      </c>
      <c r="S1513" s="14">
        <v>8</v>
      </c>
      <c r="T1513" s="14">
        <v>3</v>
      </c>
      <c r="U1513" s="14">
        <v>10</v>
      </c>
      <c r="V1513" s="14">
        <v>10</v>
      </c>
      <c r="W1513" s="14">
        <v>5</v>
      </c>
      <c r="X1513" s="14">
        <v>5</v>
      </c>
      <c r="Y1513" s="14" t="s">
        <v>19</v>
      </c>
    </row>
    <row r="1514" spans="2:25" x14ac:dyDescent="0.3">
      <c r="B1514" s="13">
        <v>0.43123262512194716</v>
      </c>
      <c r="C1514" s="13">
        <v>0.43544574669000868</v>
      </c>
      <c r="D1514" s="13">
        <v>0.36494030046777703</v>
      </c>
      <c r="E1514" s="13">
        <v>90.689520841449166</v>
      </c>
      <c r="F1514" s="13">
        <v>2.9193205944798302E-2</v>
      </c>
      <c r="G1514" s="13">
        <v>0.28381374722838137</v>
      </c>
      <c r="H1514" s="13">
        <v>22152713</v>
      </c>
      <c r="I1514" s="13">
        <v>0.21761442441054066</v>
      </c>
      <c r="J1514" s="13">
        <v>4.2063903763821173E-2</v>
      </c>
      <c r="K1514" s="13">
        <v>7.7313451099494543E-2</v>
      </c>
      <c r="L1514" s="13">
        <v>0.57468971952981751</v>
      </c>
      <c r="M1514" s="13">
        <v>0.59070037355836613</v>
      </c>
      <c r="N1514" s="13">
        <v>0.32867483056327551</v>
      </c>
      <c r="O1514" s="13">
        <v>0.29086887256519617</v>
      </c>
      <c r="P1514" s="13">
        <v>0.20001923901647378</v>
      </c>
      <c r="Q1514" s="13">
        <v>0.16869696266736522</v>
      </c>
      <c r="R1514" s="13">
        <v>9.1977436673756921E-2</v>
      </c>
      <c r="S1514" s="14">
        <v>8</v>
      </c>
      <c r="T1514" s="14">
        <v>3</v>
      </c>
      <c r="U1514" s="14">
        <v>10</v>
      </c>
      <c r="V1514" s="14">
        <v>10</v>
      </c>
      <c r="W1514" s="14">
        <v>5</v>
      </c>
      <c r="X1514" s="14">
        <v>5</v>
      </c>
      <c r="Y1514" s="14" t="s">
        <v>19</v>
      </c>
    </row>
    <row r="1515" spans="2:25" x14ac:dyDescent="0.3">
      <c r="B1515" s="13">
        <v>0.37688428136759355</v>
      </c>
      <c r="C1515" s="13">
        <v>0.35463042364610819</v>
      </c>
      <c r="D1515" s="13">
        <v>0.3744625478360773</v>
      </c>
      <c r="E1515" s="13">
        <v>91.571319603356216</v>
      </c>
      <c r="F1515" s="13">
        <v>2.4472424188685938E-2</v>
      </c>
      <c r="G1515" s="13">
        <v>0.26284584980237152</v>
      </c>
      <c r="H1515" s="13">
        <v>22152713</v>
      </c>
      <c r="I1515" s="13">
        <v>0.22760055478502086</v>
      </c>
      <c r="J1515" s="13">
        <v>4.5457746641726297E-2</v>
      </c>
      <c r="K1515" s="13">
        <v>7.885828687991063E-2</v>
      </c>
      <c r="L1515" s="13">
        <v>0.48685893855719747</v>
      </c>
      <c r="M1515" s="13">
        <v>0.49138278079026271</v>
      </c>
      <c r="N1515" s="13">
        <v>0.33547280524789025</v>
      </c>
      <c r="O1515" s="13">
        <v>0.28790226917321665</v>
      </c>
      <c r="P1515" s="13">
        <v>0.2384162328488546</v>
      </c>
      <c r="Q1515" s="13">
        <v>0.16809932670793989</v>
      </c>
      <c r="R1515" s="13">
        <v>9.2431132620653556E-2</v>
      </c>
      <c r="S1515" s="14">
        <v>8</v>
      </c>
      <c r="T1515" s="14">
        <v>3</v>
      </c>
      <c r="U1515" s="14">
        <v>10</v>
      </c>
      <c r="V1515" s="14">
        <v>10</v>
      </c>
      <c r="W1515" s="14">
        <v>5</v>
      </c>
      <c r="X1515" s="14">
        <v>5</v>
      </c>
      <c r="Y1515" s="14" t="s">
        <v>19</v>
      </c>
    </row>
    <row r="1516" spans="2:25" x14ac:dyDescent="0.3">
      <c r="B1516">
        <v>0.43644602872257082</v>
      </c>
      <c r="C1516">
        <v>0.39082645126103943</v>
      </c>
      <c r="D1516">
        <v>0.35972561812089154</v>
      </c>
      <c r="E1516">
        <v>92.857142857142861</v>
      </c>
      <c r="F1516">
        <v>2.3119331317801885E-2</v>
      </c>
      <c r="G1516">
        <v>0.22033898305084745</v>
      </c>
      <c r="H1516">
        <v>22152713</v>
      </c>
      <c r="I1516">
        <v>0.21705963938973644</v>
      </c>
      <c r="J1516">
        <v>4.301216857072062E-2</v>
      </c>
      <c r="K1516">
        <v>7.457642297694024E-2</v>
      </c>
      <c r="L1516">
        <v>0.48239879023731735</v>
      </c>
      <c r="M1516">
        <v>0.52738560015828628</v>
      </c>
      <c r="N1516">
        <v>0.32948613177067354</v>
      </c>
      <c r="O1516">
        <v>0.30176078616751145</v>
      </c>
      <c r="P1516">
        <v>0.19777802262524524</v>
      </c>
      <c r="Q1516">
        <v>0.15940524122485364</v>
      </c>
      <c r="R1516">
        <v>8.9455744075032775E-2</v>
      </c>
      <c r="S1516">
        <v>8</v>
      </c>
      <c r="T1516">
        <v>3</v>
      </c>
      <c r="U1516">
        <v>10</v>
      </c>
      <c r="V1516">
        <v>10</v>
      </c>
      <c r="W1516">
        <v>5</v>
      </c>
      <c r="X1516">
        <v>5</v>
      </c>
      <c r="Y1516" t="s">
        <v>19</v>
      </c>
    </row>
    <row r="1517" spans="2:25" x14ac:dyDescent="0.3">
      <c r="B1517" s="13">
        <v>0.35376202826006664</v>
      </c>
      <c r="C1517" s="13">
        <v>0.30104014728153261</v>
      </c>
      <c r="D1517" s="13">
        <v>0.32897809761195151</v>
      </c>
      <c r="E1517" s="13">
        <v>94.954881050041024</v>
      </c>
      <c r="F1517" s="13">
        <v>1.9045891529113006E-2</v>
      </c>
      <c r="G1517" s="13">
        <v>0.15099009900990099</v>
      </c>
      <c r="H1517" s="13">
        <v>22152713</v>
      </c>
      <c r="I1517" s="13">
        <v>0.21650485436893191</v>
      </c>
      <c r="J1517" s="13">
        <v>4.2700000003845925E-2</v>
      </c>
      <c r="K1517" s="13">
        <v>7.6064693129348326E-2</v>
      </c>
      <c r="L1517" s="13">
        <v>0.46848254409884804</v>
      </c>
      <c r="M1517" s="13">
        <v>0.48148375543327154</v>
      </c>
      <c r="N1517" s="13">
        <v>0.31457933908761176</v>
      </c>
      <c r="O1517" s="13">
        <v>0.29873611073603834</v>
      </c>
      <c r="P1517" s="13">
        <v>0.2254472435179716</v>
      </c>
      <c r="Q1517" s="13">
        <v>0.15845661499931366</v>
      </c>
      <c r="R1517" s="13">
        <v>8.8898170687776723E-2</v>
      </c>
      <c r="S1517" s="14">
        <v>8</v>
      </c>
      <c r="T1517" s="14">
        <v>3</v>
      </c>
      <c r="U1517" s="14">
        <v>10</v>
      </c>
      <c r="V1517" s="14">
        <v>10</v>
      </c>
      <c r="W1517" s="14">
        <v>5</v>
      </c>
      <c r="X1517" s="14">
        <v>5</v>
      </c>
      <c r="Y1517" s="14" t="s">
        <v>19</v>
      </c>
    </row>
    <row r="1518" spans="2:25" x14ac:dyDescent="0.3">
      <c r="B1518" s="13">
        <v>0.34691516208600237</v>
      </c>
      <c r="C1518" s="13">
        <v>0.32599450841834382</v>
      </c>
      <c r="D1518" s="13">
        <v>0.33222346293750754</v>
      </c>
      <c r="E1518" s="13">
        <v>92.701030927835049</v>
      </c>
      <c r="F1518" s="13">
        <v>2.1572472811552862E-2</v>
      </c>
      <c r="G1518" s="13">
        <v>0.24549549549549549</v>
      </c>
      <c r="H1518" s="13">
        <v>22152713</v>
      </c>
      <c r="I1518" s="13">
        <v>0.21012482662968116</v>
      </c>
      <c r="J1518" s="13">
        <v>4.0847524538039914E-2</v>
      </c>
      <c r="K1518" s="13">
        <v>7.3907730733616367E-2</v>
      </c>
      <c r="L1518" s="13">
        <v>0.45369687264733183</v>
      </c>
      <c r="M1518" s="13">
        <v>0.5125620632387472</v>
      </c>
      <c r="N1518" s="13">
        <v>0.32396954114999515</v>
      </c>
      <c r="O1518" s="13">
        <v>0.30210816819046166</v>
      </c>
      <c r="P1518" s="13">
        <v>0.21801674456684231</v>
      </c>
      <c r="Q1518" s="13">
        <v>0.15503831863235501</v>
      </c>
      <c r="R1518" s="13">
        <v>8.5662571132343254E-2</v>
      </c>
      <c r="S1518" s="14">
        <v>8</v>
      </c>
      <c r="T1518" s="14">
        <v>3</v>
      </c>
      <c r="U1518" s="14">
        <v>10</v>
      </c>
      <c r="V1518" s="14">
        <v>10</v>
      </c>
      <c r="W1518" s="14">
        <v>5</v>
      </c>
      <c r="X1518" s="14">
        <v>5</v>
      </c>
      <c r="Y1518" s="14" t="s">
        <v>19</v>
      </c>
    </row>
    <row r="1519" spans="2:25" x14ac:dyDescent="0.3">
      <c r="B1519" s="13">
        <v>0.49127560573338852</v>
      </c>
      <c r="C1519" s="13">
        <v>0.40842292749428316</v>
      </c>
      <c r="D1519" s="13">
        <v>0.38912728784268363</v>
      </c>
      <c r="E1519" s="13">
        <v>92.348608837970531</v>
      </c>
      <c r="F1519" s="13">
        <v>2.5078919677306209E-2</v>
      </c>
      <c r="G1519" s="13">
        <v>0.25884955752212391</v>
      </c>
      <c r="H1519" s="13">
        <v>22152713</v>
      </c>
      <c r="I1519" s="13">
        <v>0.20859916782246865</v>
      </c>
      <c r="J1519" s="13">
        <v>4.1403251917883271E-2</v>
      </c>
      <c r="K1519" s="13">
        <v>7.3248877735222082E-2</v>
      </c>
      <c r="L1519" s="13">
        <v>0.62964389614462868</v>
      </c>
      <c r="M1519" s="13">
        <v>0.65337337111312666</v>
      </c>
      <c r="N1519" s="13">
        <v>0.32650904838133715</v>
      </c>
      <c r="O1519" s="13">
        <v>0.3105197072276713</v>
      </c>
      <c r="P1519" s="13">
        <v>0.20377858225065357</v>
      </c>
      <c r="Q1519" s="13">
        <v>0.15800679413083621</v>
      </c>
      <c r="R1519" s="13">
        <v>8.6829967745235326E-2</v>
      </c>
      <c r="S1519" s="14">
        <v>8</v>
      </c>
      <c r="T1519" s="14">
        <v>3</v>
      </c>
      <c r="U1519" s="14">
        <v>10</v>
      </c>
      <c r="V1519" s="14">
        <v>10</v>
      </c>
      <c r="W1519" s="14">
        <v>5</v>
      </c>
      <c r="X1519" s="14">
        <v>5</v>
      </c>
      <c r="Y1519" s="14" t="s">
        <v>19</v>
      </c>
    </row>
    <row r="1520" spans="2:25" x14ac:dyDescent="0.3">
      <c r="B1520" s="13">
        <v>0.38549717225277663</v>
      </c>
      <c r="C1520" s="13">
        <v>0.31991158521331114</v>
      </c>
      <c r="D1520" s="13">
        <v>0.41606592863509534</v>
      </c>
      <c r="E1520" s="13">
        <v>92.5</v>
      </c>
      <c r="F1520" s="13">
        <v>2.5408670931058992E-2</v>
      </c>
      <c r="G1520" s="13">
        <v>0.25110132158590309</v>
      </c>
      <c r="H1520" s="13">
        <v>22152713</v>
      </c>
      <c r="I1520" s="13">
        <v>0.22135922330097066</v>
      </c>
      <c r="J1520" s="13">
        <v>4.345074246531859E-2</v>
      </c>
      <c r="K1520" s="13">
        <v>7.804567454469595E-2</v>
      </c>
      <c r="L1520" s="13">
        <v>0.47274963553354676</v>
      </c>
      <c r="M1520" s="13">
        <v>0.47315195057816894</v>
      </c>
      <c r="N1520" s="13">
        <v>0.32984527586231926</v>
      </c>
      <c r="O1520" s="13">
        <v>0.29477935844538833</v>
      </c>
      <c r="P1520" s="13">
        <v>0.23907575183352595</v>
      </c>
      <c r="Q1520" s="13">
        <v>0.16423816965432519</v>
      </c>
      <c r="R1520" s="13">
        <v>9.1045511175344221E-2</v>
      </c>
      <c r="S1520" s="14">
        <v>8</v>
      </c>
      <c r="T1520" s="14">
        <v>3</v>
      </c>
      <c r="U1520" s="14">
        <v>10</v>
      </c>
      <c r="V1520" s="14">
        <v>10</v>
      </c>
      <c r="W1520" s="14">
        <v>5</v>
      </c>
      <c r="X1520" s="14">
        <v>5</v>
      </c>
      <c r="Y1520" s="14" t="s">
        <v>19</v>
      </c>
    </row>
    <row r="1521" spans="2:30" x14ac:dyDescent="0.3">
      <c r="B1521" s="13">
        <v>0.38381751329316899</v>
      </c>
      <c r="C1521" s="13">
        <v>0.49311467811902315</v>
      </c>
      <c r="D1521" s="13">
        <v>0.3895112154339086</v>
      </c>
      <c r="E1521" s="13">
        <v>90.574257425742573</v>
      </c>
      <c r="F1521" s="13">
        <v>3.389526542324247E-2</v>
      </c>
      <c r="G1521" s="13">
        <v>0.1702127659574468</v>
      </c>
      <c r="H1521" s="13">
        <v>22152713</v>
      </c>
      <c r="I1521" s="13">
        <v>0.21470180305131764</v>
      </c>
      <c r="J1521" s="13">
        <v>4.309019052216341E-2</v>
      </c>
      <c r="K1521" s="13">
        <v>7.1941286204314822E-2</v>
      </c>
      <c r="L1521" s="13">
        <v>0.62260507616825889</v>
      </c>
      <c r="M1521" s="13">
        <v>0.53747280082449655</v>
      </c>
      <c r="N1521" s="13">
        <v>0.33027244505731845</v>
      </c>
      <c r="O1521" s="13">
        <v>0.29318901374524381</v>
      </c>
      <c r="P1521" s="13">
        <v>0.26125988405824541</v>
      </c>
      <c r="Q1521" s="13">
        <v>0.15904262272830688</v>
      </c>
      <c r="R1521" s="13">
        <v>8.6415968819439484E-2</v>
      </c>
      <c r="S1521" s="14">
        <v>8</v>
      </c>
      <c r="T1521" s="14">
        <v>3</v>
      </c>
      <c r="U1521" s="14">
        <v>10</v>
      </c>
      <c r="V1521" s="14">
        <v>10</v>
      </c>
      <c r="W1521" s="14">
        <v>5</v>
      </c>
      <c r="X1521" s="14">
        <v>5</v>
      </c>
      <c r="Y1521" s="14" t="s">
        <v>19</v>
      </c>
    </row>
    <row r="1522" spans="2:30" x14ac:dyDescent="0.3">
      <c r="B1522" s="13">
        <v>0.42494465430772033</v>
      </c>
      <c r="C1522" s="13">
        <v>0.47210846043658694</v>
      </c>
      <c r="D1522" s="13">
        <v>0.42180493458913704</v>
      </c>
      <c r="E1522" s="13">
        <v>88.897515527950304</v>
      </c>
      <c r="F1522" s="13">
        <v>3.350053744177714E-2</v>
      </c>
      <c r="G1522" s="13">
        <v>0.34782608695652173</v>
      </c>
      <c r="H1522" s="13">
        <v>22152713</v>
      </c>
      <c r="I1522" s="13">
        <v>0.20693481276005535</v>
      </c>
      <c r="J1522" s="13">
        <v>4.0797682583804444E-2</v>
      </c>
      <c r="K1522" s="13">
        <v>7.4031102025847187E-2</v>
      </c>
      <c r="L1522" s="13">
        <v>0.54381726514289563</v>
      </c>
      <c r="M1522" s="13">
        <v>0.63299018844078903</v>
      </c>
      <c r="N1522" s="13">
        <v>0.32699140757679979</v>
      </c>
      <c r="O1522" s="13">
        <v>0.29107888075790295</v>
      </c>
      <c r="P1522" s="13">
        <v>0.20822537448802261</v>
      </c>
      <c r="Q1522" s="13">
        <v>0.1593811798255437</v>
      </c>
      <c r="R1522" s="13">
        <v>8.797899410898205E-2</v>
      </c>
      <c r="S1522" s="14">
        <v>8</v>
      </c>
      <c r="T1522" s="14">
        <v>3</v>
      </c>
      <c r="U1522" s="14">
        <v>10</v>
      </c>
      <c r="V1522" s="14">
        <v>10</v>
      </c>
      <c r="W1522" s="14">
        <v>5</v>
      </c>
      <c r="X1522" s="14">
        <v>5</v>
      </c>
      <c r="Y1522" s="14" t="s">
        <v>19</v>
      </c>
    </row>
    <row r="1523" spans="2:30" x14ac:dyDescent="0.3">
      <c r="B1523" s="13">
        <v>0.44350276065332761</v>
      </c>
      <c r="C1523" s="13">
        <v>0.40625937765518511</v>
      </c>
      <c r="D1523" s="13">
        <v>0.40079429628565694</v>
      </c>
      <c r="E1523" s="13">
        <v>92.992347966169959</v>
      </c>
      <c r="F1523" s="13">
        <v>2.5049558479005227E-2</v>
      </c>
      <c r="G1523" s="13">
        <v>0.2021978021978022</v>
      </c>
      <c r="H1523" s="13">
        <v>22152713</v>
      </c>
      <c r="I1523" s="13">
        <v>0.2167822468793342</v>
      </c>
      <c r="J1523" s="13">
        <v>4.2438278282224844E-2</v>
      </c>
      <c r="K1523" s="13">
        <v>7.5382364721037515E-2</v>
      </c>
      <c r="L1523" s="13">
        <v>0.5815588748067021</v>
      </c>
      <c r="M1523" s="13">
        <v>0.5400943165276999</v>
      </c>
      <c r="N1523" s="13">
        <v>0.32023495543228059</v>
      </c>
      <c r="O1523" s="13">
        <v>0.29376840837069224</v>
      </c>
      <c r="P1523" s="13">
        <v>0.25181348370273371</v>
      </c>
      <c r="Q1523" s="13">
        <v>0.16050120950846122</v>
      </c>
      <c r="R1523" s="13">
        <v>8.9284108047734859E-2</v>
      </c>
      <c r="S1523" s="14">
        <v>8</v>
      </c>
      <c r="T1523" s="14">
        <v>3</v>
      </c>
      <c r="U1523" s="14">
        <v>10</v>
      </c>
      <c r="V1523" s="14">
        <v>10</v>
      </c>
      <c r="W1523" s="14">
        <v>5</v>
      </c>
      <c r="X1523" s="14">
        <v>5</v>
      </c>
      <c r="Y1523" s="14" t="s">
        <v>19</v>
      </c>
    </row>
    <row r="1524" spans="2:30" x14ac:dyDescent="0.3">
      <c r="B1524" s="13">
        <v>0.3789801884595787</v>
      </c>
      <c r="C1524" s="13">
        <v>0.34220256773457963</v>
      </c>
      <c r="D1524" s="13">
        <v>0.33075536382690579</v>
      </c>
      <c r="E1524" s="13">
        <v>94.554064719810569</v>
      </c>
      <c r="F1524" s="13">
        <v>2.3847098018586709E-2</v>
      </c>
      <c r="G1524" s="13">
        <v>0.13646055437100213</v>
      </c>
      <c r="H1524" s="13">
        <v>22152713</v>
      </c>
      <c r="I1524" s="13">
        <v>0.22829403606102611</v>
      </c>
      <c r="J1524" s="13">
        <v>4.5041948689369837E-2</v>
      </c>
      <c r="K1524" s="13">
        <v>7.7553622200886005E-2</v>
      </c>
      <c r="L1524" s="13">
        <v>0.49029896445720555</v>
      </c>
      <c r="M1524" s="13">
        <v>0.50529777341526239</v>
      </c>
      <c r="N1524" s="13">
        <v>0.32702684553644368</v>
      </c>
      <c r="O1524" s="13">
        <v>0.30933358076020234</v>
      </c>
      <c r="P1524" s="13">
        <v>0.22924815600251314</v>
      </c>
      <c r="Q1524" s="13">
        <v>0.16553236365288662</v>
      </c>
      <c r="R1524" s="13">
        <v>8.9769713276119739E-2</v>
      </c>
      <c r="S1524" s="14">
        <v>8</v>
      </c>
      <c r="T1524" s="14">
        <v>3</v>
      </c>
      <c r="U1524" s="14">
        <v>10</v>
      </c>
      <c r="V1524" s="14">
        <v>10</v>
      </c>
      <c r="W1524" s="14">
        <v>5</v>
      </c>
      <c r="X1524" s="14">
        <v>5</v>
      </c>
      <c r="Y1524" s="14" t="s">
        <v>19</v>
      </c>
    </row>
    <row r="1525" spans="2:30" x14ac:dyDescent="0.3">
      <c r="B1525" s="13">
        <v>0.36953128502714777</v>
      </c>
      <c r="C1525" s="13">
        <v>0.38019276638881327</v>
      </c>
      <c r="D1525" s="13">
        <v>0.34489884672891086</v>
      </c>
      <c r="E1525" s="13">
        <v>93.068910256410248</v>
      </c>
      <c r="F1525" s="13">
        <v>2.4359663263478416E-2</v>
      </c>
      <c r="G1525" s="13">
        <v>0.21238938053097345</v>
      </c>
      <c r="H1525" s="13">
        <v>22152713</v>
      </c>
      <c r="I1525" s="13">
        <v>0.21650485436893169</v>
      </c>
      <c r="J1525" s="13">
        <v>4.3340788224592246E-2</v>
      </c>
      <c r="K1525" s="13">
        <v>7.4617554702385888E-2</v>
      </c>
      <c r="L1525" s="13">
        <v>0.52973893976860276</v>
      </c>
      <c r="M1525" s="13">
        <v>0.5288012584551508</v>
      </c>
      <c r="N1525" s="13">
        <v>0.32200483708019101</v>
      </c>
      <c r="O1525" s="13">
        <v>0.30134283339488604</v>
      </c>
      <c r="P1525" s="13">
        <v>0.23386245687655716</v>
      </c>
      <c r="Q1525" s="13">
        <v>0.15978812762508968</v>
      </c>
      <c r="R1525" s="13">
        <v>8.8972150296755786E-2</v>
      </c>
      <c r="S1525" s="14">
        <v>8</v>
      </c>
      <c r="T1525" s="14">
        <v>3</v>
      </c>
      <c r="U1525" s="14">
        <v>10</v>
      </c>
      <c r="V1525" s="14">
        <v>10</v>
      </c>
      <c r="W1525" s="14">
        <v>5</v>
      </c>
      <c r="X1525" s="14">
        <v>5</v>
      </c>
      <c r="Y1525" s="14" t="s">
        <v>19</v>
      </c>
    </row>
    <row r="1526" spans="2:30" x14ac:dyDescent="0.3">
      <c r="B1526" s="13">
        <v>0.43080253381006145</v>
      </c>
      <c r="C1526" s="13">
        <v>0.33311924527656267</v>
      </c>
      <c r="D1526" s="13">
        <v>0.42376989021060346</v>
      </c>
      <c r="E1526" s="13">
        <v>93.841875248311482</v>
      </c>
      <c r="F1526" s="13">
        <v>2.435580656547829E-2</v>
      </c>
      <c r="G1526" s="13">
        <v>0.21527777777777779</v>
      </c>
      <c r="H1526" s="13">
        <v>22152713</v>
      </c>
      <c r="I1526" s="13">
        <v>0.22052704576976409</v>
      </c>
      <c r="J1526" s="13">
        <v>4.2715606029416958E-2</v>
      </c>
      <c r="K1526" s="13">
        <v>7.7398159901544666E-2</v>
      </c>
      <c r="L1526" s="13">
        <v>0.48699243064402242</v>
      </c>
      <c r="M1526" s="13">
        <v>0.53965362082919066</v>
      </c>
      <c r="N1526" s="13">
        <v>0.32846843450102203</v>
      </c>
      <c r="O1526" s="13">
        <v>0.29827261464222676</v>
      </c>
      <c r="P1526" s="13">
        <v>0.22163996488981008</v>
      </c>
      <c r="Q1526" s="13">
        <v>0.16516605665737324</v>
      </c>
      <c r="R1526" s="13">
        <v>8.9608173784594278E-2</v>
      </c>
      <c r="S1526" s="14">
        <v>8</v>
      </c>
      <c r="T1526" s="14">
        <v>3</v>
      </c>
      <c r="U1526" s="14">
        <v>10</v>
      </c>
      <c r="V1526" s="14">
        <v>10</v>
      </c>
      <c r="W1526" s="14">
        <v>5</v>
      </c>
      <c r="X1526" s="14">
        <v>5</v>
      </c>
      <c r="Y1526" s="14" t="s">
        <v>19</v>
      </c>
    </row>
    <row r="1527" spans="2:30" x14ac:dyDescent="0.3">
      <c r="B1527">
        <v>0.38248354142743057</v>
      </c>
      <c r="C1527">
        <v>0.33231965514427098</v>
      </c>
      <c r="D1527">
        <v>0.39422944025239498</v>
      </c>
      <c r="E1527">
        <v>93</v>
      </c>
      <c r="F1527">
        <v>2.6297211436639604E-2</v>
      </c>
      <c r="G1527">
        <v>0.24523809523809523</v>
      </c>
      <c r="H1527">
        <v>22152713</v>
      </c>
      <c r="I1527">
        <v>0.21595006934812749</v>
      </c>
      <c r="J1527">
        <v>4.1734762538842382E-2</v>
      </c>
      <c r="K1527">
        <v>7.677336706329918E-2</v>
      </c>
      <c r="L1527">
        <v>0.50078453531147982</v>
      </c>
      <c r="M1527">
        <v>0.59706646070765534</v>
      </c>
      <c r="N1527">
        <v>0.32631007675627471</v>
      </c>
      <c r="O1527">
        <v>0.29696251961525166</v>
      </c>
      <c r="P1527">
        <v>0.23880255913176951</v>
      </c>
      <c r="Q1527">
        <v>0.16460116874985861</v>
      </c>
      <c r="R1527">
        <v>8.9486989287733146E-2</v>
      </c>
      <c r="S1527">
        <v>8</v>
      </c>
      <c r="T1527">
        <v>3</v>
      </c>
      <c r="U1527">
        <v>10</v>
      </c>
      <c r="V1527">
        <v>10</v>
      </c>
      <c r="W1527">
        <v>5</v>
      </c>
      <c r="X1527">
        <v>5</v>
      </c>
      <c r="Y1527" t="s">
        <v>19</v>
      </c>
    </row>
    <row r="1528" spans="2:30" x14ac:dyDescent="0.3">
      <c r="B1528" s="13">
        <v>0.38839997026939088</v>
      </c>
      <c r="C1528" s="13">
        <v>0.31891263550625243</v>
      </c>
      <c r="D1528" s="13">
        <v>0.33616352941020372</v>
      </c>
      <c r="E1528" s="13">
        <v>92.110614070760477</v>
      </c>
      <c r="F1528" s="13">
        <v>2.3911491791577446E-2</v>
      </c>
      <c r="G1528" s="13">
        <v>0.26881720430107525</v>
      </c>
      <c r="H1528" s="13">
        <v>22152713</v>
      </c>
      <c r="I1528" s="13">
        <v>0.20873786407766987</v>
      </c>
      <c r="J1528" s="13">
        <v>4.1616093238582494E-2</v>
      </c>
      <c r="K1528" s="13">
        <v>7.3775452625121446E-2</v>
      </c>
      <c r="L1528" s="13">
        <v>0.52412399854472169</v>
      </c>
      <c r="M1528" s="13">
        <v>0.67300075465998732</v>
      </c>
      <c r="N1528" s="13">
        <v>0.32943867881948385</v>
      </c>
      <c r="O1528" s="13">
        <v>0.30301839239327039</v>
      </c>
      <c r="P1528" s="13">
        <v>0.2195768848236217</v>
      </c>
      <c r="Q1528" s="13">
        <v>0.1544358435899584</v>
      </c>
      <c r="R1528" s="13">
        <v>8.283307889769484E-2</v>
      </c>
      <c r="S1528" s="14">
        <v>8</v>
      </c>
      <c r="T1528" s="14">
        <v>3</v>
      </c>
      <c r="U1528" s="14">
        <v>10</v>
      </c>
      <c r="V1528" s="14">
        <v>10</v>
      </c>
      <c r="W1528" s="14">
        <v>5</v>
      </c>
      <c r="X1528" s="14">
        <v>5</v>
      </c>
      <c r="Y1528" s="14" t="s">
        <v>19</v>
      </c>
    </row>
    <row r="1529" spans="2:30" x14ac:dyDescent="0.3">
      <c r="B1529">
        <v>0.37375677360344045</v>
      </c>
      <c r="C1529">
        <v>0.38465063897961371</v>
      </c>
      <c r="D1529">
        <v>0.31507184838493635</v>
      </c>
      <c r="E1529">
        <v>93.211080764728834</v>
      </c>
      <c r="F1529">
        <v>2.7988030276359797E-2</v>
      </c>
      <c r="G1529">
        <v>0.17439293598233996</v>
      </c>
      <c r="H1529">
        <v>22152713</v>
      </c>
      <c r="I1529">
        <v>0.22510402219140069</v>
      </c>
      <c r="J1529">
        <v>4.5148063103754951E-2</v>
      </c>
      <c r="K1529">
        <v>7.9360482228255064E-2</v>
      </c>
      <c r="L1529">
        <v>0.48890885600584433</v>
      </c>
      <c r="M1529">
        <v>0.46788810148345855</v>
      </c>
      <c r="N1529">
        <v>0.32979892151317514</v>
      </c>
      <c r="O1529">
        <v>0.29779303448702421</v>
      </c>
      <c r="P1529">
        <v>0.24570136460776648</v>
      </c>
      <c r="Q1529">
        <v>0.16785691980401993</v>
      </c>
      <c r="R1529">
        <v>9.2558200666768481E-2</v>
      </c>
      <c r="S1529">
        <v>8</v>
      </c>
      <c r="T1529">
        <v>3</v>
      </c>
      <c r="U1529">
        <v>10</v>
      </c>
      <c r="V1529">
        <v>10</v>
      </c>
      <c r="W1529">
        <v>5</v>
      </c>
      <c r="X1529">
        <v>5</v>
      </c>
      <c r="Y1529" t="s">
        <v>19</v>
      </c>
    </row>
    <row r="1530" spans="2:30" x14ac:dyDescent="0.3">
      <c r="B1530" s="13">
        <v>0.45425913768947096</v>
      </c>
      <c r="C1530" s="13">
        <v>0.39777511324453035</v>
      </c>
      <c r="D1530" s="13">
        <v>0.51747477718970114</v>
      </c>
      <c r="E1530" s="13">
        <v>88.040123456790127</v>
      </c>
      <c r="F1530" s="13">
        <v>2.4929775280898875E-2</v>
      </c>
      <c r="G1530" s="13">
        <v>0.47764227642276424</v>
      </c>
      <c r="H1530" s="13">
        <v>22152713</v>
      </c>
      <c r="I1530" s="13">
        <v>0.20610263522884861</v>
      </c>
      <c r="J1530" s="13">
        <v>3.8843484385971738E-2</v>
      </c>
      <c r="K1530" s="13">
        <v>7.5080942745190671E-2</v>
      </c>
      <c r="L1530" s="13">
        <v>0.6559472388075781</v>
      </c>
      <c r="M1530" s="13">
        <v>0.80922517392251292</v>
      </c>
      <c r="N1530" s="13">
        <v>0.3340441334989882</v>
      </c>
      <c r="O1530" s="13">
        <v>0.29179811816668277</v>
      </c>
      <c r="P1530" s="13">
        <v>0.2037368308111743</v>
      </c>
      <c r="Q1530" s="13">
        <v>0.16411977546560155</v>
      </c>
      <c r="R1530" s="13">
        <v>9.0040070418962989E-2</v>
      </c>
      <c r="S1530" s="14">
        <v>8</v>
      </c>
      <c r="T1530" s="14">
        <v>3</v>
      </c>
      <c r="U1530" s="14">
        <v>10</v>
      </c>
      <c r="V1530" s="14">
        <v>10</v>
      </c>
      <c r="W1530" s="14">
        <v>5</v>
      </c>
      <c r="X1530" s="14">
        <v>5</v>
      </c>
      <c r="Y1530" s="14" t="s">
        <v>19</v>
      </c>
    </row>
    <row r="1531" spans="2:30" x14ac:dyDescent="0.3">
      <c r="B1531" s="13">
        <v>0.39848152619792743</v>
      </c>
      <c r="C1531" s="13">
        <v>0.34886288284247946</v>
      </c>
      <c r="D1531" s="13">
        <v>0.40519464206669759</v>
      </c>
      <c r="E1531" s="13">
        <v>93.427230046948367</v>
      </c>
      <c r="F1531" s="13">
        <v>1.7349311393310678E-2</v>
      </c>
      <c r="G1531" s="13">
        <v>0.2294736842105263</v>
      </c>
      <c r="H1531" s="13">
        <v>22152713</v>
      </c>
      <c r="I1531" s="13">
        <v>0.22205270457697621</v>
      </c>
      <c r="J1531" s="13">
        <v>4.4231399023133666E-2</v>
      </c>
      <c r="K1531" s="13">
        <v>7.9063055253005873E-2</v>
      </c>
      <c r="L1531" s="13">
        <v>0.49954545348533408</v>
      </c>
      <c r="M1531" s="13">
        <v>0.55037492758755802</v>
      </c>
      <c r="N1531" s="13">
        <v>0.33117366681819077</v>
      </c>
      <c r="O1531" s="13">
        <v>0.29743124462412385</v>
      </c>
      <c r="P1531" s="13">
        <v>0.22588495298485656</v>
      </c>
      <c r="Q1531" s="13">
        <v>0.16536897779467347</v>
      </c>
      <c r="R1531" s="13">
        <v>9.0492261643043484E-2</v>
      </c>
      <c r="S1531" s="14">
        <v>8</v>
      </c>
      <c r="T1531" s="14">
        <v>3</v>
      </c>
      <c r="U1531" s="14">
        <v>10</v>
      </c>
      <c r="V1531" s="14">
        <v>10</v>
      </c>
      <c r="W1531" s="14">
        <v>5</v>
      </c>
      <c r="X1531" s="14">
        <v>5</v>
      </c>
      <c r="Y1531" s="14" t="s">
        <v>19</v>
      </c>
    </row>
    <row r="1532" spans="2:30" x14ac:dyDescent="0.3">
      <c r="B1532" s="13">
        <v>0.42668686837801262</v>
      </c>
      <c r="C1532" s="13">
        <v>0.37130220211084186</v>
      </c>
      <c r="D1532" s="13">
        <v>0.36390240232740734</v>
      </c>
      <c r="E1532" s="13">
        <v>92.532088681446908</v>
      </c>
      <c r="F1532" s="13">
        <v>2.1054493984430291E-2</v>
      </c>
      <c r="G1532" s="13">
        <v>0.27555555555555555</v>
      </c>
      <c r="H1532" s="13">
        <v>22152713</v>
      </c>
      <c r="I1532" s="13">
        <v>0.22662968099861297</v>
      </c>
      <c r="J1532" s="13">
        <v>4.3673921755909957E-2</v>
      </c>
      <c r="K1532" s="13">
        <v>8.1481121129437672E-2</v>
      </c>
      <c r="L1532" s="13">
        <v>0.4914696641093248</v>
      </c>
      <c r="M1532" s="13">
        <v>0.50796846929544304</v>
      </c>
      <c r="N1532" s="13">
        <v>0.32348116793687332</v>
      </c>
      <c r="O1532" s="13">
        <v>0.30065932671535489</v>
      </c>
      <c r="P1532" s="13">
        <v>0.23061155354074223</v>
      </c>
      <c r="Q1532" s="13">
        <v>0.17240251251910027</v>
      </c>
      <c r="R1532" s="13">
        <v>9.4439373573510468E-2</v>
      </c>
      <c r="S1532" s="14">
        <v>8</v>
      </c>
      <c r="T1532" s="14">
        <v>3</v>
      </c>
      <c r="U1532" s="14">
        <v>10</v>
      </c>
      <c r="V1532" s="14">
        <v>10</v>
      </c>
      <c r="W1532" s="14">
        <v>5</v>
      </c>
      <c r="X1532" s="14">
        <v>5</v>
      </c>
      <c r="Y1532" s="14" t="s">
        <v>19</v>
      </c>
    </row>
    <row r="1533" spans="2:30" x14ac:dyDescent="0.3">
      <c r="B1533" s="5">
        <v>0.41430711064744391</v>
      </c>
      <c r="C1533" s="5">
        <v>0.43456538043998422</v>
      </c>
      <c r="D1533" s="5">
        <v>0.3941167387913152</v>
      </c>
      <c r="E1533" s="5">
        <v>92.069632495164413</v>
      </c>
      <c r="F1533" s="5">
        <v>3.295719147411786E-2</v>
      </c>
      <c r="G1533" s="5">
        <v>0.1951219512195122</v>
      </c>
      <c r="H1533" s="5">
        <v>22152713</v>
      </c>
      <c r="I1533" s="5">
        <v>0.22219140083217737</v>
      </c>
      <c r="J1533" s="5">
        <v>4.3508767275287068E-2</v>
      </c>
      <c r="K1533" s="5">
        <v>7.7082697440028602E-2</v>
      </c>
      <c r="L1533" s="13">
        <v>0.58023157583446794</v>
      </c>
      <c r="M1533" s="13">
        <v>0.5685745842106128</v>
      </c>
      <c r="N1533" s="13">
        <v>0.32727697712970022</v>
      </c>
      <c r="O1533" s="13">
        <v>0.28663532439655814</v>
      </c>
      <c r="P1533" s="13">
        <v>0.205351773098708</v>
      </c>
      <c r="Q1533" s="13">
        <v>0.17016959921696664</v>
      </c>
      <c r="R1533" s="13">
        <v>9.2444730213413304E-2</v>
      </c>
      <c r="S1533" s="14">
        <v>8</v>
      </c>
      <c r="T1533" s="14">
        <v>3</v>
      </c>
      <c r="U1533" s="14">
        <v>10</v>
      </c>
      <c r="V1533" s="14">
        <v>10</v>
      </c>
      <c r="W1533" s="14">
        <v>5</v>
      </c>
      <c r="X1533" s="14">
        <v>5</v>
      </c>
      <c r="Y1533" s="14" t="s">
        <v>19</v>
      </c>
      <c r="AA1533" s="5">
        <f>+AVERAGE(E1504:E1533)/100</f>
        <v>0.92116939143642396</v>
      </c>
      <c r="AB1533" s="5">
        <f>+AVERAGE(G1504:G1533)</f>
        <v>0.24354944077914897</v>
      </c>
      <c r="AC1533" s="5">
        <f>+AVERAGE(H1504:H1533)</f>
        <v>22152713</v>
      </c>
      <c r="AD1533" s="17">
        <f t="shared" ref="AD1533" si="48">($AF$4*AA1533)+($AG$4-$AG$4*AB1533)+($AJ$12+$AK$12*AC1533)</f>
        <v>680.50161510058888</v>
      </c>
    </row>
    <row r="1534" spans="2:30" x14ac:dyDescent="0.3">
      <c r="B1534" s="13">
        <v>0.64223060493796547</v>
      </c>
      <c r="C1534" s="13">
        <v>0.56644317342746464</v>
      </c>
      <c r="D1534" s="13">
        <v>0.35660790178938861</v>
      </c>
      <c r="E1534" s="13">
        <v>88.425565081839437</v>
      </c>
      <c r="F1534" s="13">
        <v>5.0617283950617285E-2</v>
      </c>
      <c r="G1534" s="13">
        <v>0.15011547344110854</v>
      </c>
      <c r="H1534" s="13">
        <v>22763213</v>
      </c>
      <c r="I1534" s="13">
        <v>0.20846047156726755</v>
      </c>
      <c r="J1534" s="13">
        <v>4.2435359078611026E-2</v>
      </c>
      <c r="K1534" s="13">
        <v>7.0999916680782968E-2</v>
      </c>
      <c r="L1534" s="13">
        <v>0.68620954019925717</v>
      </c>
      <c r="M1534" s="13">
        <v>0.5133514909439536</v>
      </c>
      <c r="N1534" s="13">
        <v>0.32388322805647735</v>
      </c>
      <c r="O1534" s="13">
        <v>0.30091239928754315</v>
      </c>
      <c r="P1534" s="13">
        <v>0.23562856038078647</v>
      </c>
      <c r="Q1534" s="13">
        <v>0.17158914698771591</v>
      </c>
      <c r="R1534" s="13">
        <v>9.2910201118981003E-2</v>
      </c>
      <c r="S1534" s="14">
        <v>6</v>
      </c>
      <c r="T1534" s="14">
        <v>4</v>
      </c>
      <c r="U1534" s="14">
        <v>10</v>
      </c>
      <c r="V1534" s="14">
        <v>10</v>
      </c>
      <c r="W1534" s="14">
        <v>5</v>
      </c>
      <c r="X1534" s="14">
        <v>5</v>
      </c>
      <c r="Y1534" s="14" t="s">
        <v>19</v>
      </c>
    </row>
    <row r="1535" spans="2:30" x14ac:dyDescent="0.3">
      <c r="B1535">
        <v>0.59112187998763344</v>
      </c>
      <c r="C1535">
        <v>0.47711859465398826</v>
      </c>
      <c r="D1535">
        <v>0.37606893596958735</v>
      </c>
      <c r="E1535">
        <v>91.287284144427005</v>
      </c>
      <c r="F1535">
        <v>0.04</v>
      </c>
      <c r="G1535">
        <v>9.1286307053941904E-2</v>
      </c>
      <c r="H1535">
        <v>22763213</v>
      </c>
      <c r="I1535">
        <v>0.21761442441054088</v>
      </c>
      <c r="J1535">
        <v>4.4774285750075901E-2</v>
      </c>
      <c r="K1535">
        <v>7.2514255718456988E-2</v>
      </c>
      <c r="L1535">
        <v>0.62858771224977272</v>
      </c>
      <c r="M1535">
        <v>0.42827404699660482</v>
      </c>
      <c r="N1535">
        <v>0.32290204967147906</v>
      </c>
      <c r="O1535">
        <v>0.29722725871098171</v>
      </c>
      <c r="P1535">
        <v>0.23254012056687842</v>
      </c>
      <c r="Q1535">
        <v>0.16461427554062666</v>
      </c>
      <c r="R1535">
        <v>8.8894040741423846E-2</v>
      </c>
      <c r="S1535">
        <v>6</v>
      </c>
      <c r="T1535">
        <v>4</v>
      </c>
      <c r="U1535">
        <v>10</v>
      </c>
      <c r="V1535">
        <v>10</v>
      </c>
      <c r="W1535">
        <v>5</v>
      </c>
      <c r="X1535">
        <v>5</v>
      </c>
      <c r="Y1535" t="s">
        <v>19</v>
      </c>
    </row>
    <row r="1536" spans="2:30" x14ac:dyDescent="0.3">
      <c r="B1536" s="13">
        <v>0.48877714949713202</v>
      </c>
      <c r="C1536" s="13">
        <v>0.58771416497419604</v>
      </c>
      <c r="D1536" s="13">
        <v>0.33157959615688615</v>
      </c>
      <c r="E1536" s="13">
        <v>87.845092024539866</v>
      </c>
      <c r="F1536" s="13">
        <v>5.199712126664268E-2</v>
      </c>
      <c r="G1536" s="13">
        <v>0.1702127659574468</v>
      </c>
      <c r="H1536" s="13">
        <v>22763213</v>
      </c>
      <c r="I1536" s="13">
        <v>0.20998613037447977</v>
      </c>
      <c r="J1536" s="13">
        <v>4.2183797314565369E-2</v>
      </c>
      <c r="K1536" s="13">
        <v>7.079280608437985E-2</v>
      </c>
      <c r="L1536" s="13">
        <v>0.61623486411170647</v>
      </c>
      <c r="M1536" s="13">
        <v>0.44261571032303576</v>
      </c>
      <c r="N1536" s="13">
        <v>0.31997086209844133</v>
      </c>
      <c r="O1536" s="13">
        <v>0.28596117236960089</v>
      </c>
      <c r="P1536" s="13">
        <v>0.22868099446212922</v>
      </c>
      <c r="Q1536" s="13">
        <v>0.16962950775099644</v>
      </c>
      <c r="R1536" s="13">
        <v>9.0912764894580764E-2</v>
      </c>
      <c r="S1536" s="14">
        <v>6</v>
      </c>
      <c r="T1536" s="14">
        <v>4</v>
      </c>
      <c r="U1536" s="14">
        <v>10</v>
      </c>
      <c r="V1536" s="14">
        <v>10</v>
      </c>
      <c r="W1536" s="14">
        <v>5</v>
      </c>
      <c r="X1536" s="14">
        <v>5</v>
      </c>
      <c r="Y1536" s="14" t="s">
        <v>19</v>
      </c>
    </row>
    <row r="1537" spans="2:25" x14ac:dyDescent="0.3">
      <c r="B1537" s="13">
        <v>0.73349406252679705</v>
      </c>
      <c r="C1537" s="13">
        <v>0.5831556508784036</v>
      </c>
      <c r="D1537" s="13">
        <v>0.41701250742764168</v>
      </c>
      <c r="E1537" s="13">
        <v>83.018867924528308</v>
      </c>
      <c r="F1537" s="13">
        <v>6.7912324829320872E-2</v>
      </c>
      <c r="G1537" s="13">
        <v>0.24468085106382978</v>
      </c>
      <c r="H1537" s="13">
        <v>22763213</v>
      </c>
      <c r="I1537" s="13">
        <v>0.18460471567267675</v>
      </c>
      <c r="J1537" s="13">
        <v>3.7170116374632946E-2</v>
      </c>
      <c r="K1537" s="13">
        <v>6.0981448199310839E-2</v>
      </c>
      <c r="L1537" s="13">
        <v>0.75175318930226798</v>
      </c>
      <c r="M1537" s="13">
        <v>0.64723548054614111</v>
      </c>
      <c r="N1537" s="13">
        <v>0.31978173725329351</v>
      </c>
      <c r="O1537" s="13">
        <v>0.28835130123227198</v>
      </c>
      <c r="P1537" s="13">
        <v>0.21944856903741403</v>
      </c>
      <c r="Q1537" s="13">
        <v>0.16337166190218763</v>
      </c>
      <c r="R1537" s="13">
        <v>8.7439625322224337E-2</v>
      </c>
      <c r="S1537" s="14">
        <v>6</v>
      </c>
      <c r="T1537" s="14">
        <v>4</v>
      </c>
      <c r="U1537" s="14">
        <v>10</v>
      </c>
      <c r="V1537" s="14">
        <v>10</v>
      </c>
      <c r="W1537" s="14">
        <v>5</v>
      </c>
      <c r="X1537" s="14">
        <v>5</v>
      </c>
      <c r="Y1537" s="14" t="s">
        <v>19</v>
      </c>
    </row>
    <row r="1538" spans="2:25" x14ac:dyDescent="0.3">
      <c r="B1538">
        <v>0.53039035284502167</v>
      </c>
      <c r="C1538">
        <v>0.51470734785393046</v>
      </c>
      <c r="D1538">
        <v>0.3472954249350152</v>
      </c>
      <c r="E1538">
        <v>90.425947635795239</v>
      </c>
      <c r="F1538">
        <v>4.1585903083700443E-2</v>
      </c>
      <c r="G1538">
        <v>0.10805084745762712</v>
      </c>
      <c r="H1538">
        <v>22763213</v>
      </c>
      <c r="I1538">
        <v>0.21109570041608863</v>
      </c>
      <c r="J1538">
        <v>4.2789579372529897E-2</v>
      </c>
      <c r="K1538">
        <v>7.0500188582677106E-2</v>
      </c>
      <c r="L1538">
        <v>0.5885800639785379</v>
      </c>
      <c r="M1538">
        <v>0.3996928148514588</v>
      </c>
      <c r="N1538">
        <v>0.32806318916770522</v>
      </c>
      <c r="O1538">
        <v>0.30291670164592133</v>
      </c>
      <c r="P1538">
        <v>0.23096877303907704</v>
      </c>
      <c r="Q1538">
        <v>0.16327743555555913</v>
      </c>
      <c r="R1538">
        <v>8.9188112008201342E-2</v>
      </c>
      <c r="S1538">
        <v>6</v>
      </c>
      <c r="T1538">
        <v>4</v>
      </c>
      <c r="U1538">
        <v>10</v>
      </c>
      <c r="V1538">
        <v>10</v>
      </c>
      <c r="W1538">
        <v>5</v>
      </c>
      <c r="X1538">
        <v>5</v>
      </c>
      <c r="Y1538" t="s">
        <v>19</v>
      </c>
    </row>
    <row r="1539" spans="2:25" x14ac:dyDescent="0.3">
      <c r="B1539">
        <v>0.61246585495376582</v>
      </c>
      <c r="C1539">
        <v>0.53207152313761241</v>
      </c>
      <c r="D1539">
        <v>0.37727397489703629</v>
      </c>
      <c r="E1539">
        <v>85.681024447031433</v>
      </c>
      <c r="F1539">
        <v>5.8469170800850463E-2</v>
      </c>
      <c r="G1539">
        <v>0.21315192743764172</v>
      </c>
      <c r="H1539">
        <v>22763213</v>
      </c>
      <c r="I1539">
        <v>0.2004160887656033</v>
      </c>
      <c r="J1539">
        <v>3.9947279248790837E-2</v>
      </c>
      <c r="K1539">
        <v>6.8008599410304849E-2</v>
      </c>
      <c r="L1539">
        <v>0.67113923559788402</v>
      </c>
      <c r="M1539">
        <v>0.51601564080285744</v>
      </c>
      <c r="N1539">
        <v>0.32189034268482886</v>
      </c>
      <c r="O1539">
        <v>0.29039888419787485</v>
      </c>
      <c r="P1539">
        <v>0.22414972410697295</v>
      </c>
      <c r="Q1539">
        <v>0.17095855133389279</v>
      </c>
      <c r="R1539">
        <v>9.3348473353417366E-2</v>
      </c>
      <c r="S1539">
        <v>6</v>
      </c>
      <c r="T1539">
        <v>4</v>
      </c>
      <c r="U1539">
        <v>10</v>
      </c>
      <c r="V1539">
        <v>10</v>
      </c>
      <c r="W1539">
        <v>5</v>
      </c>
      <c r="X1539">
        <v>5</v>
      </c>
      <c r="Y1539" t="s">
        <v>19</v>
      </c>
    </row>
    <row r="1540" spans="2:25" x14ac:dyDescent="0.3">
      <c r="B1540" s="13">
        <v>0.58258116428598128</v>
      </c>
      <c r="C1540" s="13">
        <v>0.55722292456907074</v>
      </c>
      <c r="D1540" s="13">
        <v>0.40885929806036042</v>
      </c>
      <c r="E1540" s="13">
        <v>86.990595611285272</v>
      </c>
      <c r="F1540" s="13">
        <v>5.6107954545454544E-2</v>
      </c>
      <c r="G1540" s="13">
        <v>0.1554054054054054</v>
      </c>
      <c r="H1540" s="13">
        <v>22763213</v>
      </c>
      <c r="I1540" s="13">
        <v>0.19847434119278776</v>
      </c>
      <c r="J1540" s="13">
        <v>3.9927700387900521E-2</v>
      </c>
      <c r="K1540" s="13">
        <v>6.7551610285107158E-2</v>
      </c>
      <c r="L1540" s="13">
        <v>0.6950877118976605</v>
      </c>
      <c r="M1540" s="13">
        <v>0.48527939241005563</v>
      </c>
      <c r="N1540" s="13">
        <v>0.32595093971279654</v>
      </c>
      <c r="O1540" s="13">
        <v>0.29191582173482622</v>
      </c>
      <c r="P1540" s="13">
        <v>0.25212447299104707</v>
      </c>
      <c r="Q1540" s="13">
        <v>0.16659474089428591</v>
      </c>
      <c r="R1540" s="13">
        <v>8.9392136064337505E-2</v>
      </c>
      <c r="S1540" s="14">
        <v>6</v>
      </c>
      <c r="T1540" s="14">
        <v>4</v>
      </c>
      <c r="U1540" s="14">
        <v>10</v>
      </c>
      <c r="V1540" s="14">
        <v>10</v>
      </c>
      <c r="W1540" s="14">
        <v>5</v>
      </c>
      <c r="X1540" s="14">
        <v>5</v>
      </c>
      <c r="Y1540" s="14" t="s">
        <v>19</v>
      </c>
    </row>
    <row r="1541" spans="2:25" x14ac:dyDescent="0.3">
      <c r="B1541">
        <v>0.55762257449637886</v>
      </c>
      <c r="C1541">
        <v>0.53141888252298897</v>
      </c>
      <c r="D1541">
        <v>0.36131646871639106</v>
      </c>
      <c r="E1541">
        <v>92.949471210340775</v>
      </c>
      <c r="F1541">
        <v>3.5125837407206227E-2</v>
      </c>
      <c r="G1541">
        <v>7.9002079002079006E-2</v>
      </c>
      <c r="H1541">
        <v>22763213</v>
      </c>
      <c r="I1541">
        <v>0.22066574202496519</v>
      </c>
      <c r="J1541">
        <v>4.5039805240891288E-2</v>
      </c>
      <c r="K1541">
        <v>7.3122755701841138E-2</v>
      </c>
      <c r="L1541">
        <v>0.59683598791342629</v>
      </c>
      <c r="M1541">
        <v>0.4095735265167712</v>
      </c>
      <c r="N1541">
        <v>0.31819638814128182</v>
      </c>
      <c r="O1541">
        <v>0.29944830089281232</v>
      </c>
      <c r="P1541">
        <v>0.26213966689125939</v>
      </c>
      <c r="Q1541">
        <v>0.15981944454694952</v>
      </c>
      <c r="R1541">
        <v>8.7012783248120965E-2</v>
      </c>
      <c r="S1541">
        <v>6</v>
      </c>
      <c r="T1541">
        <v>4</v>
      </c>
      <c r="U1541">
        <v>10</v>
      </c>
      <c r="V1541">
        <v>10</v>
      </c>
      <c r="W1541">
        <v>5</v>
      </c>
      <c r="X1541">
        <v>5</v>
      </c>
      <c r="Y1541" t="s">
        <v>19</v>
      </c>
    </row>
    <row r="1542" spans="2:25" x14ac:dyDescent="0.3">
      <c r="B1542" s="13">
        <v>0.54831209181690743</v>
      </c>
      <c r="C1542" s="13">
        <v>0.5937880661574807</v>
      </c>
      <c r="D1542" s="13">
        <v>0.39354169518560883</v>
      </c>
      <c r="E1542" s="13">
        <v>88.919449901768175</v>
      </c>
      <c r="F1542" s="13">
        <v>5.1268115942028986E-2</v>
      </c>
      <c r="G1542" s="13">
        <v>0.10395010395010396</v>
      </c>
      <c r="H1542" s="13">
        <v>22763213</v>
      </c>
      <c r="I1542" s="13">
        <v>0.21012482662968093</v>
      </c>
      <c r="J1542" s="13">
        <v>4.2941419491274953E-2</v>
      </c>
      <c r="K1542" s="13">
        <v>6.8796113097231479E-2</v>
      </c>
      <c r="L1542" s="13">
        <v>0.67477248325825967</v>
      </c>
      <c r="M1542" s="13">
        <v>0.4858007342827988</v>
      </c>
      <c r="N1542" s="13">
        <v>0.31682446237024475</v>
      </c>
      <c r="O1542" s="13">
        <v>0.29027204138790202</v>
      </c>
      <c r="P1542" s="13">
        <v>0.24683146987443938</v>
      </c>
      <c r="Q1542" s="13">
        <v>0.16657995782738194</v>
      </c>
      <c r="R1542" s="13">
        <v>8.8161189658360145E-2</v>
      </c>
      <c r="S1542" s="14">
        <v>6</v>
      </c>
      <c r="T1542" s="14">
        <v>4</v>
      </c>
      <c r="U1542" s="14">
        <v>10</v>
      </c>
      <c r="V1542" s="14">
        <v>10</v>
      </c>
      <c r="W1542" s="14">
        <v>5</v>
      </c>
      <c r="X1542" s="14">
        <v>5</v>
      </c>
      <c r="Y1542" s="14" t="s">
        <v>19</v>
      </c>
    </row>
    <row r="1543" spans="2:25" x14ac:dyDescent="0.3">
      <c r="B1543" s="13">
        <v>0.63883064654564514</v>
      </c>
      <c r="C1543" s="13">
        <v>0.68528891446247775</v>
      </c>
      <c r="D1543" s="13">
        <v>0.42584817431273758</v>
      </c>
      <c r="E1543" s="13">
        <v>85.472061657032754</v>
      </c>
      <c r="F1543" s="13">
        <v>6.8422913719943426E-2</v>
      </c>
      <c r="G1543" s="13">
        <v>0.10515463917525773</v>
      </c>
      <c r="H1543" s="13">
        <v>22763213</v>
      </c>
      <c r="I1543" s="13">
        <v>0.20776699029126203</v>
      </c>
      <c r="J1543" s="13">
        <v>4.3006011106551209E-2</v>
      </c>
      <c r="K1543" s="13">
        <v>6.7944102489806216E-2</v>
      </c>
      <c r="L1543" s="13">
        <v>0.73934427160566185</v>
      </c>
      <c r="M1543" s="13">
        <v>0.51333051096684312</v>
      </c>
      <c r="N1543" s="13">
        <v>0.32103891834958709</v>
      </c>
      <c r="O1543" s="13">
        <v>0.29793230542751636</v>
      </c>
      <c r="P1543" s="13">
        <v>0.22759622520430786</v>
      </c>
      <c r="Q1543" s="13">
        <v>0.17450203889994867</v>
      </c>
      <c r="R1543" s="13">
        <v>9.4265967520734323E-2</v>
      </c>
      <c r="S1543" s="14">
        <v>6</v>
      </c>
      <c r="T1543" s="14">
        <v>4</v>
      </c>
      <c r="U1543" s="14">
        <v>10</v>
      </c>
      <c r="V1543" s="14">
        <v>10</v>
      </c>
      <c r="W1543" s="14">
        <v>5</v>
      </c>
      <c r="X1543" s="14">
        <v>5</v>
      </c>
      <c r="Y1543" s="14" t="s">
        <v>19</v>
      </c>
    </row>
    <row r="1544" spans="2:25" x14ac:dyDescent="0.3">
      <c r="B1544" s="13">
        <v>0.63303642019310857</v>
      </c>
      <c r="C1544" s="13">
        <v>0.63805713707339196</v>
      </c>
      <c r="D1544" s="13">
        <v>0.36476638388318483</v>
      </c>
      <c r="E1544" s="13">
        <v>86.509470429068415</v>
      </c>
      <c r="F1544" s="13">
        <v>5.7036906233445171E-2</v>
      </c>
      <c r="G1544" s="13">
        <v>0.17400881057268722</v>
      </c>
      <c r="H1544" s="13">
        <v>22763213</v>
      </c>
      <c r="I1544" s="13">
        <v>0.20277392510402201</v>
      </c>
      <c r="J1544" s="13">
        <v>4.1817144502414236E-2</v>
      </c>
      <c r="K1544" s="13">
        <v>6.7682834251374474E-2</v>
      </c>
      <c r="L1544" s="13">
        <v>0.67590941163676488</v>
      </c>
      <c r="M1544" s="13">
        <v>0.48840497351509154</v>
      </c>
      <c r="N1544" s="13">
        <v>0.32008765045535692</v>
      </c>
      <c r="O1544" s="13">
        <v>0.30321603999226865</v>
      </c>
      <c r="P1544" s="13">
        <v>0.22721770148472817</v>
      </c>
      <c r="Q1544" s="13">
        <v>0.17129624040293492</v>
      </c>
      <c r="R1544" s="13">
        <v>9.1274768795775688E-2</v>
      </c>
      <c r="S1544" s="14">
        <v>6</v>
      </c>
      <c r="T1544" s="14">
        <v>4</v>
      </c>
      <c r="U1544" s="14">
        <v>10</v>
      </c>
      <c r="V1544" s="14">
        <v>10</v>
      </c>
      <c r="W1544" s="14">
        <v>5</v>
      </c>
      <c r="X1544" s="14">
        <v>5</v>
      </c>
      <c r="Y1544" s="14" t="s">
        <v>19</v>
      </c>
    </row>
    <row r="1545" spans="2:25" x14ac:dyDescent="0.3">
      <c r="B1545" s="13">
        <v>1.0204255699722495</v>
      </c>
      <c r="C1545" s="13">
        <v>0.96338063603281787</v>
      </c>
      <c r="D1545" s="13">
        <v>0.49774581731306661</v>
      </c>
      <c r="E1545" s="13">
        <v>76.733870967741936</v>
      </c>
      <c r="F1545" s="13">
        <v>9.5675198587819948E-2</v>
      </c>
      <c r="G1545" s="13">
        <v>0.17892156862745098</v>
      </c>
      <c r="H1545" s="13">
        <v>22763213</v>
      </c>
      <c r="I1545" s="13">
        <v>0.16019417475728157</v>
      </c>
      <c r="J1545" s="13">
        <v>3.318672760782123E-2</v>
      </c>
      <c r="K1545" s="13">
        <v>5.1925471476142661E-2</v>
      </c>
      <c r="L1545" s="13">
        <v>0.87257855246704696</v>
      </c>
      <c r="M1545" s="13">
        <v>0.55725263803488512</v>
      </c>
      <c r="N1545" s="13">
        <v>0.31590746609838777</v>
      </c>
      <c r="O1545" s="13">
        <v>0.29546331239407697</v>
      </c>
      <c r="P1545" s="13">
        <v>0.22881347010328268</v>
      </c>
      <c r="Q1545" s="13">
        <v>0.16643055342822249</v>
      </c>
      <c r="R1545" s="13">
        <v>8.8653885262862456E-2</v>
      </c>
      <c r="S1545" s="14">
        <v>6</v>
      </c>
      <c r="T1545" s="14">
        <v>4</v>
      </c>
      <c r="U1545" s="14">
        <v>10</v>
      </c>
      <c r="V1545" s="14">
        <v>10</v>
      </c>
      <c r="W1545" s="14">
        <v>5</v>
      </c>
      <c r="X1545" s="14">
        <v>5</v>
      </c>
      <c r="Y1545" s="14" t="s">
        <v>19</v>
      </c>
    </row>
    <row r="1546" spans="2:25" x14ac:dyDescent="0.3">
      <c r="B1546" s="13">
        <v>0.5727648269779605</v>
      </c>
      <c r="C1546" s="13">
        <v>0.60497123515166296</v>
      </c>
      <c r="D1546" s="13">
        <v>0.31367604830371265</v>
      </c>
      <c r="E1546" s="13">
        <v>88.432083837162438</v>
      </c>
      <c r="F1546" s="13">
        <v>4.738912732474964E-2</v>
      </c>
      <c r="G1546" s="13">
        <v>0.16745283018867924</v>
      </c>
      <c r="H1546" s="13">
        <v>22763213</v>
      </c>
      <c r="I1546" s="13">
        <v>0.20097087378640746</v>
      </c>
      <c r="J1546" s="13">
        <v>3.9451932431374716E-2</v>
      </c>
      <c r="K1546" s="13">
        <v>6.9053097379041778E-2</v>
      </c>
      <c r="L1546" s="13">
        <v>0.65317772121154938</v>
      </c>
      <c r="M1546" s="13">
        <v>0.48021741995962774</v>
      </c>
      <c r="N1546" s="13">
        <v>0.31907543737320321</v>
      </c>
      <c r="O1546" s="13">
        <v>0.29126863537048131</v>
      </c>
      <c r="P1546" s="13">
        <v>0.23061650625097921</v>
      </c>
      <c r="Q1546" s="13">
        <v>0.16406587240072926</v>
      </c>
      <c r="R1546" s="13">
        <v>8.9436978236461462E-2</v>
      </c>
      <c r="S1546" s="14">
        <v>6</v>
      </c>
      <c r="T1546" s="14">
        <v>4</v>
      </c>
      <c r="U1546" s="14">
        <v>10</v>
      </c>
      <c r="V1546" s="14">
        <v>10</v>
      </c>
      <c r="W1546" s="14">
        <v>5</v>
      </c>
      <c r="X1546" s="14">
        <v>5</v>
      </c>
      <c r="Y1546" s="14" t="s">
        <v>19</v>
      </c>
    </row>
    <row r="1547" spans="2:25" x14ac:dyDescent="0.3">
      <c r="B1547" s="13">
        <v>0.45502951855056206</v>
      </c>
      <c r="C1547" s="13">
        <v>0.50579739044378824</v>
      </c>
      <c r="D1547" s="13">
        <v>0.32669244249294344</v>
      </c>
      <c r="E1547" s="13">
        <v>87.649238369699461</v>
      </c>
      <c r="F1547" s="13">
        <v>4.9732915822435074E-2</v>
      </c>
      <c r="G1547" s="13">
        <v>0.15118790496760259</v>
      </c>
      <c r="H1547" s="13">
        <v>22763213</v>
      </c>
      <c r="I1547" s="13">
        <v>0.19334257975034655</v>
      </c>
      <c r="J1547" s="13">
        <v>3.916192276747428E-2</v>
      </c>
      <c r="K1547" s="13">
        <v>6.346914885407004E-2</v>
      </c>
      <c r="L1547" s="13">
        <v>0.6308144206593731</v>
      </c>
      <c r="M1547" s="13">
        <v>0.44512795523524912</v>
      </c>
      <c r="N1547" s="13">
        <v>0.31752216826340313</v>
      </c>
      <c r="O1547" s="13">
        <v>0.28447945154772558</v>
      </c>
      <c r="P1547" s="13">
        <v>0.25196090638603336</v>
      </c>
      <c r="Q1547" s="13">
        <v>0.15633243390954102</v>
      </c>
      <c r="R1547" s="13">
        <v>8.4674563439953485E-2</v>
      </c>
      <c r="S1547" s="14">
        <v>6</v>
      </c>
      <c r="T1547" s="14">
        <v>4</v>
      </c>
      <c r="U1547" s="14">
        <v>10</v>
      </c>
      <c r="V1547" s="14">
        <v>10</v>
      </c>
      <c r="W1547" s="14">
        <v>5</v>
      </c>
      <c r="X1547" s="14">
        <v>5</v>
      </c>
      <c r="Y1547" s="14" t="s">
        <v>19</v>
      </c>
    </row>
    <row r="1548" spans="2:25" x14ac:dyDescent="0.3">
      <c r="B1548" s="13">
        <v>0.59468965353024095</v>
      </c>
      <c r="C1548" s="13">
        <v>0.48606407173853566</v>
      </c>
      <c r="D1548" s="13">
        <v>0.35160917701075478</v>
      </c>
      <c r="E1548" s="13">
        <v>91.963578780680919</v>
      </c>
      <c r="F1548" s="13">
        <v>4.0781060998790392E-2</v>
      </c>
      <c r="G1548" s="13">
        <v>0.08</v>
      </c>
      <c r="H1548" s="13">
        <v>22763213</v>
      </c>
      <c r="I1548" s="13">
        <v>0.22024965325936166</v>
      </c>
      <c r="J1548" s="13">
        <v>4.4699621377133722E-2</v>
      </c>
      <c r="K1548" s="13">
        <v>7.4460171707077777E-2</v>
      </c>
      <c r="L1548" s="13">
        <v>0.64738525634999755</v>
      </c>
      <c r="M1548" s="13">
        <v>0.48987357536545506</v>
      </c>
      <c r="N1548" s="13">
        <v>0.33498823680018919</v>
      </c>
      <c r="O1548" s="13">
        <v>0.30952456834438496</v>
      </c>
      <c r="P1548" s="13">
        <v>0.2422774739204773</v>
      </c>
      <c r="Q1548" s="13">
        <v>0.16513852546070582</v>
      </c>
      <c r="R1548" s="13">
        <v>9.1349958378542359E-2</v>
      </c>
      <c r="S1548" s="14">
        <v>6</v>
      </c>
      <c r="T1548" s="14">
        <v>4</v>
      </c>
      <c r="U1548" s="14">
        <v>10</v>
      </c>
      <c r="V1548" s="14">
        <v>10</v>
      </c>
      <c r="W1548" s="14">
        <v>5</v>
      </c>
      <c r="X1548" s="14">
        <v>5</v>
      </c>
      <c r="Y1548" s="14" t="s">
        <v>19</v>
      </c>
    </row>
    <row r="1549" spans="2:25" x14ac:dyDescent="0.3">
      <c r="B1549" s="13">
        <v>0.60778602287264771</v>
      </c>
      <c r="C1549" s="13">
        <v>0.64494633839021176</v>
      </c>
      <c r="D1549" s="13">
        <v>0.36368123626266091</v>
      </c>
      <c r="E1549" s="13">
        <v>89.037328094302552</v>
      </c>
      <c r="F1549" s="13">
        <v>5.7122456265619424E-2</v>
      </c>
      <c r="G1549" s="13">
        <v>6.4876957494407153E-2</v>
      </c>
      <c r="H1549" s="13">
        <v>22763213</v>
      </c>
      <c r="I1549" s="13">
        <v>0.20832177531206636</v>
      </c>
      <c r="J1549" s="13">
        <v>4.2060824809343908E-2</v>
      </c>
      <c r="K1549" s="13">
        <v>6.7571856102051991E-2</v>
      </c>
      <c r="L1549" s="13">
        <v>0.71176909162551016</v>
      </c>
      <c r="M1549" s="13">
        <v>0.43481525957147982</v>
      </c>
      <c r="N1549" s="13">
        <v>0.32160231441698051</v>
      </c>
      <c r="O1549" s="13">
        <v>0.29409095806436358</v>
      </c>
      <c r="P1549" s="13">
        <v>0.25024874202578307</v>
      </c>
      <c r="Q1549" s="13">
        <v>0.16442089348816047</v>
      </c>
      <c r="R1549" s="13">
        <v>9.061831943096206E-2</v>
      </c>
      <c r="S1549" s="14">
        <v>6</v>
      </c>
      <c r="T1549" s="14">
        <v>4</v>
      </c>
      <c r="U1549" s="14">
        <v>10</v>
      </c>
      <c r="V1549" s="14">
        <v>10</v>
      </c>
      <c r="W1549" s="14">
        <v>5</v>
      </c>
      <c r="X1549" s="14">
        <v>5</v>
      </c>
      <c r="Y1549" s="14" t="s">
        <v>19</v>
      </c>
    </row>
    <row r="1550" spans="2:25" x14ac:dyDescent="0.3">
      <c r="B1550" s="13">
        <v>0.67197095356911951</v>
      </c>
      <c r="C1550" s="13">
        <v>0.58449787818681054</v>
      </c>
      <c r="D1550" s="13">
        <v>0.46024758847548686</v>
      </c>
      <c r="E1550" s="13">
        <v>86.482150020056153</v>
      </c>
      <c r="F1550" s="13">
        <v>5.3814096756658818E-2</v>
      </c>
      <c r="G1550" s="13">
        <v>0.19213973799126638</v>
      </c>
      <c r="H1550" s="13">
        <v>22763213</v>
      </c>
      <c r="I1550" s="13">
        <v>0.19209431345353667</v>
      </c>
      <c r="J1550" s="13">
        <v>3.8936845215637492E-2</v>
      </c>
      <c r="K1550" s="13">
        <v>6.4397065070820533E-2</v>
      </c>
      <c r="L1550" s="13">
        <v>0.71982040749103071</v>
      </c>
      <c r="M1550" s="13">
        <v>0.55384016116557444</v>
      </c>
      <c r="N1550" s="13">
        <v>0.32034749682252722</v>
      </c>
      <c r="O1550" s="13">
        <v>0.28775087254139414</v>
      </c>
      <c r="P1550" s="13">
        <v>0.25120278682606351</v>
      </c>
      <c r="Q1550" s="13">
        <v>0.15833416833962843</v>
      </c>
      <c r="R1550" s="13">
        <v>8.5980367020571671E-2</v>
      </c>
      <c r="S1550" s="14">
        <v>6</v>
      </c>
      <c r="T1550" s="14">
        <v>4</v>
      </c>
      <c r="U1550" s="14">
        <v>10</v>
      </c>
      <c r="V1550" s="14">
        <v>10</v>
      </c>
      <c r="W1550" s="14">
        <v>5</v>
      </c>
      <c r="X1550" s="14">
        <v>5</v>
      </c>
      <c r="Y1550" s="14" t="s">
        <v>19</v>
      </c>
    </row>
    <row r="1551" spans="2:25" x14ac:dyDescent="0.3">
      <c r="B1551" s="13">
        <v>0.52044810031386768</v>
      </c>
      <c r="C1551" s="13">
        <v>0.56613423126211926</v>
      </c>
      <c r="D1551" s="13">
        <v>0.35179167863016542</v>
      </c>
      <c r="E1551" s="13">
        <v>89.833200953137421</v>
      </c>
      <c r="F1551" s="13">
        <v>4.9520488230165652E-2</v>
      </c>
      <c r="G1551" s="13">
        <v>0.12552301255230125</v>
      </c>
      <c r="H1551" s="13">
        <v>22763213</v>
      </c>
      <c r="I1551" s="13">
        <v>0.21303744798890417</v>
      </c>
      <c r="J1551" s="13">
        <v>4.2652360320769814E-2</v>
      </c>
      <c r="K1551" s="13">
        <v>7.2079418991947669E-2</v>
      </c>
      <c r="L1551" s="13">
        <v>0.64951853305799101</v>
      </c>
      <c r="M1551" s="13">
        <v>0.48319946181876505</v>
      </c>
      <c r="N1551" s="13">
        <v>0.32640891943233896</v>
      </c>
      <c r="O1551" s="13">
        <v>0.30522368277052525</v>
      </c>
      <c r="P1551" s="13">
        <v>0.24410153021837097</v>
      </c>
      <c r="Q1551" s="13">
        <v>0.16394939731363919</v>
      </c>
      <c r="R1551" s="13">
        <v>8.9498140665786735E-2</v>
      </c>
      <c r="S1551" s="14">
        <v>6</v>
      </c>
      <c r="T1551" s="14">
        <v>4</v>
      </c>
      <c r="U1551" s="14">
        <v>10</v>
      </c>
      <c r="V1551" s="14">
        <v>10</v>
      </c>
      <c r="W1551" s="14">
        <v>5</v>
      </c>
      <c r="X1551" s="14">
        <v>5</v>
      </c>
      <c r="Y1551" s="14" t="s">
        <v>19</v>
      </c>
    </row>
    <row r="1552" spans="2:25" x14ac:dyDescent="0.3">
      <c r="B1552" s="13">
        <v>0.64590778180520525</v>
      </c>
      <c r="C1552" s="13">
        <v>0.7452381774076392</v>
      </c>
      <c r="D1552" s="13">
        <v>0.39447408442362247</v>
      </c>
      <c r="E1552" s="13">
        <v>83.320493066255779</v>
      </c>
      <c r="F1552" s="13">
        <v>6.8838675775091965E-2</v>
      </c>
      <c r="G1552" s="13">
        <v>0.21199143468950749</v>
      </c>
      <c r="H1552" s="13">
        <v>22763213</v>
      </c>
      <c r="I1552" s="13">
        <v>0.19140083217753098</v>
      </c>
      <c r="J1552" s="13">
        <v>3.8631634753096167E-2</v>
      </c>
      <c r="K1552" s="13">
        <v>6.3810556384218509E-2</v>
      </c>
      <c r="L1552" s="13">
        <v>0.70634712801341981</v>
      </c>
      <c r="M1552" s="13">
        <v>0.51195210300868821</v>
      </c>
      <c r="N1552" s="13">
        <v>0.32322942633797741</v>
      </c>
      <c r="O1552" s="13">
        <v>0.29974004336491267</v>
      </c>
      <c r="P1552" s="13">
        <v>0.21065880002122181</v>
      </c>
      <c r="Q1552" s="13">
        <v>0.16878581777408133</v>
      </c>
      <c r="R1552" s="13">
        <v>9.1027698969503149E-2</v>
      </c>
      <c r="S1552" s="14">
        <v>6</v>
      </c>
      <c r="T1552" s="14">
        <v>4</v>
      </c>
      <c r="U1552" s="14">
        <v>10</v>
      </c>
      <c r="V1552" s="14">
        <v>10</v>
      </c>
      <c r="W1552" s="14">
        <v>5</v>
      </c>
      <c r="X1552" s="14">
        <v>5</v>
      </c>
      <c r="Y1552" s="14" t="s">
        <v>19</v>
      </c>
    </row>
    <row r="1553" spans="2:30" x14ac:dyDescent="0.3">
      <c r="B1553" s="13">
        <v>0.65195399043861757</v>
      </c>
      <c r="C1553" s="13">
        <v>0.52924725306546949</v>
      </c>
      <c r="D1553" s="13">
        <v>0.30930883929010833</v>
      </c>
      <c r="E1553" s="13">
        <v>91.567223548130471</v>
      </c>
      <c r="F1553" s="13">
        <v>4.7308031774051192E-2</v>
      </c>
      <c r="G1553" s="13">
        <v>7.857142857142857E-2</v>
      </c>
      <c r="H1553" s="13">
        <v>22763213</v>
      </c>
      <c r="I1553" s="13">
        <v>0.20859916782246873</v>
      </c>
      <c r="J1553" s="13">
        <v>4.1948521567283605E-2</v>
      </c>
      <c r="K1553" s="13">
        <v>7.1967862421172563E-2</v>
      </c>
      <c r="L1553" s="13">
        <v>0.65564810850863975</v>
      </c>
      <c r="M1553" s="13">
        <v>0.39253606235460869</v>
      </c>
      <c r="N1553" s="13">
        <v>0.32770214667621594</v>
      </c>
      <c r="O1553" s="13">
        <v>0.29759649753718337</v>
      </c>
      <c r="P1553" s="13">
        <v>0.23125112367515385</v>
      </c>
      <c r="Q1553" s="13">
        <v>0.16082301711064953</v>
      </c>
      <c r="R1553" s="13">
        <v>8.8509803314010621E-2</v>
      </c>
      <c r="S1553" s="14">
        <v>6</v>
      </c>
      <c r="T1553" s="14">
        <v>4</v>
      </c>
      <c r="U1553" s="14">
        <v>10</v>
      </c>
      <c r="V1553" s="14">
        <v>10</v>
      </c>
      <c r="W1553" s="14">
        <v>5</v>
      </c>
      <c r="X1553" s="14">
        <v>5</v>
      </c>
      <c r="Y1553" s="14" t="s">
        <v>19</v>
      </c>
    </row>
    <row r="1554" spans="2:30" x14ac:dyDescent="0.3">
      <c r="B1554">
        <v>0.66220252557362613</v>
      </c>
      <c r="C1554">
        <v>0.60023398872734302</v>
      </c>
      <c r="D1554">
        <v>0.3776541049066155</v>
      </c>
      <c r="E1554">
        <v>87.15922560252865</v>
      </c>
      <c r="F1554">
        <v>5.9989191136732123E-2</v>
      </c>
      <c r="G1554">
        <v>0.11827956989247312</v>
      </c>
      <c r="H1554">
        <v>22763213</v>
      </c>
      <c r="I1554">
        <v>0.19833564493758646</v>
      </c>
      <c r="J1554">
        <v>4.0532380493596677E-2</v>
      </c>
      <c r="K1554">
        <v>6.6167707119831165E-2</v>
      </c>
      <c r="L1554">
        <v>0.69444785983903545</v>
      </c>
      <c r="M1554">
        <v>0.43757154615762828</v>
      </c>
      <c r="N1554">
        <v>0.31953936697219198</v>
      </c>
      <c r="O1554">
        <v>0.28882567193922581</v>
      </c>
      <c r="P1554">
        <v>0.23177085477455525</v>
      </c>
      <c r="Q1554">
        <v>0.16468205428369714</v>
      </c>
      <c r="R1554">
        <v>8.8538038438001093E-2</v>
      </c>
      <c r="S1554">
        <v>6</v>
      </c>
      <c r="T1554">
        <v>4</v>
      </c>
      <c r="U1554">
        <v>10</v>
      </c>
      <c r="V1554">
        <v>10</v>
      </c>
      <c r="W1554">
        <v>5</v>
      </c>
      <c r="X1554">
        <v>5</v>
      </c>
      <c r="Y1554" t="s">
        <v>19</v>
      </c>
    </row>
    <row r="1555" spans="2:30" x14ac:dyDescent="0.3">
      <c r="B1555" s="13">
        <v>0.72284991555542855</v>
      </c>
      <c r="C1555" s="13">
        <v>0.71295686070608744</v>
      </c>
      <c r="D1555" s="13">
        <v>0.44819973082393683</v>
      </c>
      <c r="E1555" s="13">
        <v>82.628925940286933</v>
      </c>
      <c r="F1555" s="13">
        <v>6.9901168014375556E-2</v>
      </c>
      <c r="G1555" s="13">
        <v>0.23140495867768596</v>
      </c>
      <c r="H1555" s="13">
        <v>22763213</v>
      </c>
      <c r="I1555" s="13">
        <v>0.18918169209431326</v>
      </c>
      <c r="J1555" s="13">
        <v>3.8436196852624983E-2</v>
      </c>
      <c r="K1555" s="13">
        <v>6.306998508602718E-2</v>
      </c>
      <c r="L1555" s="13">
        <v>0.74356151344762444</v>
      </c>
      <c r="M1555" s="13">
        <v>0.61439085959133855</v>
      </c>
      <c r="N1555" s="13">
        <v>0.31034153259268871</v>
      </c>
      <c r="O1555" s="13">
        <v>0.29635612692094215</v>
      </c>
      <c r="P1555" s="13">
        <v>0.23067495961164433</v>
      </c>
      <c r="Q1555" s="13">
        <v>0.162126490970537</v>
      </c>
      <c r="R1555" s="13">
        <v>8.9993586577819584E-2</v>
      </c>
      <c r="S1555" s="14">
        <v>6</v>
      </c>
      <c r="T1555" s="14">
        <v>4</v>
      </c>
      <c r="U1555" s="14">
        <v>10</v>
      </c>
      <c r="V1555" s="14">
        <v>10</v>
      </c>
      <c r="W1555" s="14">
        <v>5</v>
      </c>
      <c r="X1555" s="14">
        <v>5</v>
      </c>
      <c r="Y1555" s="14" t="s">
        <v>19</v>
      </c>
    </row>
    <row r="1556" spans="2:30" x14ac:dyDescent="0.3">
      <c r="B1556" s="13">
        <v>0.73204176050865832</v>
      </c>
      <c r="C1556" s="13">
        <v>0.5751085439830913</v>
      </c>
      <c r="D1556" s="13">
        <v>0.43886696815344356</v>
      </c>
      <c r="E1556" s="13">
        <v>83.847402597402592</v>
      </c>
      <c r="F1556" s="13">
        <v>6.568680820177826E-2</v>
      </c>
      <c r="G1556" s="13">
        <v>0.15883668903803133</v>
      </c>
      <c r="H1556" s="13">
        <v>22763213</v>
      </c>
      <c r="I1556" s="13">
        <v>0.18779472954230217</v>
      </c>
      <c r="J1556" s="13">
        <v>3.8099023598177753E-2</v>
      </c>
      <c r="K1556" s="13">
        <v>6.1850575629162796E-2</v>
      </c>
      <c r="L1556" s="13">
        <v>0.75815117526369102</v>
      </c>
      <c r="M1556" s="13">
        <v>0.6352688555111814</v>
      </c>
      <c r="N1556" s="13">
        <v>0.30994510951884363</v>
      </c>
      <c r="O1556" s="13">
        <v>0.29404034633723619</v>
      </c>
      <c r="P1556" s="13">
        <v>0.21463966906916329</v>
      </c>
      <c r="Q1556" s="13">
        <v>0.15628945804915939</v>
      </c>
      <c r="R1556" s="13">
        <v>8.8258031164925838E-2</v>
      </c>
      <c r="S1556" s="14">
        <v>6</v>
      </c>
      <c r="T1556" s="14">
        <v>4</v>
      </c>
      <c r="U1556" s="14">
        <v>10</v>
      </c>
      <c r="V1556" s="14">
        <v>10</v>
      </c>
      <c r="W1556" s="14">
        <v>5</v>
      </c>
      <c r="X1556" s="14">
        <v>5</v>
      </c>
      <c r="Y1556" s="14" t="s">
        <v>19</v>
      </c>
    </row>
    <row r="1557" spans="2:30" x14ac:dyDescent="0.3">
      <c r="B1557" s="13">
        <v>0.76766100748984711</v>
      </c>
      <c r="C1557" s="13">
        <v>0.82085314656066566</v>
      </c>
      <c r="D1557" s="13">
        <v>0.4636198321436994</v>
      </c>
      <c r="E1557" s="13">
        <v>78.183229813664596</v>
      </c>
      <c r="F1557" s="13">
        <v>8.4566596194503171E-2</v>
      </c>
      <c r="G1557" s="13">
        <v>0.256198347107438</v>
      </c>
      <c r="H1557" s="13">
        <v>22763213</v>
      </c>
      <c r="I1557" s="13">
        <v>0.17406380027739241</v>
      </c>
      <c r="J1557" s="13">
        <v>3.5879836870835229E-2</v>
      </c>
      <c r="K1557" s="13">
        <v>5.6867174369304926E-2</v>
      </c>
      <c r="L1557" s="13">
        <v>0.75017701539674519</v>
      </c>
      <c r="M1557" s="13">
        <v>0.54961845899151041</v>
      </c>
      <c r="N1557" s="13">
        <v>0.31358438135028954</v>
      </c>
      <c r="O1557" s="13">
        <v>0.30357899837378799</v>
      </c>
      <c r="P1557" s="13">
        <v>0.21881797417631435</v>
      </c>
      <c r="Q1557" s="13">
        <v>0.16627499153746861</v>
      </c>
      <c r="R1557" s="13">
        <v>9.2039332007975844E-2</v>
      </c>
      <c r="S1557" s="14">
        <v>6</v>
      </c>
      <c r="T1557" s="14">
        <v>4</v>
      </c>
      <c r="U1557" s="14">
        <v>10</v>
      </c>
      <c r="V1557" s="14">
        <v>10</v>
      </c>
      <c r="W1557" s="14">
        <v>5</v>
      </c>
      <c r="X1557" s="14">
        <v>5</v>
      </c>
      <c r="Y1557" s="14" t="s">
        <v>19</v>
      </c>
    </row>
    <row r="1558" spans="2:30" x14ac:dyDescent="0.3">
      <c r="B1558">
        <v>0.59620495459283629</v>
      </c>
      <c r="C1558">
        <v>0.42375708322011307</v>
      </c>
      <c r="D1558">
        <v>0.31098038191668853</v>
      </c>
      <c r="E1558">
        <v>90.432345876701362</v>
      </c>
      <c r="F1558">
        <v>4.8577125249229657E-2</v>
      </c>
      <c r="G1558">
        <v>9.6359743040685231E-2</v>
      </c>
      <c r="H1558">
        <v>22763213</v>
      </c>
      <c r="I1558">
        <v>0.2102635228848819</v>
      </c>
      <c r="J1558">
        <v>4.3245110583261803E-2</v>
      </c>
      <c r="K1558">
        <v>6.9795100047198688E-2</v>
      </c>
      <c r="L1558">
        <v>0.59727290438892078</v>
      </c>
      <c r="M1558">
        <v>0.39351057654342386</v>
      </c>
      <c r="N1558">
        <v>0.32034928441653526</v>
      </c>
      <c r="O1558">
        <v>0.29207327632460761</v>
      </c>
      <c r="P1558">
        <v>0.25122083327599992</v>
      </c>
      <c r="Q1558">
        <v>0.1608551450363595</v>
      </c>
      <c r="R1558">
        <v>8.6771186999511307E-2</v>
      </c>
      <c r="S1558">
        <v>6</v>
      </c>
      <c r="T1558">
        <v>4</v>
      </c>
      <c r="U1558">
        <v>10</v>
      </c>
      <c r="V1558">
        <v>10</v>
      </c>
      <c r="W1558">
        <v>5</v>
      </c>
      <c r="X1558">
        <v>5</v>
      </c>
      <c r="Y1558" t="s">
        <v>19</v>
      </c>
    </row>
    <row r="1559" spans="2:30" x14ac:dyDescent="0.3">
      <c r="B1559" s="13">
        <v>0.66009048440601936</v>
      </c>
      <c r="C1559" s="13">
        <v>0.61418770666687372</v>
      </c>
      <c r="D1559" s="13">
        <v>0.32978077121688387</v>
      </c>
      <c r="E1559" s="13">
        <v>88.879736408566728</v>
      </c>
      <c r="F1559" s="13">
        <v>4.6272956427799786E-2</v>
      </c>
      <c r="G1559" s="13">
        <v>0.15137614678899083</v>
      </c>
      <c r="H1559" s="13">
        <v>22763213</v>
      </c>
      <c r="I1559" s="13">
        <v>0.20374479889042965</v>
      </c>
      <c r="J1559" s="13">
        <v>4.0220553531140305E-2</v>
      </c>
      <c r="K1559" s="13">
        <v>6.9654994185644414E-2</v>
      </c>
      <c r="L1559" s="13">
        <v>0.67969844670820778</v>
      </c>
      <c r="M1559" s="13">
        <v>0.55935087244109805</v>
      </c>
      <c r="N1559" s="13">
        <v>0.31235312504660817</v>
      </c>
      <c r="O1559" s="13">
        <v>0.29901673367256715</v>
      </c>
      <c r="P1559" s="13">
        <v>0.20979349050816051</v>
      </c>
      <c r="Q1559" s="13">
        <v>0.16358938110434407</v>
      </c>
      <c r="R1559" s="13">
        <v>8.8032194814276807E-2</v>
      </c>
      <c r="S1559" s="14">
        <v>6</v>
      </c>
      <c r="T1559" s="14">
        <v>4</v>
      </c>
      <c r="U1559" s="14">
        <v>10</v>
      </c>
      <c r="V1559" s="14">
        <v>10</v>
      </c>
      <c r="W1559" s="14">
        <v>5</v>
      </c>
      <c r="X1559" s="14">
        <v>5</v>
      </c>
      <c r="Y1559" s="14" t="s">
        <v>19</v>
      </c>
    </row>
    <row r="1560" spans="2:30" x14ac:dyDescent="0.3">
      <c r="B1560" s="13">
        <v>0.85795775111198591</v>
      </c>
      <c r="C1560" s="13">
        <v>0.82615595238040951</v>
      </c>
      <c r="D1560" s="13">
        <v>0.51010490155773414</v>
      </c>
      <c r="E1560" s="13">
        <v>74.52</v>
      </c>
      <c r="F1560" s="13">
        <v>9.6602972399150749E-2</v>
      </c>
      <c r="G1560" s="13">
        <v>0.31543624161073824</v>
      </c>
      <c r="H1560" s="13">
        <v>22763213</v>
      </c>
      <c r="I1560" s="13">
        <v>0.15575589459084613</v>
      </c>
      <c r="J1560" s="13">
        <v>3.2218650546262294E-2</v>
      </c>
      <c r="K1560" s="13">
        <v>5.1390257217306869E-2</v>
      </c>
      <c r="L1560" s="13">
        <v>0.82941285693831357</v>
      </c>
      <c r="M1560" s="13">
        <v>0.73704818231882419</v>
      </c>
      <c r="N1560" s="13">
        <v>0.31659451881183559</v>
      </c>
      <c r="O1560" s="13">
        <v>0.28431901094012996</v>
      </c>
      <c r="P1560" s="13">
        <v>0.20579134224729626</v>
      </c>
      <c r="Q1560" s="13">
        <v>0.16476702380996164</v>
      </c>
      <c r="R1560" s="13">
        <v>9.0279210423113376E-2</v>
      </c>
      <c r="S1560" s="14">
        <v>6</v>
      </c>
      <c r="T1560" s="14">
        <v>4</v>
      </c>
      <c r="U1560" s="14">
        <v>10</v>
      </c>
      <c r="V1560" s="14">
        <v>10</v>
      </c>
      <c r="W1560" s="14">
        <v>5</v>
      </c>
      <c r="X1560" s="14">
        <v>5</v>
      </c>
      <c r="Y1560" s="14" t="s">
        <v>19</v>
      </c>
    </row>
    <row r="1561" spans="2:30" x14ac:dyDescent="0.3">
      <c r="B1561" s="6">
        <v>0.58973502701660085</v>
      </c>
      <c r="C1561" s="6">
        <v>0.59724299936476233</v>
      </c>
      <c r="D1561" s="6">
        <v>0.38714246375748607</v>
      </c>
      <c r="E1561" s="6">
        <v>88.446969696969703</v>
      </c>
      <c r="F1561" s="6">
        <v>5.2585756573219573E-2</v>
      </c>
      <c r="G1561" s="6">
        <v>0.14736842105263157</v>
      </c>
      <c r="H1561" s="6">
        <v>22763213</v>
      </c>
      <c r="I1561" s="6">
        <v>0.21234396671289865</v>
      </c>
      <c r="J1561" s="6">
        <v>4.3012970488400269E-2</v>
      </c>
      <c r="K1561" s="5">
        <v>7.2966368178192728E-2</v>
      </c>
      <c r="L1561" s="13">
        <v>0.68083646319173008</v>
      </c>
      <c r="M1561" s="13">
        <v>0.44451474422657999</v>
      </c>
      <c r="N1561" s="13">
        <v>0.3202348202790305</v>
      </c>
      <c r="O1561" s="13">
        <v>0.30478271262538997</v>
      </c>
      <c r="P1561" s="13">
        <v>0.21658709594104172</v>
      </c>
      <c r="Q1561" s="13">
        <v>0.17178940425398195</v>
      </c>
      <c r="R1561" s="13">
        <v>9.3571285995925554E-2</v>
      </c>
      <c r="S1561" s="14">
        <v>6</v>
      </c>
      <c r="T1561" s="14">
        <v>4</v>
      </c>
      <c r="U1561" s="14">
        <v>10</v>
      </c>
      <c r="V1561" s="14">
        <v>10</v>
      </c>
      <c r="W1561" s="14">
        <v>5</v>
      </c>
      <c r="X1561" s="14">
        <v>5</v>
      </c>
      <c r="Y1561" s="14" t="s">
        <v>19</v>
      </c>
    </row>
    <row r="1562" spans="2:30" x14ac:dyDescent="0.3">
      <c r="B1562" s="13">
        <v>0.6103825753178056</v>
      </c>
      <c r="C1562" s="13">
        <v>0.60729405027383854</v>
      </c>
      <c r="D1562" s="13">
        <v>0.3564747791120722</v>
      </c>
      <c r="E1562" s="13">
        <v>89.193614408514122</v>
      </c>
      <c r="F1562" s="13">
        <v>4.504826599928495E-2</v>
      </c>
      <c r="G1562" s="13">
        <v>0.18161434977578475</v>
      </c>
      <c r="H1562" s="13">
        <v>22763213</v>
      </c>
      <c r="I1562" s="13">
        <v>0.19958391123439645</v>
      </c>
      <c r="J1562" s="13">
        <v>3.9829489998481613E-2</v>
      </c>
      <c r="K1562" s="13">
        <v>6.7855319598230948E-2</v>
      </c>
      <c r="L1562" s="13">
        <v>0.69490913561612366</v>
      </c>
      <c r="M1562" s="13">
        <v>0.54281973751450363</v>
      </c>
      <c r="N1562" s="13">
        <v>0.32682086492238865</v>
      </c>
      <c r="O1562" s="13">
        <v>0.2930070155774912</v>
      </c>
      <c r="P1562" s="13">
        <v>0.23299078192067937</v>
      </c>
      <c r="Q1562" s="13">
        <v>0.15817359247313789</v>
      </c>
      <c r="R1562" s="13">
        <v>8.7333716519347154E-2</v>
      </c>
      <c r="S1562" s="14">
        <v>6</v>
      </c>
      <c r="T1562" s="14">
        <v>4</v>
      </c>
      <c r="U1562" s="14">
        <v>10</v>
      </c>
      <c r="V1562" s="14">
        <v>10</v>
      </c>
      <c r="W1562" s="14">
        <v>5</v>
      </c>
      <c r="X1562" s="14">
        <v>5</v>
      </c>
      <c r="Y1562" s="14" t="s">
        <v>19</v>
      </c>
    </row>
    <row r="1563" spans="2:30" x14ac:dyDescent="0.3">
      <c r="B1563" s="13">
        <v>0.66027016715896691</v>
      </c>
      <c r="C1563" s="13">
        <v>0.60450125674004629</v>
      </c>
      <c r="D1563" s="13">
        <v>0.31594193044040758</v>
      </c>
      <c r="E1563" s="13">
        <v>87.62606671838634</v>
      </c>
      <c r="F1563" s="13">
        <v>5.6469773081586697E-2</v>
      </c>
      <c r="G1563" s="13">
        <v>0.15</v>
      </c>
      <c r="H1563" s="13">
        <v>22763213</v>
      </c>
      <c r="I1563" s="13">
        <v>0.20582524271844641</v>
      </c>
      <c r="J1563" s="13">
        <v>4.2185627817971416E-2</v>
      </c>
      <c r="K1563" s="13">
        <v>6.8295000693863156E-2</v>
      </c>
      <c r="L1563" s="13">
        <v>0.68891808020452749</v>
      </c>
      <c r="M1563" s="13">
        <v>0.46716278439290804</v>
      </c>
      <c r="N1563" s="13">
        <v>0.32780144498589914</v>
      </c>
      <c r="O1563" s="13">
        <v>0.31110016906579652</v>
      </c>
      <c r="P1563" s="13">
        <v>0.2244210544846843</v>
      </c>
      <c r="Q1563" s="13">
        <v>0.16540174351941231</v>
      </c>
      <c r="R1563" s="13">
        <v>9.008985488991314E-2</v>
      </c>
      <c r="S1563" s="14">
        <v>6</v>
      </c>
      <c r="T1563" s="14">
        <v>4</v>
      </c>
      <c r="U1563" s="14">
        <v>10</v>
      </c>
      <c r="V1563" s="14">
        <v>10</v>
      </c>
      <c r="W1563" s="14">
        <v>5</v>
      </c>
      <c r="X1563" s="14">
        <v>5</v>
      </c>
      <c r="Y1563" s="14" t="s">
        <v>19</v>
      </c>
      <c r="AA1563" s="5">
        <f>+AVERAGE(E1534:E1563)/100</f>
        <v>0.86782050492261487</v>
      </c>
      <c r="AB1563" s="5">
        <f>+AVERAGE(G1534:G1563)</f>
        <v>0.15508528508614106</v>
      </c>
      <c r="AC1563" s="5">
        <f>+AVERAGE(H1534:H1563)</f>
        <v>22763213</v>
      </c>
      <c r="AD1563" s="17">
        <f t="shared" ref="AD1563" si="49">($AF$4*AA1563)+($AG$4-$AG$4*AB1563)+($AJ$12+$AK$12*AC1563)</f>
        <v>689.02936819309002</v>
      </c>
    </row>
    <row r="1564" spans="2:30" x14ac:dyDescent="0.3">
      <c r="B1564" s="13">
        <v>0.4055569093039233</v>
      </c>
      <c r="C1564" s="13">
        <v>0.42022047629129755</v>
      </c>
      <c r="D1564" s="13">
        <v>0.31997983601219238</v>
      </c>
      <c r="E1564" s="13">
        <v>93.065405831363279</v>
      </c>
      <c r="F1564" s="13">
        <v>3.4818941504178275E-2</v>
      </c>
      <c r="G1564" s="13">
        <v>0.1</v>
      </c>
      <c r="H1564" s="13">
        <v>23262663</v>
      </c>
      <c r="I1564" s="13">
        <v>0.21678224687933409</v>
      </c>
      <c r="J1564" s="13">
        <v>4.4222080385785636E-2</v>
      </c>
      <c r="K1564" s="13">
        <v>7.2958490457512432E-2</v>
      </c>
      <c r="L1564" s="13">
        <v>0.58645358316097818</v>
      </c>
      <c r="M1564" s="13">
        <v>0.46201466056849749</v>
      </c>
      <c r="N1564" s="13">
        <v>0.33880951649904861</v>
      </c>
      <c r="O1564" s="13">
        <v>0.30359078564107189</v>
      </c>
      <c r="P1564" s="13">
        <v>0.22200130607224136</v>
      </c>
      <c r="Q1564" s="13">
        <v>0.15966298932810266</v>
      </c>
      <c r="R1564" s="13">
        <v>8.5204692906741653E-2</v>
      </c>
      <c r="S1564" s="14">
        <v>7</v>
      </c>
      <c r="T1564" s="14">
        <v>4</v>
      </c>
      <c r="U1564" s="14">
        <v>10</v>
      </c>
      <c r="V1564" s="14">
        <v>10</v>
      </c>
      <c r="W1564" s="14">
        <v>5</v>
      </c>
      <c r="X1564" s="14">
        <v>5</v>
      </c>
      <c r="Y1564" s="14" t="s">
        <v>19</v>
      </c>
    </row>
    <row r="1565" spans="2:30" x14ac:dyDescent="0.3">
      <c r="B1565" s="13">
        <v>0.53939283672618477</v>
      </c>
      <c r="C1565" s="13">
        <v>0.57721470201748559</v>
      </c>
      <c r="D1565" s="13">
        <v>0.44237278439882316</v>
      </c>
      <c r="E1565" s="13">
        <v>87.14401952807161</v>
      </c>
      <c r="F1565" s="13">
        <v>5.2395478198456844E-2</v>
      </c>
      <c r="G1565" s="13">
        <v>0.18503118503118504</v>
      </c>
      <c r="H1565" s="13">
        <v>23262663</v>
      </c>
      <c r="I1565" s="13">
        <v>0.19389736477115108</v>
      </c>
      <c r="J1565" s="13">
        <v>4.0266369744128963E-2</v>
      </c>
      <c r="K1565" s="13">
        <v>6.3447569337183707E-2</v>
      </c>
      <c r="L1565" s="13">
        <v>0.64374183922499328</v>
      </c>
      <c r="M1565" s="13">
        <v>0.52146478521369533</v>
      </c>
      <c r="N1565" s="13">
        <v>0.32234470459170844</v>
      </c>
      <c r="O1565" s="13">
        <v>0.29830245369932318</v>
      </c>
      <c r="P1565" s="13">
        <v>0.24374510454425957</v>
      </c>
      <c r="Q1565" s="13">
        <v>0.15592372616826811</v>
      </c>
      <c r="R1565" s="13">
        <v>8.3808997732128285E-2</v>
      </c>
      <c r="S1565" s="14">
        <v>7</v>
      </c>
      <c r="T1565" s="14">
        <v>4</v>
      </c>
      <c r="U1565" s="14">
        <v>10</v>
      </c>
      <c r="V1565" s="14">
        <v>10</v>
      </c>
      <c r="W1565" s="14">
        <v>5</v>
      </c>
      <c r="X1565" s="14">
        <v>5</v>
      </c>
      <c r="Y1565" s="14" t="s">
        <v>19</v>
      </c>
    </row>
    <row r="1566" spans="2:30" x14ac:dyDescent="0.3">
      <c r="B1566" s="13">
        <v>0.55584144985265349</v>
      </c>
      <c r="C1566" s="13">
        <v>0.45538285545994811</v>
      </c>
      <c r="D1566" s="13">
        <v>0.36830013919483445</v>
      </c>
      <c r="E1566" s="13">
        <v>92.667946257197698</v>
      </c>
      <c r="F1566" s="13">
        <v>3.4189580318379161E-2</v>
      </c>
      <c r="G1566" s="13">
        <v>0.1316348195329087</v>
      </c>
      <c r="H1566" s="13">
        <v>23262663</v>
      </c>
      <c r="I1566" s="13">
        <v>0.22801664355062379</v>
      </c>
      <c r="J1566" s="13">
        <v>4.5922960125574279E-2</v>
      </c>
      <c r="K1566" s="13">
        <v>7.8301087878484735E-2</v>
      </c>
      <c r="L1566" s="13">
        <v>0.55992785907684661</v>
      </c>
      <c r="M1566" s="13">
        <v>0.48345136141880096</v>
      </c>
      <c r="N1566" s="13">
        <v>0.31822061668626478</v>
      </c>
      <c r="O1566" s="13">
        <v>0.28976608657844238</v>
      </c>
      <c r="P1566" s="13">
        <v>0.26071452278493773</v>
      </c>
      <c r="Q1566" s="13">
        <v>0.17089530932176389</v>
      </c>
      <c r="R1566" s="13">
        <v>9.3947643488970861E-2</v>
      </c>
      <c r="S1566" s="14">
        <v>7</v>
      </c>
      <c r="T1566" s="14">
        <v>4</v>
      </c>
      <c r="U1566" s="14">
        <v>10</v>
      </c>
      <c r="V1566" s="14">
        <v>10</v>
      </c>
      <c r="W1566" s="14">
        <v>5</v>
      </c>
      <c r="X1566" s="14">
        <v>5</v>
      </c>
      <c r="Y1566" s="14" t="s">
        <v>19</v>
      </c>
    </row>
    <row r="1567" spans="2:30" x14ac:dyDescent="0.3">
      <c r="B1567" s="13">
        <v>0.54957183890151817</v>
      </c>
      <c r="C1567" s="13">
        <v>0.51794030873234786</v>
      </c>
      <c r="D1567" s="13">
        <v>0.31800386768419758</v>
      </c>
      <c r="E1567" s="13">
        <v>90.447308567096286</v>
      </c>
      <c r="F1567" s="13">
        <v>4.0365040365040364E-2</v>
      </c>
      <c r="G1567" s="13">
        <v>0.18901098901098901</v>
      </c>
      <c r="H1567" s="13">
        <v>23262663</v>
      </c>
      <c r="I1567" s="13">
        <v>0.2235783633841886</v>
      </c>
      <c r="J1567" s="13">
        <v>4.4760158283364784E-2</v>
      </c>
      <c r="K1567" s="13">
        <v>7.7707284484535261E-2</v>
      </c>
      <c r="L1567" s="13">
        <v>0.59400317638949185</v>
      </c>
      <c r="M1567" s="13">
        <v>0.47560883667248433</v>
      </c>
      <c r="N1567" s="13">
        <v>0.32416763879069083</v>
      </c>
      <c r="O1567" s="13">
        <v>0.29857083177683119</v>
      </c>
      <c r="P1567" s="13">
        <v>0.17785070473465225</v>
      </c>
      <c r="Q1567" s="13">
        <v>0.17686408558179575</v>
      </c>
      <c r="R1567" s="13">
        <v>9.6604534417936025E-2</v>
      </c>
      <c r="S1567" s="14">
        <v>7</v>
      </c>
      <c r="T1567" s="14">
        <v>4</v>
      </c>
      <c r="U1567" s="14">
        <v>10</v>
      </c>
      <c r="V1567" s="14">
        <v>10</v>
      </c>
      <c r="W1567" s="14">
        <v>5</v>
      </c>
      <c r="X1567" s="14">
        <v>5</v>
      </c>
      <c r="Y1567" s="14" t="s">
        <v>19</v>
      </c>
    </row>
    <row r="1568" spans="2:30" x14ac:dyDescent="0.3">
      <c r="B1568" s="13">
        <v>0.50497677218960646</v>
      </c>
      <c r="C1568" s="13">
        <v>0.42636309864603339</v>
      </c>
      <c r="D1568" s="13">
        <v>0.29811179809348848</v>
      </c>
      <c r="E1568" s="13">
        <v>92.638280939116584</v>
      </c>
      <c r="F1568" s="13">
        <v>2.7782724844167408E-2</v>
      </c>
      <c r="G1568" s="13">
        <v>0.16447368421052633</v>
      </c>
      <c r="H1568" s="13">
        <v>23262663</v>
      </c>
      <c r="I1568" s="13">
        <v>0.22080443828016619</v>
      </c>
      <c r="J1568" s="13">
        <v>4.3453996520538399E-2</v>
      </c>
      <c r="K1568" s="13">
        <v>7.6984855173020034E-2</v>
      </c>
      <c r="L1568" s="13">
        <v>0.60284415441980177</v>
      </c>
      <c r="M1568" s="13">
        <v>0.49554243584209406</v>
      </c>
      <c r="N1568" s="13">
        <v>0.32234959411027053</v>
      </c>
      <c r="O1568" s="13">
        <v>0.30343717553119376</v>
      </c>
      <c r="P1568" s="13">
        <v>0.26118007527912496</v>
      </c>
      <c r="Q1568" s="13">
        <v>0.1658807932031425</v>
      </c>
      <c r="R1568" s="13">
        <v>9.0106434116381806E-2</v>
      </c>
      <c r="S1568" s="14">
        <v>7</v>
      </c>
      <c r="T1568" s="14">
        <v>4</v>
      </c>
      <c r="U1568" s="14">
        <v>10</v>
      </c>
      <c r="V1568" s="14">
        <v>10</v>
      </c>
      <c r="W1568" s="14">
        <v>5</v>
      </c>
      <c r="X1568" s="14">
        <v>5</v>
      </c>
      <c r="Y1568" s="14" t="s">
        <v>19</v>
      </c>
    </row>
    <row r="1569" spans="2:25" x14ac:dyDescent="0.3">
      <c r="B1569" s="13">
        <v>0.6577642467487671</v>
      </c>
      <c r="C1569" s="13">
        <v>0.55451441406004054</v>
      </c>
      <c r="D1569" s="13">
        <v>0.40486009036354503</v>
      </c>
      <c r="E1569" s="13">
        <v>88.601645123384259</v>
      </c>
      <c r="F1569" s="13">
        <v>4.6495367942667364E-2</v>
      </c>
      <c r="G1569" s="13">
        <v>0.2021505376344086</v>
      </c>
      <c r="H1569" s="13">
        <v>23262663</v>
      </c>
      <c r="I1569" s="13">
        <v>0.20624133148404999</v>
      </c>
      <c r="J1569" s="13">
        <v>4.1374189153094307E-2</v>
      </c>
      <c r="K1569" s="13">
        <v>7.0640438079303827E-2</v>
      </c>
      <c r="L1569" s="13">
        <v>0.70258159594253633</v>
      </c>
      <c r="M1569" s="13">
        <v>0.60814226430936469</v>
      </c>
      <c r="N1569" s="13">
        <v>0.3301238897269626</v>
      </c>
      <c r="O1569" s="13">
        <v>0.29988115811134042</v>
      </c>
      <c r="P1569" s="13">
        <v>0.23608126825480036</v>
      </c>
      <c r="Q1569" s="13">
        <v>0.16581021922407438</v>
      </c>
      <c r="R1569" s="13">
        <v>8.9606865425742838E-2</v>
      </c>
      <c r="S1569" s="14">
        <v>7</v>
      </c>
      <c r="T1569" s="14">
        <v>4</v>
      </c>
      <c r="U1569" s="14">
        <v>10</v>
      </c>
      <c r="V1569" s="14">
        <v>10</v>
      </c>
      <c r="W1569" s="14">
        <v>5</v>
      </c>
      <c r="X1569" s="14">
        <v>5</v>
      </c>
      <c r="Y1569" s="14" t="s">
        <v>19</v>
      </c>
    </row>
    <row r="1570" spans="2:25" x14ac:dyDescent="0.3">
      <c r="B1570" s="13">
        <v>0.48896046126555937</v>
      </c>
      <c r="C1570" s="13">
        <v>0.4988485935206694</v>
      </c>
      <c r="D1570" s="13">
        <v>0.39883070240426283</v>
      </c>
      <c r="E1570" s="13">
        <v>92.401574803149614</v>
      </c>
      <c r="F1570" s="13">
        <v>2.9726927065330106E-2</v>
      </c>
      <c r="G1570" s="13">
        <v>0.16739130434782609</v>
      </c>
      <c r="H1570" s="13">
        <v>23262663</v>
      </c>
      <c r="I1570" s="13">
        <v>0.21997226074895976</v>
      </c>
      <c r="J1570" s="13">
        <v>4.4070472047220456E-2</v>
      </c>
      <c r="K1570" s="13">
        <v>7.5682808051668493E-2</v>
      </c>
      <c r="L1570" s="13">
        <v>0.63351621618719733</v>
      </c>
      <c r="M1570" s="13">
        <v>0.56617696438131182</v>
      </c>
      <c r="N1570" s="13">
        <v>0.33561569238035671</v>
      </c>
      <c r="O1570" s="13">
        <v>0.31055211829222723</v>
      </c>
      <c r="P1570" s="13">
        <v>0.24588434908950241</v>
      </c>
      <c r="Q1570" s="13">
        <v>0.1672717947840606</v>
      </c>
      <c r="R1570" s="13">
        <v>9.1112239568587633E-2</v>
      </c>
      <c r="S1570" s="14">
        <v>7</v>
      </c>
      <c r="T1570" s="14">
        <v>4</v>
      </c>
      <c r="U1570" s="14">
        <v>10</v>
      </c>
      <c r="V1570" s="14">
        <v>10</v>
      </c>
      <c r="W1570" s="14">
        <v>5</v>
      </c>
      <c r="X1570" s="14">
        <v>5</v>
      </c>
      <c r="Y1570" s="14" t="s">
        <v>19</v>
      </c>
    </row>
    <row r="1571" spans="2:25" x14ac:dyDescent="0.3">
      <c r="B1571" s="13">
        <v>0.60728250145435758</v>
      </c>
      <c r="C1571" s="13">
        <v>0.60943745204092048</v>
      </c>
      <c r="D1571" s="13">
        <v>0.33766324949068827</v>
      </c>
      <c r="E1571" s="13">
        <v>89.778129952456425</v>
      </c>
      <c r="F1571" s="13">
        <v>4.2341220423412207E-2</v>
      </c>
      <c r="G1571" s="13">
        <v>0.14255319148936171</v>
      </c>
      <c r="H1571" s="13">
        <v>23262663</v>
      </c>
      <c r="I1571" s="13">
        <v>0.2122052704576976</v>
      </c>
      <c r="J1571" s="13">
        <v>4.342680406904624E-2</v>
      </c>
      <c r="K1571" s="13">
        <v>7.1493160797876626E-2</v>
      </c>
      <c r="L1571" s="13">
        <v>0.70347892286107794</v>
      </c>
      <c r="M1571" s="13">
        <v>0.47918864452525373</v>
      </c>
      <c r="N1571" s="13">
        <v>0.32703361709726086</v>
      </c>
      <c r="O1571" s="13">
        <v>0.29728275681224658</v>
      </c>
      <c r="P1571" s="13">
        <v>0.25242490597002298</v>
      </c>
      <c r="Q1571" s="13">
        <v>0.16248081404205067</v>
      </c>
      <c r="R1571" s="13">
        <v>8.9305748282070135E-2</v>
      </c>
      <c r="S1571" s="14">
        <v>7</v>
      </c>
      <c r="T1571" s="14">
        <v>4</v>
      </c>
      <c r="U1571" s="14">
        <v>10</v>
      </c>
      <c r="V1571" s="14">
        <v>10</v>
      </c>
      <c r="W1571" s="14">
        <v>5</v>
      </c>
      <c r="X1571" s="14">
        <v>5</v>
      </c>
      <c r="Y1571" s="14" t="s">
        <v>19</v>
      </c>
    </row>
    <row r="1572" spans="2:25" x14ac:dyDescent="0.3">
      <c r="B1572" s="13">
        <v>0.51552621096040652</v>
      </c>
      <c r="C1572" s="13">
        <v>0.5638425964080318</v>
      </c>
      <c r="D1572" s="13">
        <v>0.34177825261491512</v>
      </c>
      <c r="E1572" s="13">
        <v>88.286852589641427</v>
      </c>
      <c r="F1572" s="13">
        <v>4.4338456103161984E-2</v>
      </c>
      <c r="G1572" s="13">
        <v>0.23529411764705882</v>
      </c>
      <c r="H1572" s="13">
        <v>23262663</v>
      </c>
      <c r="I1572" s="13">
        <v>0.20513176144244111</v>
      </c>
      <c r="J1572" s="13">
        <v>4.0616129074786525E-2</v>
      </c>
      <c r="K1572" s="13">
        <v>7.0505528042962826E-2</v>
      </c>
      <c r="L1572" s="13">
        <v>0.64970029061027668</v>
      </c>
      <c r="M1572" s="13">
        <v>0.55308296115275435</v>
      </c>
      <c r="N1572" s="13">
        <v>0.32463001729927604</v>
      </c>
      <c r="O1572" s="13">
        <v>0.29777908331271419</v>
      </c>
      <c r="P1572" s="13">
        <v>0.23677645248118009</v>
      </c>
      <c r="Q1572" s="13">
        <v>0.16554361948281682</v>
      </c>
      <c r="R1572" s="13">
        <v>9.0245489976507678E-2</v>
      </c>
      <c r="S1572" s="14">
        <v>7</v>
      </c>
      <c r="T1572" s="14">
        <v>4</v>
      </c>
      <c r="U1572" s="14">
        <v>10</v>
      </c>
      <c r="V1572" s="14">
        <v>10</v>
      </c>
      <c r="W1572" s="14">
        <v>5</v>
      </c>
      <c r="X1572" s="14">
        <v>5</v>
      </c>
      <c r="Y1572" s="14" t="s">
        <v>19</v>
      </c>
    </row>
    <row r="1573" spans="2:25" x14ac:dyDescent="0.3">
      <c r="B1573" s="13">
        <v>0.53649048059538784</v>
      </c>
      <c r="C1573" s="13">
        <v>0.51258978436801483</v>
      </c>
      <c r="D1573" s="13">
        <v>0.37030320816410672</v>
      </c>
      <c r="E1573" s="13">
        <v>89.913995308835027</v>
      </c>
      <c r="F1573" s="13">
        <v>4.288464904603536E-2</v>
      </c>
      <c r="G1573" s="13">
        <v>0.18082788671023964</v>
      </c>
      <c r="H1573" s="13">
        <v>23262663</v>
      </c>
      <c r="I1573" s="13">
        <v>0.21262135922330083</v>
      </c>
      <c r="J1573" s="13">
        <v>4.2573358816807585E-2</v>
      </c>
      <c r="K1573" s="13">
        <v>7.2641182885024705E-2</v>
      </c>
      <c r="L1573" s="13">
        <v>0.64688294295740234</v>
      </c>
      <c r="M1573" s="13">
        <v>0.58504811651521538</v>
      </c>
      <c r="N1573" s="13">
        <v>0.33418497101832439</v>
      </c>
      <c r="O1573" s="13">
        <v>0.29536222079483532</v>
      </c>
      <c r="P1573" s="13">
        <v>0.23403314108349937</v>
      </c>
      <c r="Q1573" s="13">
        <v>0.16676824658947481</v>
      </c>
      <c r="R1573" s="13">
        <v>9.0567848603062578E-2</v>
      </c>
      <c r="S1573" s="14">
        <v>7</v>
      </c>
      <c r="T1573" s="14">
        <v>4</v>
      </c>
      <c r="U1573" s="14">
        <v>10</v>
      </c>
      <c r="V1573" s="14">
        <v>10</v>
      </c>
      <c r="W1573" s="14">
        <v>5</v>
      </c>
      <c r="X1573" s="14">
        <v>5</v>
      </c>
      <c r="Y1573" s="14" t="s">
        <v>19</v>
      </c>
    </row>
    <row r="1574" spans="2:25" x14ac:dyDescent="0.3">
      <c r="B1574">
        <v>0.58990531378708744</v>
      </c>
      <c r="C1574">
        <v>0.59310868670837857</v>
      </c>
      <c r="D1574">
        <v>0.34159155716206308</v>
      </c>
      <c r="E1574">
        <v>87.33360225897539</v>
      </c>
      <c r="F1574">
        <v>3.8205081996756173E-2</v>
      </c>
      <c r="G1574">
        <v>0.33944954128440369</v>
      </c>
      <c r="H1574">
        <v>23262663</v>
      </c>
      <c r="I1574">
        <v>0.19472954230235748</v>
      </c>
      <c r="J1574">
        <v>3.7061771183141815E-2</v>
      </c>
      <c r="K1574">
        <v>6.897981945774892E-2</v>
      </c>
      <c r="L1574">
        <v>0.66998312109296576</v>
      </c>
      <c r="M1574">
        <v>0.65875781847778503</v>
      </c>
      <c r="N1574">
        <v>0.32318304014517557</v>
      </c>
      <c r="O1574">
        <v>0.2853834751520517</v>
      </c>
      <c r="P1574">
        <v>0.21949162131278874</v>
      </c>
      <c r="Q1574">
        <v>0.16000643212224275</v>
      </c>
      <c r="R1574">
        <v>8.6959469051994004E-2</v>
      </c>
      <c r="S1574">
        <v>7</v>
      </c>
      <c r="T1574">
        <v>4</v>
      </c>
      <c r="U1574">
        <v>10</v>
      </c>
      <c r="V1574">
        <v>10</v>
      </c>
      <c r="W1574">
        <v>5</v>
      </c>
      <c r="X1574">
        <v>5</v>
      </c>
      <c r="Y1574" t="s">
        <v>19</v>
      </c>
    </row>
    <row r="1575" spans="2:25" x14ac:dyDescent="0.3">
      <c r="B1575">
        <v>0.75070081140239686</v>
      </c>
      <c r="C1575">
        <v>0.62197699510334403</v>
      </c>
      <c r="D1575">
        <v>0.40233772669306023</v>
      </c>
      <c r="E1575">
        <v>85.945072697899832</v>
      </c>
      <c r="F1575">
        <v>5.944305605141021E-2</v>
      </c>
      <c r="G1575">
        <v>0.18620689655172415</v>
      </c>
      <c r="H1575">
        <v>23262663</v>
      </c>
      <c r="I1575">
        <v>0.18945908460471558</v>
      </c>
      <c r="J1575">
        <v>3.786565194049514E-2</v>
      </c>
      <c r="K1575">
        <v>6.3355891703566897E-2</v>
      </c>
      <c r="L1575">
        <v>0.78191634907192165</v>
      </c>
      <c r="M1575">
        <v>0.68057868785847608</v>
      </c>
      <c r="N1575">
        <v>0.32424239912819874</v>
      </c>
      <c r="O1575">
        <v>0.288277565670705</v>
      </c>
      <c r="P1575">
        <v>0.20545990210107076</v>
      </c>
      <c r="Q1575">
        <v>0.15827950702011617</v>
      </c>
      <c r="R1575">
        <v>8.553556135566609E-2</v>
      </c>
      <c r="S1575">
        <v>7</v>
      </c>
      <c r="T1575">
        <v>4</v>
      </c>
      <c r="U1575">
        <v>10</v>
      </c>
      <c r="V1575">
        <v>10</v>
      </c>
      <c r="W1575">
        <v>5</v>
      </c>
      <c r="X1575">
        <v>5</v>
      </c>
      <c r="Y1575" t="s">
        <v>19</v>
      </c>
    </row>
    <row r="1576" spans="2:25" x14ac:dyDescent="0.3">
      <c r="B1576" s="13">
        <v>0.56296975331639665</v>
      </c>
      <c r="C1576" s="13">
        <v>0.57015904364366565</v>
      </c>
      <c r="D1576" s="13">
        <v>0.40546013413875293</v>
      </c>
      <c r="E1576" s="13">
        <v>87.853773584905653</v>
      </c>
      <c r="F1576" s="13">
        <v>4.8154093097913325E-2</v>
      </c>
      <c r="G1576" s="13">
        <v>0.19206680584551147</v>
      </c>
      <c r="H1576" s="13">
        <v>23262663</v>
      </c>
      <c r="I1576" s="13">
        <v>0.20346740638002797</v>
      </c>
      <c r="J1576" s="13">
        <v>4.112300484356593E-2</v>
      </c>
      <c r="K1576" s="13">
        <v>6.8226830708332534E-2</v>
      </c>
      <c r="L1576" s="13">
        <v>0.6722200941313482</v>
      </c>
      <c r="M1576" s="13">
        <v>0.53206677716019113</v>
      </c>
      <c r="N1576" s="13">
        <v>0.32017813880182089</v>
      </c>
      <c r="O1576" s="13">
        <v>0.29660938412869642</v>
      </c>
      <c r="P1576" s="13">
        <v>0.25027268416652587</v>
      </c>
      <c r="Q1576" s="13">
        <v>0.1620706764344125</v>
      </c>
      <c r="R1576" s="13">
        <v>8.9017600092808541E-2</v>
      </c>
      <c r="S1576" s="14">
        <v>7</v>
      </c>
      <c r="T1576" s="14">
        <v>4</v>
      </c>
      <c r="U1576" s="14">
        <v>10</v>
      </c>
      <c r="V1576" s="14">
        <v>10</v>
      </c>
      <c r="W1576" s="14">
        <v>5</v>
      </c>
      <c r="X1576" s="14">
        <v>5</v>
      </c>
      <c r="Y1576" s="14" t="s">
        <v>19</v>
      </c>
    </row>
    <row r="1577" spans="2:25" x14ac:dyDescent="0.3">
      <c r="B1577" s="13">
        <v>0.61411394912791761</v>
      </c>
      <c r="C1577" s="13">
        <v>0.68819990004156484</v>
      </c>
      <c r="D1577" s="13">
        <v>0.47486609981855943</v>
      </c>
      <c r="E1577" s="13">
        <v>87.062101910828034</v>
      </c>
      <c r="F1577" s="13">
        <v>5.024051309460182E-2</v>
      </c>
      <c r="G1577" s="13">
        <v>0.21108742004264391</v>
      </c>
      <c r="H1577" s="13">
        <v>23262663</v>
      </c>
      <c r="I1577" s="13">
        <v>0.20138696255201105</v>
      </c>
      <c r="J1577" s="13">
        <v>4.0590392575878424E-2</v>
      </c>
      <c r="K1577" s="13">
        <v>6.7247028849723972E-2</v>
      </c>
      <c r="L1577" s="13">
        <v>0.69799923017546761</v>
      </c>
      <c r="M1577" s="13">
        <v>0.71992905879956326</v>
      </c>
      <c r="N1577" s="13">
        <v>0.32503911899241805</v>
      </c>
      <c r="O1577" s="13">
        <v>0.29354711089909502</v>
      </c>
      <c r="P1577" s="13">
        <v>0.20095724987055483</v>
      </c>
      <c r="Q1577" s="13">
        <v>0.1645259922221419</v>
      </c>
      <c r="R1577" s="13">
        <v>8.9916665286949568E-2</v>
      </c>
      <c r="S1577" s="14">
        <v>7</v>
      </c>
      <c r="T1577" s="14">
        <v>4</v>
      </c>
      <c r="U1577" s="14">
        <v>10</v>
      </c>
      <c r="V1577" s="14">
        <v>10</v>
      </c>
      <c r="W1577" s="14">
        <v>5</v>
      </c>
      <c r="X1577" s="14">
        <v>5</v>
      </c>
      <c r="Y1577" s="14" t="s">
        <v>19</v>
      </c>
    </row>
    <row r="1578" spans="2:25" x14ac:dyDescent="0.3">
      <c r="B1578" s="13">
        <v>0.47300013305751726</v>
      </c>
      <c r="C1578" s="13">
        <v>0.58097341047018203</v>
      </c>
      <c r="D1578" s="13">
        <v>0.34737186645920809</v>
      </c>
      <c r="E1578" s="13">
        <v>89.2</v>
      </c>
      <c r="F1578" s="13">
        <v>4.5479058062196653E-2</v>
      </c>
      <c r="G1578" s="13">
        <v>0.18843683083511778</v>
      </c>
      <c r="H1578" s="13">
        <v>23262663</v>
      </c>
      <c r="I1578" s="13">
        <v>0.20235783633841864</v>
      </c>
      <c r="J1578" s="13">
        <v>4.0572434211447496E-2</v>
      </c>
      <c r="K1578" s="13">
        <v>6.8432111232952064E-2</v>
      </c>
      <c r="L1578" s="13">
        <v>0.63088349870776639</v>
      </c>
      <c r="M1578" s="13">
        <v>0.58667470970114888</v>
      </c>
      <c r="N1578" s="13">
        <v>0.32758870107409732</v>
      </c>
      <c r="O1578" s="13">
        <v>0.28999934283967899</v>
      </c>
      <c r="P1578" s="13">
        <v>0.24152952065723557</v>
      </c>
      <c r="Q1578" s="13">
        <v>0.16270609900857225</v>
      </c>
      <c r="R1578" s="13">
        <v>8.4431037631429173E-2</v>
      </c>
      <c r="S1578" s="14">
        <v>7</v>
      </c>
      <c r="T1578" s="14">
        <v>4</v>
      </c>
      <c r="U1578" s="14">
        <v>10</v>
      </c>
      <c r="V1578" s="14">
        <v>10</v>
      </c>
      <c r="W1578" s="14">
        <v>5</v>
      </c>
      <c r="X1578" s="14">
        <v>5</v>
      </c>
      <c r="Y1578" s="14" t="s">
        <v>19</v>
      </c>
    </row>
    <row r="1579" spans="2:25" x14ac:dyDescent="0.3">
      <c r="B1579" s="13">
        <v>0.54157856123543158</v>
      </c>
      <c r="C1579" s="13">
        <v>0.56813814968983956</v>
      </c>
      <c r="D1579" s="13">
        <v>0.40788083497864758</v>
      </c>
      <c r="E1579" s="13">
        <v>91.64750957854406</v>
      </c>
      <c r="F1579" s="13">
        <v>3.9045553145336226E-2</v>
      </c>
      <c r="G1579" s="13">
        <v>0.11522633744855967</v>
      </c>
      <c r="H1579" s="13">
        <v>23262663</v>
      </c>
      <c r="I1579" s="13">
        <v>0.22163661581137306</v>
      </c>
      <c r="J1579" s="13">
        <v>4.4848981465131783E-2</v>
      </c>
      <c r="K1579" s="13">
        <v>7.3265861212045508E-2</v>
      </c>
      <c r="L1579" s="13">
        <v>0.62130603872618584</v>
      </c>
      <c r="M1579" s="13">
        <v>0.48323957800576628</v>
      </c>
      <c r="N1579" s="13">
        <v>0.31764917440480106</v>
      </c>
      <c r="O1579" s="13">
        <v>0.29266239965389468</v>
      </c>
      <c r="P1579" s="13">
        <v>0.22480109291950692</v>
      </c>
      <c r="Q1579" s="13">
        <v>0.16526796760098197</v>
      </c>
      <c r="R1579" s="13">
        <v>8.9912647761497252E-2</v>
      </c>
      <c r="S1579" s="14">
        <v>7</v>
      </c>
      <c r="T1579" s="14">
        <v>4</v>
      </c>
      <c r="U1579" s="14">
        <v>10</v>
      </c>
      <c r="V1579" s="14">
        <v>10</v>
      </c>
      <c r="W1579" s="14">
        <v>5</v>
      </c>
      <c r="X1579" s="14">
        <v>5</v>
      </c>
      <c r="Y1579" s="14" t="s">
        <v>19</v>
      </c>
    </row>
    <row r="1580" spans="2:25" x14ac:dyDescent="0.3">
      <c r="B1580" s="13">
        <v>0.43245079622508925</v>
      </c>
      <c r="C1580" s="13">
        <v>0.45181968140033751</v>
      </c>
      <c r="D1580" s="13">
        <v>0.35933190020307448</v>
      </c>
      <c r="E1580" s="13">
        <v>92.669322709163353</v>
      </c>
      <c r="F1580" s="13">
        <v>3.0755395683453236E-2</v>
      </c>
      <c r="G1580" s="13">
        <v>0.14042553191489363</v>
      </c>
      <c r="H1580" s="13">
        <v>23262663</v>
      </c>
      <c r="I1580" s="13">
        <v>0.22024965325936188</v>
      </c>
      <c r="J1580" s="13">
        <v>4.3521506996068722E-2</v>
      </c>
      <c r="K1580" s="13">
        <v>7.499217686525092E-2</v>
      </c>
      <c r="L1580" s="13">
        <v>0.61771304217187262</v>
      </c>
      <c r="M1580" s="13">
        <v>0.52437947392681827</v>
      </c>
      <c r="N1580" s="13">
        <v>0.32293035278616411</v>
      </c>
      <c r="O1580" s="13">
        <v>0.28910024207203577</v>
      </c>
      <c r="P1580" s="13">
        <v>0.24598308042017505</v>
      </c>
      <c r="Q1580" s="13">
        <v>0.16796915469709767</v>
      </c>
      <c r="R1580" s="13">
        <v>9.0526900870147142E-2</v>
      </c>
      <c r="S1580" s="14">
        <v>7</v>
      </c>
      <c r="T1580" s="14">
        <v>4</v>
      </c>
      <c r="U1580" s="14">
        <v>10</v>
      </c>
      <c r="V1580" s="14">
        <v>10</v>
      </c>
      <c r="W1580" s="14">
        <v>5</v>
      </c>
      <c r="X1580" s="14">
        <v>5</v>
      </c>
      <c r="Y1580" s="14" t="s">
        <v>19</v>
      </c>
    </row>
    <row r="1581" spans="2:25" x14ac:dyDescent="0.3">
      <c r="B1581" s="13">
        <v>0.48684264557341028</v>
      </c>
      <c r="C1581" s="13">
        <v>0.4702688593067586</v>
      </c>
      <c r="D1581" s="13">
        <v>0.33606706661663266</v>
      </c>
      <c r="E1581" s="13">
        <v>92.042336338690717</v>
      </c>
      <c r="F1581" s="13">
        <v>3.1880403458213254E-2</v>
      </c>
      <c r="G1581" s="13">
        <v>0.16824644549763032</v>
      </c>
      <c r="H1581" s="13">
        <v>23262663</v>
      </c>
      <c r="I1581" s="13">
        <v>0.21941747572815537</v>
      </c>
      <c r="J1581" s="13">
        <v>4.3147967360811688E-2</v>
      </c>
      <c r="K1581" s="13">
        <v>7.654424142669794E-2</v>
      </c>
      <c r="L1581" s="13">
        <v>0.60700165663632666</v>
      </c>
      <c r="M1581" s="13">
        <v>0.52839324046721059</v>
      </c>
      <c r="N1581" s="13">
        <v>0.31892924024711994</v>
      </c>
      <c r="O1581" s="13">
        <v>0.28791602516141729</v>
      </c>
      <c r="P1581" s="13">
        <v>0.21703843556121241</v>
      </c>
      <c r="Q1581" s="13">
        <v>0.17198492548271752</v>
      </c>
      <c r="R1581" s="13">
        <v>9.389840395803796E-2</v>
      </c>
      <c r="S1581" s="14">
        <v>7</v>
      </c>
      <c r="T1581" s="14">
        <v>4</v>
      </c>
      <c r="U1581" s="14">
        <v>10</v>
      </c>
      <c r="V1581" s="14">
        <v>10</v>
      </c>
      <c r="W1581" s="14">
        <v>5</v>
      </c>
      <c r="X1581" s="14">
        <v>5</v>
      </c>
      <c r="Y1581" s="14" t="s">
        <v>19</v>
      </c>
    </row>
    <row r="1582" spans="2:25" x14ac:dyDescent="0.3">
      <c r="B1582" s="13">
        <v>0.58574639234951376</v>
      </c>
      <c r="C1582" s="13">
        <v>0.51096395192554778</v>
      </c>
      <c r="D1582" s="13">
        <v>0.36704080721997873</v>
      </c>
      <c r="E1582" s="13">
        <v>88.523305914610262</v>
      </c>
      <c r="F1582" s="13">
        <v>4.881057268722467E-2</v>
      </c>
      <c r="G1582" s="13">
        <v>0.18201754385964913</v>
      </c>
      <c r="H1582" s="13">
        <v>23262663</v>
      </c>
      <c r="I1582" s="13">
        <v>0.20776699029126222</v>
      </c>
      <c r="J1582" s="13">
        <v>4.1543992352326253E-2</v>
      </c>
      <c r="K1582" s="13">
        <v>7.004938221017494E-2</v>
      </c>
      <c r="L1582" s="13">
        <v>0.61405376636676223</v>
      </c>
      <c r="M1582" s="13">
        <v>0.52526879372961843</v>
      </c>
      <c r="N1582" s="13">
        <v>0.32750278223859219</v>
      </c>
      <c r="O1582" s="13">
        <v>0.29371840951639056</v>
      </c>
      <c r="P1582" s="13">
        <v>0.25465122901860809</v>
      </c>
      <c r="Q1582" s="13">
        <v>0.16804594946065618</v>
      </c>
      <c r="R1582" s="13">
        <v>9.006059054147604E-2</v>
      </c>
      <c r="S1582" s="14">
        <v>7</v>
      </c>
      <c r="T1582" s="14">
        <v>4</v>
      </c>
      <c r="U1582" s="14">
        <v>10</v>
      </c>
      <c r="V1582" s="14">
        <v>10</v>
      </c>
      <c r="W1582" s="14">
        <v>5</v>
      </c>
      <c r="X1582" s="14">
        <v>5</v>
      </c>
      <c r="Y1582" s="14" t="s">
        <v>19</v>
      </c>
    </row>
    <row r="1583" spans="2:25" x14ac:dyDescent="0.3">
      <c r="B1583" s="13">
        <v>0.46276921041615765</v>
      </c>
      <c r="C1583" s="13">
        <v>0.54760756212531625</v>
      </c>
      <c r="D1583" s="13">
        <v>0.37936628813098083</v>
      </c>
      <c r="E1583" s="13">
        <v>92.770105605199021</v>
      </c>
      <c r="F1583" s="13">
        <v>3.6984098624262995E-2</v>
      </c>
      <c r="G1583" s="13">
        <v>0.12093023255813953</v>
      </c>
      <c r="H1583" s="13">
        <v>23262663</v>
      </c>
      <c r="I1583" s="13">
        <v>0.20998613037447977</v>
      </c>
      <c r="J1583" s="13">
        <v>4.2650643331933434E-2</v>
      </c>
      <c r="K1583" s="13">
        <v>7.2623798157067876E-2</v>
      </c>
      <c r="L1583" s="13">
        <v>0.603250548029445</v>
      </c>
      <c r="M1583" s="13">
        <v>0.5545694005192402</v>
      </c>
      <c r="N1583" s="13">
        <v>0.32278364494448003</v>
      </c>
      <c r="O1583" s="13">
        <v>0.29740281979270078</v>
      </c>
      <c r="P1583" s="13">
        <v>0.21608110361673849</v>
      </c>
      <c r="Q1583" s="13">
        <v>0.15863703603023888</v>
      </c>
      <c r="R1583" s="13">
        <v>8.7007008106145686E-2</v>
      </c>
      <c r="S1583" s="14">
        <v>7</v>
      </c>
      <c r="T1583" s="14">
        <v>4</v>
      </c>
      <c r="U1583" s="14">
        <v>10</v>
      </c>
      <c r="V1583" s="14">
        <v>10</v>
      </c>
      <c r="W1583" s="14">
        <v>5</v>
      </c>
      <c r="X1583" s="14">
        <v>5</v>
      </c>
      <c r="Y1583" s="14" t="s">
        <v>19</v>
      </c>
    </row>
    <row r="1584" spans="2:25" x14ac:dyDescent="0.3">
      <c r="B1584" s="13">
        <v>0.41183560065563141</v>
      </c>
      <c r="C1584" s="13">
        <v>0.47426793323025851</v>
      </c>
      <c r="D1584" s="13">
        <v>0.27090925954416134</v>
      </c>
      <c r="E1584" s="13">
        <v>92.226148409893995</v>
      </c>
      <c r="F1584" s="13">
        <v>3.3015536723163839E-2</v>
      </c>
      <c r="G1584" s="13">
        <v>0.13004484304932734</v>
      </c>
      <c r="H1584" s="13">
        <v>23262663</v>
      </c>
      <c r="I1584" s="13">
        <v>0.2196948682385573</v>
      </c>
      <c r="J1584" s="13">
        <v>4.4268423927231515E-2</v>
      </c>
      <c r="K1584" s="13">
        <v>7.4724879344945053E-2</v>
      </c>
      <c r="L1584" s="13">
        <v>0.55737972321071549</v>
      </c>
      <c r="M1584" s="13">
        <v>0.46312428764734392</v>
      </c>
      <c r="N1584" s="13">
        <v>0.32959071245996202</v>
      </c>
      <c r="O1584" s="13">
        <v>0.2976990265695954</v>
      </c>
      <c r="P1584" s="13">
        <v>0.25929314973035872</v>
      </c>
      <c r="Q1584" s="13">
        <v>0.16448954801182769</v>
      </c>
      <c r="R1584" s="13">
        <v>9.0305207804716348E-2</v>
      </c>
      <c r="S1584" s="14">
        <v>7</v>
      </c>
      <c r="T1584" s="14">
        <v>4</v>
      </c>
      <c r="U1584" s="14">
        <v>10</v>
      </c>
      <c r="V1584" s="14">
        <v>10</v>
      </c>
      <c r="W1584" s="14">
        <v>5</v>
      </c>
      <c r="X1584" s="14">
        <v>5</v>
      </c>
      <c r="Y1584" s="14" t="s">
        <v>19</v>
      </c>
    </row>
    <row r="1585" spans="2:30" x14ac:dyDescent="0.3">
      <c r="B1585" s="13">
        <v>0.3670151288186404</v>
      </c>
      <c r="C1585" s="13">
        <v>0.39029988549773853</v>
      </c>
      <c r="D1585" s="13">
        <v>0.27085206394884348</v>
      </c>
      <c r="E1585" s="13">
        <v>93.534482758620683</v>
      </c>
      <c r="F1585" s="13">
        <v>3.7348105789849893E-2</v>
      </c>
      <c r="G1585" s="13">
        <v>9.4505494505494503E-2</v>
      </c>
      <c r="H1585" s="13">
        <v>23262663</v>
      </c>
      <c r="I1585" s="13">
        <v>0.22149791955617201</v>
      </c>
      <c r="J1585" s="13">
        <v>4.4615500621219238E-2</v>
      </c>
      <c r="K1585" s="13">
        <v>7.7416271095867378E-2</v>
      </c>
      <c r="L1585" s="13">
        <v>0.52365664471502849</v>
      </c>
      <c r="M1585" s="13">
        <v>0.39640185015467028</v>
      </c>
      <c r="N1585" s="13">
        <v>0.31676031702512902</v>
      </c>
      <c r="O1585" s="13">
        <v>0.30024575830348399</v>
      </c>
      <c r="P1585" s="13">
        <v>0.2271649918606635</v>
      </c>
      <c r="Q1585" s="13">
        <v>0.16014737309746818</v>
      </c>
      <c r="R1585" s="13">
        <v>8.631139166632748E-2</v>
      </c>
      <c r="S1585" s="14">
        <v>7</v>
      </c>
      <c r="T1585" s="14">
        <v>4</v>
      </c>
      <c r="U1585" s="14">
        <v>10</v>
      </c>
      <c r="V1585" s="14">
        <v>10</v>
      </c>
      <c r="W1585" s="14">
        <v>5</v>
      </c>
      <c r="X1585" s="14">
        <v>5</v>
      </c>
      <c r="Y1585" s="14" t="s">
        <v>19</v>
      </c>
    </row>
    <row r="1586" spans="2:30" x14ac:dyDescent="0.3">
      <c r="B1586" s="13">
        <v>0.53308769367870379</v>
      </c>
      <c r="C1586" s="13">
        <v>0.46340631011851618</v>
      </c>
      <c r="D1586" s="13">
        <v>0.30059183589390298</v>
      </c>
      <c r="E1586" s="13">
        <v>90.474260235103372</v>
      </c>
      <c r="F1586" s="13">
        <v>4.3642241379310345E-2</v>
      </c>
      <c r="G1586" s="13">
        <v>0.1010989010989011</v>
      </c>
      <c r="H1586" s="13">
        <v>23262663</v>
      </c>
      <c r="I1586" s="13">
        <v>0.2058252427184466</v>
      </c>
      <c r="J1586" s="13">
        <v>4.1388485367477766E-2</v>
      </c>
      <c r="K1586" s="13">
        <v>6.8401586663518227E-2</v>
      </c>
      <c r="L1586" s="13">
        <v>0.63750902612979921</v>
      </c>
      <c r="M1586" s="13">
        <v>0.47411845729445323</v>
      </c>
      <c r="N1586" s="13">
        <v>0.32246829970771379</v>
      </c>
      <c r="O1586" s="13">
        <v>0.2944343624054141</v>
      </c>
      <c r="P1586" s="13">
        <v>0.24362439110745893</v>
      </c>
      <c r="Q1586" s="13">
        <v>0.15593318435800874</v>
      </c>
      <c r="R1586" s="13">
        <v>8.5244526592209047E-2</v>
      </c>
      <c r="S1586" s="14">
        <v>7</v>
      </c>
      <c r="T1586" s="14">
        <v>4</v>
      </c>
      <c r="U1586" s="14">
        <v>10</v>
      </c>
      <c r="V1586" s="14">
        <v>10</v>
      </c>
      <c r="W1586" s="14">
        <v>5</v>
      </c>
      <c r="X1586" s="14">
        <v>5</v>
      </c>
      <c r="Y1586" s="14" t="s">
        <v>19</v>
      </c>
    </row>
    <row r="1587" spans="2:30" x14ac:dyDescent="0.3">
      <c r="B1587" s="13">
        <v>0.48680435069215311</v>
      </c>
      <c r="C1587" s="13">
        <v>0.48168054310352354</v>
      </c>
      <c r="D1587" s="13">
        <v>0.28253431765808612</v>
      </c>
      <c r="E1587" s="13">
        <v>93.282988871224177</v>
      </c>
      <c r="F1587" s="13">
        <v>3.3605974395448081E-2</v>
      </c>
      <c r="G1587" s="13">
        <v>0.11447084233261338</v>
      </c>
      <c r="H1587" s="13">
        <v>23262663</v>
      </c>
      <c r="I1587" s="13">
        <v>0.21900138696255181</v>
      </c>
      <c r="J1587" s="13">
        <v>4.4363227435025264E-2</v>
      </c>
      <c r="K1587" s="13">
        <v>7.2897266482634768E-2</v>
      </c>
      <c r="L1587" s="13">
        <v>0.6113359879314707</v>
      </c>
      <c r="M1587" s="13">
        <v>0.37164772190700479</v>
      </c>
      <c r="N1587" s="13">
        <v>0.32889654163594245</v>
      </c>
      <c r="O1587" s="13">
        <v>0.30237846843797528</v>
      </c>
      <c r="P1587" s="13">
        <v>0.26453813741814208</v>
      </c>
      <c r="Q1587" s="13">
        <v>0.16218330158240438</v>
      </c>
      <c r="R1587" s="13">
        <v>8.7251529348708598E-2</v>
      </c>
      <c r="S1587" s="14">
        <v>7</v>
      </c>
      <c r="T1587" s="14">
        <v>4</v>
      </c>
      <c r="U1587" s="14">
        <v>10</v>
      </c>
      <c r="V1587" s="14">
        <v>10</v>
      </c>
      <c r="W1587" s="14">
        <v>5</v>
      </c>
      <c r="X1587" s="14">
        <v>5</v>
      </c>
      <c r="Y1587" s="14" t="s">
        <v>19</v>
      </c>
    </row>
    <row r="1588" spans="2:30" x14ac:dyDescent="0.3">
      <c r="B1588" s="13">
        <v>0.44790619859766267</v>
      </c>
      <c r="C1588" s="13">
        <v>0.37391788440555573</v>
      </c>
      <c r="D1588" s="13">
        <v>0.25671099598885383</v>
      </c>
      <c r="E1588" s="13">
        <v>93.296529968454252</v>
      </c>
      <c r="F1588" s="13">
        <v>2.8230184581976112E-2</v>
      </c>
      <c r="G1588" s="13">
        <v>0.13238289205702647</v>
      </c>
      <c r="H1588" s="13">
        <v>23262663</v>
      </c>
      <c r="I1588" s="13">
        <v>0.22274618585298195</v>
      </c>
      <c r="J1588" s="13">
        <v>4.49609006892785E-2</v>
      </c>
      <c r="K1588" s="13">
        <v>7.5828013755285861E-2</v>
      </c>
      <c r="L1588" s="13">
        <v>0.55847120990996724</v>
      </c>
      <c r="M1588" s="13">
        <v>0.46832680525006098</v>
      </c>
      <c r="N1588" s="13">
        <v>0.31606628141482745</v>
      </c>
      <c r="O1588" s="13">
        <v>0.30232122930931365</v>
      </c>
      <c r="P1588" s="13">
        <v>0.24066033898973974</v>
      </c>
      <c r="Q1588" s="13">
        <v>0.16000253845137385</v>
      </c>
      <c r="R1588" s="13">
        <v>8.5031903411624782E-2</v>
      </c>
      <c r="S1588" s="14">
        <v>7</v>
      </c>
      <c r="T1588" s="14">
        <v>4</v>
      </c>
      <c r="U1588" s="14">
        <v>10</v>
      </c>
      <c r="V1588" s="14">
        <v>10</v>
      </c>
      <c r="W1588" s="14">
        <v>5</v>
      </c>
      <c r="X1588" s="14">
        <v>5</v>
      </c>
      <c r="Y1588" s="14" t="s">
        <v>19</v>
      </c>
    </row>
    <row r="1589" spans="2:30" x14ac:dyDescent="0.3">
      <c r="B1589" s="13">
        <v>0.47209261342551084</v>
      </c>
      <c r="C1589" s="13">
        <v>0.43191509998866084</v>
      </c>
      <c r="D1589" s="13">
        <v>0.26523909270592838</v>
      </c>
      <c r="E1589" s="13">
        <v>91.878172588832484</v>
      </c>
      <c r="F1589" s="13">
        <v>3.9844851904090269E-2</v>
      </c>
      <c r="G1589" s="13">
        <v>0.1192468619246862</v>
      </c>
      <c r="H1589" s="13">
        <v>23262663</v>
      </c>
      <c r="I1589" s="13">
        <v>0.21983356449375854</v>
      </c>
      <c r="J1589" s="13">
        <v>4.5529702644961936E-2</v>
      </c>
      <c r="K1589" s="13">
        <v>7.3484410239306047E-2</v>
      </c>
      <c r="L1589" s="13">
        <v>0.52955875612006942</v>
      </c>
      <c r="M1589" s="13">
        <v>0.37574598378929353</v>
      </c>
      <c r="N1589" s="13">
        <v>0.32933717311171629</v>
      </c>
      <c r="O1589" s="13">
        <v>0.30164614975003445</v>
      </c>
      <c r="P1589" s="13">
        <v>0.22765306881727429</v>
      </c>
      <c r="Q1589" s="13">
        <v>0.16394014562523379</v>
      </c>
      <c r="R1589" s="13">
        <v>8.9268117775337483E-2</v>
      </c>
      <c r="S1589" s="14">
        <v>7</v>
      </c>
      <c r="T1589" s="14">
        <v>4</v>
      </c>
      <c r="U1589" s="14">
        <v>10</v>
      </c>
      <c r="V1589" s="14">
        <v>10</v>
      </c>
      <c r="W1589" s="14">
        <v>5</v>
      </c>
      <c r="X1589" s="14">
        <v>5</v>
      </c>
      <c r="Y1589" s="14" t="s">
        <v>19</v>
      </c>
    </row>
    <row r="1590" spans="2:30" x14ac:dyDescent="0.3">
      <c r="B1590" s="13">
        <v>0.45647304322083199</v>
      </c>
      <c r="C1590" s="13">
        <v>0.53247713646828754</v>
      </c>
      <c r="D1590" s="13">
        <v>0.33417769342396203</v>
      </c>
      <c r="E1590" s="13">
        <v>90.386824971275374</v>
      </c>
      <c r="F1590" s="13">
        <v>0.04</v>
      </c>
      <c r="G1590" s="13">
        <v>0.17118997912317327</v>
      </c>
      <c r="H1590" s="13">
        <v>23262663</v>
      </c>
      <c r="I1590" s="13">
        <v>0.21886269070735073</v>
      </c>
      <c r="J1590" s="13">
        <v>4.4116243847535506E-2</v>
      </c>
      <c r="K1590" s="13">
        <v>7.4557775302455234E-2</v>
      </c>
      <c r="L1590" s="13">
        <v>0.58740865586930302</v>
      </c>
      <c r="M1590" s="13">
        <v>0.4718518613983782</v>
      </c>
      <c r="N1590" s="13">
        <v>0.33960338303994353</v>
      </c>
      <c r="O1590" s="13">
        <v>0.30685701264334064</v>
      </c>
      <c r="P1590" s="13">
        <v>0.23863411480437768</v>
      </c>
      <c r="Q1590" s="13">
        <v>0.16656170953663382</v>
      </c>
      <c r="R1590" s="13">
        <v>8.9511109774437214E-2</v>
      </c>
      <c r="S1590" s="14">
        <v>7</v>
      </c>
      <c r="T1590" s="14">
        <v>4</v>
      </c>
      <c r="U1590" s="14">
        <v>10</v>
      </c>
      <c r="V1590" s="14">
        <v>10</v>
      </c>
      <c r="W1590" s="14">
        <v>5</v>
      </c>
      <c r="X1590" s="14">
        <v>5</v>
      </c>
      <c r="Y1590" s="14" t="s">
        <v>19</v>
      </c>
    </row>
    <row r="1591" spans="2:30" x14ac:dyDescent="0.3">
      <c r="B1591" s="13">
        <v>0.60347193267138077</v>
      </c>
      <c r="C1591" s="13">
        <v>0.55567221536397338</v>
      </c>
      <c r="D1591" s="13">
        <v>0.38000405094122031</v>
      </c>
      <c r="E1591" s="13">
        <v>88.427184466019412</v>
      </c>
      <c r="F1591" s="13">
        <v>4.9031799609166815E-2</v>
      </c>
      <c r="G1591" s="13">
        <v>0.16367713004484305</v>
      </c>
      <c r="H1591" s="13">
        <v>23262663</v>
      </c>
      <c r="I1591" s="13">
        <v>0.21054091539528413</v>
      </c>
      <c r="J1591" s="13">
        <v>4.1904991316446649E-2</v>
      </c>
      <c r="K1591" s="13">
        <v>7.2358042715635437E-2</v>
      </c>
      <c r="L1591" s="13">
        <v>0.63832240138348373</v>
      </c>
      <c r="M1591" s="13">
        <v>0.48223406224159926</v>
      </c>
      <c r="N1591" s="13">
        <v>0.32599157901029041</v>
      </c>
      <c r="O1591" s="13">
        <v>0.295050554280745</v>
      </c>
      <c r="P1591" s="13">
        <v>0.21961389085808666</v>
      </c>
      <c r="Q1591" s="13">
        <v>0.17243343719426193</v>
      </c>
      <c r="R1591" s="13">
        <v>9.5166680403702159E-2</v>
      </c>
      <c r="S1591" s="14">
        <v>7</v>
      </c>
      <c r="T1591" s="14">
        <v>4</v>
      </c>
      <c r="U1591" s="14">
        <v>10</v>
      </c>
      <c r="V1591" s="14">
        <v>10</v>
      </c>
      <c r="W1591" s="14">
        <v>5</v>
      </c>
      <c r="X1591" s="14">
        <v>5</v>
      </c>
      <c r="Y1591" s="14" t="s">
        <v>19</v>
      </c>
    </row>
    <row r="1592" spans="2:30" x14ac:dyDescent="0.3">
      <c r="B1592" s="13">
        <v>0.4643849534102521</v>
      </c>
      <c r="C1592" s="13">
        <v>0.43431612285555571</v>
      </c>
      <c r="D1592" s="13">
        <v>0.33809688924817766</v>
      </c>
      <c r="E1592" s="13">
        <v>90.149136577708006</v>
      </c>
      <c r="F1592" s="13">
        <v>4.4831880448318803E-2</v>
      </c>
      <c r="G1592" s="13">
        <v>0.15466101694915255</v>
      </c>
      <c r="H1592" s="13">
        <v>23262663</v>
      </c>
      <c r="I1592" s="13">
        <v>0.2097087378640777</v>
      </c>
      <c r="J1592" s="13">
        <v>4.2026375409986425E-2</v>
      </c>
      <c r="K1592" s="13">
        <v>7.0625488095802394E-2</v>
      </c>
      <c r="L1592" s="13">
        <v>0.58336700310273581</v>
      </c>
      <c r="M1592" s="13">
        <v>0.52319828919885647</v>
      </c>
      <c r="N1592" s="13">
        <v>0.32576281619102965</v>
      </c>
      <c r="O1592" s="13">
        <v>0.30218131404587695</v>
      </c>
      <c r="P1592" s="13">
        <v>0.23150203204290562</v>
      </c>
      <c r="Q1592" s="13">
        <v>0.15732979815629922</v>
      </c>
      <c r="R1592" s="13">
        <v>8.7711573644079638E-2</v>
      </c>
      <c r="S1592" s="14">
        <v>7</v>
      </c>
      <c r="T1592" s="14">
        <v>4</v>
      </c>
      <c r="U1592" s="14">
        <v>10</v>
      </c>
      <c r="V1592" s="14">
        <v>10</v>
      </c>
      <c r="W1592" s="14">
        <v>5</v>
      </c>
      <c r="X1592" s="14">
        <v>5</v>
      </c>
      <c r="Y1592" s="14" t="s">
        <v>19</v>
      </c>
    </row>
    <row r="1593" spans="2:30" x14ac:dyDescent="0.3">
      <c r="B1593" s="13">
        <v>0.39355478260341381</v>
      </c>
      <c r="C1593" s="13">
        <v>0.44864239241659226</v>
      </c>
      <c r="D1593" s="13">
        <v>0.275019186863455</v>
      </c>
      <c r="E1593" s="13">
        <v>94.354183590576767</v>
      </c>
      <c r="F1593" s="13">
        <v>2.986943301734931E-2</v>
      </c>
      <c r="G1593" s="13">
        <v>6.9135802469135796E-2</v>
      </c>
      <c r="H1593" s="13">
        <v>23262663</v>
      </c>
      <c r="I1593" s="13">
        <v>0.21997226074895956</v>
      </c>
      <c r="J1593" s="13">
        <v>4.3201276571983999E-2</v>
      </c>
      <c r="K1593" s="13">
        <v>7.6976782980267333E-2</v>
      </c>
      <c r="L1593" s="13">
        <v>0.49886089980228149</v>
      </c>
      <c r="M1593" s="13">
        <v>0.36885726170633482</v>
      </c>
      <c r="N1593" s="13">
        <v>0.32390843745716447</v>
      </c>
      <c r="O1593" s="13">
        <v>0.29447033727605287</v>
      </c>
      <c r="P1593" s="13">
        <v>0.22813488742731625</v>
      </c>
      <c r="Q1593" s="13">
        <v>0.1653987809392817</v>
      </c>
      <c r="R1593" s="13">
        <v>8.9599918572583204E-2</v>
      </c>
      <c r="S1593" s="14">
        <v>7</v>
      </c>
      <c r="T1593" s="14">
        <v>4</v>
      </c>
      <c r="U1593" s="14">
        <v>10</v>
      </c>
      <c r="V1593" s="14">
        <v>10</v>
      </c>
      <c r="W1593" s="14">
        <v>5</v>
      </c>
      <c r="X1593" s="14">
        <v>5</v>
      </c>
      <c r="Y1593" s="14" t="s">
        <v>19</v>
      </c>
      <c r="AA1593" s="5">
        <f>+AVERAGE(E1564:E1593)/100</f>
        <v>0.90600073397894543</v>
      </c>
      <c r="AB1593" s="5">
        <f>+AVERAGE(G1564:G1593)</f>
        <v>0.15976250216690432</v>
      </c>
      <c r="AC1593" s="5">
        <f>+AVERAGE(H1564:H1593)</f>
        <v>23262663</v>
      </c>
      <c r="AD1593" s="17">
        <f t="shared" ref="AD1593" si="50">($AF$4*AA1593)+($AG$4-$AG$4*AB1593)+($AJ$12+$AK$12*AC1593)</f>
        <v>690.96688898973207</v>
      </c>
    </row>
    <row r="1594" spans="2:30" x14ac:dyDescent="0.3">
      <c r="B1594" s="13">
        <v>0.52706133421122359</v>
      </c>
      <c r="C1594" s="13">
        <v>0.51173820583333951</v>
      </c>
      <c r="D1594" s="13">
        <v>0.3535208010964645</v>
      </c>
      <c r="E1594" s="13">
        <v>89.58171959721146</v>
      </c>
      <c r="F1594" s="13">
        <v>4.4015309672929714E-2</v>
      </c>
      <c r="G1594" s="13">
        <v>0.19189765458422176</v>
      </c>
      <c r="H1594" s="13">
        <v>23762113</v>
      </c>
      <c r="I1594" s="13">
        <v>0.21595006934812766</v>
      </c>
      <c r="J1594" s="13">
        <v>4.3562357026336748E-2</v>
      </c>
      <c r="K1594" s="13">
        <v>7.4053118784772609E-2</v>
      </c>
      <c r="L1594" s="13">
        <v>0.60928570790016534</v>
      </c>
      <c r="M1594" s="13">
        <v>0.48948757772497342</v>
      </c>
      <c r="N1594" s="13">
        <v>0.3272411574837758</v>
      </c>
      <c r="O1594" s="13">
        <v>0.30740400373544136</v>
      </c>
      <c r="P1594" s="13">
        <v>0.21944705406350393</v>
      </c>
      <c r="Q1594" s="13">
        <v>0.16947927666426163</v>
      </c>
      <c r="R1594" s="13">
        <v>9.0590927766373258E-2</v>
      </c>
      <c r="S1594" s="14">
        <v>8</v>
      </c>
      <c r="T1594" s="14">
        <v>4</v>
      </c>
      <c r="U1594" s="14">
        <v>10</v>
      </c>
      <c r="V1594" s="14">
        <v>10</v>
      </c>
      <c r="W1594" s="14">
        <v>5</v>
      </c>
      <c r="X1594" s="14">
        <v>5</v>
      </c>
      <c r="Y1594" s="14" t="s">
        <v>19</v>
      </c>
    </row>
    <row r="1595" spans="2:30" x14ac:dyDescent="0.3">
      <c r="B1595" s="13">
        <v>0.39565294022873398</v>
      </c>
      <c r="C1595" s="13">
        <v>0.43632126193893533</v>
      </c>
      <c r="D1595" s="13">
        <v>0.40600966568051206</v>
      </c>
      <c r="E1595" s="13">
        <v>92.979053529868111</v>
      </c>
      <c r="F1595" s="13">
        <v>2.8434334458859071E-2</v>
      </c>
      <c r="G1595" s="13">
        <v>0.14346895074946467</v>
      </c>
      <c r="H1595" s="13">
        <v>23762113</v>
      </c>
      <c r="I1595" s="13">
        <v>0.22635228848821079</v>
      </c>
      <c r="J1595" s="13">
        <v>4.4694985014794332E-2</v>
      </c>
      <c r="K1595" s="13">
        <v>7.7361244729585735E-2</v>
      </c>
      <c r="L1595" s="13">
        <v>0.53751847574354006</v>
      </c>
      <c r="M1595" s="13">
        <v>0.46723934060948025</v>
      </c>
      <c r="N1595" s="13">
        <v>0.3195346507115272</v>
      </c>
      <c r="O1595" s="13">
        <v>0.30560799282620593</v>
      </c>
      <c r="P1595" s="13">
        <v>0.23969686702448745</v>
      </c>
      <c r="Q1595" s="13">
        <v>0.16731414941091591</v>
      </c>
      <c r="R1595" s="13">
        <v>9.1230098558301206E-2</v>
      </c>
      <c r="S1595" s="14">
        <v>8</v>
      </c>
      <c r="T1595" s="14">
        <v>4</v>
      </c>
      <c r="U1595" s="14">
        <v>10</v>
      </c>
      <c r="V1595" s="14">
        <v>10</v>
      </c>
      <c r="W1595" s="14">
        <v>5</v>
      </c>
      <c r="X1595" s="14">
        <v>5</v>
      </c>
      <c r="Y1595" s="14" t="s">
        <v>19</v>
      </c>
    </row>
    <row r="1596" spans="2:30" x14ac:dyDescent="0.3">
      <c r="B1596" s="13">
        <v>0.4710546208784171</v>
      </c>
      <c r="C1596" s="13">
        <v>0.37533813595888393</v>
      </c>
      <c r="D1596" s="13">
        <v>0.3378928939658486</v>
      </c>
      <c r="E1596" s="13">
        <v>95.210727969348667</v>
      </c>
      <c r="F1596" s="13">
        <v>2.5998953062292794E-2</v>
      </c>
      <c r="G1596" s="13">
        <v>9.3816631130063971E-2</v>
      </c>
      <c r="H1596" s="13">
        <v>23762113</v>
      </c>
      <c r="I1596" s="13">
        <v>0.23509015256588039</v>
      </c>
      <c r="J1596" s="13">
        <v>4.7700876222210926E-2</v>
      </c>
      <c r="K1596" s="13">
        <v>8.1429650077288279E-2</v>
      </c>
      <c r="L1596" s="13">
        <v>0.50983951690337359</v>
      </c>
      <c r="M1596" s="13">
        <v>0.46094997191912901</v>
      </c>
      <c r="N1596" s="13">
        <v>0.33087511868125541</v>
      </c>
      <c r="O1596" s="13">
        <v>0.31031619842464664</v>
      </c>
      <c r="P1596" s="13">
        <v>0.23763380846433024</v>
      </c>
      <c r="Q1596" s="13">
        <v>0.17093386716695763</v>
      </c>
      <c r="R1596" s="13">
        <v>9.4043463761021628E-2</v>
      </c>
      <c r="S1596" s="14">
        <v>8</v>
      </c>
      <c r="T1596" s="14">
        <v>4</v>
      </c>
      <c r="U1596" s="14">
        <v>10</v>
      </c>
      <c r="V1596" s="14">
        <v>10</v>
      </c>
      <c r="W1596" s="14">
        <v>5</v>
      </c>
      <c r="X1596" s="14">
        <v>5</v>
      </c>
      <c r="Y1596" s="14" t="s">
        <v>19</v>
      </c>
    </row>
    <row r="1597" spans="2:30" x14ac:dyDescent="0.3">
      <c r="B1597" s="13">
        <v>0.46872824756123904</v>
      </c>
      <c r="C1597" s="13">
        <v>0.41595622558479517</v>
      </c>
      <c r="D1597" s="13">
        <v>0.31958642929725395</v>
      </c>
      <c r="E1597" s="13">
        <v>92.210359826018191</v>
      </c>
      <c r="F1597" s="13">
        <v>3.2835820895522387E-2</v>
      </c>
      <c r="G1597" s="13">
        <v>0.16739130434782609</v>
      </c>
      <c r="H1597" s="13">
        <v>23762113</v>
      </c>
      <c r="I1597" s="13">
        <v>0.22122052704576972</v>
      </c>
      <c r="J1597" s="13">
        <v>4.4743138080001479E-2</v>
      </c>
      <c r="K1597" s="13">
        <v>7.5949016621378734E-2</v>
      </c>
      <c r="L1597" s="13">
        <v>0.53400410705404289</v>
      </c>
      <c r="M1597" s="13">
        <v>0.49563803541912138</v>
      </c>
      <c r="N1597" s="13">
        <v>0.33093509720924535</v>
      </c>
      <c r="O1597" s="13">
        <v>0.30268150882057909</v>
      </c>
      <c r="P1597" s="13">
        <v>0.22982376413862501</v>
      </c>
      <c r="Q1597" s="13">
        <v>0.16653345804134848</v>
      </c>
      <c r="R1597" s="13">
        <v>8.9858219414045065E-2</v>
      </c>
      <c r="S1597" s="14">
        <v>8</v>
      </c>
      <c r="T1597" s="14">
        <v>4</v>
      </c>
      <c r="U1597" s="14">
        <v>10</v>
      </c>
      <c r="V1597" s="14">
        <v>10</v>
      </c>
      <c r="W1597" s="14">
        <v>5</v>
      </c>
      <c r="X1597" s="14">
        <v>5</v>
      </c>
      <c r="Y1597" s="14" t="s">
        <v>19</v>
      </c>
    </row>
    <row r="1598" spans="2:30" x14ac:dyDescent="0.3">
      <c r="B1598">
        <v>0.39904486500926262</v>
      </c>
      <c r="C1598">
        <v>0.41701132168417365</v>
      </c>
      <c r="D1598">
        <v>0.33732050233766558</v>
      </c>
      <c r="E1598">
        <v>92.285358772293662</v>
      </c>
      <c r="F1598">
        <v>2.9464931308749095E-2</v>
      </c>
      <c r="G1598">
        <v>0.21379310344827587</v>
      </c>
      <c r="H1598">
        <v>23762113</v>
      </c>
      <c r="I1598">
        <v>0.20873786407766987</v>
      </c>
      <c r="J1598">
        <v>4.1665154083874674E-2</v>
      </c>
      <c r="K1598">
        <v>7.2721123068345314E-2</v>
      </c>
      <c r="L1598">
        <v>0.58265776609258457</v>
      </c>
      <c r="M1598">
        <v>0.64930867214254095</v>
      </c>
      <c r="N1598">
        <v>0.32170991021699391</v>
      </c>
      <c r="O1598">
        <v>0.28861867953286707</v>
      </c>
      <c r="P1598">
        <v>0.25290946226667466</v>
      </c>
      <c r="Q1598">
        <v>0.15757579406798</v>
      </c>
      <c r="R1598">
        <v>8.561458352086275E-2</v>
      </c>
      <c r="S1598">
        <v>8</v>
      </c>
      <c r="T1598">
        <v>4</v>
      </c>
      <c r="U1598">
        <v>10</v>
      </c>
      <c r="V1598">
        <v>10</v>
      </c>
      <c r="W1598">
        <v>5</v>
      </c>
      <c r="X1598">
        <v>5</v>
      </c>
      <c r="Y1598" t="s">
        <v>19</v>
      </c>
    </row>
    <row r="1599" spans="2:30" x14ac:dyDescent="0.3">
      <c r="B1599" s="13">
        <v>0.40431391481246576</v>
      </c>
      <c r="C1599" s="13">
        <v>0.50116652828889952</v>
      </c>
      <c r="D1599" s="13">
        <v>0.40282823196975975</v>
      </c>
      <c r="E1599" s="13">
        <v>88.827477299644684</v>
      </c>
      <c r="F1599" s="13">
        <v>4.4741114919718564E-2</v>
      </c>
      <c r="G1599" s="13">
        <v>0.17741935483870969</v>
      </c>
      <c r="H1599" s="13">
        <v>23762113</v>
      </c>
      <c r="I1599" s="13">
        <v>0.20970873786407757</v>
      </c>
      <c r="J1599" s="13">
        <v>4.2290246018515457E-2</v>
      </c>
      <c r="K1599" s="13">
        <v>6.9073122188334168E-2</v>
      </c>
      <c r="L1599" s="13">
        <v>0.58893810473435271</v>
      </c>
      <c r="M1599" s="13">
        <v>0.51047344852803833</v>
      </c>
      <c r="N1599" s="13">
        <v>0.32487879345031689</v>
      </c>
      <c r="O1599" s="13">
        <v>0.28772858773772259</v>
      </c>
      <c r="P1599" s="13">
        <v>0.21256372017533107</v>
      </c>
      <c r="Q1599" s="13">
        <v>0.15996456912188495</v>
      </c>
      <c r="R1599" s="13">
        <v>8.5580676838811903E-2</v>
      </c>
      <c r="S1599" s="14">
        <v>8</v>
      </c>
      <c r="T1599" s="14">
        <v>4</v>
      </c>
      <c r="U1599" s="14">
        <v>10</v>
      </c>
      <c r="V1599" s="14">
        <v>10</v>
      </c>
      <c r="W1599" s="14">
        <v>5</v>
      </c>
      <c r="X1599" s="14">
        <v>5</v>
      </c>
      <c r="Y1599" s="14" t="s">
        <v>19</v>
      </c>
    </row>
    <row r="1600" spans="2:30" x14ac:dyDescent="0.3">
      <c r="B1600" s="13">
        <v>0.37768093832555921</v>
      </c>
      <c r="C1600" s="13">
        <v>0.37219826224709018</v>
      </c>
      <c r="D1600" s="13">
        <v>0.38525542329465018</v>
      </c>
      <c r="E1600" s="13">
        <v>92.632803412175264</v>
      </c>
      <c r="F1600" s="13">
        <v>2.8698752228163992E-2</v>
      </c>
      <c r="G1600" s="13">
        <v>0.17177914110429449</v>
      </c>
      <c r="H1600" s="13">
        <v>23762113</v>
      </c>
      <c r="I1600" s="13">
        <v>0.22524271844660196</v>
      </c>
      <c r="J1600" s="13">
        <v>4.4672482441776816E-2</v>
      </c>
      <c r="K1600" s="13">
        <v>7.714547582536424E-2</v>
      </c>
      <c r="L1600" s="13">
        <v>0.51535185939712169</v>
      </c>
      <c r="M1600" s="13">
        <v>0.46248719728869586</v>
      </c>
      <c r="N1600" s="13">
        <v>0.32150500058712844</v>
      </c>
      <c r="O1600" s="13">
        <v>0.3016777160057767</v>
      </c>
      <c r="P1600" s="13">
        <v>0.27532815527243576</v>
      </c>
      <c r="Q1600" s="13">
        <v>0.16592297077435153</v>
      </c>
      <c r="R1600" s="13">
        <v>9.062970627183517E-2</v>
      </c>
      <c r="S1600" s="14">
        <v>8</v>
      </c>
      <c r="T1600" s="14">
        <v>4</v>
      </c>
      <c r="U1600" s="14">
        <v>10</v>
      </c>
      <c r="V1600" s="14">
        <v>10</v>
      </c>
      <c r="W1600" s="14">
        <v>5</v>
      </c>
      <c r="X1600" s="14">
        <v>5</v>
      </c>
      <c r="Y1600" s="14" t="s">
        <v>19</v>
      </c>
    </row>
    <row r="1601" spans="2:25" x14ac:dyDescent="0.3">
      <c r="B1601">
        <v>0.38655866562649654</v>
      </c>
      <c r="C1601">
        <v>0.34427046665052163</v>
      </c>
      <c r="D1601">
        <v>0.25233380608568662</v>
      </c>
      <c r="E1601">
        <v>95.258964143426297</v>
      </c>
      <c r="F1601">
        <v>2.1946393236193559E-2</v>
      </c>
      <c r="G1601">
        <v>9.0497737556561084E-2</v>
      </c>
      <c r="H1601">
        <v>23762113</v>
      </c>
      <c r="I1601">
        <v>0.22676837725381382</v>
      </c>
      <c r="J1601">
        <v>4.5651280792147572E-2</v>
      </c>
      <c r="K1601">
        <v>7.8025153268287309E-2</v>
      </c>
      <c r="L1601">
        <v>0.46987007133192626</v>
      </c>
      <c r="M1601">
        <v>0.43751456974524383</v>
      </c>
      <c r="N1601">
        <v>0.32246351327248746</v>
      </c>
      <c r="O1601">
        <v>0.29966800579751607</v>
      </c>
      <c r="P1601">
        <v>0.26328200526888224</v>
      </c>
      <c r="Q1601">
        <v>0.16227537033524359</v>
      </c>
      <c r="R1601">
        <v>8.8450805098766738E-2</v>
      </c>
      <c r="S1601">
        <v>8</v>
      </c>
      <c r="T1601">
        <v>4</v>
      </c>
      <c r="U1601">
        <v>10</v>
      </c>
      <c r="V1601">
        <v>10</v>
      </c>
      <c r="W1601">
        <v>5</v>
      </c>
      <c r="X1601">
        <v>5</v>
      </c>
      <c r="Y1601" t="s">
        <v>19</v>
      </c>
    </row>
    <row r="1602" spans="2:25" x14ac:dyDescent="0.3">
      <c r="B1602" s="13">
        <v>0.44763696273156373</v>
      </c>
      <c r="C1602" s="13">
        <v>0.44524695088623101</v>
      </c>
      <c r="D1602" s="13">
        <v>0.37219627348619366</v>
      </c>
      <c r="E1602" s="13">
        <v>91.589506172839506</v>
      </c>
      <c r="F1602" s="13">
        <v>3.8481813389562469E-2</v>
      </c>
      <c r="G1602" s="13">
        <v>0.11879049676025918</v>
      </c>
      <c r="H1602" s="13">
        <v>23762113</v>
      </c>
      <c r="I1602" s="13">
        <v>0.21678224687933409</v>
      </c>
      <c r="J1602" s="13">
        <v>4.3595885148206573E-2</v>
      </c>
      <c r="K1602" s="13">
        <v>7.4003184526919258E-2</v>
      </c>
      <c r="L1602" s="13">
        <v>0.56857907840088406</v>
      </c>
      <c r="M1602" s="13">
        <v>0.47310618212513833</v>
      </c>
      <c r="N1602" s="13">
        <v>0.3298293543467381</v>
      </c>
      <c r="O1602" s="13">
        <v>0.302126177246273</v>
      </c>
      <c r="P1602" s="13">
        <v>0.25208409572789697</v>
      </c>
      <c r="Q1602" s="13">
        <v>0.16319107228852181</v>
      </c>
      <c r="R1602" s="13">
        <v>8.8838253275384985E-2</v>
      </c>
      <c r="S1602" s="14">
        <v>8</v>
      </c>
      <c r="T1602" s="14">
        <v>4</v>
      </c>
      <c r="U1602" s="14">
        <v>10</v>
      </c>
      <c r="V1602" s="14">
        <v>10</v>
      </c>
      <c r="W1602" s="14">
        <v>5</v>
      </c>
      <c r="X1602" s="14">
        <v>5</v>
      </c>
      <c r="Y1602" s="14" t="s">
        <v>19</v>
      </c>
    </row>
    <row r="1603" spans="2:25" x14ac:dyDescent="0.3">
      <c r="B1603" s="13">
        <v>0.36471007282037021</v>
      </c>
      <c r="C1603" s="13">
        <v>0.41870943329768739</v>
      </c>
      <c r="D1603" s="13">
        <v>0.36405974842115768</v>
      </c>
      <c r="E1603" s="13">
        <v>92.096902303415405</v>
      </c>
      <c r="F1603" s="13">
        <v>3.0264817150063052E-2</v>
      </c>
      <c r="G1603" s="13">
        <v>0.19733924611973391</v>
      </c>
      <c r="H1603" s="13">
        <v>23762113</v>
      </c>
      <c r="I1603" s="13">
        <v>0.22205270457697635</v>
      </c>
      <c r="J1603" s="13">
        <v>4.4391294460752462E-2</v>
      </c>
      <c r="K1603" s="13">
        <v>7.7523247742759885E-2</v>
      </c>
      <c r="L1603" s="13">
        <v>0.53870708135682754</v>
      </c>
      <c r="M1603" s="13">
        <v>0.51632697517179282</v>
      </c>
      <c r="N1603" s="13">
        <v>0.31911502072672659</v>
      </c>
      <c r="O1603" s="13">
        <v>0.29919200127134643</v>
      </c>
      <c r="P1603" s="13">
        <v>0.21178379364906372</v>
      </c>
      <c r="Q1603" s="13">
        <v>0.16581368509060837</v>
      </c>
      <c r="R1603" s="13">
        <v>9.0717382232825244E-2</v>
      </c>
      <c r="S1603" s="14">
        <v>8</v>
      </c>
      <c r="T1603" s="14">
        <v>4</v>
      </c>
      <c r="U1603" s="14">
        <v>10</v>
      </c>
      <c r="V1603" s="14">
        <v>10</v>
      </c>
      <c r="W1603" s="14">
        <v>5</v>
      </c>
      <c r="X1603" s="14">
        <v>5</v>
      </c>
      <c r="Y1603" s="14" t="s">
        <v>19</v>
      </c>
    </row>
    <row r="1604" spans="2:25" x14ac:dyDescent="0.3">
      <c r="B1604" s="13">
        <v>0.45611867827865021</v>
      </c>
      <c r="C1604" s="13">
        <v>0.41986411207903657</v>
      </c>
      <c r="D1604" s="13">
        <v>0.40240763371721933</v>
      </c>
      <c r="E1604" s="13">
        <v>91.990483743061063</v>
      </c>
      <c r="F1604" s="13">
        <v>2.5746468800286072E-2</v>
      </c>
      <c r="G1604" s="13">
        <v>0.22505307855626328</v>
      </c>
      <c r="H1604" s="13">
        <v>23762113</v>
      </c>
      <c r="I1604" s="13">
        <v>0.2165048543689318</v>
      </c>
      <c r="J1604" s="13">
        <v>4.2980403922085672E-2</v>
      </c>
      <c r="K1604" s="13">
        <v>7.4525871224649126E-2</v>
      </c>
      <c r="L1604" s="13">
        <v>0.60462322640325139</v>
      </c>
      <c r="M1604" s="13">
        <v>0.58815130238821023</v>
      </c>
      <c r="N1604" s="13">
        <v>0.32150139161219776</v>
      </c>
      <c r="O1604" s="13">
        <v>0.30244865167672169</v>
      </c>
      <c r="P1604" s="13">
        <v>0.22962017950876845</v>
      </c>
      <c r="Q1604" s="13">
        <v>0.1642000512925158</v>
      </c>
      <c r="R1604" s="13">
        <v>8.6943416412288838E-2</v>
      </c>
      <c r="S1604" s="14">
        <v>8</v>
      </c>
      <c r="T1604" s="14">
        <v>4</v>
      </c>
      <c r="U1604" s="14">
        <v>10</v>
      </c>
      <c r="V1604" s="14">
        <v>10</v>
      </c>
      <c r="W1604" s="14">
        <v>5</v>
      </c>
      <c r="X1604" s="14">
        <v>5</v>
      </c>
      <c r="Y1604" s="14" t="s">
        <v>19</v>
      </c>
    </row>
    <row r="1605" spans="2:25" x14ac:dyDescent="0.3">
      <c r="B1605" s="13">
        <v>0.44167317216380941</v>
      </c>
      <c r="C1605" s="13">
        <v>0.41407799045427962</v>
      </c>
      <c r="D1605" s="13">
        <v>0.34084227677600798</v>
      </c>
      <c r="E1605" s="13">
        <v>93.684210526315795</v>
      </c>
      <c r="F1605" s="13">
        <v>2.8859773371104815E-2</v>
      </c>
      <c r="G1605" s="13">
        <v>0.14132762312633834</v>
      </c>
      <c r="H1605" s="13">
        <v>23762113</v>
      </c>
      <c r="I1605" s="13">
        <v>0.22552011095700392</v>
      </c>
      <c r="J1605" s="13">
        <v>4.4887940674465145E-2</v>
      </c>
      <c r="K1605" s="13">
        <v>7.8603791446859736E-2</v>
      </c>
      <c r="L1605" s="13">
        <v>0.53314820422552556</v>
      </c>
      <c r="M1605" s="13">
        <v>0.53932478483352631</v>
      </c>
      <c r="N1605" s="13">
        <v>0.32900349878641666</v>
      </c>
      <c r="O1605" s="13">
        <v>0.29892767167687556</v>
      </c>
      <c r="P1605" s="13">
        <v>0.21885507501842483</v>
      </c>
      <c r="Q1605" s="13">
        <v>0.16338820622027109</v>
      </c>
      <c r="R1605" s="13">
        <v>8.7571402156922273E-2</v>
      </c>
      <c r="S1605" s="14">
        <v>8</v>
      </c>
      <c r="T1605" s="14">
        <v>4</v>
      </c>
      <c r="U1605" s="14">
        <v>10</v>
      </c>
      <c r="V1605" s="14">
        <v>10</v>
      </c>
      <c r="W1605" s="14">
        <v>5</v>
      </c>
      <c r="X1605" s="14">
        <v>5</v>
      </c>
      <c r="Y1605" s="14" t="s">
        <v>19</v>
      </c>
    </row>
    <row r="1606" spans="2:25" x14ac:dyDescent="0.3">
      <c r="B1606">
        <v>0.5313453581937666</v>
      </c>
      <c r="C1606">
        <v>0.53490346913645548</v>
      </c>
      <c r="D1606">
        <v>0.38892950533961629</v>
      </c>
      <c r="E1606">
        <v>89.309932189868363</v>
      </c>
      <c r="F1606">
        <v>4.2862203329791002E-2</v>
      </c>
      <c r="G1606">
        <v>0.22171945701357465</v>
      </c>
      <c r="H1606">
        <v>23762113</v>
      </c>
      <c r="I1606">
        <v>0.2047156726768376</v>
      </c>
      <c r="J1606">
        <v>4.1443008842406641E-2</v>
      </c>
      <c r="K1606">
        <v>7.0265940464942125E-2</v>
      </c>
      <c r="L1606">
        <v>0.69029335127314717</v>
      </c>
      <c r="M1606">
        <v>0.64582132574832074</v>
      </c>
      <c r="N1606">
        <v>0.31874116586240453</v>
      </c>
      <c r="O1606">
        <v>0.29444562841701033</v>
      </c>
      <c r="P1606">
        <v>0.20229481912902728</v>
      </c>
      <c r="Q1606">
        <v>0.16337967129336722</v>
      </c>
      <c r="R1606">
        <v>8.9523568810822005E-2</v>
      </c>
      <c r="S1606">
        <v>8</v>
      </c>
      <c r="T1606">
        <v>4</v>
      </c>
      <c r="U1606">
        <v>10</v>
      </c>
      <c r="V1606">
        <v>10</v>
      </c>
      <c r="W1606">
        <v>5</v>
      </c>
      <c r="X1606">
        <v>5</v>
      </c>
      <c r="Y1606" t="s">
        <v>19</v>
      </c>
    </row>
    <row r="1607" spans="2:25" x14ac:dyDescent="0.3">
      <c r="B1607" s="13">
        <v>0.60525998450177187</v>
      </c>
      <c r="C1607" s="13">
        <v>0.62797564939425343</v>
      </c>
      <c r="D1607" s="13">
        <v>0.43713264524786793</v>
      </c>
      <c r="E1607" s="13">
        <v>86.077434493547116</v>
      </c>
      <c r="F1607" s="13">
        <v>5.2854870072476579E-2</v>
      </c>
      <c r="G1607" s="13">
        <v>0.27234927234927236</v>
      </c>
      <c r="H1607" s="13">
        <v>23762113</v>
      </c>
      <c r="I1607" s="13">
        <v>0.19500693481276016</v>
      </c>
      <c r="J1607" s="13">
        <v>3.9455868301667939E-2</v>
      </c>
      <c r="K1607" s="13">
        <v>6.7089812808460769E-2</v>
      </c>
      <c r="L1607" s="13">
        <v>0.72984879131954783</v>
      </c>
      <c r="M1607" s="13">
        <v>0.67394662939412031</v>
      </c>
      <c r="N1607" s="13">
        <v>0.32623700571997949</v>
      </c>
      <c r="O1607" s="13">
        <v>0.2950362423098522</v>
      </c>
      <c r="P1607" s="13">
        <v>0.23226852108759757</v>
      </c>
      <c r="Q1607" s="13">
        <v>0.16141831132049431</v>
      </c>
      <c r="R1607" s="13">
        <v>8.7348600584895297E-2</v>
      </c>
      <c r="S1607" s="14">
        <v>8</v>
      </c>
      <c r="T1607" s="14">
        <v>4</v>
      </c>
      <c r="U1607" s="14">
        <v>10</v>
      </c>
      <c r="V1607" s="14">
        <v>10</v>
      </c>
      <c r="W1607" s="14">
        <v>5</v>
      </c>
      <c r="X1607" s="14">
        <v>5</v>
      </c>
      <c r="Y1607" s="14" t="s">
        <v>19</v>
      </c>
    </row>
    <row r="1608" spans="2:25" x14ac:dyDescent="0.3">
      <c r="B1608" s="13">
        <v>0.46936701913561041</v>
      </c>
      <c r="C1608" s="13">
        <v>0.38484409957841575</v>
      </c>
      <c r="D1608" s="13">
        <v>0.32944899850906539</v>
      </c>
      <c r="E1608" s="13">
        <v>91.7796958487464</v>
      </c>
      <c r="F1608" s="13">
        <v>2.8617710583153346E-2</v>
      </c>
      <c r="G1608" s="13">
        <v>0.21691973969631237</v>
      </c>
      <c r="H1608" s="13">
        <v>23762113</v>
      </c>
      <c r="I1608" s="13">
        <v>0.20873786407766981</v>
      </c>
      <c r="J1608" s="13">
        <v>4.1293969748294024E-2</v>
      </c>
      <c r="K1608" s="13">
        <v>7.3409748004811384E-2</v>
      </c>
      <c r="L1608" s="13">
        <v>0.55303491856235876</v>
      </c>
      <c r="M1608" s="13">
        <v>0.52435599049047865</v>
      </c>
      <c r="N1608" s="13">
        <v>0.31652812646479395</v>
      </c>
      <c r="O1608" s="13">
        <v>0.30314081503694101</v>
      </c>
      <c r="P1608" s="13">
        <v>0.2257126857846119</v>
      </c>
      <c r="Q1608" s="13">
        <v>0.15659829205090461</v>
      </c>
      <c r="R1608" s="13">
        <v>8.7114291444483488E-2</v>
      </c>
      <c r="S1608" s="14">
        <v>8</v>
      </c>
      <c r="T1608" s="14">
        <v>4</v>
      </c>
      <c r="U1608" s="14">
        <v>10</v>
      </c>
      <c r="V1608" s="14">
        <v>10</v>
      </c>
      <c r="W1608" s="14">
        <v>5</v>
      </c>
      <c r="X1608" s="14">
        <v>5</v>
      </c>
      <c r="Y1608" s="14" t="s">
        <v>19</v>
      </c>
    </row>
    <row r="1609" spans="2:25" x14ac:dyDescent="0.3">
      <c r="B1609" s="13">
        <v>0.5142321537349287</v>
      </c>
      <c r="C1609" s="13">
        <v>0.46056934312574876</v>
      </c>
      <c r="D1609" s="13">
        <v>0.34182640995719904</v>
      </c>
      <c r="E1609" s="13">
        <v>92.963252541047694</v>
      </c>
      <c r="F1609" s="13">
        <v>3.5388927820602663E-2</v>
      </c>
      <c r="G1609" s="13">
        <v>9.3073593073593072E-2</v>
      </c>
      <c r="H1609" s="13">
        <v>23762113</v>
      </c>
      <c r="I1609" s="13">
        <v>0.21969486823855744</v>
      </c>
      <c r="J1609" s="13">
        <v>4.4454421277743503E-2</v>
      </c>
      <c r="K1609" s="13">
        <v>7.3774782817577322E-2</v>
      </c>
      <c r="L1609" s="13">
        <v>0.5622077320157659</v>
      </c>
      <c r="M1609" s="13">
        <v>0.42991800969135291</v>
      </c>
      <c r="N1609" s="13">
        <v>0.33465544841596129</v>
      </c>
      <c r="O1609" s="13">
        <v>0.30246997018930288</v>
      </c>
      <c r="P1609" s="13">
        <v>0.26025959754657291</v>
      </c>
      <c r="Q1609" s="13">
        <v>0.16058160126223786</v>
      </c>
      <c r="R1609" s="13">
        <v>8.8851900206606396E-2</v>
      </c>
      <c r="S1609" s="14">
        <v>8</v>
      </c>
      <c r="T1609" s="14">
        <v>4</v>
      </c>
      <c r="U1609" s="14">
        <v>10</v>
      </c>
      <c r="V1609" s="14">
        <v>10</v>
      </c>
      <c r="W1609" s="14">
        <v>5</v>
      </c>
      <c r="X1609" s="14">
        <v>5</v>
      </c>
      <c r="Y1609" s="14" t="s">
        <v>19</v>
      </c>
    </row>
    <row r="1610" spans="2:25" x14ac:dyDescent="0.3">
      <c r="B1610" s="13">
        <v>0.44683394580264746</v>
      </c>
      <c r="C1610" s="13">
        <v>0.40537367970664967</v>
      </c>
      <c r="D1610" s="13">
        <v>0.35759784950605883</v>
      </c>
      <c r="E1610" s="13">
        <v>93.519938650306742</v>
      </c>
      <c r="F1610" s="13">
        <v>3.2708628005657707E-2</v>
      </c>
      <c r="G1610" s="13">
        <v>9.832635983263599E-2</v>
      </c>
      <c r="H1610" s="13">
        <v>23762113</v>
      </c>
      <c r="I1610" s="13">
        <v>0.23231622746185848</v>
      </c>
      <c r="J1610" s="13">
        <v>4.6126898610162496E-2</v>
      </c>
      <c r="K1610" s="13">
        <v>7.8881518730270633E-2</v>
      </c>
      <c r="L1610" s="13">
        <v>0.53829207521629008</v>
      </c>
      <c r="M1610" s="13">
        <v>0.45236815016561904</v>
      </c>
      <c r="N1610" s="13">
        <v>0.32166219035625387</v>
      </c>
      <c r="O1610" s="13">
        <v>0.30020848441972514</v>
      </c>
      <c r="P1610" s="13">
        <v>0.25748217829138076</v>
      </c>
      <c r="Q1610" s="13">
        <v>0.16953055324044591</v>
      </c>
      <c r="R1610" s="13">
        <v>9.3325175014400449E-2</v>
      </c>
      <c r="S1610" s="14">
        <v>8</v>
      </c>
      <c r="T1610" s="14">
        <v>4</v>
      </c>
      <c r="U1610" s="14">
        <v>10</v>
      </c>
      <c r="V1610" s="14">
        <v>10</v>
      </c>
      <c r="W1610" s="14">
        <v>5</v>
      </c>
      <c r="X1610" s="14">
        <v>5</v>
      </c>
      <c r="Y1610" s="14" t="s">
        <v>19</v>
      </c>
    </row>
    <row r="1611" spans="2:25" x14ac:dyDescent="0.3">
      <c r="B1611" s="13">
        <v>0.45259536304703407</v>
      </c>
      <c r="C1611" s="13">
        <v>0.45859715169320864</v>
      </c>
      <c r="D1611" s="13">
        <v>0.33605285437363414</v>
      </c>
      <c r="E1611" s="13">
        <v>91.62561576354679</v>
      </c>
      <c r="F1611" s="13">
        <v>2.7741816164231551E-2</v>
      </c>
      <c r="G1611" s="13">
        <v>0.20712694877505569</v>
      </c>
      <c r="H1611" s="13">
        <v>23762113</v>
      </c>
      <c r="I1611" s="13">
        <v>0.21026352288488187</v>
      </c>
      <c r="J1611" s="13">
        <v>4.1718759465044067E-2</v>
      </c>
      <c r="K1611" s="13">
        <v>7.2793941709083154E-2</v>
      </c>
      <c r="L1611" s="13">
        <v>0.62725249840878072</v>
      </c>
      <c r="M1611" s="13">
        <v>0.60392103932119146</v>
      </c>
      <c r="N1611" s="13">
        <v>0.31681675470751736</v>
      </c>
      <c r="O1611" s="13">
        <v>0.28572186467480321</v>
      </c>
      <c r="P1611" s="13">
        <v>0.22430526129403219</v>
      </c>
      <c r="Q1611" s="13">
        <v>0.16158795906212875</v>
      </c>
      <c r="R1611" s="13">
        <v>8.777293886958637E-2</v>
      </c>
      <c r="S1611" s="14">
        <v>8</v>
      </c>
      <c r="T1611" s="14">
        <v>4</v>
      </c>
      <c r="U1611" s="14">
        <v>10</v>
      </c>
      <c r="V1611" s="14">
        <v>10</v>
      </c>
      <c r="W1611" s="14">
        <v>5</v>
      </c>
      <c r="X1611" s="14">
        <v>5</v>
      </c>
      <c r="Y1611" s="14" t="s">
        <v>19</v>
      </c>
    </row>
    <row r="1612" spans="2:25" x14ac:dyDescent="0.3">
      <c r="B1612" s="13">
        <v>0.37500573106852475</v>
      </c>
      <c r="C1612" s="13">
        <v>0.36742225662236633</v>
      </c>
      <c r="D1612" s="13">
        <v>0.30531847079438501</v>
      </c>
      <c r="E1612" s="13">
        <v>94.738908519827248</v>
      </c>
      <c r="F1612" s="13">
        <v>2.8972627088517597E-2</v>
      </c>
      <c r="G1612" s="13">
        <v>0.11185682326621924</v>
      </c>
      <c r="H1612" s="13">
        <v>23762113</v>
      </c>
      <c r="I1612" s="13">
        <v>0.22704576976421628</v>
      </c>
      <c r="J1612" s="13">
        <v>4.533825362580856E-2</v>
      </c>
      <c r="K1612" s="13">
        <v>7.8424286450206229E-2</v>
      </c>
      <c r="L1612" s="13">
        <v>0.48284113222076186</v>
      </c>
      <c r="M1612" s="13">
        <v>0.4112291536746932</v>
      </c>
      <c r="N1612" s="13">
        <v>0.33330532105837457</v>
      </c>
      <c r="O1612" s="13">
        <v>0.28745491457744859</v>
      </c>
      <c r="P1612" s="13">
        <v>0.21261871593545745</v>
      </c>
      <c r="Q1612" s="13">
        <v>0.16708262232211696</v>
      </c>
      <c r="R1612" s="13">
        <v>8.9355006851823321E-2</v>
      </c>
      <c r="S1612" s="14">
        <v>8</v>
      </c>
      <c r="T1612" s="14">
        <v>4</v>
      </c>
      <c r="U1612" s="14">
        <v>10</v>
      </c>
      <c r="V1612" s="14">
        <v>10</v>
      </c>
      <c r="W1612" s="14">
        <v>5</v>
      </c>
      <c r="X1612" s="14">
        <v>5</v>
      </c>
      <c r="Y1612" s="14" t="s">
        <v>19</v>
      </c>
    </row>
    <row r="1613" spans="2:25" x14ac:dyDescent="0.3">
      <c r="B1613">
        <v>0.38090100339326355</v>
      </c>
      <c r="C1613">
        <v>0.37307673528459423</v>
      </c>
      <c r="D1613">
        <v>0.25013661681718208</v>
      </c>
      <c r="E1613">
        <v>94.644253322908526</v>
      </c>
      <c r="F1613">
        <v>2.7816411682892908E-2</v>
      </c>
      <c r="G1613">
        <v>8.6092715231788075E-2</v>
      </c>
      <c r="H1613">
        <v>23762113</v>
      </c>
      <c r="I1613">
        <v>0.2312066574202494</v>
      </c>
      <c r="J1613">
        <v>4.5525632516152978E-2</v>
      </c>
      <c r="K1613">
        <v>7.9674623253169916E-2</v>
      </c>
      <c r="L1613">
        <v>0.47538879527719219</v>
      </c>
      <c r="M1613">
        <v>0.40328573278784036</v>
      </c>
      <c r="N1613">
        <v>0.33010051155800085</v>
      </c>
      <c r="O1613">
        <v>0.31461492375529115</v>
      </c>
      <c r="P1613">
        <v>0.2590804375454358</v>
      </c>
      <c r="Q1613">
        <v>0.16885138184887272</v>
      </c>
      <c r="R1613">
        <v>9.0020255148246575E-2</v>
      </c>
      <c r="S1613">
        <v>8</v>
      </c>
      <c r="T1613">
        <v>4</v>
      </c>
      <c r="U1613">
        <v>10</v>
      </c>
      <c r="V1613">
        <v>10</v>
      </c>
      <c r="W1613">
        <v>5</v>
      </c>
      <c r="X1613">
        <v>5</v>
      </c>
      <c r="Y1613" t="s">
        <v>19</v>
      </c>
    </row>
    <row r="1614" spans="2:25" x14ac:dyDescent="0.3">
      <c r="B1614">
        <v>0.36498042738445902</v>
      </c>
      <c r="C1614">
        <v>0.37405286977951446</v>
      </c>
      <c r="D1614">
        <v>0.29159623577236665</v>
      </c>
      <c r="E1614">
        <v>94.473161033797211</v>
      </c>
      <c r="F1614">
        <v>2.9219054365149637E-2</v>
      </c>
      <c r="G1614">
        <v>7.582938388625593E-2</v>
      </c>
      <c r="H1614">
        <v>23762113</v>
      </c>
      <c r="I1614">
        <v>0.22427184466019404</v>
      </c>
      <c r="J1614">
        <v>4.4627029733573964E-2</v>
      </c>
      <c r="K1614">
        <v>7.5944328495828994E-2</v>
      </c>
      <c r="L1614">
        <v>0.52581230647707511</v>
      </c>
      <c r="M1614">
        <v>0.39682239622085225</v>
      </c>
      <c r="N1614">
        <v>0.32880927320947895</v>
      </c>
      <c r="O1614">
        <v>0.30217755174599176</v>
      </c>
      <c r="P1614">
        <v>0.25007479531663035</v>
      </c>
      <c r="Q1614">
        <v>0.16342196696534569</v>
      </c>
      <c r="R1614">
        <v>8.9382216696977074E-2</v>
      </c>
      <c r="S1614">
        <v>8</v>
      </c>
      <c r="T1614">
        <v>4</v>
      </c>
      <c r="U1614">
        <v>10</v>
      </c>
      <c r="V1614">
        <v>10</v>
      </c>
      <c r="W1614">
        <v>5</v>
      </c>
      <c r="X1614">
        <v>5</v>
      </c>
      <c r="Y1614" t="s">
        <v>19</v>
      </c>
    </row>
    <row r="1615" spans="2:25" x14ac:dyDescent="0.3">
      <c r="B1615" s="13">
        <v>0.38649192056897985</v>
      </c>
      <c r="C1615" s="13">
        <v>0.39038417741725573</v>
      </c>
      <c r="D1615" s="13">
        <v>0.31684640783243312</v>
      </c>
      <c r="E1615" s="13">
        <v>93.112840466926073</v>
      </c>
      <c r="F1615" s="13">
        <v>2.694136291600634E-2</v>
      </c>
      <c r="G1615" s="13">
        <v>0.18697478991596639</v>
      </c>
      <c r="H1615" s="13">
        <v>23762113</v>
      </c>
      <c r="I1615" s="13">
        <v>0.22482662968099854</v>
      </c>
      <c r="J1615" s="13">
        <v>4.5636999198553241E-2</v>
      </c>
      <c r="K1615" s="13">
        <v>7.6904668281826113E-2</v>
      </c>
      <c r="L1615" s="13">
        <v>0.50507037763521834</v>
      </c>
      <c r="M1615" s="13">
        <v>0.47299953827702201</v>
      </c>
      <c r="N1615" s="13">
        <v>0.3288280545477455</v>
      </c>
      <c r="O1615" s="13">
        <v>0.30698180724939095</v>
      </c>
      <c r="P1615" s="13">
        <v>0.24690542466837609</v>
      </c>
      <c r="Q1615" s="13">
        <v>0.16518664277186051</v>
      </c>
      <c r="R1615" s="13">
        <v>8.8744056244759437E-2</v>
      </c>
      <c r="S1615" s="14">
        <v>8</v>
      </c>
      <c r="T1615" s="14">
        <v>4</v>
      </c>
      <c r="U1615" s="14">
        <v>10</v>
      </c>
      <c r="V1615" s="14">
        <v>10</v>
      </c>
      <c r="W1615" s="14">
        <v>5</v>
      </c>
      <c r="X1615" s="14">
        <v>5</v>
      </c>
      <c r="Y1615" s="14" t="s">
        <v>19</v>
      </c>
    </row>
    <row r="1616" spans="2:25" x14ac:dyDescent="0.3">
      <c r="B1616" s="13">
        <v>0.44819297777079092</v>
      </c>
      <c r="C1616" s="13">
        <v>0.46687752463627241</v>
      </c>
      <c r="D1616" s="13">
        <v>0.39535250748995465</v>
      </c>
      <c r="E1616" s="13">
        <v>90.580847723704878</v>
      </c>
      <c r="F1616" s="13">
        <v>2.9535864978902954E-2</v>
      </c>
      <c r="G1616" s="13">
        <v>0.24784482758620691</v>
      </c>
      <c r="H1616" s="13">
        <v>23762113</v>
      </c>
      <c r="I1616" s="13">
        <v>0.21816920943134518</v>
      </c>
      <c r="J1616" s="13">
        <v>4.3109477585374791E-2</v>
      </c>
      <c r="K1616" s="13">
        <v>7.6222289814725966E-2</v>
      </c>
      <c r="L1616" s="13">
        <v>0.52800891301161101</v>
      </c>
      <c r="M1616" s="13">
        <v>0.49516407060211509</v>
      </c>
      <c r="N1616" s="13">
        <v>0.32565624632738693</v>
      </c>
      <c r="O1616" s="13">
        <v>0.3040335414480001</v>
      </c>
      <c r="P1616" s="13">
        <v>0.21975420681798921</v>
      </c>
      <c r="Q1616" s="13">
        <v>0.16923439330820236</v>
      </c>
      <c r="R1616" s="13">
        <v>9.294326888423958E-2</v>
      </c>
      <c r="S1616" s="14">
        <v>8</v>
      </c>
      <c r="T1616" s="14">
        <v>4</v>
      </c>
      <c r="U1616" s="14">
        <v>10</v>
      </c>
      <c r="V1616" s="14">
        <v>10</v>
      </c>
      <c r="W1616" s="14">
        <v>5</v>
      </c>
      <c r="X1616" s="14">
        <v>5</v>
      </c>
      <c r="Y1616" s="14" t="s">
        <v>19</v>
      </c>
    </row>
    <row r="1617" spans="2:30" x14ac:dyDescent="0.3">
      <c r="B1617" s="13">
        <v>0.4672225343975967</v>
      </c>
      <c r="C1617" s="13">
        <v>0.45875743547027681</v>
      </c>
      <c r="D1617" s="13">
        <v>0.36857496514714705</v>
      </c>
      <c r="E1617" s="13">
        <v>92.69245799140289</v>
      </c>
      <c r="F1617" s="13">
        <v>3.0148095909732019E-2</v>
      </c>
      <c r="G1617" s="13">
        <v>0.16956521739130434</v>
      </c>
      <c r="H1617" s="13">
        <v>23762113</v>
      </c>
      <c r="I1617" s="13">
        <v>0.22787794729542288</v>
      </c>
      <c r="J1617" s="13">
        <v>4.5328987957062097E-2</v>
      </c>
      <c r="K1617" s="13">
        <v>7.7797053586403944E-2</v>
      </c>
      <c r="L1617" s="13">
        <v>0.54763248488009497</v>
      </c>
      <c r="M1617" s="13">
        <v>0.51177616807704274</v>
      </c>
      <c r="N1617" s="13">
        <v>0.32122524972230504</v>
      </c>
      <c r="O1617" s="13">
        <v>0.30636443311352501</v>
      </c>
      <c r="P1617" s="13">
        <v>0.25428420288560172</v>
      </c>
      <c r="Q1617" s="13">
        <v>0.1724998581836073</v>
      </c>
      <c r="R1617" s="13">
        <v>9.246194818109732E-2</v>
      </c>
      <c r="S1617" s="14">
        <v>8</v>
      </c>
      <c r="T1617" s="14">
        <v>4</v>
      </c>
      <c r="U1617" s="14">
        <v>10</v>
      </c>
      <c r="V1617" s="14">
        <v>10</v>
      </c>
      <c r="W1617" s="14">
        <v>5</v>
      </c>
      <c r="X1617" s="14">
        <v>5</v>
      </c>
      <c r="Y1617" s="14" t="s">
        <v>19</v>
      </c>
    </row>
    <row r="1618" spans="2:30" x14ac:dyDescent="0.3">
      <c r="B1618" s="13">
        <v>0.54610740658095869</v>
      </c>
      <c r="C1618" s="13">
        <v>0.44023161595793892</v>
      </c>
      <c r="D1618" s="13">
        <v>0.32470183647439088</v>
      </c>
      <c r="E1618" s="13">
        <v>90.537383177570092</v>
      </c>
      <c r="F1618" s="13">
        <v>3.6210230268940061E-2</v>
      </c>
      <c r="G1618" s="13">
        <v>0.19863013698630136</v>
      </c>
      <c r="H1618" s="13">
        <v>23762113</v>
      </c>
      <c r="I1618" s="13">
        <v>0.21317614424410525</v>
      </c>
      <c r="J1618" s="13">
        <v>4.2550428731892159E-2</v>
      </c>
      <c r="K1618" s="13">
        <v>7.2709209127279004E-2</v>
      </c>
      <c r="L1618" s="13">
        <v>0.62325804429358089</v>
      </c>
      <c r="M1618" s="13">
        <v>0.5622448750097977</v>
      </c>
      <c r="N1618" s="13">
        <v>0.32662626549411222</v>
      </c>
      <c r="O1618" s="13">
        <v>0.300098837056678</v>
      </c>
      <c r="P1618" s="13">
        <v>0.2523765717380097</v>
      </c>
      <c r="Q1618" s="13">
        <v>0.16634466231662248</v>
      </c>
      <c r="R1618" s="13">
        <v>9.0203953222788805E-2</v>
      </c>
      <c r="S1618" s="14">
        <v>8</v>
      </c>
      <c r="T1618" s="14">
        <v>4</v>
      </c>
      <c r="U1618" s="14">
        <v>10</v>
      </c>
      <c r="V1618" s="14">
        <v>10</v>
      </c>
      <c r="W1618" s="14">
        <v>5</v>
      </c>
      <c r="X1618" s="14">
        <v>5</v>
      </c>
      <c r="Y1618" s="14" t="s">
        <v>19</v>
      </c>
    </row>
    <row r="1619" spans="2:30" x14ac:dyDescent="0.3">
      <c r="B1619" s="13">
        <v>0.40741427734941305</v>
      </c>
      <c r="C1619" s="13">
        <v>0.41638876567025934</v>
      </c>
      <c r="D1619" s="13">
        <v>0.35081514982717121</v>
      </c>
      <c r="E1619" s="13">
        <v>92.799352750809064</v>
      </c>
      <c r="F1619" s="13">
        <v>2.3434639326254118E-2</v>
      </c>
      <c r="G1619" s="13">
        <v>0.18438177874186551</v>
      </c>
      <c r="H1619" s="13">
        <v>23762113</v>
      </c>
      <c r="I1619" s="13">
        <v>0.21373092926490975</v>
      </c>
      <c r="J1619" s="13">
        <v>4.3345691442886962E-2</v>
      </c>
      <c r="K1619" s="13">
        <v>7.4129420931723589E-2</v>
      </c>
      <c r="L1619" s="13">
        <v>0.49988662972793002</v>
      </c>
      <c r="M1619" s="13">
        <v>0.45025465027664757</v>
      </c>
      <c r="N1619" s="13">
        <v>0.32153144901655917</v>
      </c>
      <c r="O1619" s="13">
        <v>0.29184171650838375</v>
      </c>
      <c r="P1619" s="13">
        <v>0.26538492264310171</v>
      </c>
      <c r="Q1619" s="13">
        <v>0.16004968136203129</v>
      </c>
      <c r="R1619" s="13">
        <v>8.6371729716393897E-2</v>
      </c>
      <c r="S1619" s="14">
        <v>8</v>
      </c>
      <c r="T1619" s="14">
        <v>4</v>
      </c>
      <c r="U1619" s="14">
        <v>10</v>
      </c>
      <c r="V1619" s="14">
        <v>10</v>
      </c>
      <c r="W1619" s="14">
        <v>5</v>
      </c>
      <c r="X1619" s="14">
        <v>5</v>
      </c>
      <c r="Y1619" s="14" t="s">
        <v>19</v>
      </c>
    </row>
    <row r="1620" spans="2:30" x14ac:dyDescent="0.3">
      <c r="B1620" s="13">
        <v>0.36230962378553039</v>
      </c>
      <c r="C1620" s="13">
        <v>0.35774964474802906</v>
      </c>
      <c r="D1620" s="13">
        <v>0.19717571850257679</v>
      </c>
      <c r="E1620" s="13">
        <v>95.379002837454394</v>
      </c>
      <c r="F1620" s="13">
        <v>2.5207057976233346E-2</v>
      </c>
      <c r="G1620" s="13">
        <v>0.1108433734939759</v>
      </c>
      <c r="H1620" s="13">
        <v>23762113</v>
      </c>
      <c r="I1620" s="13">
        <v>0.22108183079056873</v>
      </c>
      <c r="J1620" s="13">
        <v>4.3690757131244942E-2</v>
      </c>
      <c r="K1620" s="13">
        <v>7.7086480939230179E-2</v>
      </c>
      <c r="L1620" s="13">
        <v>0.49041146870996055</v>
      </c>
      <c r="M1620" s="13">
        <v>0.40206790457538227</v>
      </c>
      <c r="N1620" s="13">
        <v>0.31682159719166059</v>
      </c>
      <c r="O1620" s="13">
        <v>0.29345901387570306</v>
      </c>
      <c r="P1620" s="13">
        <v>0.21995339202097189</v>
      </c>
      <c r="Q1620" s="13">
        <v>0.1611102484572266</v>
      </c>
      <c r="R1620" s="13">
        <v>8.8492625408297679E-2</v>
      </c>
      <c r="S1620" s="14">
        <v>8</v>
      </c>
      <c r="T1620" s="14">
        <v>4</v>
      </c>
      <c r="U1620" s="14">
        <v>10</v>
      </c>
      <c r="V1620" s="14">
        <v>10</v>
      </c>
      <c r="W1620" s="14">
        <v>5</v>
      </c>
      <c r="X1620" s="14">
        <v>5</v>
      </c>
      <c r="Y1620" s="14" t="s">
        <v>19</v>
      </c>
    </row>
    <row r="1621" spans="2:30" x14ac:dyDescent="0.3">
      <c r="B1621">
        <v>0.38437805295862648</v>
      </c>
      <c r="C1621">
        <v>0.3427363924681317</v>
      </c>
      <c r="D1621">
        <v>0.26624408394753313</v>
      </c>
      <c r="E1621">
        <v>94.68713105076742</v>
      </c>
      <c r="F1621">
        <v>2.7526194281655123E-2</v>
      </c>
      <c r="G1621">
        <v>0.10337078651685393</v>
      </c>
      <c r="H1621">
        <v>23762113</v>
      </c>
      <c r="I1621">
        <v>0.2269070735090154</v>
      </c>
      <c r="J1621">
        <v>4.6043279222110725E-2</v>
      </c>
      <c r="K1621">
        <v>7.8194719221929332E-2</v>
      </c>
      <c r="L1621">
        <v>0.56675857210128522</v>
      </c>
      <c r="M1621">
        <v>0.49882046703874439</v>
      </c>
      <c r="N1621">
        <v>0.32055219139276558</v>
      </c>
      <c r="O1621">
        <v>0.3082265048596865</v>
      </c>
      <c r="P1621">
        <v>0.25173048011700361</v>
      </c>
      <c r="Q1621">
        <v>0.16359720662589589</v>
      </c>
      <c r="R1621">
        <v>9.3056281698893364E-2</v>
      </c>
      <c r="S1621">
        <v>8</v>
      </c>
      <c r="T1621">
        <v>4</v>
      </c>
      <c r="U1621">
        <v>10</v>
      </c>
      <c r="V1621">
        <v>10</v>
      </c>
      <c r="W1621">
        <v>5</v>
      </c>
      <c r="X1621">
        <v>5</v>
      </c>
      <c r="Y1621" t="s">
        <v>19</v>
      </c>
    </row>
    <row r="1622" spans="2:30" x14ac:dyDescent="0.3">
      <c r="B1622">
        <v>0.53864184382111835</v>
      </c>
      <c r="C1622">
        <v>0.49840605380207464</v>
      </c>
      <c r="D1622">
        <v>0.33077673690462972</v>
      </c>
      <c r="E1622">
        <v>91.410307630842993</v>
      </c>
      <c r="F1622">
        <v>3.2562277580071172E-2</v>
      </c>
      <c r="G1622">
        <v>0.20576131687242799</v>
      </c>
      <c r="H1622">
        <v>23762113</v>
      </c>
      <c r="I1622">
        <v>0.21442441054091524</v>
      </c>
      <c r="J1622">
        <v>4.3019157174291639E-2</v>
      </c>
      <c r="K1622">
        <v>7.3635816447255198E-2</v>
      </c>
      <c r="L1622">
        <v>0.60509612709615102</v>
      </c>
      <c r="M1622">
        <v>0.62103734533783317</v>
      </c>
      <c r="N1622">
        <v>0.32652143244306436</v>
      </c>
      <c r="O1622">
        <v>0.29483257198465868</v>
      </c>
      <c r="P1622">
        <v>0.23157128644348979</v>
      </c>
      <c r="Q1622">
        <v>0.1577467354010752</v>
      </c>
      <c r="R1622">
        <v>8.641241037512902E-2</v>
      </c>
      <c r="S1622">
        <v>8</v>
      </c>
      <c r="T1622">
        <v>4</v>
      </c>
      <c r="U1622">
        <v>10</v>
      </c>
      <c r="V1622">
        <v>10</v>
      </c>
      <c r="W1622">
        <v>5</v>
      </c>
      <c r="X1622">
        <v>5</v>
      </c>
      <c r="Y1622" t="s">
        <v>19</v>
      </c>
    </row>
    <row r="1623" spans="2:30" x14ac:dyDescent="0.3">
      <c r="B1623" s="13">
        <v>0.4809349605990963</v>
      </c>
      <c r="C1623" s="13">
        <v>0.45046453667305592</v>
      </c>
      <c r="D1623" s="13">
        <v>0.3806573520592062</v>
      </c>
      <c r="E1623" s="13">
        <v>90.365709791584749</v>
      </c>
      <c r="F1623" s="13">
        <v>3.0489954176947481E-2</v>
      </c>
      <c r="G1623" s="13">
        <v>0.3167082294264339</v>
      </c>
      <c r="H1623" s="13">
        <v>23762113</v>
      </c>
      <c r="I1623" s="13">
        <v>0.20790568654646319</v>
      </c>
      <c r="J1623" s="13">
        <v>3.9815883975617958E-2</v>
      </c>
      <c r="K1623" s="13">
        <v>7.4108714334684356E-2</v>
      </c>
      <c r="L1623" s="13">
        <v>0.6636583830244982</v>
      </c>
      <c r="M1623" s="13">
        <v>0.76889484383846152</v>
      </c>
      <c r="N1623" s="13">
        <v>0.32477420874488117</v>
      </c>
      <c r="O1623" s="13">
        <v>0.29783343111680366</v>
      </c>
      <c r="P1623" s="13">
        <v>0.21217103487690578</v>
      </c>
      <c r="Q1623" s="13">
        <v>0.16883401418005914</v>
      </c>
      <c r="R1623" s="13">
        <v>9.1528542220026807E-2</v>
      </c>
      <c r="S1623" s="14">
        <v>8</v>
      </c>
      <c r="T1623" s="14">
        <v>4</v>
      </c>
      <c r="U1623" s="14">
        <v>10</v>
      </c>
      <c r="V1623" s="14">
        <v>10</v>
      </c>
      <c r="W1623" s="14">
        <v>5</v>
      </c>
      <c r="X1623" s="14">
        <v>5</v>
      </c>
      <c r="Y1623" s="14" t="s">
        <v>19</v>
      </c>
      <c r="AA1623" s="5">
        <f>+AVERAGE(E1594:E1623)/100</f>
        <v>0.92301493102675891</v>
      </c>
      <c r="AB1623" s="5">
        <f>+AVERAGE(G1594:G1623)</f>
        <v>0.16799830241260186</v>
      </c>
      <c r="AC1623" s="5">
        <f>+AVERAGE(H1594:H1623)</f>
        <v>23762113</v>
      </c>
      <c r="AD1623" s="17">
        <f t="shared" ref="AD1623" si="51">($AF$4*AA1623)+($AG$4-$AG$4*AB1623)+($AJ$12+$AK$12*AC1623)</f>
        <v>683.99510162474462</v>
      </c>
    </row>
    <row r="1624" spans="2:30" x14ac:dyDescent="0.3"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4"/>
      <c r="T1624" s="14"/>
      <c r="U1624" s="14"/>
      <c r="V1624" s="14"/>
      <c r="W1624" s="14"/>
      <c r="X1624" s="14"/>
      <c r="Y1624" s="14"/>
    </row>
    <row r="1625" spans="2:30" x14ac:dyDescent="0.3"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4"/>
      <c r="T1625" s="14"/>
      <c r="U1625" s="14"/>
      <c r="V1625" s="14"/>
      <c r="W1625" s="14"/>
      <c r="X1625" s="14"/>
      <c r="Y1625" s="14"/>
    </row>
    <row r="1626" spans="2:30" x14ac:dyDescent="0.3"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4"/>
      <c r="T1626" s="14"/>
      <c r="U1626" s="14"/>
      <c r="V1626" s="14"/>
      <c r="W1626" s="14"/>
      <c r="X1626" s="14"/>
      <c r="Y1626" s="14"/>
    </row>
    <row r="1627" spans="2:30" x14ac:dyDescent="0.3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</row>
    <row r="1628" spans="2:30" x14ac:dyDescent="0.3"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4"/>
      <c r="T1628" s="14"/>
      <c r="U1628" s="14"/>
      <c r="V1628" s="14"/>
      <c r="W1628" s="14"/>
      <c r="X1628" s="14"/>
      <c r="Y1628" s="14"/>
    </row>
    <row r="1629" spans="2:30" x14ac:dyDescent="0.3"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4"/>
      <c r="T1629" s="14"/>
      <c r="U1629" s="14"/>
      <c r="V1629" s="14"/>
      <c r="W1629" s="14"/>
      <c r="X1629" s="14"/>
      <c r="Y1629" s="14"/>
    </row>
    <row r="1630" spans="2:30" x14ac:dyDescent="0.3"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4"/>
      <c r="T1630" s="14"/>
      <c r="U1630" s="14"/>
      <c r="V1630" s="14"/>
      <c r="W1630" s="14"/>
      <c r="X1630" s="14"/>
      <c r="Y1630" s="14"/>
    </row>
    <row r="1631" spans="2:30" x14ac:dyDescent="0.3"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4"/>
      <c r="T1631" s="14"/>
      <c r="U1631" s="14"/>
      <c r="V1631" s="14"/>
      <c r="W1631" s="14"/>
      <c r="X1631" s="14"/>
      <c r="Y1631" s="14"/>
    </row>
    <row r="1632" spans="2:30" x14ac:dyDescent="0.3"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4"/>
      <c r="T1632" s="14"/>
      <c r="U1632" s="14"/>
      <c r="V1632" s="14"/>
      <c r="W1632" s="14"/>
      <c r="X1632" s="14"/>
      <c r="Y1632" s="14"/>
    </row>
    <row r="1633" spans="2:25" x14ac:dyDescent="0.3"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4"/>
      <c r="T1633" s="14"/>
      <c r="U1633" s="14"/>
      <c r="V1633" s="14"/>
      <c r="W1633" s="14"/>
      <c r="X1633" s="14"/>
      <c r="Y1633" s="14"/>
    </row>
    <row r="1634" spans="2:25" x14ac:dyDescent="0.3"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4"/>
      <c r="T1634" s="14"/>
      <c r="U1634" s="14"/>
      <c r="V1634" s="14"/>
      <c r="W1634" s="14"/>
      <c r="X1634" s="14"/>
      <c r="Y1634" s="14"/>
    </row>
    <row r="1635" spans="2:25" x14ac:dyDescent="0.3"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4"/>
      <c r="T1635" s="14"/>
      <c r="U1635" s="14"/>
      <c r="V1635" s="14"/>
      <c r="W1635" s="14"/>
      <c r="X1635" s="14"/>
      <c r="Y1635" s="14"/>
    </row>
    <row r="1636" spans="2:25" x14ac:dyDescent="0.3"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4"/>
      <c r="T1636" s="14"/>
      <c r="U1636" s="14"/>
      <c r="V1636" s="14"/>
      <c r="W1636" s="14"/>
      <c r="X1636" s="14"/>
      <c r="Y1636" s="14"/>
    </row>
    <row r="1637" spans="2:25" x14ac:dyDescent="0.3"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4"/>
      <c r="T1637" s="14"/>
      <c r="U1637" s="14"/>
      <c r="V1637" s="14"/>
      <c r="W1637" s="14"/>
      <c r="X1637" s="14"/>
      <c r="Y1637" s="14"/>
    </row>
    <row r="1638" spans="2:25" x14ac:dyDescent="0.3"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4"/>
      <c r="T1638" s="14"/>
      <c r="U1638" s="14"/>
      <c r="V1638" s="14"/>
      <c r="W1638" s="14"/>
      <c r="X1638" s="14"/>
      <c r="Y1638" s="14"/>
    </row>
    <row r="1639" spans="2:25" x14ac:dyDescent="0.3"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4"/>
      <c r="T1639" s="14"/>
      <c r="U1639" s="14"/>
      <c r="V1639" s="14"/>
      <c r="W1639" s="14"/>
      <c r="X1639" s="14"/>
      <c r="Y1639" s="14"/>
    </row>
    <row r="1640" spans="2:25" x14ac:dyDescent="0.3"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4"/>
      <c r="T1640" s="14"/>
      <c r="U1640" s="14"/>
      <c r="V1640" s="14"/>
      <c r="W1640" s="14"/>
      <c r="X1640" s="14"/>
      <c r="Y1640" s="14"/>
    </row>
    <row r="1641" spans="2:25" x14ac:dyDescent="0.3"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4"/>
      <c r="T1641" s="14"/>
      <c r="U1641" s="14"/>
      <c r="V1641" s="14"/>
      <c r="W1641" s="14"/>
      <c r="X1641" s="14"/>
      <c r="Y1641" s="14"/>
    </row>
    <row r="1642" spans="2:25" x14ac:dyDescent="0.3"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4"/>
      <c r="T1642" s="14"/>
      <c r="U1642" s="14"/>
      <c r="V1642" s="14"/>
      <c r="W1642" s="14"/>
      <c r="X1642" s="14"/>
      <c r="Y1642" s="14"/>
    </row>
    <row r="1643" spans="2:25" x14ac:dyDescent="0.3"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4"/>
      <c r="T1643" s="14"/>
      <c r="U1643" s="14"/>
      <c r="V1643" s="14"/>
      <c r="W1643" s="14"/>
      <c r="X1643" s="14"/>
      <c r="Y1643" s="14"/>
    </row>
    <row r="1644" spans="2:25" x14ac:dyDescent="0.3"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4"/>
      <c r="T1644" s="14"/>
      <c r="U1644" s="14"/>
      <c r="V1644" s="14"/>
      <c r="W1644" s="14"/>
      <c r="X1644" s="14"/>
      <c r="Y1644" s="14"/>
    </row>
    <row r="1645" spans="2:25" x14ac:dyDescent="0.3"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4"/>
      <c r="T1645" s="14"/>
      <c r="U1645" s="14"/>
      <c r="V1645" s="14"/>
      <c r="W1645" s="14"/>
      <c r="X1645" s="14"/>
      <c r="Y1645" s="14"/>
    </row>
    <row r="1646" spans="2:25" x14ac:dyDescent="0.3"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4"/>
      <c r="T1646" s="14"/>
      <c r="U1646" s="14"/>
      <c r="V1646" s="14"/>
      <c r="W1646" s="14"/>
      <c r="X1646" s="14"/>
      <c r="Y1646" s="14"/>
    </row>
    <row r="1647" spans="2:25" x14ac:dyDescent="0.3"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4"/>
      <c r="T1647" s="14"/>
      <c r="U1647" s="14"/>
      <c r="V1647" s="14"/>
      <c r="W1647" s="14"/>
      <c r="X1647" s="14"/>
      <c r="Y1647" s="14"/>
    </row>
    <row r="1648" spans="2:25" x14ac:dyDescent="0.3"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4"/>
      <c r="T1648" s="14"/>
      <c r="U1648" s="14"/>
      <c r="V1648" s="14"/>
      <c r="W1648" s="14"/>
      <c r="X1648" s="14"/>
      <c r="Y1648" s="14"/>
    </row>
    <row r="1649" spans="2:30" x14ac:dyDescent="0.3"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4"/>
      <c r="T1649" s="14"/>
      <c r="U1649" s="14"/>
      <c r="V1649" s="14"/>
      <c r="W1649" s="14"/>
      <c r="X1649" s="14"/>
      <c r="Y1649" s="14"/>
    </row>
    <row r="1650" spans="2:30" x14ac:dyDescent="0.3"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4"/>
      <c r="T1650" s="14"/>
      <c r="U1650" s="14"/>
      <c r="V1650" s="14"/>
      <c r="W1650" s="14"/>
      <c r="X1650" s="14"/>
      <c r="Y1650" s="14"/>
    </row>
    <row r="1651" spans="2:30" x14ac:dyDescent="0.3"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4"/>
      <c r="T1651" s="14"/>
      <c r="U1651" s="14"/>
      <c r="V1651" s="14"/>
      <c r="W1651" s="14"/>
      <c r="X1651" s="14"/>
      <c r="Y1651" s="14"/>
    </row>
    <row r="1652" spans="2:30" x14ac:dyDescent="0.3"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4"/>
      <c r="T1652" s="14"/>
      <c r="U1652" s="14"/>
      <c r="V1652" s="14"/>
      <c r="W1652" s="14"/>
      <c r="X1652" s="14"/>
      <c r="Y1652" s="14"/>
    </row>
    <row r="1653" spans="2:30" x14ac:dyDescent="0.3"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4"/>
      <c r="T1653" s="14"/>
      <c r="U1653" s="14"/>
      <c r="V1653" s="14"/>
      <c r="W1653" s="14"/>
      <c r="X1653" s="14"/>
      <c r="Y1653" s="14"/>
      <c r="AA1653" s="5" t="e">
        <f>+AVERAGE(E1624:E1653)/100</f>
        <v>#DIV/0!</v>
      </c>
      <c r="AB1653" s="5" t="e">
        <f>+AVERAGE(G1624:G1653)</f>
        <v>#DIV/0!</v>
      </c>
      <c r="AC1653" s="5" t="e">
        <f>+AVERAGE(H1624:H1653)</f>
        <v>#DIV/0!</v>
      </c>
      <c r="AD1653" s="17" t="e">
        <f t="shared" ref="AD1653" si="52">($AF$4*AA1653)+($AG$4-$AG$4*AB1653)+($AJ$12+$AK$12*AC1653)</f>
        <v>#DIV/0!</v>
      </c>
    </row>
    <row r="1654" spans="2:30" x14ac:dyDescent="0.3"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4"/>
      <c r="T1654" s="14"/>
      <c r="U1654" s="14"/>
      <c r="V1654" s="14"/>
      <c r="W1654" s="14"/>
      <c r="X1654" s="14"/>
      <c r="Y1654" s="14"/>
    </row>
    <row r="1655" spans="2:30" x14ac:dyDescent="0.3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 spans="2:30" x14ac:dyDescent="0.3"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4"/>
      <c r="T1656" s="14"/>
      <c r="U1656" s="14"/>
      <c r="V1656" s="14"/>
      <c r="W1656" s="14"/>
      <c r="X1656" s="14"/>
      <c r="Y1656" s="14"/>
    </row>
    <row r="1657" spans="2:30" x14ac:dyDescent="0.3"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4"/>
      <c r="T1657" s="14"/>
      <c r="U1657" s="14"/>
      <c r="V1657" s="14"/>
      <c r="W1657" s="14"/>
      <c r="X1657" s="14"/>
      <c r="Y1657" s="14"/>
    </row>
    <row r="1658" spans="2:30" x14ac:dyDescent="0.3"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4"/>
      <c r="T1658" s="14"/>
      <c r="U1658" s="14"/>
      <c r="V1658" s="14"/>
      <c r="W1658" s="14"/>
      <c r="X1658" s="14"/>
      <c r="Y1658" s="14"/>
    </row>
    <row r="1659" spans="2:30" x14ac:dyDescent="0.3"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4"/>
      <c r="T1659" s="14"/>
      <c r="U1659" s="14"/>
      <c r="V1659" s="14"/>
      <c r="W1659" s="14"/>
      <c r="X1659" s="14"/>
      <c r="Y1659" s="14"/>
    </row>
    <row r="1660" spans="2:30" x14ac:dyDescent="0.3"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4"/>
      <c r="T1660" s="14"/>
      <c r="U1660" s="14"/>
      <c r="V1660" s="14"/>
      <c r="W1660" s="14"/>
      <c r="X1660" s="14"/>
      <c r="Y1660" s="14"/>
    </row>
    <row r="1661" spans="2:30" x14ac:dyDescent="0.3"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4"/>
      <c r="T1661" s="14"/>
      <c r="U1661" s="14"/>
      <c r="V1661" s="14"/>
      <c r="W1661" s="14"/>
      <c r="X1661" s="14"/>
      <c r="Y1661" s="14"/>
    </row>
    <row r="1662" spans="2:30" x14ac:dyDescent="0.3"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4"/>
      <c r="T1662" s="14"/>
      <c r="U1662" s="14"/>
      <c r="V1662" s="14"/>
      <c r="W1662" s="14"/>
      <c r="X1662" s="14"/>
      <c r="Y1662" s="14"/>
    </row>
    <row r="1663" spans="2:30" x14ac:dyDescent="0.3"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4"/>
      <c r="T1663" s="14"/>
      <c r="U1663" s="14"/>
      <c r="V1663" s="14"/>
      <c r="W1663" s="14"/>
      <c r="X1663" s="14"/>
      <c r="Y1663" s="14"/>
    </row>
    <row r="1664" spans="2:30" x14ac:dyDescent="0.3"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4"/>
      <c r="T1664" s="14"/>
      <c r="U1664" s="14"/>
      <c r="V1664" s="14"/>
      <c r="W1664" s="14"/>
      <c r="X1664" s="14"/>
      <c r="Y1664" s="14"/>
    </row>
    <row r="1665" spans="2:25" x14ac:dyDescent="0.3"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4"/>
      <c r="T1665" s="14"/>
      <c r="U1665" s="14"/>
      <c r="V1665" s="14"/>
      <c r="W1665" s="14"/>
      <c r="X1665" s="14"/>
      <c r="Y1665" s="14"/>
    </row>
    <row r="1666" spans="2:25" x14ac:dyDescent="0.3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</row>
    <row r="1667" spans="2:25" x14ac:dyDescent="0.3"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4"/>
      <c r="T1667" s="14"/>
      <c r="U1667" s="14"/>
      <c r="V1667" s="14"/>
      <c r="W1667" s="14"/>
      <c r="X1667" s="14"/>
      <c r="Y1667" s="14"/>
    </row>
    <row r="1668" spans="2:25" x14ac:dyDescent="0.3"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4"/>
      <c r="T1668" s="14"/>
      <c r="U1668" s="14"/>
      <c r="V1668" s="14"/>
      <c r="W1668" s="14"/>
      <c r="X1668" s="14"/>
      <c r="Y1668" s="14"/>
    </row>
    <row r="1669" spans="2:25" x14ac:dyDescent="0.3"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4"/>
      <c r="T1669" s="14"/>
      <c r="U1669" s="14"/>
      <c r="V1669" s="14"/>
      <c r="W1669" s="14"/>
      <c r="X1669" s="14"/>
      <c r="Y1669" s="14"/>
    </row>
    <row r="1670" spans="2:25" x14ac:dyDescent="0.3"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4"/>
      <c r="T1670" s="14"/>
      <c r="U1670" s="14"/>
      <c r="V1670" s="14"/>
      <c r="W1670" s="14"/>
      <c r="X1670" s="14"/>
      <c r="Y1670" s="14"/>
    </row>
    <row r="1671" spans="2:25" x14ac:dyDescent="0.3"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13"/>
      <c r="M1671" s="13"/>
      <c r="N1671" s="13"/>
      <c r="O1671" s="13"/>
      <c r="P1671" s="13"/>
      <c r="Q1671" s="13"/>
      <c r="R1671" s="13"/>
      <c r="S1671" s="14"/>
      <c r="T1671" s="14"/>
      <c r="U1671" s="14"/>
      <c r="V1671" s="14"/>
      <c r="W1671" s="14"/>
      <c r="X1671" s="14"/>
      <c r="Y1671" s="14"/>
    </row>
    <row r="1672" spans="2:25" x14ac:dyDescent="0.3"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4"/>
      <c r="T1672" s="14"/>
      <c r="U1672" s="14"/>
      <c r="V1672" s="14"/>
      <c r="W1672" s="14"/>
      <c r="X1672" s="14"/>
      <c r="Y1672" s="14"/>
    </row>
    <row r="1673" spans="2:25" x14ac:dyDescent="0.3"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4"/>
      <c r="T1673" s="14"/>
      <c r="U1673" s="14"/>
      <c r="V1673" s="14"/>
      <c r="W1673" s="14"/>
      <c r="X1673" s="14"/>
      <c r="Y1673" s="14"/>
    </row>
    <row r="1674" spans="2:25" x14ac:dyDescent="0.3"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4"/>
      <c r="T1674" s="14"/>
      <c r="U1674" s="14"/>
      <c r="V1674" s="14"/>
      <c r="W1674" s="14"/>
      <c r="X1674" s="14"/>
      <c r="Y1674" s="14"/>
    </row>
    <row r="1675" spans="2:25" x14ac:dyDescent="0.3"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4"/>
      <c r="T1675" s="14"/>
      <c r="U1675" s="14"/>
      <c r="V1675" s="14"/>
      <c r="W1675" s="14"/>
      <c r="X1675" s="14"/>
      <c r="Y1675" s="14"/>
    </row>
    <row r="1676" spans="2:25" x14ac:dyDescent="0.3"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4"/>
      <c r="T1676" s="14"/>
      <c r="U1676" s="14"/>
      <c r="V1676" s="14"/>
      <c r="W1676" s="14"/>
      <c r="X1676" s="14"/>
      <c r="Y1676" s="14"/>
    </row>
    <row r="1677" spans="2:25" x14ac:dyDescent="0.3"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4"/>
      <c r="T1677" s="14"/>
      <c r="U1677" s="14"/>
      <c r="V1677" s="14"/>
      <c r="W1677" s="14"/>
      <c r="X1677" s="14"/>
      <c r="Y1677" s="14"/>
    </row>
    <row r="1678" spans="2:25" x14ac:dyDescent="0.3"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4"/>
      <c r="T1678" s="14"/>
      <c r="U1678" s="14"/>
      <c r="V1678" s="14"/>
      <c r="W1678" s="14"/>
      <c r="X1678" s="14"/>
      <c r="Y1678" s="14"/>
    </row>
    <row r="1679" spans="2:25" x14ac:dyDescent="0.3"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4"/>
      <c r="T1679" s="14"/>
      <c r="U1679" s="14"/>
      <c r="V1679" s="14"/>
      <c r="W1679" s="14"/>
      <c r="X1679" s="14"/>
      <c r="Y1679" s="14"/>
    </row>
    <row r="1680" spans="2:25" x14ac:dyDescent="0.3"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4"/>
      <c r="T1680" s="14"/>
      <c r="U1680" s="14"/>
      <c r="V1680" s="14"/>
      <c r="W1680" s="14"/>
      <c r="X1680" s="14"/>
      <c r="Y1680" s="14"/>
    </row>
    <row r="1681" spans="2:30" x14ac:dyDescent="0.3"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4"/>
      <c r="T1681" s="14"/>
      <c r="U1681" s="14"/>
      <c r="V1681" s="14"/>
      <c r="W1681" s="14"/>
      <c r="X1681" s="14"/>
      <c r="Y1681" s="14"/>
    </row>
    <row r="1682" spans="2:30" x14ac:dyDescent="0.3"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13"/>
      <c r="M1682" s="13"/>
      <c r="N1682" s="13"/>
      <c r="O1682" s="13"/>
      <c r="P1682" s="13"/>
      <c r="Q1682" s="13"/>
      <c r="R1682" s="13"/>
      <c r="S1682" s="14"/>
      <c r="T1682" s="14"/>
      <c r="U1682" s="14"/>
      <c r="V1682" s="14"/>
      <c r="W1682" s="14"/>
      <c r="X1682" s="14"/>
      <c r="Y1682" s="14"/>
    </row>
    <row r="1683" spans="2:30" x14ac:dyDescent="0.3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AA1683" s="5" t="e">
        <f>+AVERAGE(E1654:E1683)/100</f>
        <v>#DIV/0!</v>
      </c>
      <c r="AB1683" s="5" t="e">
        <f>+AVERAGE(G1654:G1683)</f>
        <v>#DIV/0!</v>
      </c>
      <c r="AC1683" s="5" t="e">
        <f>+AVERAGE(H1654:H1683)</f>
        <v>#DIV/0!</v>
      </c>
      <c r="AD1683" s="17" t="e">
        <f t="shared" ref="AD1683" si="53">($AF$4*AA1683)+($AG$4-$AG$4*AB1683)+($AJ$12+$AK$12*AC1683)</f>
        <v>#DIV/0!</v>
      </c>
    </row>
    <row r="1684" spans="2:30" x14ac:dyDescent="0.3"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4"/>
      <c r="T1684" s="14"/>
      <c r="U1684" s="14"/>
      <c r="V1684" s="14"/>
      <c r="W1684" s="14"/>
      <c r="X1684" s="14"/>
      <c r="Y1684" s="14"/>
    </row>
    <row r="1685" spans="2:30" x14ac:dyDescent="0.3"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4"/>
      <c r="T1685" s="14"/>
      <c r="U1685" s="14"/>
      <c r="V1685" s="14"/>
      <c r="W1685" s="14"/>
      <c r="X1685" s="14"/>
      <c r="Y1685" s="14"/>
    </row>
    <row r="1686" spans="2:30" x14ac:dyDescent="0.3"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4"/>
      <c r="T1686" s="14"/>
      <c r="U1686" s="14"/>
      <c r="V1686" s="14"/>
      <c r="W1686" s="14"/>
      <c r="X1686" s="14"/>
      <c r="Y1686" s="14"/>
    </row>
    <row r="1687" spans="2:30" x14ac:dyDescent="0.3"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4"/>
      <c r="T1687" s="14"/>
      <c r="U1687" s="14"/>
      <c r="V1687" s="14"/>
      <c r="W1687" s="14"/>
      <c r="X1687" s="14"/>
      <c r="Y1687" s="14"/>
    </row>
    <row r="1688" spans="2:30" x14ac:dyDescent="0.3"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4"/>
      <c r="T1688" s="14"/>
      <c r="U1688" s="14"/>
      <c r="V1688" s="14"/>
      <c r="W1688" s="14"/>
      <c r="X1688" s="14"/>
      <c r="Y1688" s="14"/>
    </row>
    <row r="1689" spans="2:30" x14ac:dyDescent="0.3"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4"/>
      <c r="T1689" s="14"/>
      <c r="U1689" s="14"/>
      <c r="V1689" s="14"/>
      <c r="W1689" s="14"/>
      <c r="X1689" s="14"/>
      <c r="Y1689" s="14"/>
    </row>
    <row r="1690" spans="2:30" x14ac:dyDescent="0.3"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4"/>
      <c r="T1690" s="14"/>
      <c r="U1690" s="14"/>
      <c r="V1690" s="14"/>
      <c r="W1690" s="14"/>
      <c r="X1690" s="14"/>
      <c r="Y1690" s="14"/>
    </row>
    <row r="1691" spans="2:30" x14ac:dyDescent="0.3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</row>
    <row r="1692" spans="2:30" x14ac:dyDescent="0.3"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4"/>
      <c r="T1692" s="14"/>
      <c r="U1692" s="14"/>
      <c r="V1692" s="14"/>
      <c r="W1692" s="14"/>
      <c r="X1692" s="14"/>
      <c r="Y1692" s="14"/>
    </row>
    <row r="1693" spans="2:30" x14ac:dyDescent="0.3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</row>
    <row r="1694" spans="2:30" x14ac:dyDescent="0.3"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4"/>
      <c r="T1694" s="14"/>
      <c r="U1694" s="14"/>
      <c r="V1694" s="14"/>
      <c r="W1694" s="14"/>
      <c r="X1694" s="14"/>
      <c r="Y1694" s="14"/>
    </row>
    <row r="1695" spans="2:30" x14ac:dyDescent="0.3"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4"/>
      <c r="T1695" s="14"/>
      <c r="U1695" s="14"/>
      <c r="V1695" s="14"/>
      <c r="W1695" s="14"/>
      <c r="X1695" s="14"/>
      <c r="Y1695" s="14"/>
    </row>
    <row r="1696" spans="2:30" x14ac:dyDescent="0.3"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4"/>
      <c r="T1696" s="14"/>
      <c r="U1696" s="14"/>
      <c r="V1696" s="14"/>
      <c r="W1696" s="14"/>
      <c r="X1696" s="14"/>
      <c r="Y1696" s="14"/>
    </row>
    <row r="1697" spans="2:25" x14ac:dyDescent="0.3"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4"/>
      <c r="T1697" s="14"/>
      <c r="U1697" s="14"/>
      <c r="V1697" s="14"/>
      <c r="W1697" s="14"/>
      <c r="X1697" s="14"/>
      <c r="Y1697" s="14"/>
    </row>
    <row r="1698" spans="2:25" x14ac:dyDescent="0.3"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4"/>
      <c r="T1698" s="14"/>
      <c r="U1698" s="14"/>
      <c r="V1698" s="14"/>
      <c r="W1698" s="14"/>
      <c r="X1698" s="14"/>
      <c r="Y1698" s="14"/>
    </row>
    <row r="1699" spans="2:25" x14ac:dyDescent="0.3"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4"/>
      <c r="T1699" s="14"/>
      <c r="U1699" s="14"/>
      <c r="V1699" s="14"/>
      <c r="W1699" s="14"/>
      <c r="X1699" s="14"/>
      <c r="Y1699" s="14"/>
    </row>
    <row r="1700" spans="2:25" x14ac:dyDescent="0.3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</row>
    <row r="1701" spans="2:25" x14ac:dyDescent="0.3"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4"/>
      <c r="T1701" s="14"/>
      <c r="U1701" s="14"/>
      <c r="V1701" s="14"/>
      <c r="W1701" s="14"/>
      <c r="X1701" s="14"/>
      <c r="Y1701" s="14"/>
    </row>
    <row r="1702" spans="2:25" x14ac:dyDescent="0.3"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4"/>
      <c r="T1702" s="14"/>
      <c r="U1702" s="14"/>
      <c r="V1702" s="14"/>
      <c r="W1702" s="14"/>
      <c r="X1702" s="14"/>
      <c r="Y1702" s="14"/>
    </row>
    <row r="1703" spans="2:25" x14ac:dyDescent="0.3"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4"/>
      <c r="T1703" s="14"/>
      <c r="U1703" s="14"/>
      <c r="V1703" s="14"/>
      <c r="W1703" s="14"/>
      <c r="X1703" s="14"/>
      <c r="Y1703" s="14"/>
    </row>
    <row r="1704" spans="2:25" x14ac:dyDescent="0.3"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4"/>
      <c r="T1704" s="14"/>
      <c r="U1704" s="14"/>
      <c r="V1704" s="14"/>
      <c r="W1704" s="14"/>
      <c r="X1704" s="14"/>
      <c r="Y1704" s="14"/>
    </row>
    <row r="1705" spans="2:25" x14ac:dyDescent="0.3"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4"/>
      <c r="T1705" s="14"/>
      <c r="U1705" s="14"/>
      <c r="V1705" s="14"/>
      <c r="W1705" s="14"/>
      <c r="X1705" s="14"/>
      <c r="Y1705" s="14"/>
    </row>
    <row r="1706" spans="2:25" x14ac:dyDescent="0.3"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4"/>
      <c r="T1706" s="14"/>
      <c r="U1706" s="14"/>
      <c r="V1706" s="14"/>
      <c r="W1706" s="14"/>
      <c r="X1706" s="14"/>
      <c r="Y1706" s="14"/>
    </row>
    <row r="1707" spans="2:25" x14ac:dyDescent="0.3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</row>
    <row r="1708" spans="2:25" x14ac:dyDescent="0.3"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4"/>
      <c r="T1708" s="14"/>
      <c r="U1708" s="14"/>
      <c r="V1708" s="14"/>
      <c r="W1708" s="14"/>
      <c r="X1708" s="14"/>
      <c r="Y1708" s="14"/>
    </row>
    <row r="1709" spans="2:25" x14ac:dyDescent="0.3"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4"/>
      <c r="T1709" s="14"/>
      <c r="U1709" s="14"/>
      <c r="V1709" s="14"/>
      <c r="W1709" s="14"/>
      <c r="X1709" s="14"/>
      <c r="Y1709" s="14"/>
    </row>
    <row r="1710" spans="2:25" x14ac:dyDescent="0.3"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4"/>
      <c r="T1710" s="14"/>
      <c r="U1710" s="14"/>
      <c r="V1710" s="14"/>
      <c r="W1710" s="14"/>
      <c r="X1710" s="14"/>
      <c r="Y1710" s="14"/>
    </row>
    <row r="1711" spans="2:25" x14ac:dyDescent="0.3"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4"/>
      <c r="T1711" s="14"/>
      <c r="U1711" s="14"/>
      <c r="V1711" s="14"/>
      <c r="W1711" s="14"/>
      <c r="X1711" s="14"/>
      <c r="Y1711" s="14"/>
    </row>
    <row r="1712" spans="2:25" x14ac:dyDescent="0.3"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4"/>
      <c r="T1712" s="14"/>
      <c r="U1712" s="14"/>
      <c r="V1712" s="14"/>
      <c r="W1712" s="14"/>
      <c r="X1712" s="14"/>
      <c r="Y1712" s="14"/>
    </row>
    <row r="1713" spans="2:30" x14ac:dyDescent="0.3"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4"/>
      <c r="T1713" s="14"/>
      <c r="U1713" s="14"/>
      <c r="V1713" s="14"/>
      <c r="W1713" s="14"/>
      <c r="X1713" s="14"/>
      <c r="Y1713" s="14"/>
      <c r="AA1713" s="5" t="e">
        <f>+AVERAGE(E1684:E1713)/100</f>
        <v>#DIV/0!</v>
      </c>
      <c r="AB1713" s="5" t="e">
        <f>+AVERAGE(G1684:G1713)</f>
        <v>#DIV/0!</v>
      </c>
      <c r="AC1713" s="5" t="e">
        <f>+AVERAGE(H1684:H1713)</f>
        <v>#DIV/0!</v>
      </c>
      <c r="AD1713" s="17" t="e">
        <f t="shared" ref="AD1713" si="54">($AF$4*AA1713)+($AG$4-$AG$4*AB1713)+($AJ$12+$AK$12*AC1713)</f>
        <v>#DIV/0!</v>
      </c>
    </row>
    <row r="1714" spans="2:30" x14ac:dyDescent="0.3"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4"/>
      <c r="T1714" s="14"/>
      <c r="U1714" s="14"/>
      <c r="V1714" s="14"/>
      <c r="W1714" s="14"/>
      <c r="X1714" s="14"/>
      <c r="Y1714" s="14"/>
    </row>
    <row r="1715" spans="2:30" x14ac:dyDescent="0.3"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4"/>
      <c r="T1715" s="14"/>
      <c r="U1715" s="14"/>
      <c r="V1715" s="14"/>
      <c r="W1715" s="14"/>
      <c r="X1715" s="14"/>
      <c r="Y1715" s="14"/>
    </row>
    <row r="1716" spans="2:30" x14ac:dyDescent="0.3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</row>
    <row r="1717" spans="2:30" x14ac:dyDescent="0.3"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4"/>
      <c r="T1717" s="14"/>
      <c r="U1717" s="14"/>
      <c r="V1717" s="14"/>
      <c r="W1717" s="14"/>
      <c r="X1717" s="14"/>
      <c r="Y1717" s="14"/>
    </row>
    <row r="1718" spans="2:30" x14ac:dyDescent="0.3"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4"/>
      <c r="T1718" s="14"/>
      <c r="U1718" s="14"/>
      <c r="V1718" s="14"/>
      <c r="W1718" s="14"/>
      <c r="X1718" s="14"/>
      <c r="Y1718" s="14"/>
    </row>
    <row r="1719" spans="2:30" x14ac:dyDescent="0.3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</row>
    <row r="1720" spans="2:30" x14ac:dyDescent="0.3"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4"/>
      <c r="T1720" s="14"/>
      <c r="U1720" s="14"/>
      <c r="V1720" s="14"/>
      <c r="W1720" s="14"/>
      <c r="X1720" s="14"/>
      <c r="Y1720" s="14"/>
    </row>
    <row r="1721" spans="2:30" x14ac:dyDescent="0.3"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4"/>
      <c r="T1721" s="14"/>
      <c r="U1721" s="14"/>
      <c r="V1721" s="14"/>
      <c r="W1721" s="14"/>
      <c r="X1721" s="14"/>
      <c r="Y1721" s="14"/>
    </row>
    <row r="1722" spans="2:30" x14ac:dyDescent="0.3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</row>
    <row r="1723" spans="2:30" x14ac:dyDescent="0.3"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4"/>
      <c r="T1723" s="14"/>
      <c r="U1723" s="14"/>
      <c r="V1723" s="14"/>
      <c r="W1723" s="14"/>
      <c r="X1723" s="14"/>
      <c r="Y1723" s="14"/>
    </row>
    <row r="1724" spans="2:30" x14ac:dyDescent="0.3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</row>
    <row r="1725" spans="2:30" x14ac:dyDescent="0.3"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4"/>
      <c r="T1725" s="14"/>
      <c r="U1725" s="14"/>
      <c r="V1725" s="14"/>
      <c r="W1725" s="14"/>
      <c r="X1725" s="14"/>
      <c r="Y1725" s="14"/>
    </row>
    <row r="1726" spans="2:30" x14ac:dyDescent="0.3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</row>
    <row r="1727" spans="2:30" x14ac:dyDescent="0.3"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4"/>
      <c r="T1727" s="14"/>
      <c r="U1727" s="14"/>
      <c r="V1727" s="14"/>
      <c r="W1727" s="14"/>
      <c r="X1727" s="14"/>
      <c r="Y1727" s="14"/>
    </row>
    <row r="1728" spans="2:30" x14ac:dyDescent="0.3"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4"/>
      <c r="T1728" s="14"/>
      <c r="U1728" s="14"/>
      <c r="V1728" s="14"/>
      <c r="W1728" s="14"/>
      <c r="X1728" s="14"/>
      <c r="Y1728" s="14"/>
    </row>
    <row r="1729" spans="2:30" x14ac:dyDescent="0.3"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4"/>
      <c r="T1729" s="14"/>
      <c r="U1729" s="14"/>
      <c r="V1729" s="14"/>
      <c r="W1729" s="14"/>
      <c r="X1729" s="14"/>
      <c r="Y1729" s="14"/>
    </row>
    <row r="1730" spans="2:30" x14ac:dyDescent="0.3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</row>
    <row r="1731" spans="2:30" x14ac:dyDescent="0.3"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4"/>
      <c r="T1731" s="14"/>
      <c r="U1731" s="14"/>
      <c r="V1731" s="14"/>
      <c r="W1731" s="14"/>
      <c r="X1731" s="14"/>
      <c r="Y1731" s="14"/>
    </row>
    <row r="1732" spans="2:30" x14ac:dyDescent="0.3"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4"/>
      <c r="T1732" s="14"/>
      <c r="U1732" s="14"/>
      <c r="V1732" s="14"/>
      <c r="W1732" s="14"/>
      <c r="X1732" s="14"/>
      <c r="Y1732" s="14"/>
    </row>
    <row r="1733" spans="2:30" x14ac:dyDescent="0.3"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4"/>
      <c r="T1733" s="14"/>
      <c r="U1733" s="14"/>
      <c r="V1733" s="14"/>
      <c r="W1733" s="14"/>
      <c r="X1733" s="14"/>
      <c r="Y1733" s="14"/>
    </row>
    <row r="1734" spans="2:30" x14ac:dyDescent="0.3"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4"/>
      <c r="T1734" s="14"/>
      <c r="U1734" s="14"/>
      <c r="V1734" s="14"/>
      <c r="W1734" s="14"/>
      <c r="X1734" s="14"/>
      <c r="Y1734" s="14"/>
    </row>
    <row r="1735" spans="2:30" x14ac:dyDescent="0.3"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4"/>
      <c r="T1735" s="14"/>
      <c r="U1735" s="14"/>
      <c r="V1735" s="14"/>
      <c r="W1735" s="14"/>
      <c r="X1735" s="14"/>
      <c r="Y1735" s="14"/>
    </row>
    <row r="1736" spans="2:30" x14ac:dyDescent="0.3"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4"/>
      <c r="T1736" s="14"/>
      <c r="U1736" s="14"/>
      <c r="V1736" s="14"/>
      <c r="W1736" s="14"/>
      <c r="X1736" s="14"/>
      <c r="Y1736" s="14"/>
    </row>
    <row r="1737" spans="2:30" x14ac:dyDescent="0.3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</row>
    <row r="1738" spans="2:30" x14ac:dyDescent="0.3"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4"/>
      <c r="T1738" s="14"/>
      <c r="U1738" s="14"/>
      <c r="V1738" s="14"/>
      <c r="W1738" s="14"/>
      <c r="X1738" s="14"/>
      <c r="Y1738" s="14"/>
    </row>
    <row r="1739" spans="2:30" x14ac:dyDescent="0.3"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4"/>
      <c r="T1739" s="14"/>
      <c r="U1739" s="14"/>
      <c r="V1739" s="14"/>
      <c r="W1739" s="14"/>
      <c r="X1739" s="14"/>
      <c r="Y1739" s="14"/>
    </row>
    <row r="1740" spans="2:30" x14ac:dyDescent="0.3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</row>
    <row r="1741" spans="2:30" x14ac:dyDescent="0.3"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4"/>
      <c r="T1741" s="14"/>
      <c r="U1741" s="14"/>
      <c r="V1741" s="14"/>
      <c r="W1741" s="14"/>
      <c r="X1741" s="14"/>
      <c r="Y1741" s="14"/>
    </row>
    <row r="1742" spans="2:30" x14ac:dyDescent="0.3"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4"/>
      <c r="T1742" s="14"/>
      <c r="U1742" s="14"/>
      <c r="V1742" s="14"/>
      <c r="W1742" s="14"/>
      <c r="X1742" s="14"/>
      <c r="Y1742" s="14"/>
    </row>
    <row r="1743" spans="2:30" x14ac:dyDescent="0.3"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4"/>
      <c r="T1743" s="14"/>
      <c r="U1743" s="14"/>
      <c r="V1743" s="14"/>
      <c r="W1743" s="14"/>
      <c r="X1743" s="14"/>
      <c r="Y1743" s="14"/>
      <c r="AA1743" s="5" t="e">
        <f>+AVERAGE(E1714:E1743)/100</f>
        <v>#DIV/0!</v>
      </c>
      <c r="AB1743" s="5" t="e">
        <f>+AVERAGE(G1714:G1743)</f>
        <v>#DIV/0!</v>
      </c>
      <c r="AC1743" s="5" t="e">
        <f>+AVERAGE(H1714:H1743)</f>
        <v>#DIV/0!</v>
      </c>
      <c r="AD1743" s="17" t="e">
        <f t="shared" ref="AD1743" si="55">($AF$4*AA1743)+($AG$4-$AG$4*AB1743)+($AJ$12+$AK$12*AC1743)</f>
        <v>#DIV/0!</v>
      </c>
    </row>
    <row r="1744" spans="2:30" x14ac:dyDescent="0.3"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4"/>
      <c r="T1744" s="14"/>
      <c r="U1744" s="14"/>
      <c r="V1744" s="14"/>
      <c r="W1744" s="14"/>
      <c r="X1744" s="14"/>
      <c r="Y1744" s="14"/>
    </row>
    <row r="1745" spans="2:25" x14ac:dyDescent="0.3"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4"/>
      <c r="T1745" s="14"/>
      <c r="U1745" s="14"/>
      <c r="V1745" s="14"/>
      <c r="W1745" s="14"/>
      <c r="X1745" s="14"/>
      <c r="Y1745" s="14"/>
    </row>
    <row r="1746" spans="2:25" x14ac:dyDescent="0.3"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4"/>
      <c r="T1746" s="14"/>
      <c r="U1746" s="14"/>
      <c r="V1746" s="14"/>
      <c r="W1746" s="14"/>
      <c r="X1746" s="14"/>
      <c r="Y1746" s="14"/>
    </row>
    <row r="1747" spans="2:25" x14ac:dyDescent="0.3"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4"/>
      <c r="T1747" s="14"/>
      <c r="U1747" s="14"/>
      <c r="V1747" s="14"/>
      <c r="W1747" s="14"/>
      <c r="X1747" s="14"/>
      <c r="Y1747" s="14"/>
    </row>
    <row r="1748" spans="2:25" x14ac:dyDescent="0.3"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4"/>
      <c r="T1748" s="14"/>
      <c r="U1748" s="14"/>
      <c r="V1748" s="14"/>
      <c r="W1748" s="14"/>
      <c r="X1748" s="14"/>
      <c r="Y1748" s="14"/>
    </row>
    <row r="1749" spans="2:25" x14ac:dyDescent="0.3"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4"/>
      <c r="T1749" s="14"/>
      <c r="U1749" s="14"/>
      <c r="V1749" s="14"/>
      <c r="W1749" s="14"/>
      <c r="X1749" s="14"/>
      <c r="Y1749" s="14"/>
    </row>
    <row r="1750" spans="2:25" x14ac:dyDescent="0.3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</row>
    <row r="1751" spans="2:25" x14ac:dyDescent="0.3"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4"/>
      <c r="T1751" s="14"/>
      <c r="U1751" s="14"/>
      <c r="V1751" s="14"/>
      <c r="W1751" s="14"/>
      <c r="X1751" s="14"/>
      <c r="Y1751" s="14"/>
    </row>
    <row r="1752" spans="2:25" x14ac:dyDescent="0.3"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4"/>
      <c r="T1752" s="14"/>
      <c r="U1752" s="14"/>
      <c r="V1752" s="14"/>
      <c r="W1752" s="14"/>
      <c r="X1752" s="14"/>
      <c r="Y1752" s="14"/>
    </row>
    <row r="1753" spans="2:25" x14ac:dyDescent="0.3"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4"/>
      <c r="T1753" s="14"/>
      <c r="U1753" s="14"/>
      <c r="V1753" s="14"/>
      <c r="W1753" s="14"/>
      <c r="X1753" s="14"/>
      <c r="Y1753" s="14"/>
    </row>
    <row r="1754" spans="2:25" x14ac:dyDescent="0.3"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4"/>
      <c r="T1754" s="14"/>
      <c r="U1754" s="14"/>
      <c r="V1754" s="14"/>
      <c r="W1754" s="14"/>
      <c r="X1754" s="14"/>
      <c r="Y1754" s="14"/>
    </row>
    <row r="1755" spans="2:25" x14ac:dyDescent="0.3"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4"/>
      <c r="T1755" s="14"/>
      <c r="U1755" s="14"/>
      <c r="V1755" s="14"/>
      <c r="W1755" s="14"/>
      <c r="X1755" s="14"/>
      <c r="Y1755" s="14"/>
    </row>
    <row r="1756" spans="2:25" x14ac:dyDescent="0.3"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4"/>
      <c r="T1756" s="14"/>
      <c r="U1756" s="14"/>
      <c r="V1756" s="14"/>
      <c r="W1756" s="14"/>
      <c r="X1756" s="14"/>
      <c r="Y1756" s="14"/>
    </row>
    <row r="1757" spans="2:25" x14ac:dyDescent="0.3"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4"/>
      <c r="T1757" s="14"/>
      <c r="U1757" s="14"/>
      <c r="V1757" s="14"/>
      <c r="W1757" s="14"/>
      <c r="X1757" s="14"/>
      <c r="Y1757" s="14"/>
    </row>
    <row r="1758" spans="2:25" x14ac:dyDescent="0.3"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4"/>
      <c r="T1758" s="14"/>
      <c r="U1758" s="14"/>
      <c r="V1758" s="14"/>
      <c r="W1758" s="14"/>
      <c r="X1758" s="14"/>
      <c r="Y1758" s="14"/>
    </row>
    <row r="1759" spans="2:25" x14ac:dyDescent="0.3"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4"/>
      <c r="T1759" s="14"/>
      <c r="U1759" s="14"/>
      <c r="V1759" s="14"/>
      <c r="W1759" s="14"/>
      <c r="X1759" s="14"/>
      <c r="Y1759" s="14"/>
    </row>
    <row r="1760" spans="2:25" x14ac:dyDescent="0.3"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4"/>
      <c r="T1760" s="14"/>
      <c r="U1760" s="14"/>
      <c r="V1760" s="14"/>
      <c r="W1760" s="14"/>
      <c r="X1760" s="14"/>
      <c r="Y1760" s="14"/>
    </row>
    <row r="1761" spans="2:30" x14ac:dyDescent="0.3"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4"/>
      <c r="T1761" s="14"/>
      <c r="U1761" s="14"/>
      <c r="V1761" s="14"/>
      <c r="W1761" s="14"/>
      <c r="X1761" s="14"/>
      <c r="Y1761" s="14"/>
    </row>
    <row r="1762" spans="2:30" x14ac:dyDescent="0.3"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4"/>
      <c r="T1762" s="14"/>
      <c r="U1762" s="14"/>
      <c r="V1762" s="14"/>
      <c r="W1762" s="14"/>
      <c r="X1762" s="14"/>
      <c r="Y1762" s="14"/>
    </row>
    <row r="1763" spans="2:30" x14ac:dyDescent="0.3"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4"/>
      <c r="T1763" s="14"/>
      <c r="U1763" s="14"/>
      <c r="V1763" s="14"/>
      <c r="W1763" s="14"/>
      <c r="X1763" s="14"/>
      <c r="Y1763" s="14"/>
    </row>
    <row r="1764" spans="2:30" x14ac:dyDescent="0.3"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4"/>
      <c r="T1764" s="14"/>
      <c r="U1764" s="14"/>
      <c r="V1764" s="14"/>
      <c r="W1764" s="14"/>
      <c r="X1764" s="14"/>
      <c r="Y1764" s="14"/>
    </row>
    <row r="1765" spans="2:30" x14ac:dyDescent="0.3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</row>
    <row r="1766" spans="2:30" x14ac:dyDescent="0.3"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4"/>
      <c r="T1766" s="14"/>
      <c r="U1766" s="14"/>
      <c r="V1766" s="14"/>
      <c r="W1766" s="14"/>
      <c r="X1766" s="14"/>
      <c r="Y1766" s="14"/>
    </row>
    <row r="1767" spans="2:30" x14ac:dyDescent="0.3"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4"/>
      <c r="T1767" s="14"/>
      <c r="U1767" s="14"/>
      <c r="V1767" s="14"/>
      <c r="W1767" s="14"/>
      <c r="X1767" s="14"/>
      <c r="Y1767" s="14"/>
    </row>
    <row r="1768" spans="2:30" x14ac:dyDescent="0.3"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4"/>
      <c r="T1768" s="14"/>
      <c r="U1768" s="14"/>
      <c r="V1768" s="14"/>
      <c r="W1768" s="14"/>
      <c r="X1768" s="14"/>
      <c r="Y1768" s="14"/>
    </row>
    <row r="1769" spans="2:30" x14ac:dyDescent="0.3"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4"/>
      <c r="T1769" s="14"/>
      <c r="U1769" s="14"/>
      <c r="V1769" s="14"/>
      <c r="W1769" s="14"/>
      <c r="X1769" s="14"/>
      <c r="Y1769" s="14"/>
    </row>
    <row r="1770" spans="2:30" x14ac:dyDescent="0.3"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4"/>
      <c r="T1770" s="14"/>
      <c r="U1770" s="14"/>
      <c r="V1770" s="14"/>
      <c r="W1770" s="14"/>
      <c r="X1770" s="14"/>
      <c r="Y1770" s="14"/>
    </row>
    <row r="1771" spans="2:30" x14ac:dyDescent="0.3"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4"/>
      <c r="T1771" s="14"/>
      <c r="U1771" s="14"/>
      <c r="V1771" s="14"/>
      <c r="W1771" s="14"/>
      <c r="X1771" s="14"/>
      <c r="Y1771" s="14"/>
    </row>
    <row r="1772" spans="2:30" x14ac:dyDescent="0.3"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4"/>
      <c r="T1772" s="14"/>
      <c r="U1772" s="14"/>
      <c r="V1772" s="14"/>
      <c r="W1772" s="14"/>
      <c r="X1772" s="14"/>
      <c r="Y1772" s="14"/>
    </row>
    <row r="1773" spans="2:30" x14ac:dyDescent="0.3"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4"/>
      <c r="T1773" s="14"/>
      <c r="U1773" s="14"/>
      <c r="V1773" s="14"/>
      <c r="W1773" s="14"/>
      <c r="X1773" s="14"/>
      <c r="Y1773" s="14"/>
      <c r="AA1773" s="5" t="e">
        <f>+AVERAGE(E1744:E1773)/100</f>
        <v>#DIV/0!</v>
      </c>
      <c r="AB1773" s="5" t="e">
        <f>+AVERAGE(G1744:G1773)</f>
        <v>#DIV/0!</v>
      </c>
      <c r="AC1773" s="5" t="e">
        <f>+AVERAGE(H1744:H1773)</f>
        <v>#DIV/0!</v>
      </c>
      <c r="AD1773" s="17" t="e">
        <f t="shared" ref="AD1773" si="56">($AF$4*AA1773)+($AG$4-$AG$4*AB1773)+($AJ$12+$AK$12*AC1773)</f>
        <v>#DIV/0!</v>
      </c>
    </row>
    <row r="1774" spans="2:30" x14ac:dyDescent="0.3"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4"/>
      <c r="T1774" s="14"/>
      <c r="U1774" s="14"/>
      <c r="V1774" s="14"/>
      <c r="W1774" s="14"/>
      <c r="X1774" s="14"/>
      <c r="Y1774" s="14"/>
    </row>
    <row r="1775" spans="2:30" x14ac:dyDescent="0.3"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4"/>
      <c r="T1775" s="14"/>
      <c r="U1775" s="14"/>
      <c r="V1775" s="14"/>
      <c r="W1775" s="14"/>
      <c r="X1775" s="14"/>
      <c r="Y1775" s="14"/>
    </row>
    <row r="1776" spans="2:30" x14ac:dyDescent="0.3"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4"/>
      <c r="T1776" s="14"/>
      <c r="U1776" s="14"/>
      <c r="V1776" s="14"/>
      <c r="W1776" s="14"/>
      <c r="X1776" s="14"/>
      <c r="Y1776" s="14"/>
    </row>
    <row r="1777" spans="2:25" x14ac:dyDescent="0.3"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4"/>
      <c r="T1777" s="14"/>
      <c r="U1777" s="14"/>
      <c r="V1777" s="14"/>
      <c r="W1777" s="14"/>
      <c r="X1777" s="14"/>
      <c r="Y1777" s="14"/>
    </row>
    <row r="1778" spans="2:25" x14ac:dyDescent="0.3"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4"/>
      <c r="T1778" s="14"/>
      <c r="U1778" s="14"/>
      <c r="V1778" s="14"/>
      <c r="W1778" s="14"/>
      <c r="X1778" s="14"/>
      <c r="Y1778" s="14"/>
    </row>
    <row r="1779" spans="2:25" x14ac:dyDescent="0.3"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4"/>
      <c r="T1779" s="14"/>
      <c r="U1779" s="14"/>
      <c r="V1779" s="14"/>
      <c r="W1779" s="14"/>
      <c r="X1779" s="14"/>
      <c r="Y1779" s="14"/>
    </row>
    <row r="1780" spans="2:25" x14ac:dyDescent="0.3"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4"/>
      <c r="T1780" s="14"/>
      <c r="U1780" s="14"/>
      <c r="V1780" s="14"/>
      <c r="W1780" s="14"/>
      <c r="X1780" s="14"/>
      <c r="Y1780" s="14"/>
    </row>
    <row r="1781" spans="2:25" x14ac:dyDescent="0.3"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4"/>
      <c r="T1781" s="14"/>
      <c r="U1781" s="14"/>
      <c r="V1781" s="14"/>
      <c r="W1781" s="14"/>
      <c r="X1781" s="14"/>
      <c r="Y1781" s="14"/>
    </row>
    <row r="1782" spans="2:25" x14ac:dyDescent="0.3"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4"/>
      <c r="T1782" s="14"/>
      <c r="U1782" s="14"/>
      <c r="V1782" s="14"/>
      <c r="W1782" s="14"/>
      <c r="X1782" s="14"/>
      <c r="Y1782" s="14"/>
    </row>
    <row r="1783" spans="2:25" x14ac:dyDescent="0.3"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4"/>
      <c r="T1783" s="14"/>
      <c r="U1783" s="14"/>
      <c r="V1783" s="14"/>
      <c r="W1783" s="14"/>
      <c r="X1783" s="14"/>
      <c r="Y1783" s="14"/>
    </row>
    <row r="1784" spans="2:25" x14ac:dyDescent="0.3"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4"/>
      <c r="T1784" s="14"/>
      <c r="U1784" s="14"/>
      <c r="V1784" s="14"/>
      <c r="W1784" s="14"/>
      <c r="X1784" s="14"/>
      <c r="Y1784" s="14"/>
    </row>
    <row r="1785" spans="2:25" x14ac:dyDescent="0.3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</row>
    <row r="1786" spans="2:25" x14ac:dyDescent="0.3"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4"/>
      <c r="T1786" s="14"/>
      <c r="U1786" s="14"/>
      <c r="V1786" s="14"/>
      <c r="W1786" s="14"/>
      <c r="X1786" s="14"/>
      <c r="Y1786" s="14"/>
    </row>
    <row r="1787" spans="2:25" x14ac:dyDescent="0.3"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4"/>
      <c r="T1787" s="14"/>
      <c r="U1787" s="14"/>
      <c r="V1787" s="14"/>
      <c r="W1787" s="14"/>
      <c r="X1787" s="14"/>
      <c r="Y1787" s="14"/>
    </row>
    <row r="1788" spans="2:25" x14ac:dyDescent="0.3"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4"/>
      <c r="T1788" s="14"/>
      <c r="U1788" s="14"/>
      <c r="V1788" s="14"/>
      <c r="W1788" s="14"/>
      <c r="X1788" s="14"/>
      <c r="Y1788" s="14"/>
    </row>
    <row r="1789" spans="2:25" x14ac:dyDescent="0.3"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4"/>
      <c r="T1789" s="14"/>
      <c r="U1789" s="14"/>
      <c r="V1789" s="14"/>
      <c r="W1789" s="14"/>
      <c r="X1789" s="14"/>
      <c r="Y1789" s="14"/>
    </row>
    <row r="1790" spans="2:25" x14ac:dyDescent="0.3"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4"/>
      <c r="T1790" s="14"/>
      <c r="U1790" s="14"/>
      <c r="V1790" s="14"/>
      <c r="W1790" s="14"/>
      <c r="X1790" s="14"/>
      <c r="Y1790" s="14"/>
    </row>
    <row r="1791" spans="2:25" x14ac:dyDescent="0.3"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4"/>
      <c r="T1791" s="14"/>
      <c r="U1791" s="14"/>
      <c r="V1791" s="14"/>
      <c r="W1791" s="14"/>
      <c r="X1791" s="14"/>
      <c r="Y1791" s="14"/>
    </row>
    <row r="1792" spans="2:25" x14ac:dyDescent="0.3"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4"/>
      <c r="T1792" s="14"/>
      <c r="U1792" s="14"/>
      <c r="V1792" s="14"/>
      <c r="W1792" s="14"/>
      <c r="X1792" s="14"/>
      <c r="Y1792" s="14"/>
    </row>
    <row r="1793" spans="2:30" x14ac:dyDescent="0.3"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4"/>
      <c r="T1793" s="14"/>
      <c r="U1793" s="14"/>
      <c r="V1793" s="14"/>
      <c r="W1793" s="14"/>
      <c r="X1793" s="14"/>
      <c r="Y1793" s="14"/>
    </row>
    <row r="1794" spans="2:30" x14ac:dyDescent="0.3"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4"/>
      <c r="T1794" s="14"/>
      <c r="U1794" s="14"/>
      <c r="V1794" s="14"/>
      <c r="W1794" s="14"/>
      <c r="X1794" s="14"/>
      <c r="Y1794" s="14"/>
    </row>
    <row r="1795" spans="2:30" x14ac:dyDescent="0.3"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4"/>
      <c r="T1795" s="14"/>
      <c r="U1795" s="14"/>
      <c r="V1795" s="14"/>
      <c r="W1795" s="14"/>
      <c r="X1795" s="14"/>
      <c r="Y1795" s="14"/>
    </row>
    <row r="1796" spans="2:30" x14ac:dyDescent="0.3"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4"/>
      <c r="T1796" s="14"/>
      <c r="U1796" s="14"/>
      <c r="V1796" s="14"/>
      <c r="W1796" s="14"/>
      <c r="X1796" s="14"/>
      <c r="Y1796" s="14"/>
    </row>
    <row r="1797" spans="2:30" x14ac:dyDescent="0.3"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4"/>
      <c r="T1797" s="14"/>
      <c r="U1797" s="14"/>
      <c r="V1797" s="14"/>
      <c r="W1797" s="14"/>
      <c r="X1797" s="14"/>
      <c r="Y1797" s="14"/>
    </row>
    <row r="1798" spans="2:30" x14ac:dyDescent="0.3"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4"/>
      <c r="T1798" s="14"/>
      <c r="U1798" s="14"/>
      <c r="V1798" s="14"/>
      <c r="W1798" s="14"/>
      <c r="X1798" s="14"/>
      <c r="Y1798" s="14"/>
    </row>
    <row r="1799" spans="2:30" x14ac:dyDescent="0.3"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4"/>
      <c r="T1799" s="14"/>
      <c r="U1799" s="14"/>
      <c r="V1799" s="14"/>
      <c r="W1799" s="14"/>
      <c r="X1799" s="14"/>
      <c r="Y1799" s="14"/>
    </row>
    <row r="1800" spans="2:30" x14ac:dyDescent="0.3"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4"/>
      <c r="T1800" s="14"/>
      <c r="U1800" s="14"/>
      <c r="V1800" s="14"/>
      <c r="W1800" s="14"/>
      <c r="X1800" s="14"/>
      <c r="Y1800" s="14"/>
    </row>
    <row r="1801" spans="2:30" x14ac:dyDescent="0.3"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4"/>
      <c r="T1801" s="14"/>
      <c r="U1801" s="14"/>
      <c r="V1801" s="14"/>
      <c r="W1801" s="14"/>
      <c r="X1801" s="14"/>
      <c r="Y1801" s="14"/>
    </row>
    <row r="1802" spans="2:30" x14ac:dyDescent="0.3"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4"/>
      <c r="T1802" s="14"/>
      <c r="U1802" s="14"/>
      <c r="V1802" s="14"/>
      <c r="W1802" s="14"/>
      <c r="X1802" s="14"/>
      <c r="Y1802" s="14"/>
    </row>
    <row r="1803" spans="2:30" x14ac:dyDescent="0.3"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4"/>
      <c r="T1803" s="14"/>
      <c r="U1803" s="14"/>
      <c r="V1803" s="14"/>
      <c r="W1803" s="14"/>
      <c r="X1803" s="14"/>
      <c r="Y1803" s="14"/>
      <c r="AA1803" s="5" t="e">
        <f>+AVERAGE(E1774:E1803)/100</f>
        <v>#DIV/0!</v>
      </c>
      <c r="AB1803" s="5" t="e">
        <f>+AVERAGE(G1774:G1803)</f>
        <v>#DIV/0!</v>
      </c>
      <c r="AC1803" s="5" t="e">
        <f>+AVERAGE(H1774:H1803)</f>
        <v>#DIV/0!</v>
      </c>
      <c r="AD1803" s="17" t="e">
        <f t="shared" ref="AD1803" si="57">($AF$4*AA1803)+($AG$4-$AG$4*AB1803)+($AJ$12+$AK$12*AC1803)</f>
        <v>#DIV/0!</v>
      </c>
    </row>
    <row r="1804" spans="2:30" x14ac:dyDescent="0.3"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4"/>
      <c r="T1804" s="14"/>
      <c r="U1804" s="14"/>
      <c r="V1804" s="14"/>
      <c r="W1804" s="14"/>
      <c r="X1804" s="14"/>
      <c r="Y1804" s="14"/>
    </row>
    <row r="1805" spans="2:30" x14ac:dyDescent="0.3"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4"/>
      <c r="T1805" s="14"/>
      <c r="U1805" s="14"/>
      <c r="V1805" s="14"/>
      <c r="W1805" s="14"/>
      <c r="X1805" s="14"/>
      <c r="Y1805" s="14"/>
    </row>
    <row r="1806" spans="2:30" x14ac:dyDescent="0.3"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4"/>
      <c r="T1806" s="14"/>
      <c r="U1806" s="14"/>
      <c r="V1806" s="14"/>
      <c r="W1806" s="14"/>
      <c r="X1806" s="14"/>
      <c r="Y1806" s="14"/>
    </row>
    <row r="1807" spans="2:30" x14ac:dyDescent="0.3"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4"/>
      <c r="T1807" s="14"/>
      <c r="U1807" s="14"/>
      <c r="V1807" s="14"/>
      <c r="W1807" s="14"/>
      <c r="X1807" s="14"/>
      <c r="Y1807" s="14"/>
    </row>
    <row r="1808" spans="2:30" x14ac:dyDescent="0.3"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13"/>
      <c r="M1808" s="13"/>
      <c r="N1808" s="13"/>
      <c r="O1808" s="13"/>
      <c r="P1808" s="13"/>
      <c r="Q1808" s="13"/>
      <c r="R1808" s="13"/>
      <c r="S1808" s="14"/>
      <c r="T1808" s="14"/>
      <c r="U1808" s="14"/>
      <c r="V1808" s="14"/>
      <c r="W1808" s="14"/>
      <c r="X1808" s="14"/>
      <c r="Y1808" s="14"/>
    </row>
    <row r="1809" spans="2:25" x14ac:dyDescent="0.3"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4"/>
      <c r="T1809" s="14"/>
      <c r="U1809" s="14"/>
      <c r="V1809" s="14"/>
      <c r="W1809" s="14"/>
      <c r="X1809" s="14"/>
      <c r="Y1809" s="14"/>
    </row>
    <row r="1810" spans="2:25" x14ac:dyDescent="0.3"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4"/>
      <c r="T1810" s="14"/>
      <c r="U1810" s="14"/>
      <c r="V1810" s="14"/>
      <c r="W1810" s="14"/>
      <c r="X1810" s="14"/>
      <c r="Y1810" s="14"/>
    </row>
    <row r="1811" spans="2:25" x14ac:dyDescent="0.3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</row>
    <row r="1812" spans="2:25" x14ac:dyDescent="0.3"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4"/>
      <c r="T1812" s="14"/>
      <c r="U1812" s="14"/>
      <c r="V1812" s="14"/>
      <c r="W1812" s="14"/>
      <c r="X1812" s="14"/>
      <c r="Y1812" s="14"/>
    </row>
    <row r="1813" spans="2:25" x14ac:dyDescent="0.3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</row>
    <row r="1814" spans="2:25" x14ac:dyDescent="0.3"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4"/>
      <c r="T1814" s="14"/>
      <c r="U1814" s="14"/>
      <c r="V1814" s="14"/>
      <c r="W1814" s="14"/>
      <c r="X1814" s="14"/>
      <c r="Y1814" s="14"/>
    </row>
    <row r="1815" spans="2:25" x14ac:dyDescent="0.3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</row>
    <row r="1816" spans="2:25" x14ac:dyDescent="0.3"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4"/>
      <c r="T1816" s="14"/>
      <c r="U1816" s="14"/>
      <c r="V1816" s="14"/>
      <c r="W1816" s="14"/>
      <c r="X1816" s="14"/>
      <c r="Y1816" s="14"/>
    </row>
    <row r="1817" spans="2:25" x14ac:dyDescent="0.3"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4"/>
      <c r="T1817" s="14"/>
      <c r="U1817" s="14"/>
      <c r="V1817" s="14"/>
      <c r="W1817" s="14"/>
      <c r="X1817" s="14"/>
      <c r="Y1817" s="14"/>
    </row>
    <row r="1818" spans="2:25" x14ac:dyDescent="0.3"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4"/>
      <c r="T1818" s="14"/>
      <c r="U1818" s="14"/>
      <c r="V1818" s="14"/>
      <c r="W1818" s="14"/>
      <c r="X1818" s="14"/>
      <c r="Y1818" s="14"/>
    </row>
    <row r="1819" spans="2:25" x14ac:dyDescent="0.3"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4"/>
      <c r="T1819" s="14"/>
      <c r="U1819" s="14"/>
      <c r="V1819" s="14"/>
      <c r="W1819" s="14"/>
      <c r="X1819" s="14"/>
      <c r="Y1819" s="14"/>
    </row>
    <row r="1820" spans="2:25" x14ac:dyDescent="0.3"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4"/>
      <c r="T1820" s="14"/>
      <c r="U1820" s="14"/>
      <c r="V1820" s="14"/>
      <c r="W1820" s="14"/>
      <c r="X1820" s="14"/>
      <c r="Y1820" s="14"/>
    </row>
    <row r="1821" spans="2:25" x14ac:dyDescent="0.3"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4"/>
      <c r="T1821" s="14"/>
      <c r="U1821" s="14"/>
      <c r="V1821" s="14"/>
      <c r="W1821" s="14"/>
      <c r="X1821" s="14"/>
      <c r="Y1821" s="14"/>
    </row>
    <row r="1822" spans="2:25" x14ac:dyDescent="0.3"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4"/>
      <c r="T1822" s="14"/>
      <c r="U1822" s="14"/>
      <c r="V1822" s="14"/>
      <c r="W1822" s="14"/>
      <c r="X1822" s="14"/>
      <c r="Y1822" s="14"/>
    </row>
    <row r="1823" spans="2:25" x14ac:dyDescent="0.3"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4"/>
      <c r="T1823" s="14"/>
      <c r="U1823" s="14"/>
      <c r="V1823" s="14"/>
      <c r="W1823" s="14"/>
      <c r="X1823" s="14"/>
      <c r="Y1823" s="14"/>
    </row>
    <row r="1824" spans="2:25" x14ac:dyDescent="0.3"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4"/>
      <c r="T1824" s="14"/>
      <c r="U1824" s="14"/>
      <c r="V1824" s="14"/>
      <c r="W1824" s="14"/>
      <c r="X1824" s="14"/>
      <c r="Y1824" s="14"/>
    </row>
    <row r="1825" spans="2:30" x14ac:dyDescent="0.3"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4"/>
      <c r="T1825" s="14"/>
      <c r="U1825" s="14"/>
      <c r="V1825" s="14"/>
      <c r="W1825" s="14"/>
      <c r="X1825" s="14"/>
      <c r="Y1825" s="14"/>
    </row>
    <row r="1826" spans="2:30" x14ac:dyDescent="0.3"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4"/>
      <c r="T1826" s="14"/>
      <c r="U1826" s="14"/>
      <c r="V1826" s="14"/>
      <c r="W1826" s="14"/>
      <c r="X1826" s="14"/>
      <c r="Y1826" s="14"/>
    </row>
    <row r="1827" spans="2:30" x14ac:dyDescent="0.3"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4"/>
      <c r="T1827" s="14"/>
      <c r="U1827" s="14"/>
      <c r="V1827" s="14"/>
      <c r="W1827" s="14"/>
      <c r="X1827" s="14"/>
      <c r="Y1827" s="14"/>
    </row>
    <row r="1828" spans="2:30" x14ac:dyDescent="0.3"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4"/>
      <c r="T1828" s="14"/>
      <c r="U1828" s="14"/>
      <c r="V1828" s="14"/>
      <c r="W1828" s="14"/>
      <c r="X1828" s="14"/>
      <c r="Y1828" s="14"/>
    </row>
    <row r="1829" spans="2:30" x14ac:dyDescent="0.3"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4"/>
      <c r="T1829" s="14"/>
      <c r="U1829" s="14"/>
      <c r="V1829" s="14"/>
      <c r="W1829" s="14"/>
      <c r="X1829" s="14"/>
      <c r="Y1829" s="14"/>
    </row>
    <row r="1830" spans="2:30" x14ac:dyDescent="0.3"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4"/>
      <c r="T1830" s="14"/>
      <c r="U1830" s="14"/>
      <c r="V1830" s="14"/>
      <c r="W1830" s="14"/>
      <c r="X1830" s="14"/>
      <c r="Y1830" s="14"/>
    </row>
    <row r="1831" spans="2:30" x14ac:dyDescent="0.3"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4"/>
      <c r="T1831" s="14"/>
      <c r="U1831" s="14"/>
      <c r="V1831" s="14"/>
      <c r="W1831" s="14"/>
      <c r="X1831" s="14"/>
      <c r="Y1831" s="14"/>
    </row>
    <row r="1832" spans="2:30" x14ac:dyDescent="0.3"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4"/>
      <c r="T1832" s="14"/>
      <c r="U1832" s="14"/>
      <c r="V1832" s="14"/>
      <c r="W1832" s="14"/>
      <c r="X1832" s="14"/>
      <c r="Y1832" s="14"/>
    </row>
    <row r="1833" spans="2:30" x14ac:dyDescent="0.3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AA1833" s="5" t="e">
        <f>+AVERAGE(E1804:E1833)/100</f>
        <v>#DIV/0!</v>
      </c>
      <c r="AB1833" s="5" t="e">
        <f>+AVERAGE(G1804:G1833)</f>
        <v>#DIV/0!</v>
      </c>
      <c r="AC1833" s="5" t="e">
        <f>+AVERAGE(H1804:H1833)</f>
        <v>#DIV/0!</v>
      </c>
      <c r="AD1833" s="17" t="e">
        <f t="shared" ref="AD1833" si="58">($AF$4*AA1833)+($AG$4-$AG$4*AB1833)+($AJ$12+$AK$12*AC1833)</f>
        <v>#DIV/0!</v>
      </c>
    </row>
    <row r="1834" spans="2:30" x14ac:dyDescent="0.3"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4"/>
      <c r="T1834" s="14"/>
      <c r="U1834" s="14"/>
      <c r="V1834" s="14"/>
      <c r="W1834" s="14"/>
      <c r="X1834" s="14"/>
      <c r="Y1834" s="14"/>
    </row>
    <row r="1835" spans="2:30" x14ac:dyDescent="0.3"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4"/>
      <c r="T1835" s="14"/>
      <c r="U1835" s="14"/>
      <c r="V1835" s="14"/>
      <c r="W1835" s="14"/>
      <c r="X1835" s="14"/>
      <c r="Y1835" s="14"/>
    </row>
    <row r="1836" spans="2:30" x14ac:dyDescent="0.3"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4"/>
      <c r="T1836" s="14"/>
      <c r="U1836" s="14"/>
      <c r="V1836" s="14"/>
      <c r="W1836" s="14"/>
      <c r="X1836" s="14"/>
      <c r="Y1836" s="14"/>
    </row>
    <row r="1837" spans="2:30" x14ac:dyDescent="0.3"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4"/>
      <c r="T1837" s="14"/>
      <c r="U1837" s="14"/>
      <c r="V1837" s="14"/>
      <c r="W1837" s="14"/>
      <c r="X1837" s="14"/>
      <c r="Y1837" s="14"/>
    </row>
    <row r="1838" spans="2:30" x14ac:dyDescent="0.3"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4"/>
      <c r="T1838" s="14"/>
      <c r="U1838" s="14"/>
      <c r="V1838" s="14"/>
      <c r="W1838" s="14"/>
      <c r="X1838" s="14"/>
      <c r="Y1838" s="14"/>
    </row>
    <row r="1839" spans="2:30" x14ac:dyDescent="0.3"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4"/>
      <c r="T1839" s="14"/>
      <c r="U1839" s="14"/>
      <c r="V1839" s="14"/>
      <c r="W1839" s="14"/>
      <c r="X1839" s="14"/>
      <c r="Y1839" s="14"/>
    </row>
    <row r="1840" spans="2:30" x14ac:dyDescent="0.3"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4"/>
      <c r="T1840" s="14"/>
      <c r="U1840" s="14"/>
      <c r="V1840" s="14"/>
      <c r="W1840" s="14"/>
      <c r="X1840" s="14"/>
      <c r="Y1840" s="14"/>
    </row>
    <row r="1841" spans="2:25" x14ac:dyDescent="0.3"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4"/>
      <c r="T1841" s="14"/>
      <c r="U1841" s="14"/>
      <c r="V1841" s="14"/>
      <c r="W1841" s="14"/>
      <c r="X1841" s="14"/>
      <c r="Y1841" s="14"/>
    </row>
    <row r="1842" spans="2:25" x14ac:dyDescent="0.3"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4"/>
      <c r="T1842" s="14"/>
      <c r="U1842" s="14"/>
      <c r="V1842" s="14"/>
      <c r="W1842" s="14"/>
      <c r="X1842" s="14"/>
      <c r="Y1842" s="14"/>
    </row>
    <row r="1843" spans="2:25" x14ac:dyDescent="0.3"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4"/>
      <c r="T1843" s="14"/>
      <c r="U1843" s="14"/>
      <c r="V1843" s="14"/>
      <c r="W1843" s="14"/>
      <c r="X1843" s="14"/>
      <c r="Y1843" s="14"/>
    </row>
    <row r="1844" spans="2:25" x14ac:dyDescent="0.3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</row>
    <row r="1845" spans="2:25" x14ac:dyDescent="0.3"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4"/>
      <c r="T1845" s="14"/>
      <c r="U1845" s="14"/>
      <c r="V1845" s="14"/>
      <c r="W1845" s="14"/>
      <c r="X1845" s="14"/>
      <c r="Y1845" s="14"/>
    </row>
    <row r="1846" spans="2:25" x14ac:dyDescent="0.3"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4"/>
      <c r="T1846" s="14"/>
      <c r="U1846" s="14"/>
      <c r="V1846" s="14"/>
      <c r="W1846" s="14"/>
      <c r="X1846" s="14"/>
      <c r="Y1846" s="14"/>
    </row>
    <row r="1847" spans="2:25" x14ac:dyDescent="0.3"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4"/>
      <c r="T1847" s="14"/>
      <c r="U1847" s="14"/>
      <c r="V1847" s="14"/>
      <c r="W1847" s="14"/>
      <c r="X1847" s="14"/>
      <c r="Y1847" s="14"/>
    </row>
    <row r="1848" spans="2:25" x14ac:dyDescent="0.3"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4"/>
      <c r="T1848" s="14"/>
      <c r="U1848" s="14"/>
      <c r="V1848" s="14"/>
      <c r="W1848" s="14"/>
      <c r="X1848" s="14"/>
      <c r="Y1848" s="14"/>
    </row>
    <row r="1849" spans="2:25" x14ac:dyDescent="0.3"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4"/>
      <c r="T1849" s="14"/>
      <c r="U1849" s="14"/>
      <c r="V1849" s="14"/>
      <c r="W1849" s="14"/>
      <c r="X1849" s="14"/>
      <c r="Y1849" s="14"/>
    </row>
    <row r="1850" spans="2:25" x14ac:dyDescent="0.3"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4"/>
      <c r="T1850" s="14"/>
      <c r="U1850" s="14"/>
      <c r="V1850" s="14"/>
      <c r="W1850" s="14"/>
      <c r="X1850" s="14"/>
      <c r="Y1850" s="14"/>
    </row>
    <row r="1851" spans="2:25" x14ac:dyDescent="0.3"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4"/>
      <c r="T1851" s="14"/>
      <c r="U1851" s="14"/>
      <c r="V1851" s="14"/>
      <c r="W1851" s="14"/>
      <c r="X1851" s="14"/>
      <c r="Y1851" s="14"/>
    </row>
    <row r="1852" spans="2:25" x14ac:dyDescent="0.3"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4"/>
      <c r="T1852" s="14"/>
      <c r="U1852" s="14"/>
      <c r="V1852" s="14"/>
      <c r="W1852" s="14"/>
      <c r="X1852" s="14"/>
      <c r="Y1852" s="14"/>
    </row>
    <row r="1853" spans="2:25" x14ac:dyDescent="0.3"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4"/>
      <c r="T1853" s="14"/>
      <c r="U1853" s="14"/>
      <c r="V1853" s="14"/>
      <c r="W1853" s="14"/>
      <c r="X1853" s="14"/>
      <c r="Y1853" s="14"/>
    </row>
    <row r="1854" spans="2:25" x14ac:dyDescent="0.3"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4"/>
      <c r="T1854" s="14"/>
      <c r="U1854" s="14"/>
      <c r="V1854" s="14"/>
      <c r="W1854" s="14"/>
      <c r="X1854" s="14"/>
      <c r="Y1854" s="14"/>
    </row>
    <row r="1855" spans="2:25" x14ac:dyDescent="0.3"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4"/>
      <c r="T1855" s="14"/>
      <c r="U1855" s="14"/>
      <c r="V1855" s="14"/>
      <c r="W1855" s="14"/>
      <c r="X1855" s="14"/>
      <c r="Y1855" s="14"/>
    </row>
    <row r="1856" spans="2:25" x14ac:dyDescent="0.3"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4"/>
      <c r="T1856" s="14"/>
      <c r="U1856" s="14"/>
      <c r="V1856" s="14"/>
      <c r="W1856" s="14"/>
      <c r="X1856" s="14"/>
      <c r="Y1856" s="14"/>
    </row>
    <row r="1857" spans="2:30" x14ac:dyDescent="0.3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</row>
    <row r="1858" spans="2:30" x14ac:dyDescent="0.3"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4"/>
      <c r="T1858" s="14"/>
      <c r="U1858" s="14"/>
      <c r="V1858" s="14"/>
      <c r="W1858" s="14"/>
      <c r="X1858" s="14"/>
      <c r="Y1858" s="14"/>
    </row>
    <row r="1859" spans="2:30" x14ac:dyDescent="0.3"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4"/>
      <c r="T1859" s="14"/>
      <c r="U1859" s="14"/>
      <c r="V1859" s="14"/>
      <c r="W1859" s="14"/>
      <c r="X1859" s="14"/>
      <c r="Y1859" s="14"/>
    </row>
    <row r="1860" spans="2:30" x14ac:dyDescent="0.3"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4"/>
      <c r="T1860" s="14"/>
      <c r="U1860" s="14"/>
      <c r="V1860" s="14"/>
      <c r="W1860" s="14"/>
      <c r="X1860" s="14"/>
      <c r="Y1860" s="14"/>
    </row>
    <row r="1861" spans="2:30" x14ac:dyDescent="0.3"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4"/>
      <c r="T1861" s="14"/>
      <c r="U1861" s="14"/>
      <c r="V1861" s="14"/>
      <c r="W1861" s="14"/>
      <c r="X1861" s="14"/>
      <c r="Y1861" s="14"/>
    </row>
    <row r="1862" spans="2:30" x14ac:dyDescent="0.3"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4"/>
      <c r="T1862" s="14"/>
      <c r="U1862" s="14"/>
      <c r="V1862" s="14"/>
      <c r="W1862" s="14"/>
      <c r="X1862" s="14"/>
      <c r="Y1862" s="14"/>
    </row>
    <row r="1863" spans="2:30" x14ac:dyDescent="0.3"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4"/>
      <c r="T1863" s="14"/>
      <c r="U1863" s="14"/>
      <c r="V1863" s="14"/>
      <c r="W1863" s="14"/>
      <c r="X1863" s="14"/>
      <c r="Y1863" s="14"/>
      <c r="AA1863" s="5" t="e">
        <f>+AVERAGE(E1834:E1863)/100</f>
        <v>#DIV/0!</v>
      </c>
      <c r="AB1863" s="5" t="e">
        <f>+AVERAGE(G1834:G1863)</f>
        <v>#DIV/0!</v>
      </c>
      <c r="AC1863" s="5" t="e">
        <f>+AVERAGE(H1834:H1863)</f>
        <v>#DIV/0!</v>
      </c>
      <c r="AD1863" s="17" t="e">
        <f t="shared" ref="AD1863" si="59">($AF$4*AA1863)+($AG$4-$AG$4*AB1863)+($AJ$12+$AK$12*AC1863)</f>
        <v>#DIV/0!</v>
      </c>
    </row>
    <row r="1864" spans="2:30" x14ac:dyDescent="0.3"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4"/>
      <c r="T1864" s="14"/>
      <c r="U1864" s="14"/>
      <c r="V1864" s="14"/>
      <c r="W1864" s="14"/>
      <c r="X1864" s="14"/>
      <c r="Y1864" s="14"/>
    </row>
    <row r="1865" spans="2:30" x14ac:dyDescent="0.3"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4"/>
      <c r="T1865" s="14"/>
      <c r="U1865" s="14"/>
      <c r="V1865" s="14"/>
      <c r="W1865" s="14"/>
      <c r="X1865" s="14"/>
      <c r="Y1865" s="14"/>
    </row>
    <row r="1866" spans="2:30" x14ac:dyDescent="0.3"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4"/>
      <c r="T1866" s="14"/>
      <c r="U1866" s="14"/>
      <c r="V1866" s="14"/>
      <c r="W1866" s="14"/>
      <c r="X1866" s="14"/>
      <c r="Y1866" s="14"/>
    </row>
    <row r="1867" spans="2:30" x14ac:dyDescent="0.3"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4"/>
      <c r="T1867" s="14"/>
      <c r="U1867" s="14"/>
      <c r="V1867" s="14"/>
      <c r="W1867" s="14"/>
      <c r="X1867" s="14"/>
      <c r="Y1867" s="14"/>
    </row>
    <row r="1868" spans="2:30" x14ac:dyDescent="0.3"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4"/>
      <c r="T1868" s="14"/>
      <c r="U1868" s="14"/>
      <c r="V1868" s="14"/>
      <c r="W1868" s="14"/>
      <c r="X1868" s="14"/>
      <c r="Y1868" s="14"/>
    </row>
    <row r="1869" spans="2:30" x14ac:dyDescent="0.3"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4"/>
      <c r="T1869" s="14"/>
      <c r="U1869" s="14"/>
      <c r="V1869" s="14"/>
      <c r="W1869" s="14"/>
      <c r="X1869" s="14"/>
      <c r="Y1869" s="14"/>
    </row>
    <row r="1870" spans="2:30" x14ac:dyDescent="0.3"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4"/>
      <c r="T1870" s="14"/>
      <c r="U1870" s="14"/>
      <c r="V1870" s="14"/>
      <c r="W1870" s="14"/>
      <c r="X1870" s="14"/>
      <c r="Y1870" s="14"/>
    </row>
    <row r="1871" spans="2:30" x14ac:dyDescent="0.3"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4"/>
      <c r="T1871" s="14"/>
      <c r="U1871" s="14"/>
      <c r="V1871" s="14"/>
      <c r="W1871" s="14"/>
      <c r="X1871" s="14"/>
      <c r="Y1871" s="14"/>
    </row>
    <row r="1872" spans="2:30" x14ac:dyDescent="0.3"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4"/>
      <c r="T1872" s="14"/>
      <c r="U1872" s="14"/>
      <c r="V1872" s="14"/>
      <c r="W1872" s="14"/>
      <c r="X1872" s="14"/>
      <c r="Y1872" s="14"/>
    </row>
    <row r="1873" spans="2:25" x14ac:dyDescent="0.3"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4"/>
      <c r="T1873" s="14"/>
      <c r="U1873" s="14"/>
      <c r="V1873" s="14"/>
      <c r="W1873" s="14"/>
      <c r="X1873" s="14"/>
      <c r="Y1873" s="14"/>
    </row>
    <row r="1874" spans="2:25" x14ac:dyDescent="0.3"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4"/>
      <c r="T1874" s="14"/>
      <c r="U1874" s="14"/>
      <c r="V1874" s="14"/>
      <c r="W1874" s="14"/>
      <c r="X1874" s="14"/>
      <c r="Y1874" s="14"/>
    </row>
    <row r="1875" spans="2:25" x14ac:dyDescent="0.3"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4"/>
      <c r="T1875" s="14"/>
      <c r="U1875" s="14"/>
      <c r="V1875" s="14"/>
      <c r="W1875" s="14"/>
      <c r="X1875" s="14"/>
      <c r="Y1875" s="14"/>
    </row>
    <row r="1876" spans="2:25" x14ac:dyDescent="0.3"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4"/>
      <c r="T1876" s="14"/>
      <c r="U1876" s="14"/>
      <c r="V1876" s="14"/>
      <c r="W1876" s="14"/>
      <c r="X1876" s="14"/>
      <c r="Y1876" s="14"/>
    </row>
    <row r="1877" spans="2:25" x14ac:dyDescent="0.3"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4"/>
      <c r="T1877" s="14"/>
      <c r="U1877" s="14"/>
      <c r="V1877" s="14"/>
      <c r="W1877" s="14"/>
      <c r="X1877" s="14"/>
      <c r="Y1877" s="14"/>
    </row>
    <row r="1878" spans="2:25" x14ac:dyDescent="0.3"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4"/>
      <c r="T1878" s="14"/>
      <c r="U1878" s="14"/>
      <c r="V1878" s="14"/>
      <c r="W1878" s="14"/>
      <c r="X1878" s="14"/>
      <c r="Y1878" s="14"/>
    </row>
    <row r="1879" spans="2:25" x14ac:dyDescent="0.3"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4"/>
      <c r="T1879" s="14"/>
      <c r="U1879" s="14"/>
      <c r="V1879" s="14"/>
      <c r="W1879" s="14"/>
      <c r="X1879" s="14"/>
      <c r="Y1879" s="14"/>
    </row>
    <row r="1880" spans="2:25" x14ac:dyDescent="0.3"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4"/>
      <c r="T1880" s="14"/>
      <c r="U1880" s="14"/>
      <c r="V1880" s="14"/>
      <c r="W1880" s="14"/>
      <c r="X1880" s="14"/>
      <c r="Y1880" s="14"/>
    </row>
    <row r="1881" spans="2:25" x14ac:dyDescent="0.3"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4"/>
      <c r="T1881" s="14"/>
      <c r="U1881" s="14"/>
      <c r="V1881" s="14"/>
      <c r="W1881" s="14"/>
      <c r="X1881" s="14"/>
      <c r="Y1881" s="14"/>
    </row>
    <row r="1882" spans="2:25" x14ac:dyDescent="0.3"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4"/>
      <c r="T1882" s="14"/>
      <c r="U1882" s="14"/>
      <c r="V1882" s="14"/>
      <c r="W1882" s="14"/>
      <c r="X1882" s="14"/>
      <c r="Y1882" s="14"/>
    </row>
    <row r="1883" spans="2:25" x14ac:dyDescent="0.3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</row>
    <row r="1884" spans="2:25" x14ac:dyDescent="0.3"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4"/>
      <c r="T1884" s="14"/>
      <c r="U1884" s="14"/>
      <c r="V1884" s="14"/>
      <c r="W1884" s="14"/>
      <c r="X1884" s="14"/>
      <c r="Y1884" s="14"/>
    </row>
    <row r="1885" spans="2:25" x14ac:dyDescent="0.3"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4"/>
      <c r="T1885" s="14"/>
      <c r="U1885" s="14"/>
      <c r="V1885" s="14"/>
      <c r="W1885" s="14"/>
      <c r="X1885" s="14"/>
      <c r="Y1885" s="14"/>
    </row>
    <row r="1886" spans="2:25" x14ac:dyDescent="0.3"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4"/>
      <c r="T1886" s="14"/>
      <c r="U1886" s="14"/>
      <c r="V1886" s="14"/>
      <c r="W1886" s="14"/>
      <c r="X1886" s="14"/>
      <c r="Y1886" s="14"/>
    </row>
    <row r="1887" spans="2:25" x14ac:dyDescent="0.3"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13"/>
      <c r="M1887" s="13"/>
      <c r="N1887" s="13"/>
      <c r="O1887" s="13"/>
      <c r="P1887" s="13"/>
      <c r="Q1887" s="13"/>
      <c r="R1887" s="13"/>
      <c r="S1887" s="14"/>
      <c r="T1887" s="14"/>
      <c r="U1887" s="14"/>
      <c r="V1887" s="14"/>
      <c r="W1887" s="14"/>
      <c r="X1887" s="14"/>
      <c r="Y1887" s="14"/>
    </row>
    <row r="1888" spans="2:25" x14ac:dyDescent="0.3"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4"/>
      <c r="T1888" s="14"/>
      <c r="U1888" s="14"/>
      <c r="V1888" s="14"/>
      <c r="W1888" s="14"/>
      <c r="X1888" s="14"/>
      <c r="Y1888" s="14"/>
    </row>
    <row r="1889" spans="2:30" x14ac:dyDescent="0.3"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4"/>
      <c r="T1889" s="14"/>
      <c r="U1889" s="14"/>
      <c r="V1889" s="14"/>
      <c r="W1889" s="14"/>
      <c r="X1889" s="14"/>
      <c r="Y1889" s="14"/>
    </row>
    <row r="1890" spans="2:30" x14ac:dyDescent="0.3"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4"/>
      <c r="T1890" s="14"/>
      <c r="U1890" s="14"/>
      <c r="V1890" s="14"/>
      <c r="W1890" s="14"/>
      <c r="X1890" s="14"/>
      <c r="Y1890" s="14"/>
    </row>
    <row r="1891" spans="2:30" x14ac:dyDescent="0.3"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4"/>
      <c r="T1891" s="14"/>
      <c r="U1891" s="14"/>
      <c r="V1891" s="14"/>
      <c r="W1891" s="14"/>
      <c r="X1891" s="14"/>
      <c r="Y1891" s="14"/>
    </row>
    <row r="1892" spans="2:30" x14ac:dyDescent="0.3"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4"/>
      <c r="T1892" s="14"/>
      <c r="U1892" s="14"/>
      <c r="V1892" s="14"/>
      <c r="W1892" s="14"/>
      <c r="X1892" s="14"/>
      <c r="Y1892" s="14"/>
    </row>
    <row r="1893" spans="2:30" x14ac:dyDescent="0.3"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4"/>
      <c r="T1893" s="14"/>
      <c r="U1893" s="14"/>
      <c r="V1893" s="14"/>
      <c r="W1893" s="14"/>
      <c r="X1893" s="14"/>
      <c r="Y1893" s="14"/>
      <c r="AA1893" s="5" t="e">
        <f>+AVERAGE(E1864:E1893)/100</f>
        <v>#DIV/0!</v>
      </c>
      <c r="AB1893" s="5" t="e">
        <f>+AVERAGE(G1864:G1893)</f>
        <v>#DIV/0!</v>
      </c>
      <c r="AC1893" s="5" t="e">
        <f>+AVERAGE(H1864:H1893)</f>
        <v>#DIV/0!</v>
      </c>
      <c r="AD1893" s="17" t="e">
        <f t="shared" ref="AD1893" si="60">($AF$4*AA1893)+($AG$4-$AG$4*AB1893)+($AJ$12+$AK$12*AC1893)</f>
        <v>#DIV/0!</v>
      </c>
    </row>
    <row r="1894" spans="2:30" x14ac:dyDescent="0.3"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4"/>
      <c r="T1894" s="14"/>
      <c r="U1894" s="14"/>
      <c r="V1894" s="14"/>
      <c r="W1894" s="14"/>
      <c r="X1894" s="14"/>
      <c r="Y1894" s="14"/>
    </row>
    <row r="1895" spans="2:30" x14ac:dyDescent="0.3"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13"/>
      <c r="M1895" s="13"/>
      <c r="N1895" s="13"/>
      <c r="O1895" s="13"/>
      <c r="P1895" s="13"/>
      <c r="Q1895" s="13"/>
      <c r="R1895" s="13"/>
      <c r="S1895" s="14"/>
      <c r="T1895" s="14"/>
      <c r="U1895" s="14"/>
      <c r="V1895" s="14"/>
      <c r="W1895" s="14"/>
      <c r="X1895" s="14"/>
      <c r="Y1895" s="14"/>
    </row>
    <row r="1896" spans="2:30" x14ac:dyDescent="0.3"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4"/>
      <c r="T1896" s="14"/>
      <c r="U1896" s="14"/>
      <c r="V1896" s="14"/>
      <c r="W1896" s="14"/>
      <c r="X1896" s="14"/>
      <c r="Y1896" s="14"/>
    </row>
    <row r="1897" spans="2:30" x14ac:dyDescent="0.3"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4"/>
      <c r="T1897" s="14"/>
      <c r="U1897" s="14"/>
      <c r="V1897" s="14"/>
      <c r="W1897" s="14"/>
      <c r="X1897" s="14"/>
      <c r="Y1897" s="14"/>
    </row>
    <row r="1898" spans="2:30" x14ac:dyDescent="0.3"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4"/>
      <c r="T1898" s="14"/>
      <c r="U1898" s="14"/>
      <c r="V1898" s="14"/>
      <c r="W1898" s="14"/>
      <c r="X1898" s="14"/>
      <c r="Y1898" s="14"/>
    </row>
    <row r="1899" spans="2:30" x14ac:dyDescent="0.3"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4"/>
      <c r="T1899" s="14"/>
      <c r="U1899" s="14"/>
      <c r="V1899" s="14"/>
      <c r="W1899" s="14"/>
      <c r="X1899" s="14"/>
      <c r="Y1899" s="14"/>
    </row>
    <row r="1900" spans="2:30" x14ac:dyDescent="0.3"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4"/>
      <c r="T1900" s="14"/>
      <c r="U1900" s="14"/>
      <c r="V1900" s="14"/>
      <c r="W1900" s="14"/>
      <c r="X1900" s="14"/>
      <c r="Y1900" s="14"/>
    </row>
    <row r="1901" spans="2:30" x14ac:dyDescent="0.3"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4"/>
      <c r="T1901" s="14"/>
      <c r="U1901" s="14"/>
      <c r="V1901" s="14"/>
      <c r="W1901" s="14"/>
      <c r="X1901" s="14"/>
      <c r="Y1901" s="14"/>
    </row>
    <row r="1902" spans="2:30" x14ac:dyDescent="0.3"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4"/>
      <c r="T1902" s="14"/>
      <c r="U1902" s="14"/>
      <c r="V1902" s="14"/>
      <c r="W1902" s="14"/>
      <c r="X1902" s="14"/>
      <c r="Y1902" s="14"/>
    </row>
    <row r="1903" spans="2:30" x14ac:dyDescent="0.3"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4"/>
      <c r="T1903" s="14"/>
      <c r="U1903" s="14"/>
      <c r="V1903" s="14"/>
      <c r="W1903" s="14"/>
      <c r="X1903" s="14"/>
      <c r="Y1903" s="14"/>
    </row>
    <row r="1904" spans="2:30" x14ac:dyDescent="0.3"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4"/>
      <c r="T1904" s="14"/>
      <c r="U1904" s="14"/>
      <c r="V1904" s="14"/>
      <c r="W1904" s="14"/>
      <c r="X1904" s="14"/>
      <c r="Y1904" s="14"/>
    </row>
    <row r="1905" spans="2:25" x14ac:dyDescent="0.3"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4"/>
      <c r="T1905" s="14"/>
      <c r="U1905" s="14"/>
      <c r="V1905" s="14"/>
      <c r="W1905" s="14"/>
      <c r="X1905" s="14"/>
      <c r="Y1905" s="14"/>
    </row>
    <row r="1906" spans="2:25" x14ac:dyDescent="0.3"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4"/>
      <c r="T1906" s="14"/>
      <c r="U1906" s="14"/>
      <c r="V1906" s="14"/>
      <c r="W1906" s="14"/>
      <c r="X1906" s="14"/>
      <c r="Y1906" s="14"/>
    </row>
    <row r="1907" spans="2:25" x14ac:dyDescent="0.3"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4"/>
      <c r="T1907" s="14"/>
      <c r="U1907" s="14"/>
      <c r="V1907" s="14"/>
      <c r="W1907" s="14"/>
      <c r="X1907" s="14"/>
      <c r="Y1907" s="14"/>
    </row>
    <row r="1908" spans="2:25" x14ac:dyDescent="0.3"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4"/>
      <c r="T1908" s="14"/>
      <c r="U1908" s="14"/>
      <c r="V1908" s="14"/>
      <c r="W1908" s="14"/>
      <c r="X1908" s="14"/>
      <c r="Y1908" s="14"/>
    </row>
    <row r="1909" spans="2:25" x14ac:dyDescent="0.3"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4"/>
      <c r="T1909" s="14"/>
      <c r="U1909" s="14"/>
      <c r="V1909" s="14"/>
      <c r="W1909" s="14"/>
      <c r="X1909" s="14"/>
      <c r="Y1909" s="14"/>
    </row>
    <row r="1910" spans="2:25" x14ac:dyDescent="0.3"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4"/>
      <c r="T1910" s="14"/>
      <c r="U1910" s="14"/>
      <c r="V1910" s="14"/>
      <c r="W1910" s="14"/>
      <c r="X1910" s="14"/>
      <c r="Y1910" s="14"/>
    </row>
    <row r="1911" spans="2:25" x14ac:dyDescent="0.3"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4"/>
      <c r="T1911" s="14"/>
      <c r="U1911" s="14"/>
      <c r="V1911" s="14"/>
      <c r="W1911" s="14"/>
      <c r="X1911" s="14"/>
      <c r="Y1911" s="14"/>
    </row>
    <row r="1912" spans="2:25" x14ac:dyDescent="0.3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</row>
    <row r="1913" spans="2:25" x14ac:dyDescent="0.3"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4"/>
      <c r="T1913" s="14"/>
      <c r="U1913" s="14"/>
      <c r="V1913" s="14"/>
      <c r="W1913" s="14"/>
      <c r="X1913" s="14"/>
      <c r="Y1913" s="14"/>
    </row>
    <row r="1914" spans="2:25" x14ac:dyDescent="0.3"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4"/>
      <c r="T1914" s="14"/>
      <c r="U1914" s="14"/>
      <c r="V1914" s="14"/>
      <c r="W1914" s="14"/>
      <c r="X1914" s="14"/>
      <c r="Y1914" s="14"/>
    </row>
    <row r="1915" spans="2:25" x14ac:dyDescent="0.3"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4"/>
      <c r="T1915" s="14"/>
      <c r="U1915" s="14"/>
      <c r="V1915" s="14"/>
      <c r="W1915" s="14"/>
      <c r="X1915" s="14"/>
      <c r="Y1915" s="14"/>
    </row>
    <row r="1916" spans="2:25" x14ac:dyDescent="0.3"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4"/>
      <c r="T1916" s="14"/>
      <c r="U1916" s="14"/>
      <c r="V1916" s="14"/>
      <c r="W1916" s="14"/>
      <c r="X1916" s="14"/>
      <c r="Y1916" s="14"/>
    </row>
    <row r="1917" spans="2:25" x14ac:dyDescent="0.3"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4"/>
      <c r="T1917" s="14"/>
      <c r="U1917" s="14"/>
      <c r="V1917" s="14"/>
      <c r="W1917" s="14"/>
      <c r="X1917" s="14"/>
      <c r="Y1917" s="14"/>
    </row>
    <row r="1918" spans="2:25" x14ac:dyDescent="0.3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</row>
    <row r="1919" spans="2:25" x14ac:dyDescent="0.3"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4"/>
      <c r="T1919" s="14"/>
      <c r="U1919" s="14"/>
      <c r="V1919" s="14"/>
      <c r="W1919" s="14"/>
      <c r="X1919" s="14"/>
      <c r="Y1919" s="14"/>
    </row>
    <row r="1920" spans="2:25" x14ac:dyDescent="0.3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</row>
    <row r="1921" spans="2:30" x14ac:dyDescent="0.3"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4"/>
      <c r="T1921" s="14"/>
      <c r="U1921" s="14"/>
      <c r="V1921" s="14"/>
      <c r="W1921" s="14"/>
      <c r="X1921" s="14"/>
      <c r="Y1921" s="14"/>
    </row>
    <row r="1922" spans="2:30" x14ac:dyDescent="0.3"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4"/>
      <c r="T1922" s="14"/>
      <c r="U1922" s="14"/>
      <c r="V1922" s="14"/>
      <c r="W1922" s="14"/>
      <c r="X1922" s="14"/>
      <c r="Y1922" s="14"/>
    </row>
    <row r="1923" spans="2:30" x14ac:dyDescent="0.3"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4"/>
      <c r="T1923" s="14"/>
      <c r="U1923" s="14"/>
      <c r="V1923" s="14"/>
      <c r="W1923" s="14"/>
      <c r="X1923" s="14"/>
      <c r="Y1923" s="14"/>
      <c r="AA1923" s="5" t="e">
        <f>+AVERAGE(E1894:E1923)/100</f>
        <v>#DIV/0!</v>
      </c>
      <c r="AB1923" s="5" t="e">
        <f>+AVERAGE(G1894:G1923)</f>
        <v>#DIV/0!</v>
      </c>
      <c r="AC1923" s="5" t="e">
        <f>+AVERAGE(H1894:H1923)</f>
        <v>#DIV/0!</v>
      </c>
      <c r="AD1923" s="17" t="e">
        <f t="shared" ref="AD1923" si="61">($AF$4*AA1923)+($AG$4-$AG$4*AB1923)+($AJ$12+$AK$12*AC1923)</f>
        <v>#DIV/0!</v>
      </c>
    </row>
    <row r="1924" spans="2:30" x14ac:dyDescent="0.3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</row>
    <row r="1925" spans="2:30" x14ac:dyDescent="0.3"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4"/>
      <c r="T1925" s="14"/>
      <c r="U1925" s="14"/>
      <c r="V1925" s="14"/>
      <c r="W1925" s="14"/>
      <c r="X1925" s="14"/>
      <c r="Y1925" s="14"/>
    </row>
    <row r="1926" spans="2:30" x14ac:dyDescent="0.3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</row>
    <row r="1927" spans="2:30" x14ac:dyDescent="0.3"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4"/>
      <c r="T1927" s="14"/>
      <c r="U1927" s="14"/>
      <c r="V1927" s="14"/>
      <c r="W1927" s="14"/>
      <c r="X1927" s="14"/>
      <c r="Y1927" s="14"/>
    </row>
    <row r="1928" spans="2:30" x14ac:dyDescent="0.3"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4"/>
      <c r="T1928" s="14"/>
      <c r="U1928" s="14"/>
      <c r="V1928" s="14"/>
      <c r="W1928" s="14"/>
      <c r="X1928" s="14"/>
      <c r="Y1928" s="14"/>
    </row>
    <row r="1929" spans="2:30" x14ac:dyDescent="0.3"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4"/>
      <c r="T1929" s="14"/>
      <c r="U1929" s="14"/>
      <c r="V1929" s="14"/>
      <c r="W1929" s="14"/>
      <c r="X1929" s="14"/>
      <c r="Y1929" s="14"/>
    </row>
    <row r="1930" spans="2:30" x14ac:dyDescent="0.3"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4"/>
      <c r="T1930" s="14"/>
      <c r="U1930" s="14"/>
      <c r="V1930" s="14"/>
      <c r="W1930" s="14"/>
      <c r="X1930" s="14"/>
      <c r="Y1930" s="14"/>
    </row>
    <row r="1931" spans="2:30" x14ac:dyDescent="0.3"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4"/>
      <c r="T1931" s="14"/>
      <c r="U1931" s="14"/>
      <c r="V1931" s="14"/>
      <c r="W1931" s="14"/>
      <c r="X1931" s="14"/>
      <c r="Y1931" s="14"/>
    </row>
    <row r="1932" spans="2:30" x14ac:dyDescent="0.3"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4"/>
      <c r="T1932" s="14"/>
      <c r="U1932" s="14"/>
      <c r="V1932" s="14"/>
      <c r="W1932" s="14"/>
      <c r="X1932" s="14"/>
      <c r="Y1932" s="14"/>
    </row>
    <row r="1933" spans="2:30" x14ac:dyDescent="0.3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</row>
    <row r="1934" spans="2:30" x14ac:dyDescent="0.3"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4"/>
      <c r="T1934" s="14"/>
      <c r="U1934" s="14"/>
      <c r="V1934" s="14"/>
      <c r="W1934" s="14"/>
      <c r="X1934" s="14"/>
      <c r="Y1934" s="14"/>
    </row>
    <row r="1935" spans="2:30" x14ac:dyDescent="0.3"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4"/>
      <c r="T1935" s="14"/>
      <c r="U1935" s="14"/>
      <c r="V1935" s="14"/>
      <c r="W1935" s="14"/>
      <c r="X1935" s="14"/>
      <c r="Y1935" s="14"/>
    </row>
    <row r="1936" spans="2:30" x14ac:dyDescent="0.3"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4"/>
      <c r="T1936" s="14"/>
      <c r="U1936" s="14"/>
      <c r="V1936" s="14"/>
      <c r="W1936" s="14"/>
      <c r="X1936" s="14"/>
      <c r="Y1936" s="14"/>
    </row>
    <row r="1937" spans="2:25" x14ac:dyDescent="0.3"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4"/>
      <c r="T1937" s="14"/>
      <c r="U1937" s="14"/>
      <c r="V1937" s="14"/>
      <c r="W1937" s="14"/>
      <c r="X1937" s="14"/>
      <c r="Y1937" s="14"/>
    </row>
    <row r="1938" spans="2:25" x14ac:dyDescent="0.3"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4"/>
      <c r="T1938" s="14"/>
      <c r="U1938" s="14"/>
      <c r="V1938" s="14"/>
      <c r="W1938" s="14"/>
      <c r="X1938" s="14"/>
      <c r="Y1938" s="14"/>
    </row>
    <row r="1939" spans="2:25" x14ac:dyDescent="0.3"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4"/>
      <c r="T1939" s="14"/>
      <c r="U1939" s="14"/>
      <c r="V1939" s="14"/>
      <c r="W1939" s="14"/>
      <c r="X1939" s="14"/>
      <c r="Y1939" s="14"/>
    </row>
    <row r="1940" spans="2:25" x14ac:dyDescent="0.3"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4"/>
      <c r="T1940" s="14"/>
      <c r="U1940" s="14"/>
      <c r="V1940" s="14"/>
      <c r="W1940" s="14"/>
      <c r="X1940" s="14"/>
      <c r="Y1940" s="14"/>
    </row>
    <row r="1941" spans="2:25" x14ac:dyDescent="0.3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</row>
    <row r="1942" spans="2:25" x14ac:dyDescent="0.3"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4"/>
      <c r="T1942" s="14"/>
      <c r="U1942" s="14"/>
      <c r="V1942" s="14"/>
      <c r="W1942" s="14"/>
      <c r="X1942" s="14"/>
      <c r="Y1942" s="14"/>
    </row>
    <row r="1943" spans="2:25" x14ac:dyDescent="0.3"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4"/>
      <c r="T1943" s="14"/>
      <c r="U1943" s="14"/>
      <c r="V1943" s="14"/>
      <c r="W1943" s="14"/>
      <c r="X1943" s="14"/>
      <c r="Y1943" s="14"/>
    </row>
    <row r="1944" spans="2:25" x14ac:dyDescent="0.3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</row>
    <row r="1945" spans="2:25" x14ac:dyDescent="0.3"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4"/>
      <c r="T1945" s="14"/>
      <c r="U1945" s="14"/>
      <c r="V1945" s="14"/>
      <c r="W1945" s="14"/>
      <c r="X1945" s="14"/>
      <c r="Y1945" s="14"/>
    </row>
    <row r="1946" spans="2:25" x14ac:dyDescent="0.3"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4"/>
      <c r="T1946" s="14"/>
      <c r="U1946" s="14"/>
      <c r="V1946" s="14"/>
      <c r="W1946" s="14"/>
      <c r="X1946" s="14"/>
      <c r="Y1946" s="14"/>
    </row>
    <row r="1947" spans="2:25" x14ac:dyDescent="0.3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</row>
    <row r="1948" spans="2:25" x14ac:dyDescent="0.3"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4"/>
      <c r="T1948" s="14"/>
      <c r="U1948" s="14"/>
      <c r="V1948" s="14"/>
      <c r="W1948" s="14"/>
      <c r="X1948" s="14"/>
      <c r="Y1948" s="14"/>
    </row>
    <row r="1949" spans="2:25" x14ac:dyDescent="0.3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</row>
    <row r="1950" spans="2:25" x14ac:dyDescent="0.3"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4"/>
      <c r="T1950" s="14"/>
      <c r="U1950" s="14"/>
      <c r="V1950" s="14"/>
      <c r="W1950" s="14"/>
      <c r="X1950" s="14"/>
      <c r="Y1950" s="14"/>
    </row>
    <row r="1951" spans="2:25" x14ac:dyDescent="0.3"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4"/>
      <c r="T1951" s="14"/>
      <c r="U1951" s="14"/>
      <c r="V1951" s="14"/>
      <c r="W1951" s="14"/>
      <c r="X1951" s="14"/>
      <c r="Y1951" s="14"/>
    </row>
    <row r="1952" spans="2:25" x14ac:dyDescent="0.3"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4"/>
      <c r="T1952" s="14"/>
      <c r="U1952" s="14"/>
      <c r="V1952" s="14"/>
      <c r="W1952" s="14"/>
      <c r="X1952" s="14"/>
      <c r="Y1952" s="14"/>
    </row>
    <row r="1953" spans="2:30" x14ac:dyDescent="0.3"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4"/>
      <c r="T1953" s="14"/>
      <c r="U1953" s="14"/>
      <c r="V1953" s="14"/>
      <c r="W1953" s="14"/>
      <c r="X1953" s="14"/>
      <c r="Y1953" s="14"/>
      <c r="AA1953" s="5" t="e">
        <f>+AVERAGE(E1924:E1953)/100</f>
        <v>#DIV/0!</v>
      </c>
      <c r="AB1953" s="5" t="e">
        <f>+AVERAGE(G1924:G1953)</f>
        <v>#DIV/0!</v>
      </c>
      <c r="AC1953" s="5" t="e">
        <f>+AVERAGE(H1924:H1953)</f>
        <v>#DIV/0!</v>
      </c>
      <c r="AD1953" s="17" t="e">
        <f t="shared" ref="AD1953" si="62">($AF$4*AA1953)+($AG$4-$AG$4*AB1953)+($AJ$12+$AK$12*AC1953)</f>
        <v>#DIV/0!</v>
      </c>
    </row>
    <row r="1954" spans="2:30" x14ac:dyDescent="0.3"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4"/>
      <c r="T1954" s="14"/>
      <c r="U1954" s="14"/>
      <c r="V1954" s="14"/>
      <c r="W1954" s="14"/>
      <c r="X1954" s="14"/>
      <c r="Y1954" s="14"/>
    </row>
    <row r="1955" spans="2:30" x14ac:dyDescent="0.3"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4"/>
      <c r="T1955" s="14"/>
      <c r="U1955" s="14"/>
      <c r="V1955" s="14"/>
      <c r="W1955" s="14"/>
      <c r="X1955" s="14"/>
      <c r="Y1955" s="14"/>
    </row>
    <row r="1956" spans="2:30" x14ac:dyDescent="0.3"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4"/>
      <c r="T1956" s="14"/>
      <c r="U1956" s="14"/>
      <c r="V1956" s="14"/>
      <c r="W1956" s="14"/>
      <c r="X1956" s="14"/>
      <c r="Y1956" s="14"/>
    </row>
    <row r="1957" spans="2:30" x14ac:dyDescent="0.3"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4"/>
      <c r="T1957" s="14"/>
      <c r="U1957" s="14"/>
      <c r="V1957" s="14"/>
      <c r="W1957" s="14"/>
      <c r="X1957" s="14"/>
      <c r="Y1957" s="14"/>
    </row>
    <row r="1958" spans="2:30" x14ac:dyDescent="0.3"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4"/>
      <c r="T1958" s="14"/>
      <c r="U1958" s="14"/>
      <c r="V1958" s="14"/>
      <c r="W1958" s="14"/>
      <c r="X1958" s="14"/>
      <c r="Y1958" s="14"/>
    </row>
    <row r="1959" spans="2:30" x14ac:dyDescent="0.3"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4"/>
      <c r="T1959" s="14"/>
      <c r="U1959" s="14"/>
      <c r="V1959" s="14"/>
      <c r="W1959" s="14"/>
      <c r="X1959" s="14"/>
      <c r="Y1959" s="14"/>
    </row>
    <row r="1960" spans="2:30" x14ac:dyDescent="0.3"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4"/>
      <c r="T1960" s="14"/>
      <c r="U1960" s="14"/>
      <c r="V1960" s="14"/>
      <c r="W1960" s="14"/>
      <c r="X1960" s="14"/>
      <c r="Y1960" s="14"/>
    </row>
    <row r="1961" spans="2:30" x14ac:dyDescent="0.3"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4"/>
      <c r="T1961" s="14"/>
      <c r="U1961" s="14"/>
      <c r="V1961" s="14"/>
      <c r="W1961" s="14"/>
      <c r="X1961" s="14"/>
      <c r="Y1961" s="14"/>
    </row>
    <row r="1962" spans="2:30" x14ac:dyDescent="0.3"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4"/>
      <c r="T1962" s="14"/>
      <c r="U1962" s="14"/>
      <c r="V1962" s="14"/>
      <c r="W1962" s="14"/>
      <c r="X1962" s="14"/>
      <c r="Y1962" s="14"/>
    </row>
    <row r="1963" spans="2:30" x14ac:dyDescent="0.3"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4"/>
      <c r="T1963" s="14"/>
      <c r="U1963" s="14"/>
      <c r="V1963" s="14"/>
      <c r="W1963" s="14"/>
      <c r="X1963" s="14"/>
      <c r="Y1963" s="14"/>
    </row>
    <row r="1964" spans="2:30" x14ac:dyDescent="0.3"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4"/>
      <c r="T1964" s="14"/>
      <c r="U1964" s="14"/>
      <c r="V1964" s="14"/>
      <c r="W1964" s="14"/>
      <c r="X1964" s="14"/>
      <c r="Y1964" s="14"/>
    </row>
    <row r="1965" spans="2:30" x14ac:dyDescent="0.3"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4"/>
      <c r="T1965" s="14"/>
      <c r="U1965" s="14"/>
      <c r="V1965" s="14"/>
      <c r="W1965" s="14"/>
      <c r="X1965" s="14"/>
      <c r="Y1965" s="14"/>
    </row>
    <row r="1966" spans="2:30" x14ac:dyDescent="0.3"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13"/>
      <c r="M1966" s="13"/>
      <c r="N1966" s="13"/>
      <c r="O1966" s="13"/>
      <c r="P1966" s="13"/>
      <c r="Q1966" s="13"/>
      <c r="R1966" s="13"/>
      <c r="S1966" s="14"/>
      <c r="T1966" s="14"/>
      <c r="U1966" s="14"/>
      <c r="V1966" s="14"/>
      <c r="W1966" s="14"/>
      <c r="X1966" s="14"/>
      <c r="Y1966" s="14"/>
    </row>
    <row r="1967" spans="2:30" x14ac:dyDescent="0.3"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4"/>
      <c r="T1967" s="14"/>
      <c r="U1967" s="14"/>
      <c r="V1967" s="14"/>
      <c r="W1967" s="14"/>
      <c r="X1967" s="14"/>
      <c r="Y1967" s="14"/>
    </row>
    <row r="1968" spans="2:30" x14ac:dyDescent="0.3"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4"/>
      <c r="T1968" s="14"/>
      <c r="U1968" s="14"/>
      <c r="V1968" s="14"/>
      <c r="W1968" s="14"/>
      <c r="X1968" s="14"/>
      <c r="Y1968" s="14"/>
    </row>
    <row r="1969" spans="2:30" x14ac:dyDescent="0.3"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4"/>
      <c r="T1969" s="14"/>
      <c r="U1969" s="14"/>
      <c r="V1969" s="14"/>
      <c r="W1969" s="14"/>
      <c r="X1969" s="14"/>
      <c r="Y1969" s="14"/>
    </row>
    <row r="1970" spans="2:30" x14ac:dyDescent="0.3"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4"/>
      <c r="T1970" s="14"/>
      <c r="U1970" s="14"/>
      <c r="V1970" s="14"/>
      <c r="W1970" s="14"/>
      <c r="X1970" s="14"/>
      <c r="Y1970" s="14"/>
    </row>
    <row r="1971" spans="2:30" x14ac:dyDescent="0.3"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4"/>
      <c r="T1971" s="14"/>
      <c r="U1971" s="14"/>
      <c r="V1971" s="14"/>
      <c r="W1971" s="14"/>
      <c r="X1971" s="14"/>
      <c r="Y1971" s="14"/>
    </row>
    <row r="1972" spans="2:30" x14ac:dyDescent="0.3"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4"/>
      <c r="T1972" s="14"/>
      <c r="U1972" s="14"/>
      <c r="V1972" s="14"/>
      <c r="W1972" s="14"/>
      <c r="X1972" s="14"/>
      <c r="Y1972" s="14"/>
    </row>
    <row r="1973" spans="2:30" x14ac:dyDescent="0.3"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4"/>
      <c r="T1973" s="14"/>
      <c r="U1973" s="14"/>
      <c r="V1973" s="14"/>
      <c r="W1973" s="14"/>
      <c r="X1973" s="14"/>
      <c r="Y1973" s="14"/>
    </row>
    <row r="1974" spans="2:30" x14ac:dyDescent="0.3"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4"/>
      <c r="T1974" s="14"/>
      <c r="U1974" s="14"/>
      <c r="V1974" s="14"/>
      <c r="W1974" s="14"/>
      <c r="X1974" s="14"/>
      <c r="Y1974" s="14"/>
    </row>
    <row r="1975" spans="2:30" x14ac:dyDescent="0.3"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4"/>
      <c r="T1975" s="14"/>
      <c r="U1975" s="14"/>
      <c r="V1975" s="14"/>
      <c r="W1975" s="14"/>
      <c r="X1975" s="14"/>
      <c r="Y1975" s="14"/>
    </row>
    <row r="1976" spans="2:30" x14ac:dyDescent="0.3"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4"/>
      <c r="T1976" s="14"/>
      <c r="U1976" s="14"/>
      <c r="V1976" s="14"/>
      <c r="W1976" s="14"/>
      <c r="X1976" s="14"/>
      <c r="Y1976" s="14"/>
    </row>
    <row r="1977" spans="2:30" x14ac:dyDescent="0.3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</row>
    <row r="1978" spans="2:30" x14ac:dyDescent="0.3"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4"/>
      <c r="T1978" s="14"/>
      <c r="U1978" s="14"/>
      <c r="V1978" s="14"/>
      <c r="W1978" s="14"/>
      <c r="X1978" s="14"/>
      <c r="Y1978" s="14"/>
    </row>
    <row r="1979" spans="2:30" x14ac:dyDescent="0.3"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4"/>
      <c r="T1979" s="14"/>
      <c r="U1979" s="14"/>
      <c r="V1979" s="14"/>
      <c r="W1979" s="14"/>
      <c r="X1979" s="14"/>
      <c r="Y1979" s="14"/>
    </row>
    <row r="1980" spans="2:30" x14ac:dyDescent="0.3"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4"/>
      <c r="T1980" s="14"/>
      <c r="U1980" s="14"/>
      <c r="V1980" s="14"/>
      <c r="W1980" s="14"/>
      <c r="X1980" s="14"/>
      <c r="Y1980" s="14"/>
    </row>
    <row r="1981" spans="2:30" x14ac:dyDescent="0.3"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4"/>
      <c r="T1981" s="14"/>
      <c r="U1981" s="14"/>
      <c r="V1981" s="14"/>
      <c r="W1981" s="14"/>
      <c r="X1981" s="14"/>
      <c r="Y1981" s="14"/>
    </row>
    <row r="1982" spans="2:30" x14ac:dyDescent="0.3"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4"/>
      <c r="T1982" s="14"/>
      <c r="U1982" s="14"/>
      <c r="V1982" s="14"/>
      <c r="W1982" s="14"/>
      <c r="X1982" s="14"/>
      <c r="Y1982" s="14"/>
    </row>
    <row r="1983" spans="2:30" x14ac:dyDescent="0.3"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4"/>
      <c r="T1983" s="14"/>
      <c r="U1983" s="14"/>
      <c r="V1983" s="14"/>
      <c r="W1983" s="14"/>
      <c r="X1983" s="14"/>
      <c r="Y1983" s="14"/>
      <c r="AA1983" s="5" t="e">
        <f>+AVERAGE(E1954:E1983)/100</f>
        <v>#DIV/0!</v>
      </c>
      <c r="AB1983" s="5" t="e">
        <f>+AVERAGE(G1954:G1983)</f>
        <v>#DIV/0!</v>
      </c>
      <c r="AC1983" s="5" t="e">
        <f>+AVERAGE(H1954:H1983)</f>
        <v>#DIV/0!</v>
      </c>
      <c r="AD1983" s="17" t="e">
        <f t="shared" ref="AD1983" si="63">($AF$4*AA1983)+($AG$4-$AG$4*AB1983)+($AJ$12+$AK$12*AC1983)</f>
        <v>#DIV/0!</v>
      </c>
    </row>
    <row r="1984" spans="2:30" x14ac:dyDescent="0.3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</row>
    <row r="1985" spans="2:25" x14ac:dyDescent="0.3"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4"/>
      <c r="T1985" s="14"/>
      <c r="U1985" s="14"/>
      <c r="V1985" s="14"/>
      <c r="W1985" s="14"/>
      <c r="X1985" s="14"/>
      <c r="Y1985" s="14"/>
    </row>
    <row r="1986" spans="2:25" x14ac:dyDescent="0.3"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4"/>
      <c r="T1986" s="14"/>
      <c r="U1986" s="14"/>
      <c r="V1986" s="14"/>
      <c r="W1986" s="14"/>
      <c r="X1986" s="14"/>
      <c r="Y1986" s="14"/>
    </row>
    <row r="1987" spans="2:25" x14ac:dyDescent="0.3"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4"/>
      <c r="T1987" s="14"/>
      <c r="U1987" s="14"/>
      <c r="V1987" s="14"/>
      <c r="W1987" s="14"/>
      <c r="X1987" s="14"/>
      <c r="Y1987" s="14"/>
    </row>
    <row r="1988" spans="2:25" x14ac:dyDescent="0.3"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4"/>
      <c r="T1988" s="14"/>
      <c r="U1988" s="14"/>
      <c r="V1988" s="14"/>
      <c r="W1988" s="14"/>
      <c r="X1988" s="14"/>
      <c r="Y1988" s="14"/>
    </row>
    <row r="1989" spans="2:25" x14ac:dyDescent="0.3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</row>
    <row r="1990" spans="2:25" x14ac:dyDescent="0.3"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4"/>
      <c r="T1990" s="14"/>
      <c r="U1990" s="14"/>
      <c r="V1990" s="14"/>
      <c r="W1990" s="14"/>
      <c r="X1990" s="14"/>
      <c r="Y1990" s="14"/>
    </row>
    <row r="1991" spans="2:25" x14ac:dyDescent="0.3"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4"/>
      <c r="T1991" s="14"/>
      <c r="U1991" s="14"/>
      <c r="V1991" s="14"/>
      <c r="W1991" s="14"/>
      <c r="X1991" s="14"/>
      <c r="Y1991" s="14"/>
    </row>
    <row r="1992" spans="2:25" x14ac:dyDescent="0.3"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4"/>
      <c r="T1992" s="14"/>
      <c r="U1992" s="14"/>
      <c r="V1992" s="14"/>
      <c r="W1992" s="14"/>
      <c r="X1992" s="14"/>
      <c r="Y1992" s="14"/>
    </row>
    <row r="1993" spans="2:25" x14ac:dyDescent="0.3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</row>
    <row r="1994" spans="2:25" x14ac:dyDescent="0.3"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4"/>
      <c r="T1994" s="14"/>
      <c r="U1994" s="14"/>
      <c r="V1994" s="14"/>
      <c r="W1994" s="14"/>
      <c r="X1994" s="14"/>
      <c r="Y1994" s="14"/>
    </row>
    <row r="1995" spans="2:25" x14ac:dyDescent="0.3"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4"/>
      <c r="T1995" s="14"/>
      <c r="U1995" s="14"/>
      <c r="V1995" s="14"/>
      <c r="W1995" s="14"/>
      <c r="X1995" s="14"/>
      <c r="Y1995" s="14"/>
    </row>
    <row r="1996" spans="2:25" x14ac:dyDescent="0.3"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4"/>
      <c r="T1996" s="14"/>
      <c r="U1996" s="14"/>
      <c r="V1996" s="14"/>
      <c r="W1996" s="14"/>
      <c r="X1996" s="14"/>
      <c r="Y1996" s="14"/>
    </row>
    <row r="1997" spans="2:25" x14ac:dyDescent="0.3"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4"/>
      <c r="T1997" s="14"/>
      <c r="U1997" s="14"/>
      <c r="V1997" s="14"/>
      <c r="W1997" s="14"/>
      <c r="X1997" s="14"/>
      <c r="Y1997" s="14"/>
    </row>
    <row r="1998" spans="2:25" x14ac:dyDescent="0.3"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4"/>
      <c r="T1998" s="14"/>
      <c r="U1998" s="14"/>
      <c r="V1998" s="14"/>
      <c r="W1998" s="14"/>
      <c r="X1998" s="14"/>
      <c r="Y1998" s="14"/>
    </row>
    <row r="1999" spans="2:25" x14ac:dyDescent="0.3"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4"/>
      <c r="T1999" s="14"/>
      <c r="U1999" s="14"/>
      <c r="V1999" s="14"/>
      <c r="W1999" s="14"/>
      <c r="X1999" s="14"/>
      <c r="Y1999" s="14"/>
    </row>
    <row r="2000" spans="2:25" x14ac:dyDescent="0.3"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4"/>
      <c r="T2000" s="14"/>
      <c r="U2000" s="14"/>
      <c r="V2000" s="14"/>
      <c r="W2000" s="14"/>
      <c r="X2000" s="14"/>
      <c r="Y2000" s="14"/>
    </row>
    <row r="2001" spans="2:30" x14ac:dyDescent="0.3"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4"/>
      <c r="T2001" s="14"/>
      <c r="U2001" s="14"/>
      <c r="V2001" s="14"/>
      <c r="W2001" s="14"/>
      <c r="X2001" s="14"/>
      <c r="Y2001" s="14"/>
    </row>
    <row r="2002" spans="2:30" x14ac:dyDescent="0.3"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4"/>
      <c r="T2002" s="14"/>
      <c r="U2002" s="14"/>
      <c r="V2002" s="14"/>
      <c r="W2002" s="14"/>
      <c r="X2002" s="14"/>
      <c r="Y2002" s="14"/>
    </row>
    <row r="2003" spans="2:30" x14ac:dyDescent="0.3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</row>
    <row r="2004" spans="2:30" x14ac:dyDescent="0.3"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4"/>
      <c r="T2004" s="14"/>
      <c r="U2004" s="14"/>
      <c r="V2004" s="14"/>
      <c r="W2004" s="14"/>
      <c r="X2004" s="14"/>
      <c r="Y2004" s="14"/>
    </row>
    <row r="2005" spans="2:30" x14ac:dyDescent="0.3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</row>
    <row r="2006" spans="2:30" x14ac:dyDescent="0.3"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4"/>
      <c r="T2006" s="14"/>
      <c r="U2006" s="14"/>
      <c r="V2006" s="14"/>
      <c r="W2006" s="14"/>
      <c r="X2006" s="14"/>
      <c r="Y2006" s="14"/>
    </row>
    <row r="2007" spans="2:30" x14ac:dyDescent="0.3"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4"/>
      <c r="T2007" s="14"/>
      <c r="U2007" s="14"/>
      <c r="V2007" s="14"/>
      <c r="W2007" s="14"/>
      <c r="X2007" s="14"/>
      <c r="Y2007" s="14"/>
    </row>
    <row r="2008" spans="2:30" x14ac:dyDescent="0.3"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4"/>
      <c r="T2008" s="14"/>
      <c r="U2008" s="14"/>
      <c r="V2008" s="14"/>
      <c r="W2008" s="14"/>
      <c r="X2008" s="14"/>
      <c r="Y2008" s="14"/>
    </row>
    <row r="2009" spans="2:30" x14ac:dyDescent="0.3"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4"/>
      <c r="T2009" s="14"/>
      <c r="U2009" s="14"/>
      <c r="V2009" s="14"/>
      <c r="W2009" s="14"/>
      <c r="X2009" s="14"/>
      <c r="Y2009" s="14"/>
    </row>
    <row r="2010" spans="2:30" x14ac:dyDescent="0.3"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4"/>
      <c r="T2010" s="14"/>
      <c r="U2010" s="14"/>
      <c r="V2010" s="14"/>
      <c r="W2010" s="14"/>
      <c r="X2010" s="14"/>
      <c r="Y2010" s="14"/>
    </row>
    <row r="2011" spans="2:30" x14ac:dyDescent="0.3"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4"/>
      <c r="T2011" s="14"/>
      <c r="U2011" s="14"/>
      <c r="V2011" s="14"/>
      <c r="W2011" s="14"/>
      <c r="X2011" s="14"/>
      <c r="Y2011" s="14"/>
    </row>
    <row r="2012" spans="2:30" x14ac:dyDescent="0.3"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4"/>
      <c r="T2012" s="14"/>
      <c r="U2012" s="14"/>
      <c r="V2012" s="14"/>
      <c r="W2012" s="14"/>
      <c r="X2012" s="14"/>
      <c r="Y2012" s="14"/>
    </row>
    <row r="2013" spans="2:30" x14ac:dyDescent="0.3"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4"/>
      <c r="T2013" s="14"/>
      <c r="U2013" s="14"/>
      <c r="V2013" s="14"/>
      <c r="W2013" s="14"/>
      <c r="X2013" s="14"/>
      <c r="Y2013" s="14"/>
      <c r="AA2013" s="5" t="e">
        <f>+AVERAGE(E1984:E2013)/100</f>
        <v>#DIV/0!</v>
      </c>
      <c r="AB2013" s="5" t="e">
        <f>+AVERAGE(G1984:G2013)</f>
        <v>#DIV/0!</v>
      </c>
      <c r="AC2013" s="5" t="e">
        <f>+AVERAGE(H1984:H2013)</f>
        <v>#DIV/0!</v>
      </c>
      <c r="AD2013" s="17" t="e">
        <f t="shared" ref="AD2013" si="64">($AF$4*AA2013)+($AG$4-$AG$4*AB2013)+($AJ$12+$AK$12*AC2013)</f>
        <v>#DIV/0!</v>
      </c>
    </row>
    <row r="2014" spans="2:30" x14ac:dyDescent="0.3"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4"/>
      <c r="T2014" s="14"/>
      <c r="U2014" s="14"/>
      <c r="V2014" s="14"/>
      <c r="W2014" s="14"/>
      <c r="X2014" s="14"/>
      <c r="Y2014" s="14"/>
    </row>
    <row r="2015" spans="2:30" x14ac:dyDescent="0.3"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4"/>
      <c r="T2015" s="14"/>
      <c r="U2015" s="14"/>
      <c r="V2015" s="14"/>
      <c r="W2015" s="14"/>
      <c r="X2015" s="14"/>
      <c r="Y2015" s="14"/>
    </row>
    <row r="2016" spans="2:30" x14ac:dyDescent="0.3"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4"/>
      <c r="T2016" s="14"/>
      <c r="U2016" s="14"/>
      <c r="V2016" s="14"/>
      <c r="W2016" s="14"/>
      <c r="X2016" s="14"/>
      <c r="Y2016" s="14"/>
    </row>
    <row r="2017" spans="2:25" x14ac:dyDescent="0.3"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4"/>
      <c r="T2017" s="14"/>
      <c r="U2017" s="14"/>
      <c r="V2017" s="14"/>
      <c r="W2017" s="14"/>
      <c r="X2017" s="14"/>
      <c r="Y2017" s="14"/>
    </row>
    <row r="2018" spans="2:25" x14ac:dyDescent="0.3"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13"/>
      <c r="M2018" s="13"/>
      <c r="N2018" s="13"/>
      <c r="O2018" s="13"/>
      <c r="P2018" s="13"/>
      <c r="Q2018" s="13"/>
      <c r="R2018" s="13"/>
      <c r="S2018" s="14"/>
      <c r="T2018" s="14"/>
      <c r="U2018" s="14"/>
      <c r="V2018" s="14"/>
      <c r="W2018" s="14"/>
      <c r="X2018" s="14"/>
      <c r="Y2018" s="14"/>
    </row>
    <row r="2019" spans="2:25" x14ac:dyDescent="0.3"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4"/>
      <c r="T2019" s="14"/>
      <c r="U2019" s="14"/>
      <c r="V2019" s="14"/>
      <c r="W2019" s="14"/>
      <c r="X2019" s="14"/>
      <c r="Y2019" s="14"/>
    </row>
    <row r="2020" spans="2:25" x14ac:dyDescent="0.3"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4"/>
      <c r="T2020" s="14"/>
      <c r="U2020" s="14"/>
      <c r="V2020" s="14"/>
      <c r="W2020" s="14"/>
      <c r="X2020" s="14"/>
      <c r="Y2020" s="14"/>
    </row>
    <row r="2021" spans="2:25" x14ac:dyDescent="0.3"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4"/>
      <c r="T2021" s="14"/>
      <c r="U2021" s="14"/>
      <c r="V2021" s="14"/>
      <c r="W2021" s="14"/>
      <c r="X2021" s="14"/>
      <c r="Y2021" s="14"/>
    </row>
    <row r="2022" spans="2:25" x14ac:dyDescent="0.3"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4"/>
      <c r="T2022" s="14"/>
      <c r="U2022" s="14"/>
      <c r="V2022" s="14"/>
      <c r="W2022" s="14"/>
      <c r="X2022" s="14"/>
      <c r="Y2022" s="14"/>
    </row>
    <row r="2023" spans="2:25" x14ac:dyDescent="0.3"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4"/>
      <c r="T2023" s="14"/>
      <c r="U2023" s="14"/>
      <c r="V2023" s="14"/>
      <c r="W2023" s="14"/>
      <c r="X2023" s="14"/>
      <c r="Y2023" s="14"/>
    </row>
    <row r="2024" spans="2:25" x14ac:dyDescent="0.3">
      <c r="B2024" s="6"/>
      <c r="C2024" s="6"/>
      <c r="D2024" s="6"/>
      <c r="E2024" s="6"/>
      <c r="F2024" s="6"/>
      <c r="G2024" s="6"/>
      <c r="H2024" s="6"/>
      <c r="I2024" s="6"/>
      <c r="J2024" s="6"/>
      <c r="K2024" s="5"/>
      <c r="L2024" s="13"/>
      <c r="M2024" s="13"/>
      <c r="N2024" s="13"/>
      <c r="O2024" s="13"/>
      <c r="P2024" s="13"/>
      <c r="Q2024" s="13"/>
      <c r="R2024" s="13"/>
      <c r="S2024" s="14"/>
      <c r="T2024" s="14"/>
      <c r="U2024" s="14"/>
      <c r="V2024" s="14"/>
      <c r="W2024" s="14"/>
      <c r="X2024" s="14"/>
      <c r="Y2024" s="14"/>
    </row>
    <row r="2025" spans="2:25" x14ac:dyDescent="0.3"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4"/>
      <c r="T2025" s="14"/>
      <c r="U2025" s="14"/>
      <c r="V2025" s="14"/>
      <c r="W2025" s="14"/>
      <c r="X2025" s="14"/>
      <c r="Y2025" s="14"/>
    </row>
    <row r="2026" spans="2:25" x14ac:dyDescent="0.3"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4"/>
      <c r="T2026" s="14"/>
      <c r="U2026" s="14"/>
      <c r="V2026" s="14"/>
      <c r="W2026" s="14"/>
      <c r="X2026" s="14"/>
      <c r="Y2026" s="14"/>
    </row>
    <row r="2027" spans="2:25" x14ac:dyDescent="0.3"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4"/>
      <c r="T2027" s="14"/>
      <c r="U2027" s="14"/>
      <c r="V2027" s="14"/>
      <c r="W2027" s="14"/>
      <c r="X2027" s="14"/>
      <c r="Y2027" s="14"/>
    </row>
    <row r="2028" spans="2:25" x14ac:dyDescent="0.3"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4"/>
      <c r="T2028" s="14"/>
      <c r="U2028" s="14"/>
      <c r="V2028" s="14"/>
      <c r="W2028" s="14"/>
      <c r="X2028" s="14"/>
      <c r="Y2028" s="14"/>
    </row>
    <row r="2029" spans="2:25" x14ac:dyDescent="0.3"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4"/>
      <c r="T2029" s="14"/>
      <c r="U2029" s="14"/>
      <c r="V2029" s="14"/>
      <c r="W2029" s="14"/>
      <c r="X2029" s="14"/>
      <c r="Y2029" s="14"/>
    </row>
    <row r="2030" spans="2:25" x14ac:dyDescent="0.3"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13"/>
      <c r="M2030" s="13"/>
      <c r="N2030" s="13"/>
      <c r="O2030" s="13"/>
      <c r="P2030" s="13"/>
      <c r="Q2030" s="13"/>
      <c r="R2030" s="13"/>
      <c r="S2030" s="14"/>
      <c r="T2030" s="14"/>
      <c r="U2030" s="14"/>
      <c r="V2030" s="14"/>
      <c r="W2030" s="14"/>
      <c r="X2030" s="14"/>
      <c r="Y2030" s="14"/>
    </row>
    <row r="2031" spans="2:25" x14ac:dyDescent="0.3"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4"/>
      <c r="T2031" s="14"/>
      <c r="U2031" s="14"/>
      <c r="V2031" s="14"/>
      <c r="W2031" s="14"/>
      <c r="X2031" s="14"/>
      <c r="Y2031" s="14"/>
    </row>
    <row r="2032" spans="2:25" x14ac:dyDescent="0.3"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4"/>
      <c r="T2032" s="14"/>
      <c r="U2032" s="14"/>
      <c r="V2032" s="14"/>
      <c r="W2032" s="14"/>
      <c r="X2032" s="14"/>
      <c r="Y2032" s="14"/>
    </row>
    <row r="2033" spans="2:30" x14ac:dyDescent="0.3"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4"/>
      <c r="T2033" s="14"/>
      <c r="U2033" s="14"/>
      <c r="V2033" s="14"/>
      <c r="W2033" s="14"/>
      <c r="X2033" s="14"/>
      <c r="Y2033" s="14"/>
    </row>
    <row r="2034" spans="2:30" x14ac:dyDescent="0.3"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4"/>
      <c r="T2034" s="14"/>
      <c r="U2034" s="14"/>
      <c r="V2034" s="14"/>
      <c r="W2034" s="14"/>
      <c r="X2034" s="14"/>
      <c r="Y2034" s="14"/>
    </row>
    <row r="2035" spans="2:30" x14ac:dyDescent="0.3"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4"/>
      <c r="T2035" s="14"/>
      <c r="U2035" s="14"/>
      <c r="V2035" s="14"/>
      <c r="W2035" s="14"/>
      <c r="X2035" s="14"/>
      <c r="Y2035" s="14"/>
    </row>
    <row r="2036" spans="2:30" x14ac:dyDescent="0.3"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4"/>
      <c r="T2036" s="14"/>
      <c r="U2036" s="14"/>
      <c r="V2036" s="14"/>
      <c r="W2036" s="14"/>
      <c r="X2036" s="14"/>
      <c r="Y2036" s="14"/>
    </row>
    <row r="2037" spans="2:30" x14ac:dyDescent="0.3"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4"/>
      <c r="T2037" s="14"/>
      <c r="U2037" s="14"/>
      <c r="V2037" s="14"/>
      <c r="W2037" s="14"/>
      <c r="X2037" s="14"/>
      <c r="Y2037" s="14"/>
    </row>
    <row r="2038" spans="2:30" x14ac:dyDescent="0.3"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4"/>
      <c r="T2038" s="14"/>
      <c r="U2038" s="14"/>
      <c r="V2038" s="14"/>
      <c r="W2038" s="14"/>
      <c r="X2038" s="14"/>
      <c r="Y2038" s="14"/>
    </row>
    <row r="2039" spans="2:30" x14ac:dyDescent="0.3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</row>
    <row r="2040" spans="2:30" x14ac:dyDescent="0.3"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4"/>
      <c r="T2040" s="14"/>
      <c r="U2040" s="14"/>
      <c r="V2040" s="14"/>
      <c r="W2040" s="14"/>
      <c r="X2040" s="14"/>
      <c r="Y2040" s="14"/>
    </row>
    <row r="2041" spans="2:30" x14ac:dyDescent="0.3"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4"/>
      <c r="T2041" s="14"/>
      <c r="U2041" s="14"/>
      <c r="V2041" s="14"/>
      <c r="W2041" s="14"/>
      <c r="X2041" s="14"/>
      <c r="Y2041" s="14"/>
    </row>
    <row r="2042" spans="2:30" x14ac:dyDescent="0.3"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4"/>
      <c r="T2042" s="14"/>
      <c r="U2042" s="14"/>
      <c r="V2042" s="14"/>
      <c r="W2042" s="14"/>
      <c r="X2042" s="14"/>
      <c r="Y2042" s="14"/>
    </row>
    <row r="2043" spans="2:30" x14ac:dyDescent="0.3"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4"/>
      <c r="T2043" s="14"/>
      <c r="U2043" s="14"/>
      <c r="V2043" s="14"/>
      <c r="W2043" s="14"/>
      <c r="X2043" s="14"/>
      <c r="Y2043" s="14"/>
      <c r="AA2043" s="5" t="e">
        <f>+AVERAGE(E2014:E2043)/100</f>
        <v>#DIV/0!</v>
      </c>
      <c r="AB2043" s="5" t="e">
        <f>+AVERAGE(G2014:G2043)</f>
        <v>#DIV/0!</v>
      </c>
      <c r="AC2043" s="5" t="e">
        <f>+AVERAGE(H2014:H2043)</f>
        <v>#DIV/0!</v>
      </c>
      <c r="AD2043" s="17" t="e">
        <f t="shared" ref="AD2043" si="65">($AF$4*AA2043)+($AG$4-$AG$4*AB2043)+($AJ$12+$AK$12*AC2043)</f>
        <v>#DIV/0!</v>
      </c>
    </row>
    <row r="2044" spans="2:30" x14ac:dyDescent="0.3"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4"/>
      <c r="T2044" s="14"/>
      <c r="U2044" s="14"/>
      <c r="V2044" s="14"/>
      <c r="W2044" s="14"/>
      <c r="X2044" s="14"/>
      <c r="Y2044" s="14"/>
    </row>
    <row r="2045" spans="2:30" x14ac:dyDescent="0.3"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4"/>
      <c r="T2045" s="14"/>
      <c r="U2045" s="14"/>
      <c r="V2045" s="14"/>
      <c r="W2045" s="14"/>
      <c r="X2045" s="14"/>
      <c r="Y2045" s="14"/>
    </row>
    <row r="2046" spans="2:30" x14ac:dyDescent="0.3"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4"/>
      <c r="T2046" s="14"/>
      <c r="U2046" s="14"/>
      <c r="V2046" s="14"/>
      <c r="W2046" s="14"/>
      <c r="X2046" s="14"/>
      <c r="Y2046" s="14"/>
    </row>
    <row r="2047" spans="2:30" x14ac:dyDescent="0.3"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4"/>
      <c r="T2047" s="14"/>
      <c r="U2047" s="14"/>
      <c r="V2047" s="14"/>
      <c r="W2047" s="14"/>
      <c r="X2047" s="14"/>
      <c r="Y2047" s="14"/>
    </row>
    <row r="2048" spans="2:30" x14ac:dyDescent="0.3"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4"/>
      <c r="T2048" s="14"/>
      <c r="U2048" s="14"/>
      <c r="V2048" s="14"/>
      <c r="W2048" s="14"/>
      <c r="X2048" s="14"/>
      <c r="Y2048" s="14"/>
    </row>
    <row r="2049" spans="2:25" x14ac:dyDescent="0.3"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4"/>
      <c r="T2049" s="14"/>
      <c r="U2049" s="14"/>
      <c r="V2049" s="14"/>
      <c r="W2049" s="14"/>
      <c r="X2049" s="14"/>
      <c r="Y2049" s="14"/>
    </row>
    <row r="2050" spans="2:25" x14ac:dyDescent="0.3"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4"/>
      <c r="T2050" s="14"/>
      <c r="U2050" s="14"/>
      <c r="V2050" s="14"/>
      <c r="W2050" s="14"/>
      <c r="X2050" s="14"/>
      <c r="Y2050" s="14"/>
    </row>
    <row r="2051" spans="2:25" x14ac:dyDescent="0.3"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4"/>
      <c r="T2051" s="14"/>
      <c r="U2051" s="14"/>
      <c r="V2051" s="14"/>
      <c r="W2051" s="14"/>
      <c r="X2051" s="14"/>
      <c r="Y2051" s="14"/>
    </row>
    <row r="2052" spans="2:25" x14ac:dyDescent="0.3"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4"/>
      <c r="T2052" s="14"/>
      <c r="U2052" s="14"/>
      <c r="V2052" s="14"/>
      <c r="W2052" s="14"/>
      <c r="X2052" s="14"/>
      <c r="Y2052" s="14"/>
    </row>
    <row r="2053" spans="2:25" x14ac:dyDescent="0.3"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4"/>
      <c r="T2053" s="14"/>
      <c r="U2053" s="14"/>
      <c r="V2053" s="14"/>
      <c r="W2053" s="14"/>
      <c r="X2053" s="14"/>
      <c r="Y2053" s="14"/>
    </row>
    <row r="2054" spans="2:25" x14ac:dyDescent="0.3"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4"/>
      <c r="T2054" s="14"/>
      <c r="U2054" s="14"/>
      <c r="V2054" s="14"/>
      <c r="W2054" s="14"/>
      <c r="X2054" s="14"/>
      <c r="Y2054" s="14"/>
    </row>
    <row r="2055" spans="2:25" x14ac:dyDescent="0.3"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4"/>
      <c r="T2055" s="14"/>
      <c r="U2055" s="14"/>
      <c r="V2055" s="14"/>
      <c r="W2055" s="14"/>
      <c r="X2055" s="14"/>
      <c r="Y2055" s="14"/>
    </row>
    <row r="2056" spans="2:25" x14ac:dyDescent="0.3"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4"/>
      <c r="T2056" s="14"/>
      <c r="U2056" s="14"/>
      <c r="V2056" s="14"/>
      <c r="W2056" s="14"/>
      <c r="X2056" s="14"/>
      <c r="Y2056" s="14"/>
    </row>
    <row r="2057" spans="2:25" x14ac:dyDescent="0.3"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4"/>
      <c r="T2057" s="14"/>
      <c r="U2057" s="14"/>
      <c r="V2057" s="14"/>
      <c r="W2057" s="14"/>
      <c r="X2057" s="14"/>
      <c r="Y2057" s="14"/>
    </row>
    <row r="2058" spans="2:25" x14ac:dyDescent="0.3"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4"/>
      <c r="T2058" s="14"/>
      <c r="U2058" s="14"/>
      <c r="V2058" s="14"/>
      <c r="W2058" s="14"/>
      <c r="X2058" s="14"/>
      <c r="Y2058" s="14"/>
    </row>
    <row r="2059" spans="2:25" x14ac:dyDescent="0.3"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4"/>
      <c r="T2059" s="14"/>
      <c r="U2059" s="14"/>
      <c r="V2059" s="14"/>
      <c r="W2059" s="14"/>
      <c r="X2059" s="14"/>
      <c r="Y2059" s="14"/>
    </row>
    <row r="2060" spans="2:25" x14ac:dyDescent="0.3"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4"/>
      <c r="T2060" s="14"/>
      <c r="U2060" s="14"/>
      <c r="V2060" s="14"/>
      <c r="W2060" s="14"/>
      <c r="X2060" s="14"/>
      <c r="Y2060" s="14"/>
    </row>
    <row r="2061" spans="2:25" x14ac:dyDescent="0.3"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4"/>
      <c r="T2061" s="14"/>
      <c r="U2061" s="14"/>
      <c r="V2061" s="14"/>
      <c r="W2061" s="14"/>
      <c r="X2061" s="14"/>
      <c r="Y2061" s="14"/>
    </row>
    <row r="2062" spans="2:25" x14ac:dyDescent="0.3"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4"/>
      <c r="T2062" s="14"/>
      <c r="U2062" s="14"/>
      <c r="V2062" s="14"/>
      <c r="W2062" s="14"/>
      <c r="X2062" s="14"/>
      <c r="Y2062" s="14"/>
    </row>
    <row r="2063" spans="2:25" x14ac:dyDescent="0.3"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4"/>
      <c r="T2063" s="14"/>
      <c r="U2063" s="14"/>
      <c r="V2063" s="14"/>
      <c r="W2063" s="14"/>
      <c r="X2063" s="14"/>
      <c r="Y2063" s="14"/>
    </row>
    <row r="2064" spans="2:25" x14ac:dyDescent="0.3"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4"/>
      <c r="T2064" s="14"/>
      <c r="U2064" s="14"/>
      <c r="V2064" s="14"/>
      <c r="W2064" s="14"/>
      <c r="X2064" s="14"/>
      <c r="Y2064" s="14"/>
    </row>
    <row r="2065" spans="2:30" x14ac:dyDescent="0.3"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4"/>
      <c r="T2065" s="14"/>
      <c r="U2065" s="14"/>
      <c r="V2065" s="14"/>
      <c r="W2065" s="14"/>
      <c r="X2065" s="14"/>
      <c r="Y2065" s="14"/>
    </row>
    <row r="2066" spans="2:30" x14ac:dyDescent="0.3"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4"/>
      <c r="T2066" s="14"/>
      <c r="U2066" s="14"/>
      <c r="V2066" s="14"/>
      <c r="W2066" s="14"/>
      <c r="X2066" s="14"/>
      <c r="Y2066" s="14"/>
    </row>
    <row r="2067" spans="2:30" x14ac:dyDescent="0.3"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4"/>
      <c r="T2067" s="14"/>
      <c r="U2067" s="14"/>
      <c r="V2067" s="14"/>
      <c r="W2067" s="14"/>
      <c r="X2067" s="14"/>
      <c r="Y2067" s="14"/>
    </row>
    <row r="2068" spans="2:30" x14ac:dyDescent="0.3"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4"/>
      <c r="T2068" s="14"/>
      <c r="U2068" s="14"/>
      <c r="V2068" s="14"/>
      <c r="W2068" s="14"/>
      <c r="X2068" s="14"/>
      <c r="Y2068" s="14"/>
    </row>
    <row r="2069" spans="2:30" x14ac:dyDescent="0.3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</row>
    <row r="2070" spans="2:30" x14ac:dyDescent="0.3"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4"/>
      <c r="T2070" s="14"/>
      <c r="U2070" s="14"/>
      <c r="V2070" s="14"/>
      <c r="W2070" s="14"/>
      <c r="X2070" s="14"/>
      <c r="Y2070" s="14"/>
    </row>
    <row r="2071" spans="2:30" x14ac:dyDescent="0.3"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4"/>
      <c r="T2071" s="14"/>
      <c r="U2071" s="14"/>
      <c r="V2071" s="14"/>
      <c r="W2071" s="14"/>
      <c r="X2071" s="14"/>
      <c r="Y2071" s="14"/>
    </row>
    <row r="2072" spans="2:30" x14ac:dyDescent="0.3"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4"/>
      <c r="T2072" s="14"/>
      <c r="U2072" s="14"/>
      <c r="V2072" s="14"/>
      <c r="W2072" s="14"/>
      <c r="X2072" s="14"/>
      <c r="Y2072" s="14"/>
    </row>
    <row r="2073" spans="2:30" x14ac:dyDescent="0.3"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4"/>
      <c r="T2073" s="14"/>
      <c r="U2073" s="14"/>
      <c r="V2073" s="14"/>
      <c r="W2073" s="14"/>
      <c r="X2073" s="14"/>
      <c r="Y2073" s="14"/>
      <c r="AA2073" s="5" t="e">
        <f>+AVERAGE(E2044:E2073)/100</f>
        <v>#DIV/0!</v>
      </c>
      <c r="AB2073" s="5" t="e">
        <f>+AVERAGE(G2044:G2073)</f>
        <v>#DIV/0!</v>
      </c>
      <c r="AC2073" s="5" t="e">
        <f>+AVERAGE(H2044:H2073)</f>
        <v>#DIV/0!</v>
      </c>
      <c r="AD2073" s="17" t="e">
        <f t="shared" ref="AD2073" si="66">($AF$4*AA2073)+($AG$4-$AG$4*AB2073)+($AJ$12+$AK$12*AC2073)</f>
        <v>#DIV/0!</v>
      </c>
    </row>
    <row r="2074" spans="2:30" x14ac:dyDescent="0.3"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4"/>
      <c r="T2074" s="14"/>
      <c r="U2074" s="14"/>
      <c r="V2074" s="14"/>
      <c r="W2074" s="14"/>
      <c r="X2074" s="14"/>
      <c r="Y2074" s="14"/>
    </row>
    <row r="2075" spans="2:30" x14ac:dyDescent="0.3"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4"/>
      <c r="T2075" s="14"/>
      <c r="U2075" s="14"/>
      <c r="V2075" s="14"/>
      <c r="W2075" s="14"/>
      <c r="X2075" s="14"/>
      <c r="Y2075" s="14"/>
    </row>
    <row r="2076" spans="2:30" x14ac:dyDescent="0.3"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4"/>
      <c r="T2076" s="14"/>
      <c r="U2076" s="14"/>
      <c r="V2076" s="14"/>
      <c r="W2076" s="14"/>
      <c r="X2076" s="14"/>
      <c r="Y2076" s="14"/>
    </row>
    <row r="2077" spans="2:30" x14ac:dyDescent="0.3"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4"/>
      <c r="T2077" s="14"/>
      <c r="U2077" s="14"/>
      <c r="V2077" s="14"/>
      <c r="W2077" s="14"/>
      <c r="X2077" s="14"/>
      <c r="Y2077" s="14"/>
    </row>
    <row r="2078" spans="2:30" x14ac:dyDescent="0.3"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4"/>
      <c r="T2078" s="14"/>
      <c r="U2078" s="14"/>
      <c r="V2078" s="14"/>
      <c r="W2078" s="14"/>
      <c r="X2078" s="14"/>
      <c r="Y2078" s="14"/>
    </row>
    <row r="2079" spans="2:30" x14ac:dyDescent="0.3"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4"/>
      <c r="T2079" s="14"/>
      <c r="U2079" s="14"/>
      <c r="V2079" s="14"/>
      <c r="W2079" s="14"/>
      <c r="X2079" s="14"/>
      <c r="Y2079" s="14"/>
    </row>
    <row r="2080" spans="2:30" x14ac:dyDescent="0.3"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4"/>
      <c r="T2080" s="14"/>
      <c r="U2080" s="14"/>
      <c r="V2080" s="14"/>
      <c r="W2080" s="14"/>
      <c r="X2080" s="14"/>
      <c r="Y2080" s="14"/>
    </row>
    <row r="2081" spans="2:25" x14ac:dyDescent="0.3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</row>
    <row r="2082" spans="2:25" x14ac:dyDescent="0.3"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4"/>
      <c r="T2082" s="14"/>
      <c r="U2082" s="14"/>
      <c r="V2082" s="14"/>
      <c r="W2082" s="14"/>
      <c r="X2082" s="14"/>
      <c r="Y2082" s="14"/>
    </row>
    <row r="2083" spans="2:25" x14ac:dyDescent="0.3"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4"/>
      <c r="T2083" s="14"/>
      <c r="U2083" s="14"/>
      <c r="V2083" s="14"/>
      <c r="W2083" s="14"/>
      <c r="X2083" s="14"/>
      <c r="Y2083" s="14"/>
    </row>
    <row r="2084" spans="2:25" x14ac:dyDescent="0.3"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4"/>
      <c r="T2084" s="14"/>
      <c r="U2084" s="14"/>
      <c r="V2084" s="14"/>
      <c r="W2084" s="14"/>
      <c r="X2084" s="14"/>
      <c r="Y2084" s="14"/>
    </row>
    <row r="2085" spans="2:25" x14ac:dyDescent="0.3"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4"/>
      <c r="T2085" s="14"/>
      <c r="U2085" s="14"/>
      <c r="V2085" s="14"/>
      <c r="W2085" s="14"/>
      <c r="X2085" s="14"/>
      <c r="Y2085" s="14"/>
    </row>
    <row r="2086" spans="2:25" x14ac:dyDescent="0.3"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4"/>
      <c r="T2086" s="14"/>
      <c r="U2086" s="14"/>
      <c r="V2086" s="14"/>
      <c r="W2086" s="14"/>
      <c r="X2086" s="14"/>
      <c r="Y2086" s="14"/>
    </row>
    <row r="2087" spans="2:25" x14ac:dyDescent="0.3"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4"/>
      <c r="T2087" s="14"/>
      <c r="U2087" s="14"/>
      <c r="V2087" s="14"/>
      <c r="W2087" s="14"/>
      <c r="X2087" s="14"/>
      <c r="Y2087" s="14"/>
    </row>
    <row r="2088" spans="2:25" x14ac:dyDescent="0.3"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4"/>
      <c r="T2088" s="14"/>
      <c r="U2088" s="14"/>
      <c r="V2088" s="14"/>
      <c r="W2088" s="14"/>
      <c r="X2088" s="14"/>
      <c r="Y2088" s="14"/>
    </row>
    <row r="2089" spans="2:25" x14ac:dyDescent="0.3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</row>
    <row r="2090" spans="2:25" x14ac:dyDescent="0.3"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4"/>
      <c r="T2090" s="14"/>
      <c r="U2090" s="14"/>
      <c r="V2090" s="14"/>
      <c r="W2090" s="14"/>
      <c r="X2090" s="14"/>
      <c r="Y2090" s="14"/>
    </row>
    <row r="2091" spans="2:25" x14ac:dyDescent="0.3"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4"/>
      <c r="T2091" s="14"/>
      <c r="U2091" s="14"/>
      <c r="V2091" s="14"/>
      <c r="W2091" s="14"/>
      <c r="X2091" s="14"/>
      <c r="Y2091" s="14"/>
    </row>
    <row r="2092" spans="2:25" x14ac:dyDescent="0.3"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4"/>
      <c r="T2092" s="14"/>
      <c r="U2092" s="14"/>
      <c r="V2092" s="14"/>
      <c r="W2092" s="14"/>
      <c r="X2092" s="14"/>
      <c r="Y2092" s="14"/>
    </row>
    <row r="2093" spans="2:25" x14ac:dyDescent="0.3"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4"/>
      <c r="T2093" s="14"/>
      <c r="U2093" s="14"/>
      <c r="V2093" s="14"/>
      <c r="W2093" s="14"/>
      <c r="X2093" s="14"/>
      <c r="Y2093" s="14"/>
    </row>
    <row r="2094" spans="2:25" x14ac:dyDescent="0.3"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4"/>
      <c r="T2094" s="14"/>
      <c r="U2094" s="14"/>
      <c r="V2094" s="14"/>
      <c r="W2094" s="14"/>
      <c r="X2094" s="14"/>
      <c r="Y2094" s="14"/>
    </row>
    <row r="2095" spans="2:25" x14ac:dyDescent="0.3"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4"/>
      <c r="T2095" s="14"/>
      <c r="U2095" s="14"/>
      <c r="V2095" s="14"/>
      <c r="W2095" s="14"/>
      <c r="X2095" s="14"/>
      <c r="Y2095" s="14"/>
    </row>
    <row r="2096" spans="2:25" x14ac:dyDescent="0.3"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4"/>
      <c r="T2096" s="14"/>
      <c r="U2096" s="14"/>
      <c r="V2096" s="14"/>
      <c r="W2096" s="14"/>
      <c r="X2096" s="14"/>
      <c r="Y2096" s="14"/>
    </row>
    <row r="2097" spans="2:30" x14ac:dyDescent="0.3"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13"/>
      <c r="M2097" s="13"/>
      <c r="N2097" s="13"/>
      <c r="O2097" s="13"/>
      <c r="P2097" s="13"/>
      <c r="Q2097" s="13"/>
      <c r="R2097" s="13"/>
      <c r="S2097" s="14"/>
      <c r="T2097" s="14"/>
      <c r="U2097" s="14"/>
      <c r="V2097" s="14"/>
      <c r="W2097" s="14"/>
      <c r="X2097" s="14"/>
      <c r="Y2097" s="14"/>
    </row>
    <row r="2098" spans="2:30" x14ac:dyDescent="0.3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</row>
    <row r="2099" spans="2:30" x14ac:dyDescent="0.3"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4"/>
      <c r="T2099" s="14"/>
      <c r="U2099" s="14"/>
      <c r="V2099" s="14"/>
      <c r="W2099" s="14"/>
      <c r="X2099" s="14"/>
      <c r="Y2099" s="14"/>
    </row>
    <row r="2100" spans="2:30" x14ac:dyDescent="0.3"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4"/>
      <c r="T2100" s="14"/>
      <c r="U2100" s="14"/>
      <c r="V2100" s="14"/>
      <c r="W2100" s="14"/>
      <c r="X2100" s="14"/>
      <c r="Y2100" s="14"/>
    </row>
    <row r="2101" spans="2:30" x14ac:dyDescent="0.3"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4"/>
      <c r="T2101" s="14"/>
      <c r="U2101" s="14"/>
      <c r="V2101" s="14"/>
      <c r="W2101" s="14"/>
      <c r="X2101" s="14"/>
      <c r="Y2101" s="14"/>
    </row>
    <row r="2102" spans="2:30" x14ac:dyDescent="0.3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</row>
    <row r="2103" spans="2:30" x14ac:dyDescent="0.3"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4"/>
      <c r="T2103" s="14"/>
      <c r="U2103" s="14"/>
      <c r="V2103" s="14"/>
      <c r="W2103" s="14"/>
      <c r="X2103" s="14"/>
      <c r="Y2103" s="14"/>
      <c r="AA2103" s="5" t="e">
        <f>+AVERAGE(E2074:E2103)/100</f>
        <v>#DIV/0!</v>
      </c>
      <c r="AB2103" s="5" t="e">
        <f>+AVERAGE(G2074:G2103)</f>
        <v>#DIV/0!</v>
      </c>
      <c r="AC2103" s="5" t="e">
        <f>+AVERAGE(H2074:H2103)</f>
        <v>#DIV/0!</v>
      </c>
      <c r="AD2103" s="17" t="e">
        <f t="shared" ref="AD2103" si="67">($AF$4*AA2103)+($AG$4-$AG$4*AB2103)+($AJ$12+$AK$12*AC2103)</f>
        <v>#DIV/0!</v>
      </c>
    </row>
    <row r="2104" spans="2:30" x14ac:dyDescent="0.3"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4"/>
      <c r="T2104" s="14"/>
      <c r="U2104" s="14"/>
      <c r="V2104" s="14"/>
      <c r="W2104" s="14"/>
      <c r="X2104" s="14"/>
      <c r="Y2104" s="14"/>
    </row>
    <row r="2105" spans="2:30" x14ac:dyDescent="0.3"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4"/>
      <c r="T2105" s="14"/>
      <c r="U2105" s="14"/>
      <c r="V2105" s="14"/>
      <c r="W2105" s="14"/>
      <c r="X2105" s="14"/>
      <c r="Y2105" s="14"/>
    </row>
    <row r="2106" spans="2:30" x14ac:dyDescent="0.3"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4"/>
      <c r="T2106" s="14"/>
      <c r="U2106" s="14"/>
      <c r="V2106" s="14"/>
      <c r="W2106" s="14"/>
      <c r="X2106" s="14"/>
      <c r="Y2106" s="14"/>
    </row>
    <row r="2107" spans="2:30" x14ac:dyDescent="0.3"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4"/>
      <c r="T2107" s="14"/>
      <c r="U2107" s="14"/>
      <c r="V2107" s="14"/>
      <c r="W2107" s="14"/>
      <c r="X2107" s="14"/>
      <c r="Y2107" s="14"/>
    </row>
    <row r="2108" spans="2:30" x14ac:dyDescent="0.3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</row>
    <row r="2109" spans="2:30" x14ac:dyDescent="0.3"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4"/>
      <c r="T2109" s="14"/>
      <c r="U2109" s="14"/>
      <c r="V2109" s="14"/>
      <c r="W2109" s="14"/>
      <c r="X2109" s="14"/>
      <c r="Y2109" s="14"/>
    </row>
    <row r="2110" spans="2:30" x14ac:dyDescent="0.3"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4"/>
      <c r="T2110" s="14"/>
      <c r="U2110" s="14"/>
      <c r="V2110" s="14"/>
      <c r="W2110" s="14"/>
      <c r="X2110" s="14"/>
      <c r="Y2110" s="14"/>
    </row>
    <row r="2111" spans="2:30" x14ac:dyDescent="0.3"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4"/>
      <c r="T2111" s="14"/>
      <c r="U2111" s="14"/>
      <c r="V2111" s="14"/>
      <c r="W2111" s="14"/>
      <c r="X2111" s="14"/>
      <c r="Y2111" s="14"/>
    </row>
    <row r="2112" spans="2:30" x14ac:dyDescent="0.3"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4"/>
      <c r="T2112" s="14"/>
      <c r="U2112" s="14"/>
      <c r="V2112" s="14"/>
      <c r="W2112" s="14"/>
      <c r="X2112" s="14"/>
      <c r="Y2112" s="14"/>
    </row>
    <row r="2113" spans="2:25" x14ac:dyDescent="0.3"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13"/>
      <c r="M2113" s="13"/>
      <c r="N2113" s="13"/>
      <c r="O2113" s="13"/>
      <c r="P2113" s="13"/>
      <c r="Q2113" s="13"/>
      <c r="R2113" s="13"/>
      <c r="S2113" s="14"/>
      <c r="T2113" s="14"/>
      <c r="U2113" s="14"/>
      <c r="V2113" s="14"/>
      <c r="W2113" s="14"/>
      <c r="X2113" s="14"/>
      <c r="Y2113" s="14"/>
    </row>
    <row r="2114" spans="2:25" x14ac:dyDescent="0.3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</row>
    <row r="2115" spans="2:25" x14ac:dyDescent="0.3"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4"/>
      <c r="T2115" s="14"/>
      <c r="U2115" s="14"/>
      <c r="V2115" s="14"/>
      <c r="W2115" s="14"/>
      <c r="X2115" s="14"/>
      <c r="Y2115" s="14"/>
    </row>
    <row r="2116" spans="2:25" x14ac:dyDescent="0.3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</row>
    <row r="2117" spans="2:25" x14ac:dyDescent="0.3"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4"/>
      <c r="T2117" s="14"/>
      <c r="U2117" s="14"/>
      <c r="V2117" s="14"/>
      <c r="W2117" s="14"/>
      <c r="X2117" s="14"/>
      <c r="Y2117" s="14"/>
    </row>
    <row r="2118" spans="2:25" x14ac:dyDescent="0.3"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4"/>
      <c r="T2118" s="14"/>
      <c r="U2118" s="14"/>
      <c r="V2118" s="14"/>
      <c r="W2118" s="14"/>
      <c r="X2118" s="14"/>
      <c r="Y2118" s="14"/>
    </row>
    <row r="2119" spans="2:25" x14ac:dyDescent="0.3"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4"/>
      <c r="T2119" s="14"/>
      <c r="U2119" s="14"/>
      <c r="V2119" s="14"/>
      <c r="W2119" s="14"/>
      <c r="X2119" s="14"/>
      <c r="Y2119" s="14"/>
    </row>
    <row r="2120" spans="2:25" x14ac:dyDescent="0.3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</row>
    <row r="2121" spans="2:25" x14ac:dyDescent="0.3"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4"/>
      <c r="T2121" s="14"/>
      <c r="U2121" s="14"/>
      <c r="V2121" s="14"/>
      <c r="W2121" s="14"/>
      <c r="X2121" s="14"/>
      <c r="Y2121" s="14"/>
    </row>
    <row r="2122" spans="2:25" x14ac:dyDescent="0.3"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4"/>
      <c r="T2122" s="14"/>
      <c r="U2122" s="14"/>
      <c r="V2122" s="14"/>
      <c r="W2122" s="14"/>
      <c r="X2122" s="14"/>
      <c r="Y2122" s="14"/>
    </row>
    <row r="2123" spans="2:25" x14ac:dyDescent="0.3"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4"/>
      <c r="T2123" s="14"/>
      <c r="U2123" s="14"/>
      <c r="V2123" s="14"/>
      <c r="W2123" s="14"/>
      <c r="X2123" s="14"/>
      <c r="Y2123" s="14"/>
    </row>
    <row r="2124" spans="2:25" x14ac:dyDescent="0.3"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4"/>
      <c r="T2124" s="14"/>
      <c r="U2124" s="14"/>
      <c r="V2124" s="14"/>
      <c r="W2124" s="14"/>
      <c r="X2124" s="14"/>
      <c r="Y2124" s="14"/>
    </row>
    <row r="2125" spans="2:25" x14ac:dyDescent="0.3"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4"/>
      <c r="T2125" s="14"/>
      <c r="U2125" s="14"/>
      <c r="V2125" s="14"/>
      <c r="W2125" s="14"/>
      <c r="X2125" s="14"/>
      <c r="Y2125" s="14"/>
    </row>
    <row r="2126" spans="2:25" x14ac:dyDescent="0.3"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4"/>
      <c r="T2126" s="14"/>
      <c r="U2126" s="14"/>
      <c r="V2126" s="14"/>
      <c r="W2126" s="14"/>
      <c r="X2126" s="14"/>
      <c r="Y2126" s="14"/>
    </row>
    <row r="2127" spans="2:25" x14ac:dyDescent="0.3"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4"/>
      <c r="T2127" s="14"/>
      <c r="U2127" s="14"/>
      <c r="V2127" s="14"/>
      <c r="W2127" s="14"/>
      <c r="X2127" s="14"/>
      <c r="Y2127" s="14"/>
    </row>
    <row r="2128" spans="2:25" x14ac:dyDescent="0.3"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4"/>
      <c r="T2128" s="14"/>
      <c r="U2128" s="14"/>
      <c r="V2128" s="14"/>
      <c r="W2128" s="14"/>
      <c r="X2128" s="14"/>
      <c r="Y2128" s="14"/>
    </row>
    <row r="2129" spans="2:30" x14ac:dyDescent="0.3"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4"/>
      <c r="T2129" s="14"/>
      <c r="U2129" s="14"/>
      <c r="V2129" s="14"/>
      <c r="W2129" s="14"/>
      <c r="X2129" s="14"/>
      <c r="Y2129" s="14"/>
    </row>
    <row r="2130" spans="2:30" x14ac:dyDescent="0.3"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4"/>
      <c r="T2130" s="14"/>
      <c r="U2130" s="14"/>
      <c r="V2130" s="14"/>
      <c r="W2130" s="14"/>
      <c r="X2130" s="14"/>
      <c r="Y2130" s="14"/>
    </row>
    <row r="2131" spans="2:30" x14ac:dyDescent="0.3"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4"/>
      <c r="T2131" s="14"/>
      <c r="U2131" s="14"/>
      <c r="V2131" s="14"/>
      <c r="W2131" s="14"/>
      <c r="X2131" s="14"/>
      <c r="Y2131" s="14"/>
    </row>
    <row r="2132" spans="2:30" x14ac:dyDescent="0.3"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4"/>
      <c r="T2132" s="14"/>
      <c r="U2132" s="14"/>
      <c r="V2132" s="14"/>
      <c r="W2132" s="14"/>
      <c r="X2132" s="14"/>
      <c r="Y2132" s="14"/>
    </row>
    <row r="2133" spans="2:30" x14ac:dyDescent="0.3"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4"/>
      <c r="T2133" s="14"/>
      <c r="U2133" s="14"/>
      <c r="V2133" s="14"/>
      <c r="W2133" s="14"/>
      <c r="X2133" s="14"/>
      <c r="Y2133" s="14"/>
      <c r="AA2133" s="5" t="e">
        <f>+AVERAGE(E2104:E2133)/100</f>
        <v>#DIV/0!</v>
      </c>
      <c r="AB2133" s="5" t="e">
        <f>+AVERAGE(G2104:G2133)</f>
        <v>#DIV/0!</v>
      </c>
      <c r="AC2133" s="5" t="e">
        <f>+AVERAGE(H2104:H2133)</f>
        <v>#DIV/0!</v>
      </c>
      <c r="AD2133" s="17" t="e">
        <f t="shared" ref="AD2133" si="68">($AF$4*AA2133)+($AG$4-$AG$4*AB2133)+($AJ$12+$AK$12*AC2133)</f>
        <v>#DIV/0!</v>
      </c>
    </row>
    <row r="2134" spans="2:30" x14ac:dyDescent="0.3"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4"/>
      <c r="T2134" s="14"/>
      <c r="U2134" s="14"/>
      <c r="V2134" s="14"/>
      <c r="W2134" s="14"/>
      <c r="X2134" s="14"/>
      <c r="Y2134" s="14"/>
    </row>
    <row r="2135" spans="2:30" x14ac:dyDescent="0.3"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4"/>
      <c r="T2135" s="14"/>
      <c r="U2135" s="14"/>
      <c r="V2135" s="14"/>
      <c r="W2135" s="14"/>
      <c r="X2135" s="14"/>
      <c r="Y2135" s="14"/>
    </row>
    <row r="2136" spans="2:30" x14ac:dyDescent="0.3"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4"/>
      <c r="T2136" s="14"/>
      <c r="U2136" s="14"/>
      <c r="V2136" s="14"/>
      <c r="W2136" s="14"/>
      <c r="X2136" s="14"/>
      <c r="Y2136" s="14"/>
    </row>
    <row r="2137" spans="2:30" x14ac:dyDescent="0.3"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4"/>
      <c r="T2137" s="14"/>
      <c r="U2137" s="14"/>
      <c r="V2137" s="14"/>
      <c r="W2137" s="14"/>
      <c r="X2137" s="14"/>
      <c r="Y2137" s="14"/>
    </row>
    <row r="2138" spans="2:30" x14ac:dyDescent="0.3"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4"/>
      <c r="T2138" s="14"/>
      <c r="U2138" s="14"/>
      <c r="V2138" s="14"/>
      <c r="W2138" s="14"/>
      <c r="X2138" s="14"/>
      <c r="Y2138" s="14"/>
    </row>
    <row r="2139" spans="2:30" x14ac:dyDescent="0.3"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4"/>
      <c r="T2139" s="14"/>
      <c r="U2139" s="14"/>
      <c r="V2139" s="14"/>
      <c r="W2139" s="14"/>
      <c r="X2139" s="14"/>
      <c r="Y2139" s="14"/>
    </row>
    <row r="2140" spans="2:30" x14ac:dyDescent="0.3"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4"/>
      <c r="T2140" s="14"/>
      <c r="U2140" s="14"/>
      <c r="V2140" s="14"/>
      <c r="W2140" s="14"/>
      <c r="X2140" s="14"/>
      <c r="Y2140" s="14"/>
    </row>
    <row r="2141" spans="2:30" x14ac:dyDescent="0.3"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4"/>
      <c r="T2141" s="14"/>
      <c r="U2141" s="14"/>
      <c r="V2141" s="14"/>
      <c r="W2141" s="14"/>
      <c r="X2141" s="14"/>
      <c r="Y2141" s="14"/>
    </row>
    <row r="2142" spans="2:30" x14ac:dyDescent="0.3"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4"/>
      <c r="T2142" s="14"/>
      <c r="U2142" s="14"/>
      <c r="V2142" s="14"/>
      <c r="W2142" s="14"/>
      <c r="X2142" s="14"/>
      <c r="Y2142" s="14"/>
    </row>
    <row r="2143" spans="2:30" x14ac:dyDescent="0.3"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4"/>
      <c r="T2143" s="14"/>
      <c r="U2143" s="14"/>
      <c r="V2143" s="14"/>
      <c r="W2143" s="14"/>
      <c r="X2143" s="14"/>
      <c r="Y2143" s="14"/>
    </row>
    <row r="2144" spans="2:30" x14ac:dyDescent="0.3"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4"/>
      <c r="T2144" s="14"/>
      <c r="U2144" s="14"/>
      <c r="V2144" s="14"/>
      <c r="W2144" s="14"/>
      <c r="X2144" s="14"/>
      <c r="Y2144" s="14"/>
    </row>
    <row r="2145" spans="2:25" x14ac:dyDescent="0.3"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13"/>
      <c r="M2145" s="13"/>
      <c r="N2145" s="13"/>
      <c r="O2145" s="13"/>
      <c r="P2145" s="13"/>
      <c r="Q2145" s="13"/>
      <c r="R2145" s="13"/>
      <c r="S2145" s="14"/>
      <c r="T2145" s="14"/>
      <c r="U2145" s="14"/>
      <c r="V2145" s="14"/>
      <c r="W2145" s="14"/>
      <c r="X2145" s="14"/>
      <c r="Y2145" s="14"/>
    </row>
    <row r="2146" spans="2:25" x14ac:dyDescent="0.3"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13"/>
      <c r="M2146" s="13"/>
      <c r="N2146" s="13"/>
      <c r="O2146" s="13"/>
      <c r="P2146" s="13"/>
      <c r="Q2146" s="13"/>
      <c r="R2146" s="13"/>
      <c r="S2146" s="14"/>
      <c r="T2146" s="14"/>
      <c r="U2146" s="14"/>
      <c r="V2146" s="14"/>
      <c r="W2146" s="14"/>
      <c r="X2146" s="14"/>
      <c r="Y2146" s="14"/>
    </row>
    <row r="2147" spans="2:25" x14ac:dyDescent="0.3"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4"/>
      <c r="T2147" s="14"/>
      <c r="U2147" s="14"/>
      <c r="V2147" s="14"/>
      <c r="W2147" s="14"/>
      <c r="X2147" s="14"/>
      <c r="Y2147" s="14"/>
    </row>
    <row r="2148" spans="2:25" x14ac:dyDescent="0.3"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</row>
    <row r="2149" spans="2:25" x14ac:dyDescent="0.3"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4"/>
      <c r="T2149" s="14"/>
      <c r="U2149" s="14"/>
      <c r="V2149" s="14"/>
      <c r="W2149" s="14"/>
      <c r="X2149" s="14"/>
      <c r="Y2149" s="14"/>
    </row>
    <row r="2150" spans="2:25" x14ac:dyDescent="0.3"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4"/>
      <c r="T2150" s="14"/>
      <c r="U2150" s="14"/>
      <c r="V2150" s="14"/>
      <c r="W2150" s="14"/>
      <c r="X2150" s="14"/>
      <c r="Y2150" s="14"/>
    </row>
    <row r="2151" spans="2:25" x14ac:dyDescent="0.3"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4"/>
      <c r="T2151" s="14"/>
      <c r="U2151" s="14"/>
      <c r="V2151" s="14"/>
      <c r="W2151" s="14"/>
      <c r="X2151" s="14"/>
      <c r="Y2151" s="14"/>
    </row>
    <row r="2152" spans="2:25" x14ac:dyDescent="0.3"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4"/>
      <c r="T2152" s="14"/>
      <c r="U2152" s="14"/>
      <c r="V2152" s="14"/>
      <c r="W2152" s="14"/>
      <c r="X2152" s="14"/>
      <c r="Y2152" s="14"/>
    </row>
    <row r="2153" spans="2:25" x14ac:dyDescent="0.3"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4"/>
      <c r="T2153" s="14"/>
      <c r="U2153" s="14"/>
      <c r="V2153" s="14"/>
      <c r="W2153" s="14"/>
      <c r="X2153" s="14"/>
      <c r="Y2153" s="14"/>
    </row>
    <row r="2154" spans="2:25" x14ac:dyDescent="0.3"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4"/>
      <c r="T2154" s="14"/>
      <c r="U2154" s="14"/>
      <c r="V2154" s="14"/>
      <c r="W2154" s="14"/>
      <c r="X2154" s="14"/>
      <c r="Y2154" s="14"/>
    </row>
    <row r="2155" spans="2:25" x14ac:dyDescent="0.3"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4"/>
      <c r="T2155" s="14"/>
      <c r="U2155" s="14"/>
      <c r="V2155" s="14"/>
      <c r="W2155" s="14"/>
      <c r="X2155" s="14"/>
      <c r="Y2155" s="14"/>
    </row>
    <row r="2156" spans="2:25" x14ac:dyDescent="0.3"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4"/>
      <c r="T2156" s="14"/>
      <c r="U2156" s="14"/>
      <c r="V2156" s="14"/>
      <c r="W2156" s="14"/>
      <c r="X2156" s="14"/>
      <c r="Y2156" s="14"/>
    </row>
    <row r="2157" spans="2:25" x14ac:dyDescent="0.3"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4"/>
      <c r="T2157" s="14"/>
      <c r="U2157" s="14"/>
      <c r="V2157" s="14"/>
      <c r="W2157" s="14"/>
      <c r="X2157" s="14"/>
      <c r="Y2157" s="14"/>
    </row>
    <row r="2158" spans="2:25" x14ac:dyDescent="0.3"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4"/>
      <c r="T2158" s="14"/>
      <c r="U2158" s="14"/>
      <c r="V2158" s="14"/>
      <c r="W2158" s="14"/>
      <c r="X2158" s="14"/>
      <c r="Y2158" s="14"/>
    </row>
    <row r="2159" spans="2:25" x14ac:dyDescent="0.3"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4"/>
      <c r="T2159" s="14"/>
      <c r="U2159" s="14"/>
      <c r="V2159" s="14"/>
      <c r="W2159" s="14"/>
      <c r="X2159" s="14"/>
      <c r="Y2159" s="14"/>
    </row>
    <row r="2160" spans="2:25" x14ac:dyDescent="0.3"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4"/>
      <c r="T2160" s="14"/>
      <c r="U2160" s="14"/>
      <c r="V2160" s="14"/>
      <c r="W2160" s="14"/>
      <c r="X2160" s="14"/>
      <c r="Y2160" s="14"/>
    </row>
    <row r="2161" spans="2:30" x14ac:dyDescent="0.3"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4"/>
      <c r="T2161" s="14"/>
      <c r="U2161" s="14"/>
      <c r="V2161" s="14"/>
      <c r="W2161" s="14"/>
      <c r="X2161" s="14"/>
      <c r="Y2161" s="14"/>
    </row>
    <row r="2162" spans="2:30" x14ac:dyDescent="0.3"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4"/>
      <c r="T2162" s="14"/>
      <c r="U2162" s="14"/>
      <c r="V2162" s="14"/>
      <c r="W2162" s="14"/>
      <c r="X2162" s="14"/>
      <c r="Y2162" s="14"/>
    </row>
    <row r="2163" spans="2:30" x14ac:dyDescent="0.3"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4"/>
      <c r="T2163" s="14"/>
      <c r="U2163" s="14"/>
      <c r="V2163" s="14"/>
      <c r="W2163" s="14"/>
      <c r="X2163" s="14"/>
      <c r="Y2163" s="14"/>
      <c r="AA2163" s="5" t="e">
        <f>+AVERAGE(E2134:E2163)/100</f>
        <v>#DIV/0!</v>
      </c>
      <c r="AB2163" s="5" t="e">
        <f>+AVERAGE(G2134:G2163)</f>
        <v>#DIV/0!</v>
      </c>
      <c r="AC2163" s="5" t="e">
        <f>+AVERAGE(H2134:H2163)</f>
        <v>#DIV/0!</v>
      </c>
      <c r="AD2163" s="17" t="e">
        <f t="shared" ref="AD2163" si="69">($AF$4*AA2163)+($AG$4-$AG$4*AB2163)+($AJ$12+$AK$12*AC2163)</f>
        <v>#DIV/0!</v>
      </c>
    </row>
    <row r="2164" spans="2:30" x14ac:dyDescent="0.3"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4"/>
      <c r="T2164" s="14"/>
      <c r="U2164" s="14"/>
      <c r="V2164" s="14"/>
      <c r="W2164" s="14"/>
      <c r="X2164" s="14"/>
      <c r="Y2164" s="14"/>
    </row>
    <row r="2165" spans="2:30" x14ac:dyDescent="0.3"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4"/>
      <c r="T2165" s="14"/>
      <c r="U2165" s="14"/>
      <c r="V2165" s="14"/>
      <c r="W2165" s="14"/>
      <c r="X2165" s="14"/>
      <c r="Y2165" s="14"/>
    </row>
    <row r="2166" spans="2:30" x14ac:dyDescent="0.3"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</row>
    <row r="2167" spans="2:30" x14ac:dyDescent="0.3"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4"/>
      <c r="T2167" s="14"/>
      <c r="U2167" s="14"/>
      <c r="V2167" s="14"/>
      <c r="W2167" s="14"/>
      <c r="X2167" s="14"/>
      <c r="Y2167" s="14"/>
    </row>
    <row r="2168" spans="2:30" x14ac:dyDescent="0.3"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4"/>
      <c r="T2168" s="14"/>
      <c r="U2168" s="14"/>
      <c r="V2168" s="14"/>
      <c r="W2168" s="14"/>
      <c r="X2168" s="14"/>
      <c r="Y2168" s="14"/>
    </row>
    <row r="2169" spans="2:30" x14ac:dyDescent="0.3"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4"/>
      <c r="T2169" s="14"/>
      <c r="U2169" s="14"/>
      <c r="V2169" s="14"/>
      <c r="W2169" s="14"/>
      <c r="X2169" s="14"/>
      <c r="Y2169" s="14"/>
    </row>
    <row r="2170" spans="2:30" x14ac:dyDescent="0.3"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</row>
    <row r="2171" spans="2:30" x14ac:dyDescent="0.3"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4"/>
      <c r="T2171" s="14"/>
      <c r="U2171" s="14"/>
      <c r="V2171" s="14"/>
      <c r="W2171" s="14"/>
      <c r="X2171" s="14"/>
      <c r="Y2171" s="14"/>
    </row>
    <row r="2172" spans="2:30" x14ac:dyDescent="0.3"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4"/>
      <c r="T2172" s="14"/>
      <c r="U2172" s="14"/>
      <c r="V2172" s="14"/>
      <c r="W2172" s="14"/>
      <c r="X2172" s="14"/>
      <c r="Y2172" s="14"/>
    </row>
    <row r="2173" spans="2:30" x14ac:dyDescent="0.3"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</row>
    <row r="2174" spans="2:30" x14ac:dyDescent="0.3"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4"/>
      <c r="T2174" s="14"/>
      <c r="U2174" s="14"/>
      <c r="V2174" s="14"/>
      <c r="W2174" s="14"/>
      <c r="X2174" s="14"/>
      <c r="Y2174" s="14"/>
    </row>
    <row r="2175" spans="2:30" x14ac:dyDescent="0.3"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4"/>
      <c r="T2175" s="14"/>
      <c r="U2175" s="14"/>
      <c r="V2175" s="14"/>
      <c r="W2175" s="14"/>
      <c r="X2175" s="14"/>
      <c r="Y2175" s="14"/>
    </row>
    <row r="2176" spans="2:30" x14ac:dyDescent="0.3"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4"/>
      <c r="T2176" s="14"/>
      <c r="U2176" s="14"/>
      <c r="V2176" s="14"/>
      <c r="W2176" s="14"/>
      <c r="X2176" s="14"/>
      <c r="Y2176" s="14"/>
    </row>
    <row r="2177" spans="2:25" x14ac:dyDescent="0.3"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4"/>
      <c r="T2177" s="14"/>
      <c r="U2177" s="14"/>
      <c r="V2177" s="14"/>
      <c r="W2177" s="14"/>
      <c r="X2177" s="14"/>
      <c r="Y2177" s="14"/>
    </row>
    <row r="2178" spans="2:25" x14ac:dyDescent="0.3"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4"/>
      <c r="T2178" s="14"/>
      <c r="U2178" s="14"/>
      <c r="V2178" s="14"/>
      <c r="W2178" s="14"/>
      <c r="X2178" s="14"/>
      <c r="Y2178" s="14"/>
    </row>
    <row r="2179" spans="2:25" x14ac:dyDescent="0.3"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4"/>
      <c r="T2179" s="14"/>
      <c r="U2179" s="14"/>
      <c r="V2179" s="14"/>
      <c r="W2179" s="14"/>
      <c r="X2179" s="14"/>
      <c r="Y2179" s="14"/>
    </row>
    <row r="2180" spans="2:25" x14ac:dyDescent="0.3"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4"/>
      <c r="T2180" s="14"/>
      <c r="U2180" s="14"/>
      <c r="V2180" s="14"/>
      <c r="W2180" s="14"/>
      <c r="X2180" s="14"/>
      <c r="Y2180" s="14"/>
    </row>
    <row r="2181" spans="2:25" x14ac:dyDescent="0.3"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4"/>
      <c r="T2181" s="14"/>
      <c r="U2181" s="14"/>
      <c r="V2181" s="14"/>
      <c r="W2181" s="14"/>
      <c r="X2181" s="14"/>
      <c r="Y2181" s="14"/>
    </row>
    <row r="2182" spans="2:25" x14ac:dyDescent="0.3"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</row>
    <row r="2183" spans="2:25" x14ac:dyDescent="0.3"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4"/>
      <c r="T2183" s="14"/>
      <c r="U2183" s="14"/>
      <c r="V2183" s="14"/>
      <c r="W2183" s="14"/>
      <c r="X2183" s="14"/>
      <c r="Y2183" s="14"/>
    </row>
    <row r="2184" spans="2:25" x14ac:dyDescent="0.3"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4"/>
      <c r="T2184" s="14"/>
      <c r="U2184" s="14"/>
      <c r="V2184" s="14"/>
      <c r="W2184" s="14"/>
      <c r="X2184" s="14"/>
      <c r="Y2184" s="14"/>
    </row>
    <row r="2185" spans="2:25" x14ac:dyDescent="0.3"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4"/>
      <c r="T2185" s="14"/>
      <c r="U2185" s="14"/>
      <c r="V2185" s="14"/>
      <c r="W2185" s="14"/>
      <c r="X2185" s="14"/>
      <c r="Y2185" s="14"/>
    </row>
    <row r="2186" spans="2:25" x14ac:dyDescent="0.3"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4"/>
      <c r="T2186" s="14"/>
      <c r="U2186" s="14"/>
      <c r="V2186" s="14"/>
      <c r="W2186" s="14"/>
      <c r="X2186" s="14"/>
      <c r="Y2186" s="14"/>
    </row>
    <row r="2187" spans="2:25" x14ac:dyDescent="0.3"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4"/>
      <c r="T2187" s="14"/>
      <c r="U2187" s="14"/>
      <c r="V2187" s="14"/>
      <c r="W2187" s="14"/>
      <c r="X2187" s="14"/>
      <c r="Y2187" s="14"/>
    </row>
    <row r="2188" spans="2:25" x14ac:dyDescent="0.3"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4"/>
      <c r="T2188" s="14"/>
      <c r="U2188" s="14"/>
      <c r="V2188" s="14"/>
      <c r="W2188" s="14"/>
      <c r="X2188" s="14"/>
      <c r="Y2188" s="14"/>
    </row>
    <row r="2189" spans="2:25" x14ac:dyDescent="0.3"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4"/>
      <c r="T2189" s="14"/>
      <c r="U2189" s="14"/>
      <c r="V2189" s="14"/>
      <c r="W2189" s="14"/>
      <c r="X2189" s="14"/>
      <c r="Y2189" s="14"/>
    </row>
    <row r="2190" spans="2:25" x14ac:dyDescent="0.3"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4"/>
      <c r="T2190" s="14"/>
      <c r="U2190" s="14"/>
      <c r="V2190" s="14"/>
      <c r="W2190" s="14"/>
      <c r="X2190" s="14"/>
      <c r="Y2190" s="14"/>
    </row>
    <row r="2191" spans="2:25" x14ac:dyDescent="0.3"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4"/>
      <c r="T2191" s="14"/>
      <c r="U2191" s="14"/>
      <c r="V2191" s="14"/>
      <c r="W2191" s="14"/>
      <c r="X2191" s="14"/>
      <c r="Y2191" s="14"/>
    </row>
    <row r="2192" spans="2:25" x14ac:dyDescent="0.3"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</row>
    <row r="2193" spans="2:30" x14ac:dyDescent="0.3"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4"/>
      <c r="T2193" s="14"/>
      <c r="U2193" s="14"/>
      <c r="V2193" s="14"/>
      <c r="W2193" s="14"/>
      <c r="X2193" s="14"/>
      <c r="Y2193" s="14"/>
      <c r="AA2193" s="5" t="e">
        <f>+AVERAGE(E2164:E2193)/100</f>
        <v>#DIV/0!</v>
      </c>
      <c r="AB2193" s="5" t="e">
        <f>+AVERAGE(G2164:G2193)</f>
        <v>#DIV/0!</v>
      </c>
      <c r="AC2193" s="5" t="e">
        <f>+AVERAGE(H2164:H2193)</f>
        <v>#DIV/0!</v>
      </c>
      <c r="AD2193" s="17" t="e">
        <f t="shared" ref="AD2193" si="70">($AF$4*AA2193)+($AG$4-$AG$4*AB2193)+($AJ$12+$AK$12*AC2193)</f>
        <v>#DIV/0!</v>
      </c>
    </row>
    <row r="2194" spans="2:30" x14ac:dyDescent="0.3"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4"/>
      <c r="T2194" s="14"/>
      <c r="U2194" s="14"/>
      <c r="V2194" s="14"/>
      <c r="W2194" s="14"/>
      <c r="X2194" s="14"/>
      <c r="Y2194" s="14"/>
    </row>
    <row r="2195" spans="2:30" x14ac:dyDescent="0.3"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4"/>
      <c r="T2195" s="14"/>
      <c r="U2195" s="14"/>
      <c r="V2195" s="14"/>
      <c r="W2195" s="14"/>
      <c r="X2195" s="14"/>
      <c r="Y2195" s="14"/>
    </row>
    <row r="2196" spans="2:30" x14ac:dyDescent="0.3"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4"/>
      <c r="T2196" s="14"/>
      <c r="U2196" s="14"/>
      <c r="V2196" s="14"/>
      <c r="W2196" s="14"/>
      <c r="X2196" s="14"/>
      <c r="Y2196" s="14"/>
    </row>
    <row r="2197" spans="2:30" x14ac:dyDescent="0.3"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4"/>
      <c r="T2197" s="14"/>
      <c r="U2197" s="14"/>
      <c r="V2197" s="14"/>
      <c r="W2197" s="14"/>
      <c r="X2197" s="14"/>
      <c r="Y2197" s="14"/>
    </row>
    <row r="2198" spans="2:30" x14ac:dyDescent="0.3"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4"/>
      <c r="T2198" s="14"/>
      <c r="U2198" s="14"/>
      <c r="V2198" s="14"/>
      <c r="W2198" s="14"/>
      <c r="X2198" s="14"/>
      <c r="Y2198" s="14"/>
    </row>
    <row r="2199" spans="2:30" x14ac:dyDescent="0.3"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4"/>
      <c r="T2199" s="14"/>
      <c r="U2199" s="14"/>
      <c r="V2199" s="14"/>
      <c r="W2199" s="14"/>
      <c r="X2199" s="14"/>
      <c r="Y2199" s="14"/>
    </row>
    <row r="2200" spans="2:30" x14ac:dyDescent="0.3"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</row>
    <row r="2201" spans="2:30" x14ac:dyDescent="0.3"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4"/>
      <c r="T2201" s="14"/>
      <c r="U2201" s="14"/>
      <c r="V2201" s="14"/>
      <c r="W2201" s="14"/>
      <c r="X2201" s="14"/>
      <c r="Y2201" s="14"/>
    </row>
    <row r="2202" spans="2:30" x14ac:dyDescent="0.3"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4"/>
      <c r="T2202" s="14"/>
      <c r="U2202" s="14"/>
      <c r="V2202" s="14"/>
      <c r="W2202" s="14"/>
      <c r="X2202" s="14"/>
      <c r="Y2202" s="14"/>
    </row>
    <row r="2203" spans="2:30" x14ac:dyDescent="0.3"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</row>
    <row r="2204" spans="2:30" x14ac:dyDescent="0.3"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4"/>
      <c r="T2204" s="14"/>
      <c r="U2204" s="14"/>
      <c r="V2204" s="14"/>
      <c r="W2204" s="14"/>
      <c r="X2204" s="14"/>
      <c r="Y2204" s="14"/>
    </row>
    <row r="2205" spans="2:30" x14ac:dyDescent="0.3"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</row>
    <row r="2206" spans="2:30" x14ac:dyDescent="0.3"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4"/>
      <c r="T2206" s="14"/>
      <c r="U2206" s="14"/>
      <c r="V2206" s="14"/>
      <c r="W2206" s="14"/>
      <c r="X2206" s="14"/>
      <c r="Y2206" s="14"/>
    </row>
    <row r="2207" spans="2:30" x14ac:dyDescent="0.3"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4"/>
      <c r="T2207" s="14"/>
      <c r="U2207" s="14"/>
      <c r="V2207" s="14"/>
      <c r="W2207" s="14"/>
      <c r="X2207" s="14"/>
      <c r="Y2207" s="14"/>
    </row>
    <row r="2208" spans="2:30" x14ac:dyDescent="0.3"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4"/>
      <c r="T2208" s="14"/>
      <c r="U2208" s="14"/>
      <c r="V2208" s="14"/>
      <c r="W2208" s="14"/>
      <c r="X2208" s="14"/>
      <c r="Y2208" s="14"/>
    </row>
    <row r="2209" spans="2:30" x14ac:dyDescent="0.3"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4"/>
      <c r="T2209" s="14"/>
      <c r="U2209" s="14"/>
      <c r="V2209" s="14"/>
      <c r="W2209" s="14"/>
      <c r="X2209" s="14"/>
      <c r="Y2209" s="14"/>
    </row>
    <row r="2210" spans="2:30" x14ac:dyDescent="0.3"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4"/>
      <c r="T2210" s="14"/>
      <c r="U2210" s="14"/>
      <c r="V2210" s="14"/>
      <c r="W2210" s="14"/>
      <c r="X2210" s="14"/>
      <c r="Y2210" s="14"/>
    </row>
    <row r="2211" spans="2:30" x14ac:dyDescent="0.3"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4"/>
      <c r="T2211" s="14"/>
      <c r="U2211" s="14"/>
      <c r="V2211" s="14"/>
      <c r="W2211" s="14"/>
      <c r="X2211" s="14"/>
      <c r="Y2211" s="14"/>
    </row>
    <row r="2212" spans="2:30" x14ac:dyDescent="0.3"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4"/>
      <c r="T2212" s="14"/>
      <c r="U2212" s="14"/>
      <c r="V2212" s="14"/>
      <c r="W2212" s="14"/>
      <c r="X2212" s="14"/>
      <c r="Y2212" s="14"/>
    </row>
    <row r="2213" spans="2:30" x14ac:dyDescent="0.3"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4"/>
      <c r="T2213" s="14"/>
      <c r="U2213" s="14"/>
      <c r="V2213" s="14"/>
      <c r="W2213" s="14"/>
      <c r="X2213" s="14"/>
      <c r="Y2213" s="14"/>
    </row>
    <row r="2214" spans="2:30" x14ac:dyDescent="0.3"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4"/>
      <c r="T2214" s="14"/>
      <c r="U2214" s="14"/>
      <c r="V2214" s="14"/>
      <c r="W2214" s="14"/>
      <c r="X2214" s="14"/>
      <c r="Y2214" s="14"/>
    </row>
    <row r="2215" spans="2:30" x14ac:dyDescent="0.3"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4"/>
      <c r="T2215" s="14"/>
      <c r="U2215" s="14"/>
      <c r="V2215" s="14"/>
      <c r="W2215" s="14"/>
      <c r="X2215" s="14"/>
      <c r="Y2215" s="14"/>
    </row>
    <row r="2216" spans="2:30" x14ac:dyDescent="0.3"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</row>
    <row r="2217" spans="2:30" x14ac:dyDescent="0.3"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4"/>
      <c r="T2217" s="14"/>
      <c r="U2217" s="14"/>
      <c r="V2217" s="14"/>
      <c r="W2217" s="14"/>
      <c r="X2217" s="14"/>
      <c r="Y2217" s="14"/>
    </row>
    <row r="2218" spans="2:30" x14ac:dyDescent="0.3"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4"/>
      <c r="T2218" s="14"/>
      <c r="U2218" s="14"/>
      <c r="V2218" s="14"/>
      <c r="W2218" s="14"/>
      <c r="X2218" s="14"/>
      <c r="Y2218" s="14"/>
    </row>
    <row r="2219" spans="2:30" x14ac:dyDescent="0.3"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</row>
    <row r="2220" spans="2:30" x14ac:dyDescent="0.3"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4"/>
      <c r="T2220" s="14"/>
      <c r="U2220" s="14"/>
      <c r="V2220" s="14"/>
      <c r="W2220" s="14"/>
      <c r="X2220" s="14"/>
      <c r="Y2220" s="14"/>
    </row>
    <row r="2221" spans="2:30" x14ac:dyDescent="0.3"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4"/>
      <c r="T2221" s="14"/>
      <c r="U2221" s="14"/>
      <c r="V2221" s="14"/>
      <c r="W2221" s="14"/>
      <c r="X2221" s="14"/>
      <c r="Y2221" s="14"/>
    </row>
    <row r="2222" spans="2:30" x14ac:dyDescent="0.3"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4"/>
      <c r="T2222" s="14"/>
      <c r="U2222" s="14"/>
      <c r="V2222" s="14"/>
      <c r="W2222" s="14"/>
      <c r="X2222" s="14"/>
      <c r="Y2222" s="14"/>
    </row>
    <row r="2223" spans="2:30" x14ac:dyDescent="0.3"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4"/>
      <c r="T2223" s="14"/>
      <c r="U2223" s="14"/>
      <c r="V2223" s="14"/>
      <c r="W2223" s="14"/>
      <c r="X2223" s="14"/>
      <c r="Y2223" s="14"/>
      <c r="AA2223" s="5" t="e">
        <f>+AVERAGE(E2194:E2223)/100</f>
        <v>#DIV/0!</v>
      </c>
      <c r="AB2223" s="5" t="e">
        <f>+AVERAGE(G2194:G2223)</f>
        <v>#DIV/0!</v>
      </c>
      <c r="AC2223" s="5" t="e">
        <f>+AVERAGE(H2194:H2223)</f>
        <v>#DIV/0!</v>
      </c>
      <c r="AD2223" s="17" t="e">
        <f t="shared" ref="AD2223" si="71">($AF$4*AA2223)+($AG$4-$AG$4*AB2223)+($AJ$12+$AK$12*AC2223)</f>
        <v>#DIV/0!</v>
      </c>
    </row>
    <row r="2224" spans="2:30" x14ac:dyDescent="0.3"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4"/>
      <c r="T2224" s="14"/>
      <c r="U2224" s="14"/>
      <c r="V2224" s="14"/>
      <c r="W2224" s="14"/>
      <c r="X2224" s="14"/>
      <c r="Y2224" s="14"/>
    </row>
    <row r="2225" spans="2:25" x14ac:dyDescent="0.3"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4"/>
      <c r="T2225" s="14"/>
      <c r="U2225" s="14"/>
      <c r="V2225" s="14"/>
      <c r="W2225" s="14"/>
      <c r="X2225" s="14"/>
      <c r="Y2225" s="14"/>
    </row>
    <row r="2226" spans="2:25" x14ac:dyDescent="0.3"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4"/>
      <c r="T2226" s="14"/>
      <c r="U2226" s="14"/>
      <c r="V2226" s="14"/>
      <c r="W2226" s="14"/>
      <c r="X2226" s="14"/>
      <c r="Y2226" s="14"/>
    </row>
    <row r="2227" spans="2:25" x14ac:dyDescent="0.3"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4"/>
      <c r="T2227" s="14"/>
      <c r="U2227" s="14"/>
      <c r="V2227" s="14"/>
      <c r="W2227" s="14"/>
      <c r="X2227" s="14"/>
      <c r="Y2227" s="14"/>
    </row>
    <row r="2228" spans="2:25" x14ac:dyDescent="0.3"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4"/>
      <c r="T2228" s="14"/>
      <c r="U2228" s="14"/>
      <c r="V2228" s="14"/>
      <c r="W2228" s="14"/>
      <c r="X2228" s="14"/>
      <c r="Y2228" s="14"/>
    </row>
    <row r="2229" spans="2:25" x14ac:dyDescent="0.3"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4"/>
      <c r="T2229" s="14"/>
      <c r="U2229" s="14"/>
      <c r="V2229" s="14"/>
      <c r="W2229" s="14"/>
      <c r="X2229" s="14"/>
      <c r="Y2229" s="14"/>
    </row>
    <row r="2230" spans="2:25" x14ac:dyDescent="0.3"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4"/>
      <c r="T2230" s="14"/>
      <c r="U2230" s="14"/>
      <c r="V2230" s="14"/>
      <c r="W2230" s="14"/>
      <c r="X2230" s="14"/>
      <c r="Y2230" s="14"/>
    </row>
    <row r="2231" spans="2:25" x14ac:dyDescent="0.3"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4"/>
      <c r="T2231" s="14"/>
      <c r="U2231" s="14"/>
      <c r="V2231" s="14"/>
      <c r="W2231" s="14"/>
      <c r="X2231" s="14"/>
      <c r="Y2231" s="14"/>
    </row>
    <row r="2232" spans="2:25" x14ac:dyDescent="0.3"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4"/>
      <c r="T2232" s="14"/>
      <c r="U2232" s="14"/>
      <c r="V2232" s="14"/>
      <c r="W2232" s="14"/>
      <c r="X2232" s="14"/>
      <c r="Y2232" s="14"/>
    </row>
    <row r="2233" spans="2:25" x14ac:dyDescent="0.3"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4"/>
      <c r="T2233" s="14"/>
      <c r="U2233" s="14"/>
      <c r="V2233" s="14"/>
      <c r="W2233" s="14"/>
      <c r="X2233" s="14"/>
      <c r="Y2233" s="14"/>
    </row>
    <row r="2234" spans="2:25" x14ac:dyDescent="0.3"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4"/>
      <c r="T2234" s="14"/>
      <c r="U2234" s="14"/>
      <c r="V2234" s="14"/>
      <c r="W2234" s="14"/>
      <c r="X2234" s="14"/>
      <c r="Y2234" s="14"/>
    </row>
    <row r="2235" spans="2:25" x14ac:dyDescent="0.3"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4"/>
      <c r="T2235" s="14"/>
      <c r="U2235" s="14"/>
      <c r="V2235" s="14"/>
      <c r="W2235" s="14"/>
      <c r="X2235" s="14"/>
      <c r="Y2235" s="14"/>
    </row>
    <row r="2236" spans="2:25" x14ac:dyDescent="0.3"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4"/>
      <c r="T2236" s="14"/>
      <c r="U2236" s="14"/>
      <c r="V2236" s="14"/>
      <c r="W2236" s="14"/>
      <c r="X2236" s="14"/>
      <c r="Y2236" s="14"/>
    </row>
    <row r="2237" spans="2:25" x14ac:dyDescent="0.3"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4"/>
      <c r="T2237" s="14"/>
      <c r="U2237" s="14"/>
      <c r="V2237" s="14"/>
      <c r="W2237" s="14"/>
      <c r="X2237" s="14"/>
      <c r="Y2237" s="14"/>
    </row>
    <row r="2238" spans="2:25" x14ac:dyDescent="0.3"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4"/>
      <c r="T2238" s="14"/>
      <c r="U2238" s="14"/>
      <c r="V2238" s="14"/>
      <c r="W2238" s="14"/>
      <c r="X2238" s="14"/>
      <c r="Y2238" s="14"/>
    </row>
    <row r="2239" spans="2:25" x14ac:dyDescent="0.3"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4"/>
      <c r="T2239" s="14"/>
      <c r="U2239" s="14"/>
      <c r="V2239" s="14"/>
      <c r="W2239" s="14"/>
      <c r="X2239" s="14"/>
      <c r="Y2239" s="14"/>
    </row>
    <row r="2240" spans="2:25" x14ac:dyDescent="0.3"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4"/>
      <c r="T2240" s="14"/>
      <c r="U2240" s="14"/>
      <c r="V2240" s="14"/>
      <c r="W2240" s="14"/>
      <c r="X2240" s="14"/>
      <c r="Y2240" s="14"/>
    </row>
    <row r="2241" spans="2:30" x14ac:dyDescent="0.3"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4"/>
      <c r="T2241" s="14"/>
      <c r="U2241" s="14"/>
      <c r="V2241" s="14"/>
      <c r="W2241" s="14"/>
      <c r="X2241" s="14"/>
      <c r="Y2241" s="14"/>
    </row>
    <row r="2242" spans="2:30" x14ac:dyDescent="0.3"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4"/>
      <c r="T2242" s="14"/>
      <c r="U2242" s="14"/>
      <c r="V2242" s="14"/>
      <c r="W2242" s="14"/>
      <c r="X2242" s="14"/>
      <c r="Y2242" s="14"/>
    </row>
    <row r="2243" spans="2:30" x14ac:dyDescent="0.3"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4"/>
      <c r="T2243" s="14"/>
      <c r="U2243" s="14"/>
      <c r="V2243" s="14"/>
      <c r="W2243" s="14"/>
      <c r="X2243" s="14"/>
      <c r="Y2243" s="14"/>
    </row>
    <row r="2244" spans="2:30" x14ac:dyDescent="0.3"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4"/>
      <c r="T2244" s="14"/>
      <c r="U2244" s="14"/>
      <c r="V2244" s="14"/>
      <c r="W2244" s="14"/>
      <c r="X2244" s="14"/>
      <c r="Y2244" s="14"/>
    </row>
    <row r="2245" spans="2:30" x14ac:dyDescent="0.3"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4"/>
      <c r="T2245" s="14"/>
      <c r="U2245" s="14"/>
      <c r="V2245" s="14"/>
      <c r="W2245" s="14"/>
      <c r="X2245" s="14"/>
      <c r="Y2245" s="14"/>
    </row>
    <row r="2246" spans="2:30" x14ac:dyDescent="0.3"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4"/>
      <c r="T2246" s="14"/>
      <c r="U2246" s="14"/>
      <c r="V2246" s="14"/>
      <c r="W2246" s="14"/>
      <c r="X2246" s="14"/>
      <c r="Y2246" s="14"/>
    </row>
    <row r="2247" spans="2:30" x14ac:dyDescent="0.3"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4"/>
      <c r="T2247" s="14"/>
      <c r="U2247" s="14"/>
      <c r="V2247" s="14"/>
      <c r="W2247" s="14"/>
      <c r="X2247" s="14"/>
      <c r="Y2247" s="14"/>
    </row>
    <row r="2248" spans="2:30" x14ac:dyDescent="0.3"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4"/>
      <c r="T2248" s="14"/>
      <c r="U2248" s="14"/>
      <c r="V2248" s="14"/>
      <c r="W2248" s="14"/>
      <c r="X2248" s="14"/>
      <c r="Y2248" s="14"/>
    </row>
    <row r="2249" spans="2:30" x14ac:dyDescent="0.3"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13"/>
      <c r="M2249" s="13"/>
      <c r="N2249" s="13"/>
      <c r="O2249" s="13"/>
      <c r="P2249" s="13"/>
      <c r="Q2249" s="13"/>
      <c r="R2249" s="13"/>
      <c r="S2249" s="14"/>
      <c r="T2249" s="14"/>
      <c r="U2249" s="14"/>
      <c r="V2249" s="14"/>
      <c r="W2249" s="14"/>
      <c r="X2249" s="14"/>
      <c r="Y2249" s="14"/>
    </row>
    <row r="2250" spans="2:30" x14ac:dyDescent="0.3"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4"/>
      <c r="T2250" s="14"/>
      <c r="U2250" s="14"/>
      <c r="V2250" s="14"/>
      <c r="W2250" s="14"/>
      <c r="X2250" s="14"/>
      <c r="Y2250" s="14"/>
    </row>
    <row r="2251" spans="2:30" x14ac:dyDescent="0.3"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4"/>
      <c r="T2251" s="14"/>
      <c r="U2251" s="14"/>
      <c r="V2251" s="14"/>
      <c r="W2251" s="14"/>
      <c r="X2251" s="14"/>
      <c r="Y2251" s="14"/>
    </row>
    <row r="2252" spans="2:30" x14ac:dyDescent="0.3"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4"/>
      <c r="T2252" s="14"/>
      <c r="U2252" s="14"/>
      <c r="V2252" s="14"/>
      <c r="W2252" s="14"/>
      <c r="X2252" s="14"/>
      <c r="Y2252" s="14"/>
    </row>
    <row r="2253" spans="2:30" x14ac:dyDescent="0.3"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AA2253" s="5" t="e">
        <f>+AVERAGE(E2224:E2253)/100</f>
        <v>#DIV/0!</v>
      </c>
      <c r="AB2253" s="5" t="e">
        <f>+AVERAGE(G2224:G2253)</f>
        <v>#DIV/0!</v>
      </c>
      <c r="AC2253" s="5" t="e">
        <f>+AVERAGE(H2224:H2253)</f>
        <v>#DIV/0!</v>
      </c>
      <c r="AD2253" s="17" t="e">
        <f t="shared" ref="AD2253" si="72">($AF$4*AA2253)+($AG$4-$AG$4*AB2253)+($AJ$12+$AK$12*AC2253)</f>
        <v>#DIV/0!</v>
      </c>
    </row>
    <row r="2254" spans="2:30" x14ac:dyDescent="0.3"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4"/>
      <c r="T2254" s="14"/>
      <c r="U2254" s="14"/>
      <c r="V2254" s="14"/>
      <c r="W2254" s="14"/>
      <c r="X2254" s="14"/>
      <c r="Y2254" s="14"/>
    </row>
    <row r="2255" spans="2:30" x14ac:dyDescent="0.3"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4"/>
      <c r="T2255" s="14"/>
      <c r="U2255" s="14"/>
      <c r="V2255" s="14"/>
      <c r="W2255" s="14"/>
      <c r="X2255" s="14"/>
      <c r="Y2255" s="14"/>
    </row>
    <row r="2256" spans="2:30" x14ac:dyDescent="0.3"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13"/>
      <c r="M2256" s="13"/>
      <c r="N2256" s="13"/>
      <c r="O2256" s="13"/>
      <c r="P2256" s="13"/>
      <c r="Q2256" s="13"/>
      <c r="R2256" s="13"/>
      <c r="S2256" s="14"/>
      <c r="T2256" s="14"/>
      <c r="U2256" s="14"/>
      <c r="V2256" s="14"/>
      <c r="W2256" s="14"/>
      <c r="X2256" s="14"/>
      <c r="Y2256" s="14"/>
    </row>
    <row r="2257" spans="2:25" x14ac:dyDescent="0.3"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4"/>
      <c r="T2257" s="14"/>
      <c r="U2257" s="14"/>
      <c r="V2257" s="14"/>
      <c r="W2257" s="14"/>
      <c r="X2257" s="14"/>
      <c r="Y2257" s="14"/>
    </row>
    <row r="2258" spans="2:25" x14ac:dyDescent="0.3"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4"/>
      <c r="T2258" s="14"/>
      <c r="U2258" s="14"/>
      <c r="V2258" s="14"/>
      <c r="W2258" s="14"/>
      <c r="X2258" s="14"/>
      <c r="Y2258" s="14"/>
    </row>
    <row r="2259" spans="2:25" x14ac:dyDescent="0.3"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</row>
    <row r="2260" spans="2:25" x14ac:dyDescent="0.3"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4"/>
      <c r="T2260" s="14"/>
      <c r="U2260" s="14"/>
      <c r="V2260" s="14"/>
      <c r="W2260" s="14"/>
      <c r="X2260" s="14"/>
      <c r="Y2260" s="14"/>
    </row>
    <row r="2261" spans="2:25" x14ac:dyDescent="0.3"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4"/>
      <c r="T2261" s="14"/>
      <c r="U2261" s="14"/>
      <c r="V2261" s="14"/>
      <c r="W2261" s="14"/>
      <c r="X2261" s="14"/>
      <c r="Y2261" s="14"/>
    </row>
    <row r="2262" spans="2:25" x14ac:dyDescent="0.3"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4"/>
      <c r="T2262" s="14"/>
      <c r="U2262" s="14"/>
      <c r="V2262" s="14"/>
      <c r="W2262" s="14"/>
      <c r="X2262" s="14"/>
      <c r="Y2262" s="14"/>
    </row>
    <row r="2263" spans="2:25" x14ac:dyDescent="0.3"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4"/>
      <c r="T2263" s="14"/>
      <c r="U2263" s="14"/>
      <c r="V2263" s="14"/>
      <c r="W2263" s="14"/>
      <c r="X2263" s="14"/>
      <c r="Y2263" s="14"/>
    </row>
    <row r="2264" spans="2:25" x14ac:dyDescent="0.3"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4"/>
      <c r="T2264" s="14"/>
      <c r="U2264" s="14"/>
      <c r="V2264" s="14"/>
      <c r="W2264" s="14"/>
      <c r="X2264" s="14"/>
      <c r="Y2264" s="14"/>
    </row>
    <row r="2265" spans="2:25" x14ac:dyDescent="0.3"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4"/>
      <c r="T2265" s="14"/>
      <c r="U2265" s="14"/>
      <c r="V2265" s="14"/>
      <c r="W2265" s="14"/>
      <c r="X2265" s="14"/>
      <c r="Y2265" s="14"/>
    </row>
    <row r="2266" spans="2:25" x14ac:dyDescent="0.3"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4"/>
      <c r="T2266" s="14"/>
      <c r="U2266" s="14"/>
      <c r="V2266" s="14"/>
      <c r="W2266" s="14"/>
      <c r="X2266" s="14"/>
      <c r="Y2266" s="14"/>
    </row>
    <row r="2267" spans="2:25" x14ac:dyDescent="0.3"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4"/>
      <c r="T2267" s="14"/>
      <c r="U2267" s="14"/>
      <c r="V2267" s="14"/>
      <c r="W2267" s="14"/>
      <c r="X2267" s="14"/>
      <c r="Y2267" s="14"/>
    </row>
    <row r="2268" spans="2:25" x14ac:dyDescent="0.3"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4"/>
      <c r="T2268" s="14"/>
      <c r="U2268" s="14"/>
      <c r="V2268" s="14"/>
      <c r="W2268" s="14"/>
      <c r="X2268" s="14"/>
      <c r="Y2268" s="14"/>
    </row>
    <row r="2269" spans="2:25" x14ac:dyDescent="0.3"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4"/>
      <c r="T2269" s="14"/>
      <c r="U2269" s="14"/>
      <c r="V2269" s="14"/>
      <c r="W2269" s="14"/>
      <c r="X2269" s="14"/>
      <c r="Y2269" s="14"/>
    </row>
    <row r="2270" spans="2:25" x14ac:dyDescent="0.3"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4"/>
      <c r="T2270" s="14"/>
      <c r="U2270" s="14"/>
      <c r="V2270" s="14"/>
      <c r="W2270" s="14"/>
      <c r="X2270" s="14"/>
      <c r="Y2270" s="14"/>
    </row>
    <row r="2271" spans="2:25" x14ac:dyDescent="0.3"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4"/>
      <c r="T2271" s="14"/>
      <c r="U2271" s="14"/>
      <c r="V2271" s="14"/>
      <c r="W2271" s="14"/>
      <c r="X2271" s="14"/>
      <c r="Y2271" s="14"/>
    </row>
    <row r="2272" spans="2:25" x14ac:dyDescent="0.3"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4"/>
      <c r="T2272" s="14"/>
      <c r="U2272" s="14"/>
      <c r="V2272" s="14"/>
      <c r="W2272" s="14"/>
      <c r="X2272" s="14"/>
      <c r="Y2272" s="14"/>
    </row>
    <row r="2273" spans="2:30" x14ac:dyDescent="0.3"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4"/>
      <c r="T2273" s="14"/>
      <c r="U2273" s="14"/>
      <c r="V2273" s="14"/>
      <c r="W2273" s="14"/>
      <c r="X2273" s="14"/>
      <c r="Y2273" s="14"/>
    </row>
    <row r="2274" spans="2:30" x14ac:dyDescent="0.3"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4"/>
      <c r="T2274" s="14"/>
      <c r="U2274" s="14"/>
      <c r="V2274" s="14"/>
      <c r="W2274" s="14"/>
      <c r="X2274" s="14"/>
      <c r="Y2274" s="14"/>
    </row>
    <row r="2275" spans="2:30" x14ac:dyDescent="0.3"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4"/>
      <c r="T2275" s="14"/>
      <c r="U2275" s="14"/>
      <c r="V2275" s="14"/>
      <c r="W2275" s="14"/>
      <c r="X2275" s="14"/>
      <c r="Y2275" s="14"/>
    </row>
    <row r="2276" spans="2:30" x14ac:dyDescent="0.3"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4"/>
      <c r="T2276" s="14"/>
      <c r="U2276" s="14"/>
      <c r="V2276" s="14"/>
      <c r="W2276" s="14"/>
      <c r="X2276" s="14"/>
      <c r="Y2276" s="14"/>
    </row>
    <row r="2277" spans="2:30" x14ac:dyDescent="0.3"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4"/>
      <c r="T2277" s="14"/>
      <c r="U2277" s="14"/>
      <c r="V2277" s="14"/>
      <c r="W2277" s="14"/>
      <c r="X2277" s="14"/>
      <c r="Y2277" s="14"/>
    </row>
    <row r="2278" spans="2:30" x14ac:dyDescent="0.3"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</row>
    <row r="2279" spans="2:30" x14ac:dyDescent="0.3"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4"/>
      <c r="T2279" s="14"/>
      <c r="U2279" s="14"/>
      <c r="V2279" s="14"/>
      <c r="W2279" s="14"/>
      <c r="X2279" s="14"/>
      <c r="Y2279" s="14"/>
    </row>
    <row r="2280" spans="2:30" x14ac:dyDescent="0.3"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4"/>
      <c r="T2280" s="14"/>
      <c r="U2280" s="14"/>
      <c r="V2280" s="14"/>
      <c r="W2280" s="14"/>
      <c r="X2280" s="14"/>
      <c r="Y2280" s="14"/>
    </row>
    <row r="2281" spans="2:30" x14ac:dyDescent="0.3"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4"/>
      <c r="T2281" s="14"/>
      <c r="U2281" s="14"/>
      <c r="V2281" s="14"/>
      <c r="W2281" s="14"/>
      <c r="X2281" s="14"/>
      <c r="Y2281" s="14"/>
    </row>
    <row r="2282" spans="2:30" x14ac:dyDescent="0.3"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4"/>
      <c r="T2282" s="14"/>
      <c r="U2282" s="14"/>
      <c r="V2282" s="14"/>
      <c r="W2282" s="14"/>
      <c r="X2282" s="14"/>
      <c r="Y2282" s="14"/>
    </row>
    <row r="2283" spans="2:30" x14ac:dyDescent="0.3"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4"/>
      <c r="T2283" s="14"/>
      <c r="U2283" s="14"/>
      <c r="V2283" s="14"/>
      <c r="W2283" s="14"/>
      <c r="X2283" s="14"/>
      <c r="Y2283" s="14"/>
      <c r="AA2283" s="5" t="e">
        <f>+AVERAGE(E2254:E2283)/100</f>
        <v>#DIV/0!</v>
      </c>
      <c r="AB2283" s="5" t="e">
        <f>+AVERAGE(G2254:G2283)</f>
        <v>#DIV/0!</v>
      </c>
      <c r="AC2283" s="5" t="e">
        <f>+AVERAGE(H2254:H2283)</f>
        <v>#DIV/0!</v>
      </c>
      <c r="AD2283" s="17" t="e">
        <f t="shared" ref="AD2283" si="73">($AF$4*AA2283)+($AG$4-$AG$4*AB2283)+($AJ$12+$AK$12*AC2283)</f>
        <v>#DIV/0!</v>
      </c>
    </row>
    <row r="2284" spans="2:30" x14ac:dyDescent="0.3"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4"/>
      <c r="T2284" s="14"/>
      <c r="U2284" s="14"/>
      <c r="V2284" s="14"/>
      <c r="W2284" s="14"/>
      <c r="X2284" s="14"/>
      <c r="Y2284" s="14"/>
    </row>
    <row r="2285" spans="2:30" x14ac:dyDescent="0.3"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13"/>
      <c r="M2285" s="13"/>
      <c r="N2285" s="13"/>
      <c r="O2285" s="13"/>
      <c r="P2285" s="13"/>
      <c r="Q2285" s="13"/>
      <c r="R2285" s="13"/>
      <c r="S2285" s="14"/>
      <c r="T2285" s="14"/>
      <c r="U2285" s="14"/>
      <c r="V2285" s="14"/>
      <c r="W2285" s="14"/>
      <c r="X2285" s="14"/>
      <c r="Y2285" s="14"/>
    </row>
    <row r="2286" spans="2:30" x14ac:dyDescent="0.3"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4"/>
      <c r="T2286" s="14"/>
      <c r="U2286" s="14"/>
      <c r="V2286" s="14"/>
      <c r="W2286" s="14"/>
      <c r="X2286" s="14"/>
      <c r="Y2286" s="14"/>
    </row>
    <row r="2287" spans="2:30" x14ac:dyDescent="0.3"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4"/>
      <c r="T2287" s="14"/>
      <c r="U2287" s="14"/>
      <c r="V2287" s="14"/>
      <c r="W2287" s="14"/>
      <c r="X2287" s="14"/>
      <c r="Y2287" s="14"/>
    </row>
    <row r="2288" spans="2:30" x14ac:dyDescent="0.3"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</row>
    <row r="2289" spans="2:25" x14ac:dyDescent="0.3"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4"/>
      <c r="T2289" s="14"/>
      <c r="U2289" s="14"/>
      <c r="V2289" s="14"/>
      <c r="W2289" s="14"/>
      <c r="X2289" s="14"/>
      <c r="Y2289" s="14"/>
    </row>
    <row r="2290" spans="2:25" x14ac:dyDescent="0.3"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4"/>
      <c r="T2290" s="14"/>
      <c r="U2290" s="14"/>
      <c r="V2290" s="14"/>
      <c r="W2290" s="14"/>
      <c r="X2290" s="14"/>
      <c r="Y2290" s="14"/>
    </row>
    <row r="2291" spans="2:25" x14ac:dyDescent="0.3"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4"/>
      <c r="T2291" s="14"/>
      <c r="U2291" s="14"/>
      <c r="V2291" s="14"/>
      <c r="W2291" s="14"/>
      <c r="X2291" s="14"/>
      <c r="Y2291" s="14"/>
    </row>
    <row r="2292" spans="2:25" x14ac:dyDescent="0.3"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13"/>
      <c r="M2292" s="13"/>
      <c r="N2292" s="13"/>
      <c r="O2292" s="13"/>
      <c r="P2292" s="13"/>
      <c r="Q2292" s="13"/>
      <c r="R2292" s="13"/>
      <c r="S2292" s="14"/>
      <c r="T2292" s="14"/>
      <c r="U2292" s="14"/>
      <c r="V2292" s="14"/>
      <c r="W2292" s="14"/>
      <c r="X2292" s="14"/>
      <c r="Y2292" s="14"/>
    </row>
    <row r="2293" spans="2:25" x14ac:dyDescent="0.3"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4"/>
      <c r="T2293" s="14"/>
      <c r="U2293" s="14"/>
      <c r="V2293" s="14"/>
      <c r="W2293" s="14"/>
      <c r="X2293" s="14"/>
      <c r="Y2293" s="14"/>
    </row>
    <row r="2294" spans="2:25" x14ac:dyDescent="0.3"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4"/>
      <c r="T2294" s="14"/>
      <c r="U2294" s="14"/>
      <c r="V2294" s="14"/>
      <c r="W2294" s="14"/>
      <c r="X2294" s="14"/>
      <c r="Y2294" s="14"/>
    </row>
    <row r="2295" spans="2:25" x14ac:dyDescent="0.3"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4"/>
      <c r="T2295" s="14"/>
      <c r="U2295" s="14"/>
      <c r="V2295" s="14"/>
      <c r="W2295" s="14"/>
      <c r="X2295" s="14"/>
      <c r="Y2295" s="14"/>
    </row>
    <row r="2296" spans="2:25" x14ac:dyDescent="0.3"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4"/>
      <c r="T2296" s="14"/>
      <c r="U2296" s="14"/>
      <c r="V2296" s="14"/>
      <c r="W2296" s="14"/>
      <c r="X2296" s="14"/>
      <c r="Y2296" s="14"/>
    </row>
    <row r="2297" spans="2:25" x14ac:dyDescent="0.3"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4"/>
      <c r="T2297" s="14"/>
      <c r="U2297" s="14"/>
      <c r="V2297" s="14"/>
      <c r="W2297" s="14"/>
      <c r="X2297" s="14"/>
      <c r="Y2297" s="14"/>
    </row>
    <row r="2298" spans="2:25" x14ac:dyDescent="0.3"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4"/>
      <c r="T2298" s="14"/>
      <c r="U2298" s="14"/>
      <c r="V2298" s="14"/>
      <c r="W2298" s="14"/>
      <c r="X2298" s="14"/>
      <c r="Y2298" s="14"/>
    </row>
    <row r="2299" spans="2:25" x14ac:dyDescent="0.3"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4"/>
      <c r="T2299" s="14"/>
      <c r="U2299" s="14"/>
      <c r="V2299" s="14"/>
      <c r="W2299" s="14"/>
      <c r="X2299" s="14"/>
      <c r="Y2299" s="14"/>
    </row>
    <row r="2300" spans="2:25" x14ac:dyDescent="0.3"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4"/>
      <c r="T2300" s="14"/>
      <c r="U2300" s="14"/>
      <c r="V2300" s="14"/>
      <c r="W2300" s="14"/>
      <c r="X2300" s="14"/>
      <c r="Y2300" s="14"/>
    </row>
    <row r="2301" spans="2:25" x14ac:dyDescent="0.3"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13"/>
      <c r="M2301" s="13"/>
      <c r="N2301" s="13"/>
      <c r="O2301" s="13"/>
      <c r="P2301" s="13"/>
      <c r="Q2301" s="13"/>
      <c r="R2301" s="13"/>
      <c r="S2301" s="14"/>
      <c r="T2301" s="14"/>
      <c r="U2301" s="14"/>
      <c r="V2301" s="14"/>
      <c r="W2301" s="14"/>
      <c r="X2301" s="14"/>
      <c r="Y2301" s="14"/>
    </row>
    <row r="2302" spans="2:25" x14ac:dyDescent="0.3"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4"/>
      <c r="T2302" s="14"/>
      <c r="U2302" s="14"/>
      <c r="V2302" s="14"/>
      <c r="W2302" s="14"/>
      <c r="X2302" s="14"/>
      <c r="Y2302" s="14"/>
    </row>
    <row r="2303" spans="2:25" x14ac:dyDescent="0.3"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4"/>
      <c r="T2303" s="14"/>
      <c r="U2303" s="14"/>
      <c r="V2303" s="14"/>
      <c r="W2303" s="14"/>
      <c r="X2303" s="14"/>
      <c r="Y2303" s="14"/>
    </row>
    <row r="2304" spans="2:25" x14ac:dyDescent="0.3"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4"/>
      <c r="T2304" s="14"/>
      <c r="U2304" s="14"/>
      <c r="V2304" s="14"/>
      <c r="W2304" s="14"/>
      <c r="X2304" s="14"/>
      <c r="Y2304" s="14"/>
    </row>
    <row r="2305" spans="2:30" x14ac:dyDescent="0.3"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4"/>
      <c r="T2305" s="14"/>
      <c r="U2305" s="14"/>
      <c r="V2305" s="14"/>
      <c r="W2305" s="14"/>
      <c r="X2305" s="14"/>
      <c r="Y2305" s="14"/>
    </row>
    <row r="2306" spans="2:30" x14ac:dyDescent="0.3"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4"/>
      <c r="T2306" s="14"/>
      <c r="U2306" s="14"/>
      <c r="V2306" s="14"/>
      <c r="W2306" s="14"/>
      <c r="X2306" s="14"/>
      <c r="Y2306" s="14"/>
    </row>
    <row r="2307" spans="2:30" x14ac:dyDescent="0.3"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</row>
    <row r="2308" spans="2:30" x14ac:dyDescent="0.3"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</row>
    <row r="2309" spans="2:30" x14ac:dyDescent="0.3"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4"/>
      <c r="T2309" s="14"/>
      <c r="U2309" s="14"/>
      <c r="V2309" s="14"/>
      <c r="W2309" s="14"/>
      <c r="X2309" s="14"/>
      <c r="Y2309" s="14"/>
    </row>
    <row r="2310" spans="2:30" x14ac:dyDescent="0.3"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4"/>
      <c r="T2310" s="14"/>
      <c r="U2310" s="14"/>
      <c r="V2310" s="14"/>
      <c r="W2310" s="14"/>
      <c r="X2310" s="14"/>
      <c r="Y2310" s="14"/>
    </row>
    <row r="2311" spans="2:30" x14ac:dyDescent="0.3"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</row>
    <row r="2312" spans="2:30" x14ac:dyDescent="0.3"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4"/>
      <c r="T2312" s="14"/>
      <c r="U2312" s="14"/>
      <c r="V2312" s="14"/>
      <c r="W2312" s="14"/>
      <c r="X2312" s="14"/>
      <c r="Y2312" s="14"/>
    </row>
    <row r="2313" spans="2:30" x14ac:dyDescent="0.3"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4"/>
      <c r="T2313" s="14"/>
      <c r="U2313" s="14"/>
      <c r="V2313" s="14"/>
      <c r="W2313" s="14"/>
      <c r="X2313" s="14"/>
      <c r="Y2313" s="14"/>
      <c r="AA2313" s="5" t="e">
        <f>+AVERAGE(E2284:E2313)/100</f>
        <v>#DIV/0!</v>
      </c>
      <c r="AB2313" s="5" t="e">
        <f>+AVERAGE(G2284:G2313)</f>
        <v>#DIV/0!</v>
      </c>
      <c r="AC2313" s="5" t="e">
        <f>+AVERAGE(H2284:H2313)</f>
        <v>#DIV/0!</v>
      </c>
      <c r="AD2313" s="17" t="e">
        <f t="shared" ref="AD2313" si="74">($AF$4*AA2313)+($AG$4-$AG$4*AB2313)+($AJ$12+$AK$12*AC2313)</f>
        <v>#DIV/0!</v>
      </c>
    </row>
    <row r="2314" spans="2:30" x14ac:dyDescent="0.3"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4"/>
      <c r="T2314" s="14"/>
      <c r="U2314" s="14"/>
      <c r="V2314" s="14"/>
      <c r="W2314" s="14"/>
      <c r="X2314" s="14"/>
      <c r="Y2314" s="14"/>
    </row>
    <row r="2315" spans="2:30" x14ac:dyDescent="0.3"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4"/>
      <c r="T2315" s="14"/>
      <c r="U2315" s="14"/>
      <c r="V2315" s="14"/>
      <c r="W2315" s="14"/>
      <c r="X2315" s="14"/>
      <c r="Y2315" s="14"/>
    </row>
    <row r="2316" spans="2:30" x14ac:dyDescent="0.3"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4"/>
      <c r="T2316" s="14"/>
      <c r="U2316" s="14"/>
      <c r="V2316" s="14"/>
      <c r="W2316" s="14"/>
      <c r="X2316" s="14"/>
      <c r="Y2316" s="14"/>
    </row>
    <row r="2317" spans="2:30" x14ac:dyDescent="0.3"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4"/>
      <c r="T2317" s="14"/>
      <c r="U2317" s="14"/>
      <c r="V2317" s="14"/>
      <c r="W2317" s="14"/>
      <c r="X2317" s="14"/>
      <c r="Y2317" s="14"/>
    </row>
    <row r="2318" spans="2:30" x14ac:dyDescent="0.3"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4"/>
      <c r="T2318" s="14"/>
      <c r="U2318" s="14"/>
      <c r="V2318" s="14"/>
      <c r="W2318" s="14"/>
      <c r="X2318" s="14"/>
      <c r="Y2318" s="14"/>
    </row>
    <row r="2319" spans="2:30" x14ac:dyDescent="0.3"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4"/>
      <c r="T2319" s="14"/>
      <c r="U2319" s="14"/>
      <c r="V2319" s="14"/>
      <c r="W2319" s="14"/>
      <c r="X2319" s="14"/>
      <c r="Y2319" s="14"/>
    </row>
    <row r="2320" spans="2:30" x14ac:dyDescent="0.3"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4"/>
      <c r="T2320" s="14"/>
      <c r="U2320" s="14"/>
      <c r="V2320" s="14"/>
      <c r="W2320" s="14"/>
      <c r="X2320" s="14"/>
      <c r="Y2320" s="14"/>
    </row>
    <row r="2321" spans="2:25" x14ac:dyDescent="0.3"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4"/>
      <c r="T2321" s="14"/>
      <c r="U2321" s="14"/>
      <c r="V2321" s="14"/>
      <c r="W2321" s="14"/>
      <c r="X2321" s="14"/>
      <c r="Y2321" s="14"/>
    </row>
    <row r="2322" spans="2:25" x14ac:dyDescent="0.3"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4"/>
      <c r="T2322" s="14"/>
      <c r="U2322" s="14"/>
      <c r="V2322" s="14"/>
      <c r="W2322" s="14"/>
      <c r="X2322" s="14"/>
      <c r="Y2322" s="14"/>
    </row>
    <row r="2323" spans="2:25" x14ac:dyDescent="0.3"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</row>
    <row r="2324" spans="2:25" x14ac:dyDescent="0.3"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4"/>
      <c r="T2324" s="14"/>
      <c r="U2324" s="14"/>
      <c r="V2324" s="14"/>
      <c r="W2324" s="14"/>
      <c r="X2324" s="14"/>
      <c r="Y2324" s="14"/>
    </row>
    <row r="2325" spans="2:25" x14ac:dyDescent="0.3"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4"/>
      <c r="T2325" s="14"/>
      <c r="U2325" s="14"/>
      <c r="V2325" s="14"/>
      <c r="W2325" s="14"/>
      <c r="X2325" s="14"/>
      <c r="Y2325" s="14"/>
    </row>
    <row r="2326" spans="2:25" x14ac:dyDescent="0.3"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4"/>
      <c r="T2326" s="14"/>
      <c r="U2326" s="14"/>
      <c r="V2326" s="14"/>
      <c r="W2326" s="14"/>
      <c r="X2326" s="14"/>
      <c r="Y2326" s="14"/>
    </row>
    <row r="2327" spans="2:25" x14ac:dyDescent="0.3"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4"/>
      <c r="T2327" s="14"/>
      <c r="U2327" s="14"/>
      <c r="V2327" s="14"/>
      <c r="W2327" s="14"/>
      <c r="X2327" s="14"/>
      <c r="Y2327" s="14"/>
    </row>
    <row r="2328" spans="2:25" x14ac:dyDescent="0.3"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4"/>
      <c r="T2328" s="14"/>
      <c r="U2328" s="14"/>
      <c r="V2328" s="14"/>
      <c r="W2328" s="14"/>
      <c r="X2328" s="14"/>
      <c r="Y2328" s="14"/>
    </row>
    <row r="2329" spans="2:25" x14ac:dyDescent="0.3"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4"/>
      <c r="T2329" s="14"/>
      <c r="U2329" s="14"/>
      <c r="V2329" s="14"/>
      <c r="W2329" s="14"/>
      <c r="X2329" s="14"/>
      <c r="Y2329" s="14"/>
    </row>
    <row r="2330" spans="2:25" x14ac:dyDescent="0.3"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</row>
    <row r="2331" spans="2:25" x14ac:dyDescent="0.3"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13"/>
      <c r="M2331" s="13"/>
      <c r="N2331" s="13"/>
      <c r="O2331" s="13"/>
      <c r="P2331" s="13"/>
      <c r="Q2331" s="13"/>
      <c r="R2331" s="13"/>
      <c r="S2331" s="14"/>
      <c r="T2331" s="14"/>
      <c r="U2331" s="14"/>
      <c r="V2331" s="14"/>
      <c r="W2331" s="14"/>
      <c r="X2331" s="14"/>
      <c r="Y2331" s="14"/>
    </row>
    <row r="2332" spans="2:25" x14ac:dyDescent="0.3"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13"/>
      <c r="M2332" s="13"/>
      <c r="N2332" s="13"/>
      <c r="O2332" s="13"/>
      <c r="P2332" s="13"/>
      <c r="Q2332" s="13"/>
      <c r="R2332" s="13"/>
      <c r="S2332" s="14"/>
      <c r="T2332" s="14"/>
      <c r="U2332" s="14"/>
      <c r="V2332" s="14"/>
      <c r="W2332" s="14"/>
      <c r="X2332" s="14"/>
      <c r="Y2332" s="14"/>
    </row>
    <row r="2333" spans="2:25" x14ac:dyDescent="0.3"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4"/>
      <c r="T2333" s="14"/>
      <c r="U2333" s="14"/>
      <c r="V2333" s="14"/>
      <c r="W2333" s="14"/>
      <c r="X2333" s="14"/>
      <c r="Y2333" s="14"/>
    </row>
    <row r="2334" spans="2:25" x14ac:dyDescent="0.3"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4"/>
      <c r="T2334" s="14"/>
      <c r="U2334" s="14"/>
      <c r="V2334" s="14"/>
      <c r="W2334" s="14"/>
      <c r="X2334" s="14"/>
      <c r="Y2334" s="14"/>
    </row>
    <row r="2335" spans="2:25" x14ac:dyDescent="0.3"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</row>
    <row r="2336" spans="2:25" x14ac:dyDescent="0.3"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4"/>
      <c r="T2336" s="14"/>
      <c r="U2336" s="14"/>
      <c r="V2336" s="14"/>
      <c r="W2336" s="14"/>
      <c r="X2336" s="14"/>
      <c r="Y2336" s="14"/>
    </row>
    <row r="2337" spans="2:30" x14ac:dyDescent="0.3"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4"/>
      <c r="T2337" s="14"/>
      <c r="U2337" s="14"/>
      <c r="V2337" s="14"/>
      <c r="W2337" s="14"/>
      <c r="X2337" s="14"/>
      <c r="Y2337" s="14"/>
    </row>
    <row r="2338" spans="2:30" x14ac:dyDescent="0.3"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4"/>
      <c r="T2338" s="14"/>
      <c r="U2338" s="14"/>
      <c r="V2338" s="14"/>
      <c r="W2338" s="14"/>
      <c r="X2338" s="14"/>
      <c r="Y2338" s="14"/>
    </row>
    <row r="2339" spans="2:30" x14ac:dyDescent="0.3"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</row>
    <row r="2340" spans="2:30" x14ac:dyDescent="0.3"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4"/>
      <c r="T2340" s="14"/>
      <c r="U2340" s="14"/>
      <c r="V2340" s="14"/>
      <c r="W2340" s="14"/>
      <c r="X2340" s="14"/>
      <c r="Y2340" s="14"/>
    </row>
    <row r="2341" spans="2:30" x14ac:dyDescent="0.3"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4"/>
      <c r="T2341" s="14"/>
      <c r="U2341" s="14"/>
      <c r="V2341" s="14"/>
      <c r="W2341" s="14"/>
      <c r="X2341" s="14"/>
      <c r="Y2341" s="14"/>
    </row>
    <row r="2342" spans="2:30" x14ac:dyDescent="0.3"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4"/>
      <c r="T2342" s="14"/>
      <c r="U2342" s="14"/>
      <c r="V2342" s="14"/>
      <c r="W2342" s="14"/>
      <c r="X2342" s="14"/>
      <c r="Y2342" s="14"/>
    </row>
    <row r="2343" spans="2:30" x14ac:dyDescent="0.3"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13"/>
      <c r="M2343" s="13"/>
      <c r="N2343" s="13"/>
      <c r="O2343" s="13"/>
      <c r="P2343" s="13"/>
      <c r="Q2343" s="13"/>
      <c r="R2343" s="13"/>
      <c r="S2343" s="14"/>
      <c r="T2343" s="14"/>
      <c r="U2343" s="14"/>
      <c r="V2343" s="14"/>
      <c r="W2343" s="14"/>
      <c r="X2343" s="14"/>
      <c r="Y2343" s="14"/>
      <c r="AA2343" s="5" t="e">
        <f>+AVERAGE(E2314:E2343)/100</f>
        <v>#DIV/0!</v>
      </c>
      <c r="AB2343" s="5" t="e">
        <f>+AVERAGE(G2314:G2343)</f>
        <v>#DIV/0!</v>
      </c>
      <c r="AC2343" s="5" t="e">
        <f>+AVERAGE(H2314:H2343)</f>
        <v>#DIV/0!</v>
      </c>
      <c r="AD2343" s="17" t="e">
        <f t="shared" ref="AD2343" si="75">($AF$4*AA2343)+($AG$4-$AG$4*AB2343)+($AJ$12+$AK$12*AC2343)</f>
        <v>#DIV/0!</v>
      </c>
    </row>
    <row r="2344" spans="2:30" x14ac:dyDescent="0.3"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13"/>
      <c r="M2344" s="13"/>
      <c r="N2344" s="13"/>
      <c r="O2344" s="13"/>
      <c r="P2344" s="13"/>
      <c r="Q2344" s="13"/>
      <c r="R2344" s="13"/>
      <c r="S2344" s="14"/>
      <c r="T2344" s="14"/>
      <c r="U2344" s="14"/>
      <c r="V2344" s="14"/>
      <c r="W2344" s="14"/>
      <c r="X2344" s="14"/>
      <c r="Y2344" s="14"/>
    </row>
    <row r="2345" spans="2:30" x14ac:dyDescent="0.3"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4"/>
      <c r="T2345" s="14"/>
      <c r="U2345" s="14"/>
      <c r="V2345" s="14"/>
      <c r="W2345" s="14"/>
      <c r="X2345" s="14"/>
      <c r="Y2345" s="14"/>
    </row>
    <row r="2346" spans="2:30" x14ac:dyDescent="0.3"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4"/>
      <c r="T2346" s="14"/>
      <c r="U2346" s="14"/>
      <c r="V2346" s="14"/>
      <c r="W2346" s="14"/>
      <c r="X2346" s="14"/>
      <c r="Y2346" s="14"/>
    </row>
    <row r="2347" spans="2:30" x14ac:dyDescent="0.3"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4"/>
      <c r="T2347" s="14"/>
      <c r="U2347" s="14"/>
      <c r="V2347" s="14"/>
      <c r="W2347" s="14"/>
      <c r="X2347" s="14"/>
      <c r="Y2347" s="14"/>
    </row>
    <row r="2348" spans="2:30" x14ac:dyDescent="0.3"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4"/>
      <c r="T2348" s="14"/>
      <c r="U2348" s="14"/>
      <c r="V2348" s="14"/>
      <c r="W2348" s="14"/>
      <c r="X2348" s="14"/>
      <c r="Y2348" s="14"/>
    </row>
    <row r="2349" spans="2:30" x14ac:dyDescent="0.3"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4"/>
      <c r="T2349" s="14"/>
      <c r="U2349" s="14"/>
      <c r="V2349" s="14"/>
      <c r="W2349" s="14"/>
      <c r="X2349" s="14"/>
      <c r="Y2349" s="14"/>
    </row>
    <row r="2350" spans="2:30" x14ac:dyDescent="0.3"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4"/>
      <c r="T2350" s="14"/>
      <c r="U2350" s="14"/>
      <c r="V2350" s="14"/>
      <c r="W2350" s="14"/>
      <c r="X2350" s="14"/>
      <c r="Y2350" s="14"/>
    </row>
    <row r="2351" spans="2:30" x14ac:dyDescent="0.3"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4"/>
      <c r="T2351" s="14"/>
      <c r="U2351" s="14"/>
      <c r="V2351" s="14"/>
      <c r="W2351" s="14"/>
      <c r="X2351" s="14"/>
      <c r="Y2351" s="14"/>
    </row>
    <row r="2352" spans="2:30" x14ac:dyDescent="0.3"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4"/>
      <c r="T2352" s="14"/>
      <c r="U2352" s="14"/>
      <c r="V2352" s="14"/>
      <c r="W2352" s="14"/>
      <c r="X2352" s="14"/>
      <c r="Y2352" s="14"/>
    </row>
    <row r="2353" spans="2:25" x14ac:dyDescent="0.3"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4"/>
      <c r="T2353" s="14"/>
      <c r="U2353" s="14"/>
      <c r="V2353" s="14"/>
      <c r="W2353" s="14"/>
      <c r="X2353" s="14"/>
      <c r="Y2353" s="14"/>
    </row>
    <row r="2354" spans="2:25" x14ac:dyDescent="0.3"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4"/>
      <c r="T2354" s="14"/>
      <c r="U2354" s="14"/>
      <c r="V2354" s="14"/>
      <c r="W2354" s="14"/>
      <c r="X2354" s="14"/>
      <c r="Y2354" s="14"/>
    </row>
    <row r="2355" spans="2:25" x14ac:dyDescent="0.3"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4"/>
      <c r="T2355" s="14"/>
      <c r="U2355" s="14"/>
      <c r="V2355" s="14"/>
      <c r="W2355" s="14"/>
      <c r="X2355" s="14"/>
      <c r="Y2355" s="14"/>
    </row>
    <row r="2356" spans="2:25" x14ac:dyDescent="0.3"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4"/>
      <c r="T2356" s="14"/>
      <c r="U2356" s="14"/>
      <c r="V2356" s="14"/>
      <c r="W2356" s="14"/>
      <c r="X2356" s="14"/>
      <c r="Y2356" s="14"/>
    </row>
    <row r="2357" spans="2:25" x14ac:dyDescent="0.3"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4"/>
      <c r="T2357" s="14"/>
      <c r="U2357" s="14"/>
      <c r="V2357" s="14"/>
      <c r="W2357" s="14"/>
      <c r="X2357" s="14"/>
      <c r="Y2357" s="14"/>
    </row>
    <row r="2358" spans="2:25" x14ac:dyDescent="0.3"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4"/>
      <c r="T2358" s="14"/>
      <c r="U2358" s="14"/>
      <c r="V2358" s="14"/>
      <c r="W2358" s="14"/>
      <c r="X2358" s="14"/>
      <c r="Y2358" s="14"/>
    </row>
    <row r="2359" spans="2:25" x14ac:dyDescent="0.3"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4"/>
      <c r="T2359" s="14"/>
      <c r="U2359" s="14"/>
      <c r="V2359" s="14"/>
      <c r="W2359" s="14"/>
      <c r="X2359" s="14"/>
      <c r="Y2359" s="14"/>
    </row>
    <row r="2360" spans="2:25" x14ac:dyDescent="0.3"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4"/>
      <c r="T2360" s="14"/>
      <c r="U2360" s="14"/>
      <c r="V2360" s="14"/>
      <c r="W2360" s="14"/>
      <c r="X2360" s="14"/>
      <c r="Y2360" s="14"/>
    </row>
    <row r="2361" spans="2:25" x14ac:dyDescent="0.3"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4"/>
      <c r="T2361" s="14"/>
      <c r="U2361" s="14"/>
      <c r="V2361" s="14"/>
      <c r="W2361" s="14"/>
      <c r="X2361" s="14"/>
      <c r="Y2361" s="14"/>
    </row>
    <row r="2362" spans="2:25" x14ac:dyDescent="0.3"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4"/>
      <c r="T2362" s="14"/>
      <c r="U2362" s="14"/>
      <c r="V2362" s="14"/>
      <c r="W2362" s="14"/>
      <c r="X2362" s="14"/>
      <c r="Y2362" s="14"/>
    </row>
    <row r="2363" spans="2:25" x14ac:dyDescent="0.3"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4"/>
      <c r="T2363" s="14"/>
      <c r="U2363" s="14"/>
      <c r="V2363" s="14"/>
      <c r="W2363" s="14"/>
      <c r="X2363" s="14"/>
      <c r="Y2363" s="14"/>
    </row>
    <row r="2364" spans="2:25" x14ac:dyDescent="0.3"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4"/>
      <c r="T2364" s="14"/>
      <c r="U2364" s="14"/>
      <c r="V2364" s="14"/>
      <c r="W2364" s="14"/>
      <c r="X2364" s="14"/>
      <c r="Y2364" s="14"/>
    </row>
    <row r="2365" spans="2:25" x14ac:dyDescent="0.3"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4"/>
      <c r="T2365" s="14"/>
      <c r="U2365" s="14"/>
      <c r="V2365" s="14"/>
      <c r="W2365" s="14"/>
      <c r="X2365" s="14"/>
      <c r="Y2365" s="14"/>
    </row>
    <row r="2366" spans="2:25" x14ac:dyDescent="0.3"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</row>
    <row r="2367" spans="2:25" x14ac:dyDescent="0.3"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4"/>
      <c r="T2367" s="14"/>
      <c r="U2367" s="14"/>
      <c r="V2367" s="14"/>
      <c r="W2367" s="14"/>
      <c r="X2367" s="14"/>
      <c r="Y2367" s="14"/>
    </row>
    <row r="2368" spans="2:25" x14ac:dyDescent="0.3"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4"/>
      <c r="T2368" s="14"/>
      <c r="U2368" s="14"/>
      <c r="V2368" s="14"/>
      <c r="W2368" s="14"/>
      <c r="X2368" s="14"/>
      <c r="Y2368" s="14"/>
    </row>
    <row r="2369" spans="2:30" x14ac:dyDescent="0.3"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4"/>
      <c r="T2369" s="14"/>
      <c r="U2369" s="14"/>
      <c r="V2369" s="14"/>
      <c r="W2369" s="14"/>
      <c r="X2369" s="14"/>
      <c r="Y2369" s="14"/>
    </row>
    <row r="2370" spans="2:30" x14ac:dyDescent="0.3"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4"/>
      <c r="T2370" s="14"/>
      <c r="U2370" s="14"/>
      <c r="V2370" s="14"/>
      <c r="W2370" s="14"/>
      <c r="X2370" s="14"/>
      <c r="Y2370" s="14"/>
    </row>
    <row r="2371" spans="2:30" x14ac:dyDescent="0.3"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13"/>
      <c r="M2371" s="13"/>
      <c r="N2371" s="13"/>
      <c r="O2371" s="13"/>
      <c r="P2371" s="13"/>
      <c r="Q2371" s="13"/>
      <c r="R2371" s="13"/>
      <c r="S2371" s="14"/>
      <c r="T2371" s="14"/>
      <c r="U2371" s="14"/>
      <c r="V2371" s="14"/>
      <c r="W2371" s="14"/>
      <c r="X2371" s="14"/>
      <c r="Y2371" s="14"/>
    </row>
    <row r="2372" spans="2:30" x14ac:dyDescent="0.3"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4"/>
      <c r="T2372" s="14"/>
      <c r="U2372" s="14"/>
      <c r="V2372" s="14"/>
      <c r="W2372" s="14"/>
      <c r="X2372" s="14"/>
      <c r="Y2372" s="14"/>
    </row>
    <row r="2373" spans="2:30" x14ac:dyDescent="0.3"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AA2373" s="5" t="e">
        <f>+AVERAGE(E2344:E2373)/100</f>
        <v>#DIV/0!</v>
      </c>
      <c r="AB2373" s="5" t="e">
        <f>+AVERAGE(G2344:G2373)</f>
        <v>#DIV/0!</v>
      </c>
      <c r="AC2373" s="5" t="e">
        <f>+AVERAGE(H2344:H2373)</f>
        <v>#DIV/0!</v>
      </c>
      <c r="AD2373" s="17" t="e">
        <f t="shared" ref="AD2373" si="76">($AF$4*AA2373)+($AG$4-$AG$4*AB2373)+($AJ$12+$AK$12*AC2373)</f>
        <v>#DIV/0!</v>
      </c>
    </row>
    <row r="2374" spans="2:30" x14ac:dyDescent="0.3"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4"/>
      <c r="T2374" s="14"/>
      <c r="U2374" s="14"/>
      <c r="V2374" s="14"/>
      <c r="W2374" s="14"/>
      <c r="X2374" s="14"/>
      <c r="Y2374" s="14"/>
    </row>
    <row r="2375" spans="2:30" x14ac:dyDescent="0.3"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</row>
    <row r="2376" spans="2:30" x14ac:dyDescent="0.3"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4"/>
      <c r="T2376" s="14"/>
      <c r="U2376" s="14"/>
      <c r="V2376" s="14"/>
      <c r="W2376" s="14"/>
      <c r="X2376" s="14"/>
      <c r="Y2376" s="14"/>
    </row>
    <row r="2377" spans="2:30" x14ac:dyDescent="0.3"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4"/>
      <c r="T2377" s="14"/>
      <c r="U2377" s="14"/>
      <c r="V2377" s="14"/>
      <c r="W2377" s="14"/>
      <c r="X2377" s="14"/>
      <c r="Y2377" s="14"/>
    </row>
    <row r="2378" spans="2:30" x14ac:dyDescent="0.3"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4"/>
      <c r="T2378" s="14"/>
      <c r="U2378" s="14"/>
      <c r="V2378" s="14"/>
      <c r="W2378" s="14"/>
      <c r="X2378" s="14"/>
      <c r="Y2378" s="14"/>
    </row>
    <row r="2379" spans="2:30" x14ac:dyDescent="0.3"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4"/>
      <c r="T2379" s="14"/>
      <c r="U2379" s="14"/>
      <c r="V2379" s="14"/>
      <c r="W2379" s="14"/>
      <c r="X2379" s="14"/>
      <c r="Y2379" s="14"/>
    </row>
    <row r="2380" spans="2:30" x14ac:dyDescent="0.3"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</row>
    <row r="2381" spans="2:30" x14ac:dyDescent="0.3"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4"/>
      <c r="T2381" s="14"/>
      <c r="U2381" s="14"/>
      <c r="V2381" s="14"/>
      <c r="W2381" s="14"/>
      <c r="X2381" s="14"/>
      <c r="Y2381" s="14"/>
    </row>
    <row r="2382" spans="2:30" x14ac:dyDescent="0.3"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</row>
    <row r="2383" spans="2:30" x14ac:dyDescent="0.3"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4"/>
      <c r="T2383" s="14"/>
      <c r="U2383" s="14"/>
      <c r="V2383" s="14"/>
      <c r="W2383" s="14"/>
      <c r="X2383" s="14"/>
      <c r="Y2383" s="14"/>
    </row>
    <row r="2384" spans="2:30" x14ac:dyDescent="0.3"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4"/>
      <c r="T2384" s="14"/>
      <c r="U2384" s="14"/>
      <c r="V2384" s="14"/>
      <c r="W2384" s="14"/>
      <c r="X2384" s="14"/>
      <c r="Y2384" s="14"/>
    </row>
    <row r="2385" spans="2:25" x14ac:dyDescent="0.3"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4"/>
      <c r="T2385" s="14"/>
      <c r="U2385" s="14"/>
      <c r="V2385" s="14"/>
      <c r="W2385" s="14"/>
      <c r="X2385" s="14"/>
      <c r="Y2385" s="14"/>
    </row>
    <row r="2386" spans="2:25" x14ac:dyDescent="0.3"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4"/>
      <c r="T2386" s="14"/>
      <c r="U2386" s="14"/>
      <c r="V2386" s="14"/>
      <c r="W2386" s="14"/>
      <c r="X2386" s="14"/>
      <c r="Y2386" s="14"/>
    </row>
    <row r="2387" spans="2:25" x14ac:dyDescent="0.3"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4"/>
      <c r="T2387" s="14"/>
      <c r="U2387" s="14"/>
      <c r="V2387" s="14"/>
      <c r="W2387" s="14"/>
      <c r="X2387" s="14"/>
      <c r="Y2387" s="14"/>
    </row>
    <row r="2388" spans="2:25" x14ac:dyDescent="0.3"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4"/>
      <c r="T2388" s="14"/>
      <c r="U2388" s="14"/>
      <c r="V2388" s="14"/>
      <c r="W2388" s="14"/>
      <c r="X2388" s="14"/>
      <c r="Y2388" s="14"/>
    </row>
    <row r="2389" spans="2:25" x14ac:dyDescent="0.3"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4"/>
      <c r="T2389" s="14"/>
      <c r="U2389" s="14"/>
      <c r="V2389" s="14"/>
      <c r="W2389" s="14"/>
      <c r="X2389" s="14"/>
      <c r="Y2389" s="14"/>
    </row>
    <row r="2390" spans="2:25" x14ac:dyDescent="0.3"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4"/>
      <c r="T2390" s="14"/>
      <c r="U2390" s="14"/>
      <c r="V2390" s="14"/>
      <c r="W2390" s="14"/>
      <c r="X2390" s="14"/>
      <c r="Y2390" s="14"/>
    </row>
    <row r="2391" spans="2:25" x14ac:dyDescent="0.3"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</row>
    <row r="2392" spans="2:25" x14ac:dyDescent="0.3"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13"/>
      <c r="M2392" s="13"/>
      <c r="N2392" s="13"/>
      <c r="O2392" s="13"/>
      <c r="P2392" s="13"/>
      <c r="Q2392" s="13"/>
      <c r="R2392" s="13"/>
      <c r="S2392" s="14"/>
      <c r="T2392" s="14"/>
      <c r="U2392" s="14"/>
      <c r="V2392" s="14"/>
      <c r="W2392" s="14"/>
      <c r="X2392" s="14"/>
      <c r="Y2392" s="14"/>
    </row>
    <row r="2393" spans="2:25" x14ac:dyDescent="0.3"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4"/>
      <c r="T2393" s="14"/>
      <c r="U2393" s="14"/>
      <c r="V2393" s="14"/>
      <c r="W2393" s="14"/>
      <c r="X2393" s="14"/>
      <c r="Y2393" s="14"/>
    </row>
    <row r="2394" spans="2:25" x14ac:dyDescent="0.3"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4"/>
      <c r="T2394" s="14"/>
      <c r="U2394" s="14"/>
      <c r="V2394" s="14"/>
      <c r="W2394" s="14"/>
      <c r="X2394" s="14"/>
      <c r="Y2394" s="14"/>
    </row>
    <row r="2395" spans="2:25" x14ac:dyDescent="0.3"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4"/>
      <c r="T2395" s="14"/>
      <c r="U2395" s="14"/>
      <c r="V2395" s="14"/>
      <c r="W2395" s="14"/>
      <c r="X2395" s="14"/>
      <c r="Y2395" s="14"/>
    </row>
    <row r="2396" spans="2:25" x14ac:dyDescent="0.3"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</row>
    <row r="2397" spans="2:25" x14ac:dyDescent="0.3"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4"/>
      <c r="T2397" s="14"/>
      <c r="U2397" s="14"/>
      <c r="V2397" s="14"/>
      <c r="W2397" s="14"/>
      <c r="X2397" s="14"/>
      <c r="Y2397" s="14"/>
    </row>
    <row r="2398" spans="2:25" x14ac:dyDescent="0.3"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4"/>
      <c r="T2398" s="14"/>
      <c r="U2398" s="14"/>
      <c r="V2398" s="14"/>
      <c r="W2398" s="14"/>
      <c r="X2398" s="14"/>
      <c r="Y2398" s="14"/>
    </row>
    <row r="2399" spans="2:25" x14ac:dyDescent="0.3"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</row>
    <row r="2400" spans="2:25" x14ac:dyDescent="0.3"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4"/>
      <c r="T2400" s="14"/>
      <c r="U2400" s="14"/>
      <c r="V2400" s="14"/>
      <c r="W2400" s="14"/>
      <c r="X2400" s="14"/>
      <c r="Y2400" s="14"/>
    </row>
    <row r="2401" spans="2:30" x14ac:dyDescent="0.3"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4"/>
      <c r="T2401" s="14"/>
      <c r="U2401" s="14"/>
      <c r="V2401" s="14"/>
      <c r="W2401" s="14"/>
      <c r="X2401" s="14"/>
      <c r="Y2401" s="14"/>
    </row>
    <row r="2402" spans="2:30" x14ac:dyDescent="0.3"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4"/>
      <c r="T2402" s="14"/>
      <c r="U2402" s="14"/>
      <c r="V2402" s="14"/>
      <c r="W2402" s="14"/>
      <c r="X2402" s="14"/>
      <c r="Y2402" s="14"/>
    </row>
    <row r="2403" spans="2:30" x14ac:dyDescent="0.3"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AA2403" s="5" t="e">
        <f>+AVERAGE(E2374:E2403)/100</f>
        <v>#DIV/0!</v>
      </c>
      <c r="AB2403" s="5" t="e">
        <f>+AVERAGE(G2374:G2403)</f>
        <v>#DIV/0!</v>
      </c>
      <c r="AC2403" s="5" t="e">
        <f>+AVERAGE(H2374:H2403)</f>
        <v>#DIV/0!</v>
      </c>
      <c r="AD2403" s="17" t="e">
        <f t="shared" ref="AD2403" si="77">($AF$4*AA2403)+($AG$4-$AG$4*AB2403)+($AJ$12+$AK$12*AC2403)</f>
        <v>#DIV/0!</v>
      </c>
    </row>
    <row r="2404" spans="2:30" x14ac:dyDescent="0.3"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4"/>
      <c r="T2404" s="14"/>
      <c r="U2404" s="14"/>
      <c r="V2404" s="14"/>
      <c r="W2404" s="14"/>
      <c r="X2404" s="14"/>
      <c r="Y2404" s="14"/>
    </row>
    <row r="2405" spans="2:30" x14ac:dyDescent="0.3"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4"/>
      <c r="T2405" s="14"/>
      <c r="U2405" s="14"/>
      <c r="V2405" s="14"/>
      <c r="W2405" s="14"/>
      <c r="X2405" s="14"/>
      <c r="Y2405" s="14"/>
    </row>
    <row r="2406" spans="2:30" x14ac:dyDescent="0.3"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4"/>
      <c r="T2406" s="14"/>
      <c r="U2406" s="14"/>
      <c r="V2406" s="14"/>
      <c r="W2406" s="14"/>
      <c r="X2406" s="14"/>
      <c r="Y2406" s="14"/>
    </row>
    <row r="2407" spans="2:30" x14ac:dyDescent="0.3"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4"/>
      <c r="T2407" s="14"/>
      <c r="U2407" s="14"/>
      <c r="V2407" s="14"/>
      <c r="W2407" s="14"/>
      <c r="X2407" s="14"/>
      <c r="Y2407" s="14"/>
    </row>
    <row r="2408" spans="2:30" x14ac:dyDescent="0.3"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4"/>
      <c r="T2408" s="14"/>
      <c r="U2408" s="14"/>
      <c r="V2408" s="14"/>
      <c r="W2408" s="14"/>
      <c r="X2408" s="14"/>
      <c r="Y2408" s="14"/>
    </row>
    <row r="2409" spans="2:30" x14ac:dyDescent="0.3"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</row>
    <row r="2410" spans="2:30" x14ac:dyDescent="0.3"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4"/>
      <c r="T2410" s="14"/>
      <c r="U2410" s="14"/>
      <c r="V2410" s="14"/>
      <c r="W2410" s="14"/>
      <c r="X2410" s="14"/>
      <c r="Y2410" s="14"/>
    </row>
    <row r="2411" spans="2:30" x14ac:dyDescent="0.3"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4"/>
      <c r="T2411" s="14"/>
      <c r="U2411" s="14"/>
      <c r="V2411" s="14"/>
      <c r="W2411" s="14"/>
      <c r="X2411" s="14"/>
      <c r="Y2411" s="14"/>
    </row>
    <row r="2412" spans="2:30" x14ac:dyDescent="0.3"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4"/>
      <c r="T2412" s="14"/>
      <c r="U2412" s="14"/>
      <c r="V2412" s="14"/>
      <c r="W2412" s="14"/>
      <c r="X2412" s="14"/>
      <c r="Y2412" s="14"/>
    </row>
    <row r="2413" spans="2:30" x14ac:dyDescent="0.3"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4"/>
      <c r="T2413" s="14"/>
      <c r="U2413" s="14"/>
      <c r="V2413" s="14"/>
      <c r="W2413" s="14"/>
      <c r="X2413" s="14"/>
      <c r="Y2413" s="14"/>
    </row>
    <row r="2414" spans="2:30" x14ac:dyDescent="0.3">
      <c r="B2414" s="6"/>
      <c r="C2414" s="6"/>
      <c r="D2414" s="6"/>
      <c r="E2414" s="6"/>
      <c r="F2414" s="6"/>
      <c r="G2414" s="6"/>
      <c r="H2414" s="6"/>
      <c r="I2414" s="6"/>
      <c r="J2414" s="6"/>
      <c r="K2414" s="5"/>
      <c r="L2414" s="13"/>
      <c r="M2414" s="13"/>
      <c r="N2414" s="13"/>
      <c r="O2414" s="13"/>
      <c r="P2414" s="13"/>
      <c r="Q2414" s="13"/>
      <c r="R2414" s="13"/>
      <c r="S2414" s="14"/>
      <c r="T2414" s="14"/>
      <c r="U2414" s="14"/>
      <c r="V2414" s="14"/>
      <c r="W2414" s="14"/>
      <c r="X2414" s="14"/>
      <c r="Y2414" s="14"/>
    </row>
    <row r="2415" spans="2:30" x14ac:dyDescent="0.3"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4"/>
      <c r="T2415" s="14"/>
      <c r="U2415" s="14"/>
      <c r="V2415" s="14"/>
      <c r="W2415" s="14"/>
      <c r="X2415" s="14"/>
      <c r="Y2415" s="14"/>
    </row>
    <row r="2416" spans="2:30" x14ac:dyDescent="0.3"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</row>
    <row r="2417" spans="2:25" x14ac:dyDescent="0.3"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4"/>
      <c r="T2417" s="14"/>
      <c r="U2417" s="14"/>
      <c r="V2417" s="14"/>
      <c r="W2417" s="14"/>
      <c r="X2417" s="14"/>
      <c r="Y2417" s="14"/>
    </row>
    <row r="2418" spans="2:25" x14ac:dyDescent="0.3"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4"/>
      <c r="T2418" s="14"/>
      <c r="U2418" s="14"/>
      <c r="V2418" s="14"/>
      <c r="W2418" s="14"/>
      <c r="X2418" s="14"/>
      <c r="Y2418" s="14"/>
    </row>
    <row r="2419" spans="2:25" x14ac:dyDescent="0.3"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4"/>
      <c r="T2419" s="14"/>
      <c r="U2419" s="14"/>
      <c r="V2419" s="14"/>
      <c r="W2419" s="14"/>
      <c r="X2419" s="14"/>
      <c r="Y2419" s="14"/>
    </row>
    <row r="2420" spans="2:25" x14ac:dyDescent="0.3"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4"/>
      <c r="T2420" s="14"/>
      <c r="U2420" s="14"/>
      <c r="V2420" s="14"/>
      <c r="W2420" s="14"/>
      <c r="X2420" s="14"/>
      <c r="Y2420" s="14"/>
    </row>
    <row r="2421" spans="2:25" x14ac:dyDescent="0.3"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</row>
    <row r="2422" spans="2:25" x14ac:dyDescent="0.3"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</row>
    <row r="2423" spans="2:25" x14ac:dyDescent="0.3"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4"/>
      <c r="T2423" s="14"/>
      <c r="U2423" s="14"/>
      <c r="V2423" s="14"/>
      <c r="W2423" s="14"/>
      <c r="X2423" s="14"/>
      <c r="Y2423" s="14"/>
    </row>
    <row r="2424" spans="2:25" x14ac:dyDescent="0.3"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4"/>
      <c r="T2424" s="14"/>
      <c r="U2424" s="14"/>
      <c r="V2424" s="14"/>
      <c r="W2424" s="14"/>
      <c r="X2424" s="14"/>
      <c r="Y2424" s="14"/>
    </row>
    <row r="2425" spans="2:25" x14ac:dyDescent="0.3"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4"/>
      <c r="T2425" s="14"/>
      <c r="U2425" s="14"/>
      <c r="V2425" s="14"/>
      <c r="W2425" s="14"/>
      <c r="X2425" s="14"/>
      <c r="Y2425" s="14"/>
    </row>
    <row r="2426" spans="2:25" x14ac:dyDescent="0.3"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4"/>
      <c r="T2426" s="14"/>
      <c r="U2426" s="14"/>
      <c r="V2426" s="14"/>
      <c r="W2426" s="14"/>
      <c r="X2426" s="14"/>
      <c r="Y2426" s="14"/>
    </row>
    <row r="2427" spans="2:25" x14ac:dyDescent="0.3"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4"/>
      <c r="T2427" s="14"/>
      <c r="U2427" s="14"/>
      <c r="V2427" s="14"/>
      <c r="W2427" s="14"/>
      <c r="X2427" s="14"/>
      <c r="Y2427" s="14"/>
    </row>
    <row r="2428" spans="2:25" x14ac:dyDescent="0.3"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4"/>
      <c r="T2428" s="14"/>
      <c r="U2428" s="14"/>
      <c r="V2428" s="14"/>
      <c r="W2428" s="14"/>
      <c r="X2428" s="14"/>
      <c r="Y2428" s="14"/>
    </row>
    <row r="2429" spans="2:25" x14ac:dyDescent="0.3"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4"/>
      <c r="T2429" s="14"/>
      <c r="U2429" s="14"/>
      <c r="V2429" s="14"/>
      <c r="W2429" s="14"/>
      <c r="X2429" s="14"/>
      <c r="Y2429" s="14"/>
    </row>
    <row r="2430" spans="2:25" x14ac:dyDescent="0.3"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4"/>
      <c r="T2430" s="14"/>
      <c r="U2430" s="14"/>
      <c r="V2430" s="14"/>
      <c r="W2430" s="14"/>
      <c r="X2430" s="14"/>
      <c r="Y2430" s="14"/>
    </row>
    <row r="2431" spans="2:25" x14ac:dyDescent="0.3"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</row>
    <row r="2432" spans="2:25" x14ac:dyDescent="0.3"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4"/>
      <c r="T2432" s="14"/>
      <c r="U2432" s="14"/>
      <c r="V2432" s="14"/>
      <c r="W2432" s="14"/>
      <c r="X2432" s="14"/>
      <c r="Y2432" s="14"/>
    </row>
    <row r="2433" spans="2:30" x14ac:dyDescent="0.3"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4"/>
      <c r="T2433" s="14"/>
      <c r="U2433" s="14"/>
      <c r="V2433" s="14"/>
      <c r="W2433" s="14"/>
      <c r="X2433" s="14"/>
      <c r="Y2433" s="14"/>
      <c r="AA2433" s="5" t="e">
        <f>+AVERAGE(E2404:E2433)/100</f>
        <v>#DIV/0!</v>
      </c>
      <c r="AB2433" s="5" t="e">
        <f>+AVERAGE(G2404:G2433)</f>
        <v>#DIV/0!</v>
      </c>
      <c r="AC2433" s="5" t="e">
        <f>+AVERAGE(H2404:H2433)</f>
        <v>#DIV/0!</v>
      </c>
      <c r="AD2433" s="17" t="e">
        <f t="shared" ref="AD2433" si="78">($AF$4*AA2433)+($AG$4-$AG$4*AB2433)+($AJ$12+$AK$12*AC2433)</f>
        <v>#DIV/0!</v>
      </c>
    </row>
    <row r="2434" spans="2:30" x14ac:dyDescent="0.3"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4"/>
      <c r="T2434" s="14"/>
      <c r="U2434" s="14"/>
      <c r="V2434" s="14"/>
      <c r="W2434" s="14"/>
      <c r="X2434" s="14"/>
      <c r="Y2434" s="14"/>
    </row>
    <row r="2435" spans="2:30" x14ac:dyDescent="0.3"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4"/>
      <c r="T2435" s="14"/>
      <c r="U2435" s="14"/>
      <c r="V2435" s="14"/>
      <c r="W2435" s="14"/>
      <c r="X2435" s="14"/>
      <c r="Y2435" s="14"/>
    </row>
    <row r="2436" spans="2:30" x14ac:dyDescent="0.3"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4"/>
      <c r="T2436" s="14"/>
      <c r="U2436" s="14"/>
      <c r="V2436" s="14"/>
      <c r="W2436" s="14"/>
      <c r="X2436" s="14"/>
      <c r="Y2436" s="14"/>
    </row>
    <row r="2437" spans="2:30" x14ac:dyDescent="0.3"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4"/>
      <c r="T2437" s="14"/>
      <c r="U2437" s="14"/>
      <c r="V2437" s="14"/>
      <c r="W2437" s="14"/>
      <c r="X2437" s="14"/>
      <c r="Y2437" s="14"/>
    </row>
    <row r="2438" spans="2:30" x14ac:dyDescent="0.3"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4"/>
      <c r="T2438" s="14"/>
      <c r="U2438" s="14"/>
      <c r="V2438" s="14"/>
      <c r="W2438" s="14"/>
      <c r="X2438" s="14"/>
      <c r="Y2438" s="14"/>
    </row>
    <row r="2439" spans="2:30" x14ac:dyDescent="0.3"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</row>
    <row r="2440" spans="2:30" x14ac:dyDescent="0.3"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4"/>
      <c r="T2440" s="14"/>
      <c r="U2440" s="14"/>
      <c r="V2440" s="14"/>
      <c r="W2440" s="14"/>
      <c r="X2440" s="14"/>
      <c r="Y2440" s="14"/>
    </row>
    <row r="2441" spans="2:30" x14ac:dyDescent="0.3"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4"/>
      <c r="T2441" s="14"/>
      <c r="U2441" s="14"/>
      <c r="V2441" s="14"/>
      <c r="W2441" s="14"/>
      <c r="X2441" s="14"/>
      <c r="Y2441" s="14"/>
    </row>
    <row r="2442" spans="2:30" x14ac:dyDescent="0.3"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4"/>
      <c r="T2442" s="14"/>
      <c r="U2442" s="14"/>
      <c r="V2442" s="14"/>
      <c r="W2442" s="14"/>
      <c r="X2442" s="14"/>
      <c r="Y2442" s="14"/>
    </row>
    <row r="2443" spans="2:30" x14ac:dyDescent="0.3"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4"/>
      <c r="T2443" s="14"/>
      <c r="U2443" s="14"/>
      <c r="V2443" s="14"/>
      <c r="W2443" s="14"/>
      <c r="X2443" s="14"/>
      <c r="Y2443" s="14"/>
    </row>
    <row r="2444" spans="2:30" x14ac:dyDescent="0.3"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</row>
    <row r="2445" spans="2:30" x14ac:dyDescent="0.3"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4"/>
      <c r="T2445" s="14"/>
      <c r="U2445" s="14"/>
      <c r="V2445" s="14"/>
      <c r="W2445" s="14"/>
      <c r="X2445" s="14"/>
      <c r="Y2445" s="14"/>
    </row>
    <row r="2446" spans="2:30" x14ac:dyDescent="0.3"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4"/>
      <c r="T2446" s="14"/>
      <c r="U2446" s="14"/>
      <c r="V2446" s="14"/>
      <c r="W2446" s="14"/>
      <c r="X2446" s="14"/>
      <c r="Y2446" s="14"/>
    </row>
    <row r="2447" spans="2:30" x14ac:dyDescent="0.3"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</row>
    <row r="2448" spans="2:30" x14ac:dyDescent="0.3"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4"/>
      <c r="T2448" s="14"/>
      <c r="U2448" s="14"/>
      <c r="V2448" s="14"/>
      <c r="W2448" s="14"/>
      <c r="X2448" s="14"/>
      <c r="Y2448" s="14"/>
    </row>
    <row r="2449" spans="2:30" x14ac:dyDescent="0.3"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4"/>
      <c r="T2449" s="14"/>
      <c r="U2449" s="14"/>
      <c r="V2449" s="14"/>
      <c r="W2449" s="14"/>
      <c r="X2449" s="14"/>
      <c r="Y2449" s="14"/>
    </row>
    <row r="2450" spans="2:30" x14ac:dyDescent="0.3"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4"/>
      <c r="T2450" s="14"/>
      <c r="U2450" s="14"/>
      <c r="V2450" s="14"/>
      <c r="W2450" s="14"/>
      <c r="X2450" s="14"/>
      <c r="Y2450" s="14"/>
    </row>
    <row r="2451" spans="2:30" x14ac:dyDescent="0.3"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4"/>
      <c r="T2451" s="14"/>
      <c r="U2451" s="14"/>
      <c r="V2451" s="14"/>
      <c r="W2451" s="14"/>
      <c r="X2451" s="14"/>
      <c r="Y2451" s="14"/>
    </row>
    <row r="2452" spans="2:30" x14ac:dyDescent="0.3"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4"/>
      <c r="T2452" s="14"/>
      <c r="U2452" s="14"/>
      <c r="V2452" s="14"/>
      <c r="W2452" s="14"/>
      <c r="X2452" s="14"/>
      <c r="Y2452" s="14"/>
    </row>
    <row r="2453" spans="2:30" x14ac:dyDescent="0.3"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4"/>
      <c r="T2453" s="14"/>
      <c r="U2453" s="14"/>
      <c r="V2453" s="14"/>
      <c r="W2453" s="14"/>
      <c r="X2453" s="14"/>
      <c r="Y2453" s="14"/>
    </row>
    <row r="2454" spans="2:30" x14ac:dyDescent="0.3"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</row>
    <row r="2455" spans="2:30" x14ac:dyDescent="0.3"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4"/>
      <c r="T2455" s="14"/>
      <c r="U2455" s="14"/>
      <c r="V2455" s="14"/>
      <c r="W2455" s="14"/>
      <c r="X2455" s="14"/>
      <c r="Y2455" s="14"/>
    </row>
    <row r="2456" spans="2:30" x14ac:dyDescent="0.3"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4"/>
      <c r="T2456" s="14"/>
      <c r="U2456" s="14"/>
      <c r="V2456" s="14"/>
      <c r="W2456" s="14"/>
      <c r="X2456" s="14"/>
      <c r="Y2456" s="14"/>
    </row>
    <row r="2457" spans="2:30" x14ac:dyDescent="0.3"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</row>
    <row r="2458" spans="2:30" x14ac:dyDescent="0.3"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4"/>
      <c r="T2458" s="14"/>
      <c r="U2458" s="14"/>
      <c r="V2458" s="14"/>
      <c r="W2458" s="14"/>
      <c r="X2458" s="14"/>
      <c r="Y2458" s="14"/>
    </row>
    <row r="2459" spans="2:30" x14ac:dyDescent="0.3"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4"/>
      <c r="T2459" s="14"/>
      <c r="U2459" s="14"/>
      <c r="V2459" s="14"/>
      <c r="W2459" s="14"/>
      <c r="X2459" s="14"/>
      <c r="Y2459" s="14"/>
    </row>
    <row r="2460" spans="2:30" x14ac:dyDescent="0.3"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4"/>
      <c r="T2460" s="14"/>
      <c r="U2460" s="14"/>
      <c r="V2460" s="14"/>
      <c r="W2460" s="14"/>
      <c r="X2460" s="14"/>
      <c r="Y2460" s="14"/>
    </row>
    <row r="2461" spans="2:30" x14ac:dyDescent="0.3"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4"/>
      <c r="T2461" s="14"/>
      <c r="U2461" s="14"/>
      <c r="V2461" s="14"/>
      <c r="W2461" s="14"/>
      <c r="X2461" s="14"/>
      <c r="Y2461" s="14"/>
    </row>
    <row r="2462" spans="2:30" x14ac:dyDescent="0.3"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</row>
    <row r="2463" spans="2:30" x14ac:dyDescent="0.3"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4"/>
      <c r="T2463" s="14"/>
      <c r="U2463" s="14"/>
      <c r="V2463" s="14"/>
      <c r="W2463" s="14"/>
      <c r="X2463" s="14"/>
      <c r="Y2463" s="14"/>
      <c r="AA2463" s="5" t="e">
        <f>+AVERAGE(E2434:E2463)/100</f>
        <v>#DIV/0!</v>
      </c>
      <c r="AB2463" s="5" t="e">
        <f>+AVERAGE(G2434:G2463)</f>
        <v>#DIV/0!</v>
      </c>
      <c r="AC2463" s="5" t="e">
        <f>+AVERAGE(H2434:H2463)</f>
        <v>#DIV/0!</v>
      </c>
      <c r="AD2463" s="17" t="e">
        <f t="shared" ref="AD2463" si="79">($AF$4*AA2463)+($AG$4-$AG$4*AB2463)+($AJ$12+$AK$12*AC2463)</f>
        <v>#DIV/0!</v>
      </c>
    </row>
    <row r="2464" spans="2:30" x14ac:dyDescent="0.3"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4"/>
      <c r="T2464" s="14"/>
      <c r="U2464" s="14"/>
      <c r="V2464" s="14"/>
      <c r="W2464" s="14"/>
      <c r="X2464" s="14"/>
      <c r="Y2464" s="14"/>
    </row>
    <row r="2465" spans="2:25" x14ac:dyDescent="0.3"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4"/>
      <c r="T2465" s="14"/>
      <c r="U2465" s="14"/>
      <c r="V2465" s="14"/>
      <c r="W2465" s="14"/>
      <c r="X2465" s="14"/>
      <c r="Y2465" s="14"/>
    </row>
    <row r="2466" spans="2:25" x14ac:dyDescent="0.3"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4"/>
      <c r="T2466" s="14"/>
      <c r="U2466" s="14"/>
      <c r="V2466" s="14"/>
      <c r="W2466" s="14"/>
      <c r="X2466" s="14"/>
      <c r="Y2466" s="14"/>
    </row>
    <row r="2467" spans="2:25" x14ac:dyDescent="0.3"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4"/>
      <c r="T2467" s="14"/>
      <c r="U2467" s="14"/>
      <c r="V2467" s="14"/>
      <c r="W2467" s="14"/>
      <c r="X2467" s="14"/>
      <c r="Y2467" s="14"/>
    </row>
    <row r="2468" spans="2:25" x14ac:dyDescent="0.3"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4"/>
      <c r="T2468" s="14"/>
      <c r="U2468" s="14"/>
      <c r="V2468" s="14"/>
      <c r="W2468" s="14"/>
      <c r="X2468" s="14"/>
      <c r="Y2468" s="14"/>
    </row>
    <row r="2469" spans="2:25" x14ac:dyDescent="0.3"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4"/>
      <c r="T2469" s="14"/>
      <c r="U2469" s="14"/>
      <c r="V2469" s="14"/>
      <c r="W2469" s="14"/>
      <c r="X2469" s="14"/>
      <c r="Y2469" s="14"/>
    </row>
    <row r="2470" spans="2:25" x14ac:dyDescent="0.3"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</row>
    <row r="2471" spans="2:25" x14ac:dyDescent="0.3"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4"/>
      <c r="T2471" s="14"/>
      <c r="U2471" s="14"/>
      <c r="V2471" s="14"/>
      <c r="W2471" s="14"/>
      <c r="X2471" s="14"/>
      <c r="Y2471" s="14"/>
    </row>
    <row r="2472" spans="2:25" x14ac:dyDescent="0.3"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4"/>
      <c r="T2472" s="14"/>
      <c r="U2472" s="14"/>
      <c r="V2472" s="14"/>
      <c r="W2472" s="14"/>
      <c r="X2472" s="14"/>
      <c r="Y2472" s="14"/>
    </row>
    <row r="2473" spans="2:25" x14ac:dyDescent="0.3"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4"/>
      <c r="T2473" s="14"/>
      <c r="U2473" s="14"/>
      <c r="V2473" s="14"/>
      <c r="W2473" s="14"/>
      <c r="X2473" s="14"/>
      <c r="Y2473" s="14"/>
    </row>
    <row r="2474" spans="2:25" x14ac:dyDescent="0.3"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4"/>
      <c r="T2474" s="14"/>
      <c r="U2474" s="14"/>
      <c r="V2474" s="14"/>
      <c r="W2474" s="14"/>
      <c r="X2474" s="14"/>
      <c r="Y2474" s="14"/>
    </row>
    <row r="2475" spans="2:25" x14ac:dyDescent="0.3"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4"/>
      <c r="T2475" s="14"/>
      <c r="U2475" s="14"/>
      <c r="V2475" s="14"/>
      <c r="W2475" s="14"/>
      <c r="X2475" s="14"/>
      <c r="Y2475" s="14"/>
    </row>
    <row r="2476" spans="2:25" x14ac:dyDescent="0.3"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4"/>
      <c r="T2476" s="14"/>
      <c r="U2476" s="14"/>
      <c r="V2476" s="14"/>
      <c r="W2476" s="14"/>
      <c r="X2476" s="14"/>
      <c r="Y2476" s="14"/>
    </row>
    <row r="2477" spans="2:25" x14ac:dyDescent="0.3"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4"/>
      <c r="T2477" s="14"/>
      <c r="U2477" s="14"/>
      <c r="V2477" s="14"/>
      <c r="W2477" s="14"/>
      <c r="X2477" s="14"/>
      <c r="Y2477" s="14"/>
    </row>
    <row r="2478" spans="2:25" x14ac:dyDescent="0.3"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4"/>
      <c r="T2478" s="14"/>
      <c r="U2478" s="14"/>
      <c r="V2478" s="14"/>
      <c r="W2478" s="14"/>
      <c r="X2478" s="14"/>
      <c r="Y2478" s="14"/>
    </row>
    <row r="2479" spans="2:25" x14ac:dyDescent="0.3"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4"/>
      <c r="T2479" s="14"/>
      <c r="U2479" s="14"/>
      <c r="V2479" s="14"/>
      <c r="W2479" s="14"/>
      <c r="X2479" s="14"/>
      <c r="Y2479" s="14"/>
    </row>
    <row r="2480" spans="2:25" x14ac:dyDescent="0.3"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13"/>
      <c r="M2480" s="13"/>
      <c r="N2480" s="13"/>
      <c r="O2480" s="13"/>
      <c r="P2480" s="13"/>
      <c r="Q2480" s="13"/>
      <c r="R2480" s="13"/>
      <c r="S2480" s="14"/>
      <c r="T2480" s="14"/>
      <c r="U2480" s="14"/>
      <c r="V2480" s="14"/>
      <c r="W2480" s="14"/>
      <c r="X2480" s="14"/>
      <c r="Y2480" s="14"/>
    </row>
    <row r="2481" spans="2:30" x14ac:dyDescent="0.3"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4"/>
      <c r="T2481" s="14"/>
      <c r="U2481" s="14"/>
      <c r="V2481" s="14"/>
      <c r="W2481" s="14"/>
      <c r="X2481" s="14"/>
      <c r="Y2481" s="14"/>
    </row>
    <row r="2482" spans="2:30" x14ac:dyDescent="0.3"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4"/>
      <c r="T2482" s="14"/>
      <c r="U2482" s="14"/>
      <c r="V2482" s="14"/>
      <c r="W2482" s="14"/>
      <c r="X2482" s="14"/>
      <c r="Y2482" s="14"/>
    </row>
    <row r="2483" spans="2:30" x14ac:dyDescent="0.3"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4"/>
      <c r="T2483" s="14"/>
      <c r="U2483" s="14"/>
      <c r="V2483" s="14"/>
      <c r="W2483" s="14"/>
      <c r="X2483" s="14"/>
      <c r="Y2483" s="14"/>
    </row>
    <row r="2484" spans="2:30" x14ac:dyDescent="0.3"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4"/>
      <c r="T2484" s="14"/>
      <c r="U2484" s="14"/>
      <c r="V2484" s="14"/>
      <c r="W2484" s="14"/>
      <c r="X2484" s="14"/>
      <c r="Y2484" s="14"/>
    </row>
    <row r="2485" spans="2:30" x14ac:dyDescent="0.3"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4"/>
      <c r="T2485" s="14"/>
      <c r="U2485" s="14"/>
      <c r="V2485" s="14"/>
      <c r="W2485" s="14"/>
      <c r="X2485" s="14"/>
      <c r="Y2485" s="14"/>
    </row>
    <row r="2486" spans="2:30" x14ac:dyDescent="0.3"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4"/>
      <c r="T2486" s="14"/>
      <c r="U2486" s="14"/>
      <c r="V2486" s="14"/>
      <c r="W2486" s="14"/>
      <c r="X2486" s="14"/>
      <c r="Y2486" s="14"/>
    </row>
    <row r="2487" spans="2:30" x14ac:dyDescent="0.3"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4"/>
      <c r="T2487" s="14"/>
      <c r="U2487" s="14"/>
      <c r="V2487" s="14"/>
      <c r="W2487" s="14"/>
      <c r="X2487" s="14"/>
      <c r="Y2487" s="14"/>
    </row>
    <row r="2488" spans="2:30" x14ac:dyDescent="0.3"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4"/>
      <c r="T2488" s="14"/>
      <c r="U2488" s="14"/>
      <c r="V2488" s="14"/>
      <c r="W2488" s="14"/>
      <c r="X2488" s="14"/>
      <c r="Y2488" s="14"/>
    </row>
    <row r="2489" spans="2:30" x14ac:dyDescent="0.3"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</row>
    <row r="2490" spans="2:30" x14ac:dyDescent="0.3"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4"/>
      <c r="T2490" s="14"/>
      <c r="U2490" s="14"/>
      <c r="V2490" s="14"/>
      <c r="W2490" s="14"/>
      <c r="X2490" s="14"/>
      <c r="Y2490" s="14"/>
    </row>
    <row r="2491" spans="2:30" x14ac:dyDescent="0.3"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4"/>
      <c r="T2491" s="14"/>
      <c r="U2491" s="14"/>
      <c r="V2491" s="14"/>
      <c r="W2491" s="14"/>
      <c r="X2491" s="14"/>
      <c r="Y2491" s="14"/>
    </row>
    <row r="2492" spans="2:30" x14ac:dyDescent="0.3"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4"/>
      <c r="T2492" s="14"/>
      <c r="U2492" s="14"/>
      <c r="V2492" s="14"/>
      <c r="W2492" s="14"/>
      <c r="X2492" s="14"/>
      <c r="Y2492" s="14"/>
    </row>
    <row r="2493" spans="2:30" x14ac:dyDescent="0.3"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4"/>
      <c r="T2493" s="14"/>
      <c r="U2493" s="14"/>
      <c r="V2493" s="14"/>
      <c r="W2493" s="14"/>
      <c r="X2493" s="14"/>
      <c r="Y2493" s="14"/>
      <c r="AA2493" s="5" t="e">
        <f>+AVERAGE(E2464:E2493)/100</f>
        <v>#DIV/0!</v>
      </c>
      <c r="AB2493" s="5" t="e">
        <f>+AVERAGE(G2464:G2493)</f>
        <v>#DIV/0!</v>
      </c>
      <c r="AC2493" s="5" t="e">
        <f>+AVERAGE(H2464:H2493)</f>
        <v>#DIV/0!</v>
      </c>
      <c r="AD2493" s="17" t="e">
        <f t="shared" ref="AD2493" si="80">($AF$4*AA2493)+($AG$4-$AG$4*AB2493)+($AJ$12+$AK$12*AC2493)</f>
        <v>#DIV/0!</v>
      </c>
    </row>
    <row r="2494" spans="2:30" x14ac:dyDescent="0.3"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4"/>
      <c r="T2494" s="14"/>
      <c r="U2494" s="14"/>
      <c r="V2494" s="14"/>
      <c r="W2494" s="14"/>
      <c r="X2494" s="14"/>
      <c r="Y2494" s="14"/>
    </row>
    <row r="2495" spans="2:30" x14ac:dyDescent="0.3"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4"/>
      <c r="T2495" s="14"/>
      <c r="U2495" s="14"/>
      <c r="V2495" s="14"/>
      <c r="W2495" s="14"/>
      <c r="X2495" s="14"/>
      <c r="Y2495" s="14"/>
    </row>
    <row r="2496" spans="2:30" x14ac:dyDescent="0.3"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4"/>
      <c r="T2496" s="14"/>
      <c r="U2496" s="14"/>
      <c r="V2496" s="14"/>
      <c r="W2496" s="14"/>
      <c r="X2496" s="14"/>
      <c r="Y2496" s="14"/>
    </row>
    <row r="2497" spans="2:25" x14ac:dyDescent="0.3"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4"/>
      <c r="T2497" s="14"/>
      <c r="U2497" s="14"/>
      <c r="V2497" s="14"/>
      <c r="W2497" s="14"/>
      <c r="X2497" s="14"/>
      <c r="Y2497" s="14"/>
    </row>
    <row r="2498" spans="2:25" x14ac:dyDescent="0.3"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4"/>
      <c r="T2498" s="14"/>
      <c r="U2498" s="14"/>
      <c r="V2498" s="14"/>
      <c r="W2498" s="14"/>
      <c r="X2498" s="14"/>
      <c r="Y2498" s="14"/>
    </row>
    <row r="2499" spans="2:25" x14ac:dyDescent="0.3"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4"/>
      <c r="T2499" s="14"/>
      <c r="U2499" s="14"/>
      <c r="V2499" s="14"/>
      <c r="W2499" s="14"/>
      <c r="X2499" s="14"/>
      <c r="Y2499" s="14"/>
    </row>
    <row r="2500" spans="2:25" x14ac:dyDescent="0.3"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4"/>
      <c r="T2500" s="14"/>
      <c r="U2500" s="14"/>
      <c r="V2500" s="14"/>
      <c r="W2500" s="14"/>
      <c r="X2500" s="14"/>
      <c r="Y2500" s="14"/>
    </row>
    <row r="2501" spans="2:25" x14ac:dyDescent="0.3"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4"/>
      <c r="T2501" s="14"/>
      <c r="U2501" s="14"/>
      <c r="V2501" s="14"/>
      <c r="W2501" s="14"/>
      <c r="X2501" s="14"/>
      <c r="Y2501" s="14"/>
    </row>
    <row r="2502" spans="2:25" x14ac:dyDescent="0.3"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</row>
    <row r="2503" spans="2:25" x14ac:dyDescent="0.3"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4"/>
      <c r="T2503" s="14"/>
      <c r="U2503" s="14"/>
      <c r="V2503" s="14"/>
      <c r="W2503" s="14"/>
      <c r="X2503" s="14"/>
      <c r="Y2503" s="14"/>
    </row>
    <row r="2504" spans="2:25" x14ac:dyDescent="0.3"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4"/>
      <c r="T2504" s="14"/>
      <c r="U2504" s="14"/>
      <c r="V2504" s="14"/>
      <c r="W2504" s="14"/>
      <c r="X2504" s="14"/>
      <c r="Y2504" s="14"/>
    </row>
    <row r="2505" spans="2:25" x14ac:dyDescent="0.3"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4"/>
      <c r="T2505" s="14"/>
      <c r="U2505" s="14"/>
      <c r="V2505" s="14"/>
      <c r="W2505" s="14"/>
      <c r="X2505" s="14"/>
      <c r="Y2505" s="14"/>
    </row>
    <row r="2506" spans="2:25" x14ac:dyDescent="0.3"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4"/>
      <c r="T2506" s="14"/>
      <c r="U2506" s="14"/>
      <c r="V2506" s="14"/>
      <c r="W2506" s="14"/>
      <c r="X2506" s="14"/>
      <c r="Y2506" s="14"/>
    </row>
    <row r="2507" spans="2:25" x14ac:dyDescent="0.3"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4"/>
      <c r="T2507" s="14"/>
      <c r="U2507" s="14"/>
      <c r="V2507" s="14"/>
      <c r="W2507" s="14"/>
      <c r="X2507" s="14"/>
      <c r="Y2507" s="14"/>
    </row>
    <row r="2508" spans="2:25" x14ac:dyDescent="0.3"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4"/>
      <c r="T2508" s="14"/>
      <c r="U2508" s="14"/>
      <c r="V2508" s="14"/>
      <c r="W2508" s="14"/>
      <c r="X2508" s="14"/>
      <c r="Y2508" s="14"/>
    </row>
    <row r="2509" spans="2:25" x14ac:dyDescent="0.3"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4"/>
      <c r="T2509" s="14"/>
      <c r="U2509" s="14"/>
      <c r="V2509" s="14"/>
      <c r="W2509" s="14"/>
      <c r="X2509" s="14"/>
      <c r="Y2509" s="14"/>
    </row>
    <row r="2510" spans="2:25" x14ac:dyDescent="0.3"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4"/>
      <c r="T2510" s="14"/>
      <c r="U2510" s="14"/>
      <c r="V2510" s="14"/>
      <c r="W2510" s="14"/>
      <c r="X2510" s="14"/>
      <c r="Y2510" s="14"/>
    </row>
    <row r="2511" spans="2:25" x14ac:dyDescent="0.3"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4"/>
      <c r="T2511" s="14"/>
      <c r="U2511" s="14"/>
      <c r="V2511" s="14"/>
      <c r="W2511" s="14"/>
      <c r="X2511" s="14"/>
      <c r="Y2511" s="14"/>
    </row>
    <row r="2512" spans="2:25" x14ac:dyDescent="0.3"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4"/>
      <c r="T2512" s="14"/>
      <c r="U2512" s="14"/>
      <c r="V2512" s="14"/>
      <c r="W2512" s="14"/>
      <c r="X2512" s="14"/>
      <c r="Y2512" s="14"/>
    </row>
    <row r="2513" spans="2:30" x14ac:dyDescent="0.3"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4"/>
      <c r="T2513" s="14"/>
      <c r="U2513" s="14"/>
      <c r="V2513" s="14"/>
      <c r="W2513" s="14"/>
      <c r="X2513" s="14"/>
      <c r="Y2513" s="14"/>
    </row>
    <row r="2514" spans="2:30" x14ac:dyDescent="0.3"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4"/>
      <c r="T2514" s="14"/>
      <c r="U2514" s="14"/>
      <c r="V2514" s="14"/>
      <c r="W2514" s="14"/>
      <c r="X2514" s="14"/>
      <c r="Y2514" s="14"/>
    </row>
    <row r="2515" spans="2:30" x14ac:dyDescent="0.3"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4"/>
      <c r="T2515" s="14"/>
      <c r="U2515" s="14"/>
      <c r="V2515" s="14"/>
      <c r="W2515" s="14"/>
      <c r="X2515" s="14"/>
      <c r="Y2515" s="14"/>
    </row>
    <row r="2516" spans="2:30" x14ac:dyDescent="0.3"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4"/>
      <c r="T2516" s="14"/>
      <c r="U2516" s="14"/>
      <c r="V2516" s="14"/>
      <c r="W2516" s="14"/>
      <c r="X2516" s="14"/>
      <c r="Y2516" s="14"/>
    </row>
    <row r="2517" spans="2:30" x14ac:dyDescent="0.3"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4"/>
      <c r="T2517" s="14"/>
      <c r="U2517" s="14"/>
      <c r="V2517" s="14"/>
      <c r="W2517" s="14"/>
      <c r="X2517" s="14"/>
      <c r="Y2517" s="14"/>
    </row>
    <row r="2518" spans="2:30" x14ac:dyDescent="0.3"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4"/>
      <c r="T2518" s="14"/>
      <c r="U2518" s="14"/>
      <c r="V2518" s="14"/>
      <c r="W2518" s="14"/>
      <c r="X2518" s="14"/>
      <c r="Y2518" s="14"/>
    </row>
    <row r="2519" spans="2:30" x14ac:dyDescent="0.3"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4"/>
      <c r="T2519" s="14"/>
      <c r="U2519" s="14"/>
      <c r="V2519" s="14"/>
      <c r="W2519" s="14"/>
      <c r="X2519" s="14"/>
      <c r="Y2519" s="14"/>
    </row>
    <row r="2520" spans="2:30" x14ac:dyDescent="0.3"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4"/>
      <c r="T2520" s="14"/>
      <c r="U2520" s="14"/>
      <c r="V2520" s="14"/>
      <c r="W2520" s="14"/>
      <c r="X2520" s="14"/>
      <c r="Y2520" s="14"/>
    </row>
    <row r="2521" spans="2:30" x14ac:dyDescent="0.3"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4"/>
      <c r="T2521" s="14"/>
      <c r="U2521" s="14"/>
      <c r="V2521" s="14"/>
      <c r="W2521" s="14"/>
      <c r="X2521" s="14"/>
      <c r="Y2521" s="14"/>
    </row>
    <row r="2522" spans="2:30" x14ac:dyDescent="0.3"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4"/>
      <c r="T2522" s="14"/>
      <c r="U2522" s="14"/>
      <c r="V2522" s="14"/>
      <c r="W2522" s="14"/>
      <c r="X2522" s="14"/>
      <c r="Y2522" s="14"/>
    </row>
    <row r="2523" spans="2:30" x14ac:dyDescent="0.3"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4"/>
      <c r="T2523" s="14"/>
      <c r="U2523" s="14"/>
      <c r="V2523" s="14"/>
      <c r="W2523" s="14"/>
      <c r="X2523" s="14"/>
      <c r="Y2523" s="14"/>
      <c r="AA2523" s="5" t="e">
        <f>+AVERAGE(E2494:E2523)/100</f>
        <v>#DIV/0!</v>
      </c>
      <c r="AB2523" s="5" t="e">
        <f>+AVERAGE(G2494:G2523)</f>
        <v>#DIV/0!</v>
      </c>
      <c r="AC2523" s="5" t="e">
        <f>+AVERAGE(H2494:H2523)</f>
        <v>#DIV/0!</v>
      </c>
      <c r="AD2523" s="17" t="e">
        <f t="shared" ref="AD2523" si="81">($AF$4*AA2523)+($AG$4-$AG$4*AB2523)+($AJ$12+$AK$12*AC2523)</f>
        <v>#DIV/0!</v>
      </c>
    </row>
    <row r="2524" spans="2:30" x14ac:dyDescent="0.3"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4"/>
      <c r="T2524" s="14"/>
      <c r="U2524" s="14"/>
      <c r="V2524" s="14"/>
      <c r="W2524" s="14"/>
      <c r="X2524" s="14"/>
      <c r="Y2524" s="14"/>
    </row>
    <row r="2525" spans="2:30" x14ac:dyDescent="0.3"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4"/>
      <c r="T2525" s="14"/>
      <c r="U2525" s="14"/>
      <c r="V2525" s="14"/>
      <c r="W2525" s="14"/>
      <c r="X2525" s="14"/>
      <c r="Y2525" s="14"/>
    </row>
    <row r="2526" spans="2:30" x14ac:dyDescent="0.3"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4"/>
      <c r="T2526" s="14"/>
      <c r="U2526" s="14"/>
      <c r="V2526" s="14"/>
      <c r="W2526" s="14"/>
      <c r="X2526" s="14"/>
      <c r="Y2526" s="14"/>
    </row>
    <row r="2527" spans="2:30" x14ac:dyDescent="0.3"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4"/>
      <c r="T2527" s="14"/>
      <c r="U2527" s="14"/>
      <c r="V2527" s="14"/>
      <c r="W2527" s="14"/>
      <c r="X2527" s="14"/>
      <c r="Y2527" s="14"/>
    </row>
    <row r="2528" spans="2:30" x14ac:dyDescent="0.3"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4"/>
      <c r="T2528" s="14"/>
      <c r="U2528" s="14"/>
      <c r="V2528" s="14"/>
      <c r="W2528" s="14"/>
      <c r="X2528" s="14"/>
      <c r="Y2528" s="14"/>
    </row>
    <row r="2529" spans="2:25" x14ac:dyDescent="0.3"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</row>
    <row r="2530" spans="2:25" x14ac:dyDescent="0.3"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</row>
    <row r="2531" spans="2:25" x14ac:dyDescent="0.3"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4"/>
      <c r="T2531" s="14"/>
      <c r="U2531" s="14"/>
      <c r="V2531" s="14"/>
      <c r="W2531" s="14"/>
      <c r="X2531" s="14"/>
      <c r="Y2531" s="14"/>
    </row>
    <row r="2532" spans="2:25" x14ac:dyDescent="0.3"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4"/>
      <c r="T2532" s="14"/>
      <c r="U2532" s="14"/>
      <c r="V2532" s="14"/>
      <c r="W2532" s="14"/>
      <c r="X2532" s="14"/>
      <c r="Y2532" s="14"/>
    </row>
    <row r="2533" spans="2:25" x14ac:dyDescent="0.3"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4"/>
      <c r="T2533" s="14"/>
      <c r="U2533" s="14"/>
      <c r="V2533" s="14"/>
      <c r="W2533" s="14"/>
      <c r="X2533" s="14"/>
      <c r="Y2533" s="14"/>
    </row>
    <row r="2534" spans="2:25" x14ac:dyDescent="0.3"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4"/>
      <c r="T2534" s="14"/>
      <c r="U2534" s="14"/>
      <c r="V2534" s="14"/>
      <c r="W2534" s="14"/>
      <c r="X2534" s="14"/>
      <c r="Y2534" s="14"/>
    </row>
    <row r="2535" spans="2:25" x14ac:dyDescent="0.3"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</row>
    <row r="2536" spans="2:25" x14ac:dyDescent="0.3"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4"/>
      <c r="T2536" s="14"/>
      <c r="U2536" s="14"/>
      <c r="V2536" s="14"/>
      <c r="W2536" s="14"/>
      <c r="X2536" s="14"/>
      <c r="Y2536" s="14"/>
    </row>
    <row r="2537" spans="2:25" x14ac:dyDescent="0.3"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4"/>
      <c r="T2537" s="14"/>
      <c r="U2537" s="14"/>
      <c r="V2537" s="14"/>
      <c r="W2537" s="14"/>
      <c r="X2537" s="14"/>
      <c r="Y2537" s="14"/>
    </row>
    <row r="2538" spans="2:25" x14ac:dyDescent="0.3"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4"/>
      <c r="T2538" s="14"/>
      <c r="U2538" s="14"/>
      <c r="V2538" s="14"/>
      <c r="W2538" s="14"/>
      <c r="X2538" s="14"/>
      <c r="Y2538" s="14"/>
    </row>
    <row r="2539" spans="2:25" x14ac:dyDescent="0.3"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4"/>
      <c r="T2539" s="14"/>
      <c r="U2539" s="14"/>
      <c r="V2539" s="14"/>
      <c r="W2539" s="14"/>
      <c r="X2539" s="14"/>
      <c r="Y2539" s="14"/>
    </row>
    <row r="2540" spans="2:25" x14ac:dyDescent="0.3"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13"/>
      <c r="M2540" s="13"/>
      <c r="N2540" s="13"/>
      <c r="O2540" s="13"/>
      <c r="P2540" s="13"/>
      <c r="Q2540" s="13"/>
      <c r="R2540" s="13"/>
      <c r="S2540" s="14"/>
      <c r="T2540" s="14"/>
      <c r="U2540" s="14"/>
      <c r="V2540" s="14"/>
      <c r="W2540" s="14"/>
      <c r="X2540" s="14"/>
      <c r="Y2540" s="14"/>
    </row>
    <row r="2541" spans="2:25" x14ac:dyDescent="0.3"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4"/>
      <c r="T2541" s="14"/>
      <c r="U2541" s="14"/>
      <c r="V2541" s="14"/>
      <c r="W2541" s="14"/>
      <c r="X2541" s="14"/>
      <c r="Y2541" s="14"/>
    </row>
    <row r="2542" spans="2:25" x14ac:dyDescent="0.3"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4"/>
      <c r="T2542" s="14"/>
      <c r="U2542" s="14"/>
      <c r="V2542" s="14"/>
      <c r="W2542" s="14"/>
      <c r="X2542" s="14"/>
      <c r="Y2542" s="14"/>
    </row>
    <row r="2543" spans="2:25" x14ac:dyDescent="0.3"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4"/>
      <c r="T2543" s="14"/>
      <c r="U2543" s="14"/>
      <c r="V2543" s="14"/>
      <c r="W2543" s="14"/>
      <c r="X2543" s="14"/>
      <c r="Y2543" s="14"/>
    </row>
    <row r="2544" spans="2:25" x14ac:dyDescent="0.3"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4"/>
      <c r="T2544" s="14"/>
      <c r="U2544" s="14"/>
      <c r="V2544" s="14"/>
      <c r="W2544" s="14"/>
      <c r="X2544" s="14"/>
      <c r="Y2544" s="14"/>
    </row>
    <row r="2545" spans="2:30" x14ac:dyDescent="0.3"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4"/>
      <c r="T2545" s="14"/>
      <c r="U2545" s="14"/>
      <c r="V2545" s="14"/>
      <c r="W2545" s="14"/>
      <c r="X2545" s="14"/>
      <c r="Y2545" s="14"/>
    </row>
    <row r="2546" spans="2:30" x14ac:dyDescent="0.3"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4"/>
      <c r="T2546" s="14"/>
      <c r="U2546" s="14"/>
      <c r="V2546" s="14"/>
      <c r="W2546" s="14"/>
      <c r="X2546" s="14"/>
      <c r="Y2546" s="14"/>
    </row>
    <row r="2547" spans="2:30" x14ac:dyDescent="0.3"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4"/>
      <c r="T2547" s="14"/>
      <c r="U2547" s="14"/>
      <c r="V2547" s="14"/>
      <c r="W2547" s="14"/>
      <c r="X2547" s="14"/>
      <c r="Y2547" s="14"/>
    </row>
    <row r="2548" spans="2:30" x14ac:dyDescent="0.3"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4"/>
      <c r="T2548" s="14"/>
      <c r="U2548" s="14"/>
      <c r="V2548" s="14"/>
      <c r="W2548" s="14"/>
      <c r="X2548" s="14"/>
      <c r="Y2548" s="14"/>
    </row>
    <row r="2549" spans="2:30" x14ac:dyDescent="0.3"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4"/>
      <c r="T2549" s="14"/>
      <c r="U2549" s="14"/>
      <c r="V2549" s="14"/>
      <c r="W2549" s="14"/>
      <c r="X2549" s="14"/>
      <c r="Y2549" s="14"/>
    </row>
    <row r="2550" spans="2:30" x14ac:dyDescent="0.3"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</row>
    <row r="2551" spans="2:30" x14ac:dyDescent="0.3"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</row>
    <row r="2552" spans="2:30" x14ac:dyDescent="0.3"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4"/>
      <c r="T2552" s="14"/>
      <c r="U2552" s="14"/>
      <c r="V2552" s="14"/>
      <c r="W2552" s="14"/>
      <c r="X2552" s="14"/>
      <c r="Y2552" s="14"/>
    </row>
    <row r="2553" spans="2:30" x14ac:dyDescent="0.3"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4"/>
      <c r="T2553" s="14"/>
      <c r="U2553" s="14"/>
      <c r="V2553" s="14"/>
      <c r="W2553" s="14"/>
      <c r="X2553" s="14"/>
      <c r="Y2553" s="14"/>
      <c r="AA2553" s="5" t="e">
        <f>+AVERAGE(E2524:E2553)/100</f>
        <v>#DIV/0!</v>
      </c>
      <c r="AB2553" s="5" t="e">
        <f>+AVERAGE(G2524:G2553)</f>
        <v>#DIV/0!</v>
      </c>
      <c r="AC2553" s="5" t="e">
        <f>+AVERAGE(H2524:H2553)</f>
        <v>#DIV/0!</v>
      </c>
      <c r="AD2553" s="17" t="e">
        <f t="shared" ref="AD2553" si="82">($AF$4*AA2553)+($AG$4-$AG$4*AB2553)+($AJ$12+$AK$12*AC2553)</f>
        <v>#DIV/0!</v>
      </c>
    </row>
    <row r="2554" spans="2:30" x14ac:dyDescent="0.3"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4"/>
      <c r="T2554" s="14"/>
      <c r="U2554" s="14"/>
      <c r="V2554" s="14"/>
      <c r="W2554" s="14"/>
      <c r="X2554" s="14"/>
      <c r="Y2554" s="14"/>
    </row>
    <row r="2555" spans="2:30" x14ac:dyDescent="0.3"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4"/>
      <c r="T2555" s="14"/>
      <c r="U2555" s="14"/>
      <c r="V2555" s="14"/>
      <c r="W2555" s="14"/>
      <c r="X2555" s="14"/>
      <c r="Y2555" s="14"/>
    </row>
    <row r="2556" spans="2:30" x14ac:dyDescent="0.3"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4"/>
      <c r="T2556" s="14"/>
      <c r="U2556" s="14"/>
      <c r="V2556" s="14"/>
      <c r="W2556" s="14"/>
      <c r="X2556" s="14"/>
      <c r="Y2556" s="14"/>
    </row>
    <row r="2557" spans="2:30" x14ac:dyDescent="0.3"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</row>
    <row r="2558" spans="2:30" x14ac:dyDescent="0.3"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4"/>
      <c r="T2558" s="14"/>
      <c r="U2558" s="14"/>
      <c r="V2558" s="14"/>
      <c r="W2558" s="14"/>
      <c r="X2558" s="14"/>
      <c r="Y2558" s="14"/>
    </row>
    <row r="2559" spans="2:30" x14ac:dyDescent="0.3"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4"/>
      <c r="T2559" s="14"/>
      <c r="U2559" s="14"/>
      <c r="V2559" s="14"/>
      <c r="W2559" s="14"/>
      <c r="X2559" s="14"/>
      <c r="Y2559" s="14"/>
    </row>
    <row r="2560" spans="2:30" x14ac:dyDescent="0.3"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4"/>
      <c r="T2560" s="14"/>
      <c r="U2560" s="14"/>
      <c r="V2560" s="14"/>
      <c r="W2560" s="14"/>
      <c r="X2560" s="14"/>
      <c r="Y2560" s="14"/>
    </row>
    <row r="2561" spans="2:25" x14ac:dyDescent="0.3"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4"/>
      <c r="T2561" s="14"/>
      <c r="U2561" s="14"/>
      <c r="V2561" s="14"/>
      <c r="W2561" s="14"/>
      <c r="X2561" s="14"/>
      <c r="Y2561" s="14"/>
    </row>
    <row r="2562" spans="2:25" x14ac:dyDescent="0.3"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</row>
    <row r="2563" spans="2:25" x14ac:dyDescent="0.3"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4"/>
      <c r="T2563" s="14"/>
      <c r="U2563" s="14"/>
      <c r="V2563" s="14"/>
      <c r="W2563" s="14"/>
      <c r="X2563" s="14"/>
      <c r="Y2563" s="14"/>
    </row>
    <row r="2564" spans="2:25" x14ac:dyDescent="0.3"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4"/>
      <c r="T2564" s="14"/>
      <c r="U2564" s="14"/>
      <c r="V2564" s="14"/>
      <c r="W2564" s="14"/>
      <c r="X2564" s="14"/>
      <c r="Y2564" s="14"/>
    </row>
    <row r="2565" spans="2:25" x14ac:dyDescent="0.3"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4"/>
      <c r="T2565" s="14"/>
      <c r="U2565" s="14"/>
      <c r="V2565" s="14"/>
      <c r="W2565" s="14"/>
      <c r="X2565" s="14"/>
      <c r="Y2565" s="14"/>
    </row>
    <row r="2566" spans="2:25" x14ac:dyDescent="0.3"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4"/>
      <c r="T2566" s="14"/>
      <c r="U2566" s="14"/>
      <c r="V2566" s="14"/>
      <c r="W2566" s="14"/>
      <c r="X2566" s="14"/>
      <c r="Y2566" s="14"/>
    </row>
    <row r="2567" spans="2:25" x14ac:dyDescent="0.3"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4"/>
      <c r="T2567" s="14"/>
      <c r="U2567" s="14"/>
      <c r="V2567" s="14"/>
      <c r="W2567" s="14"/>
      <c r="X2567" s="14"/>
      <c r="Y2567" s="14"/>
    </row>
    <row r="2568" spans="2:25" x14ac:dyDescent="0.3"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</row>
    <row r="2569" spans="2:25" x14ac:dyDescent="0.3"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4"/>
      <c r="T2569" s="14"/>
      <c r="U2569" s="14"/>
      <c r="V2569" s="14"/>
      <c r="W2569" s="14"/>
      <c r="X2569" s="14"/>
      <c r="Y2569" s="14"/>
    </row>
    <row r="2570" spans="2:25" x14ac:dyDescent="0.3"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4"/>
      <c r="T2570" s="14"/>
      <c r="U2570" s="14"/>
      <c r="V2570" s="14"/>
      <c r="W2570" s="14"/>
      <c r="X2570" s="14"/>
      <c r="Y2570" s="14"/>
    </row>
    <row r="2571" spans="2:25" x14ac:dyDescent="0.3"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4"/>
      <c r="T2571" s="14"/>
      <c r="U2571" s="14"/>
      <c r="V2571" s="14"/>
      <c r="W2571" s="14"/>
      <c r="X2571" s="14"/>
      <c r="Y2571" s="14"/>
    </row>
    <row r="2572" spans="2:25" x14ac:dyDescent="0.3"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4"/>
      <c r="T2572" s="14"/>
      <c r="U2572" s="14"/>
      <c r="V2572" s="14"/>
      <c r="W2572" s="14"/>
      <c r="X2572" s="14"/>
      <c r="Y2572" s="14"/>
    </row>
    <row r="2573" spans="2:25" x14ac:dyDescent="0.3"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4"/>
      <c r="T2573" s="14"/>
      <c r="U2573" s="14"/>
      <c r="V2573" s="14"/>
      <c r="W2573" s="14"/>
      <c r="X2573" s="14"/>
      <c r="Y2573" s="14"/>
    </row>
    <row r="2574" spans="2:25" x14ac:dyDescent="0.3"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4"/>
      <c r="T2574" s="14"/>
      <c r="U2574" s="14"/>
      <c r="V2574" s="14"/>
      <c r="W2574" s="14"/>
      <c r="X2574" s="14"/>
      <c r="Y2574" s="14"/>
    </row>
    <row r="2575" spans="2:25" x14ac:dyDescent="0.3"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4"/>
      <c r="T2575" s="14"/>
      <c r="U2575" s="14"/>
      <c r="V2575" s="14"/>
      <c r="W2575" s="14"/>
      <c r="X2575" s="14"/>
      <c r="Y2575" s="14"/>
    </row>
    <row r="2576" spans="2:25" x14ac:dyDescent="0.3"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4"/>
      <c r="T2576" s="14"/>
      <c r="U2576" s="14"/>
      <c r="V2576" s="14"/>
      <c r="W2576" s="14"/>
      <c r="X2576" s="14"/>
      <c r="Y2576" s="14"/>
    </row>
    <row r="2577" spans="2:30" x14ac:dyDescent="0.3"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4"/>
      <c r="T2577" s="14"/>
      <c r="U2577" s="14"/>
      <c r="V2577" s="14"/>
      <c r="W2577" s="14"/>
      <c r="X2577" s="14"/>
      <c r="Y2577" s="14"/>
    </row>
    <row r="2578" spans="2:30" x14ac:dyDescent="0.3"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4"/>
      <c r="T2578" s="14"/>
      <c r="U2578" s="14"/>
      <c r="V2578" s="14"/>
      <c r="W2578" s="14"/>
      <c r="X2578" s="14"/>
      <c r="Y2578" s="14"/>
    </row>
    <row r="2579" spans="2:30" x14ac:dyDescent="0.3"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4"/>
      <c r="T2579" s="14"/>
      <c r="U2579" s="14"/>
      <c r="V2579" s="14"/>
      <c r="W2579" s="14"/>
      <c r="X2579" s="14"/>
      <c r="Y2579" s="14"/>
    </row>
    <row r="2580" spans="2:30" x14ac:dyDescent="0.3"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4"/>
      <c r="T2580" s="14"/>
      <c r="U2580" s="14"/>
      <c r="V2580" s="14"/>
      <c r="W2580" s="14"/>
      <c r="X2580" s="14"/>
      <c r="Y2580" s="14"/>
    </row>
    <row r="2581" spans="2:30" x14ac:dyDescent="0.3"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4"/>
      <c r="T2581" s="14"/>
      <c r="U2581" s="14"/>
      <c r="V2581" s="14"/>
      <c r="W2581" s="14"/>
      <c r="X2581" s="14"/>
      <c r="Y2581" s="14"/>
    </row>
    <row r="2582" spans="2:30" x14ac:dyDescent="0.3"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4"/>
      <c r="T2582" s="14"/>
      <c r="U2582" s="14"/>
      <c r="V2582" s="14"/>
      <c r="W2582" s="14"/>
      <c r="X2582" s="14"/>
      <c r="Y2582" s="14"/>
    </row>
    <row r="2583" spans="2:30" x14ac:dyDescent="0.3"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4"/>
      <c r="T2583" s="14"/>
      <c r="U2583" s="14"/>
      <c r="V2583" s="14"/>
      <c r="W2583" s="14"/>
      <c r="X2583" s="14"/>
      <c r="Y2583" s="14"/>
      <c r="AA2583" s="5" t="e">
        <f>+AVERAGE(E2554:E2583)/100</f>
        <v>#DIV/0!</v>
      </c>
      <c r="AB2583" s="5" t="e">
        <f>+AVERAGE(G2554:G2583)</f>
        <v>#DIV/0!</v>
      </c>
      <c r="AC2583" s="5" t="e">
        <f>+AVERAGE(H2554:H2583)</f>
        <v>#DIV/0!</v>
      </c>
      <c r="AD2583" s="17" t="e">
        <f t="shared" ref="AD2583" si="83">($AF$4*AA2583)+($AG$4-$AG$4*AB2583)+($AJ$12+$AK$12*AC2583)</f>
        <v>#DIV/0!</v>
      </c>
    </row>
    <row r="2584" spans="2:30" x14ac:dyDescent="0.3"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4"/>
      <c r="T2584" s="14"/>
      <c r="U2584" s="14"/>
      <c r="V2584" s="14"/>
      <c r="W2584" s="14"/>
      <c r="X2584" s="14"/>
      <c r="Y2584" s="14"/>
    </row>
    <row r="2585" spans="2:30" x14ac:dyDescent="0.3"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4"/>
      <c r="T2585" s="14"/>
      <c r="U2585" s="14"/>
      <c r="V2585" s="14"/>
      <c r="W2585" s="14"/>
      <c r="X2585" s="14"/>
      <c r="Y2585" s="14"/>
    </row>
    <row r="2586" spans="2:30" x14ac:dyDescent="0.3"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4"/>
      <c r="T2586" s="14"/>
      <c r="U2586" s="14"/>
      <c r="V2586" s="14"/>
      <c r="W2586" s="14"/>
      <c r="X2586" s="14"/>
      <c r="Y2586" s="14"/>
    </row>
    <row r="2587" spans="2:30" x14ac:dyDescent="0.3"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4"/>
      <c r="T2587" s="14"/>
      <c r="U2587" s="14"/>
      <c r="V2587" s="14"/>
      <c r="W2587" s="14"/>
      <c r="X2587" s="14"/>
      <c r="Y2587" s="14"/>
    </row>
    <row r="2588" spans="2:30" x14ac:dyDescent="0.3"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</row>
    <row r="2589" spans="2:30" x14ac:dyDescent="0.3"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4"/>
      <c r="T2589" s="14"/>
      <c r="U2589" s="14"/>
      <c r="V2589" s="14"/>
      <c r="W2589" s="14"/>
      <c r="X2589" s="14"/>
      <c r="Y2589" s="14"/>
    </row>
    <row r="2590" spans="2:30" x14ac:dyDescent="0.3"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4"/>
      <c r="T2590" s="14"/>
      <c r="U2590" s="14"/>
      <c r="V2590" s="14"/>
      <c r="W2590" s="14"/>
      <c r="X2590" s="14"/>
      <c r="Y2590" s="14"/>
    </row>
    <row r="2591" spans="2:30" x14ac:dyDescent="0.3"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4"/>
      <c r="T2591" s="14"/>
      <c r="U2591" s="14"/>
      <c r="V2591" s="14"/>
      <c r="W2591" s="14"/>
      <c r="X2591" s="14"/>
      <c r="Y2591" s="14"/>
    </row>
    <row r="2592" spans="2:30" x14ac:dyDescent="0.3"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</row>
    <row r="2593" spans="2:25" x14ac:dyDescent="0.3"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4"/>
      <c r="T2593" s="14"/>
      <c r="U2593" s="14"/>
      <c r="V2593" s="14"/>
      <c r="W2593" s="14"/>
      <c r="X2593" s="14"/>
      <c r="Y2593" s="14"/>
    </row>
    <row r="2594" spans="2:25" x14ac:dyDescent="0.3"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4"/>
      <c r="T2594" s="14"/>
      <c r="U2594" s="14"/>
      <c r="V2594" s="14"/>
      <c r="W2594" s="14"/>
      <c r="X2594" s="14"/>
      <c r="Y2594" s="14"/>
    </row>
    <row r="2595" spans="2:25" x14ac:dyDescent="0.3"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4"/>
      <c r="T2595" s="14"/>
      <c r="U2595" s="14"/>
      <c r="V2595" s="14"/>
      <c r="W2595" s="14"/>
      <c r="X2595" s="14"/>
      <c r="Y2595" s="14"/>
    </row>
    <row r="2596" spans="2:25" x14ac:dyDescent="0.3"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4"/>
      <c r="T2596" s="14"/>
      <c r="U2596" s="14"/>
      <c r="V2596" s="14"/>
      <c r="W2596" s="14"/>
      <c r="X2596" s="14"/>
      <c r="Y2596" s="14"/>
    </row>
    <row r="2597" spans="2:25" x14ac:dyDescent="0.3"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4"/>
      <c r="T2597" s="14"/>
      <c r="U2597" s="14"/>
      <c r="V2597" s="14"/>
      <c r="W2597" s="14"/>
      <c r="X2597" s="14"/>
      <c r="Y2597" s="14"/>
    </row>
    <row r="2598" spans="2:25" x14ac:dyDescent="0.3"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4"/>
      <c r="T2598" s="14"/>
      <c r="U2598" s="14"/>
      <c r="V2598" s="14"/>
      <c r="W2598" s="14"/>
      <c r="X2598" s="14"/>
      <c r="Y2598" s="14"/>
    </row>
    <row r="2599" spans="2:25" x14ac:dyDescent="0.3"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</row>
    <row r="2600" spans="2:25" x14ac:dyDescent="0.3"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4"/>
      <c r="T2600" s="14"/>
      <c r="U2600" s="14"/>
      <c r="V2600" s="14"/>
      <c r="W2600" s="14"/>
      <c r="X2600" s="14"/>
      <c r="Y2600" s="14"/>
    </row>
    <row r="2601" spans="2:25" x14ac:dyDescent="0.3"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4"/>
      <c r="T2601" s="14"/>
      <c r="U2601" s="14"/>
      <c r="V2601" s="14"/>
      <c r="W2601" s="14"/>
      <c r="X2601" s="14"/>
      <c r="Y2601" s="14"/>
    </row>
    <row r="2602" spans="2:25" x14ac:dyDescent="0.3"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4"/>
      <c r="T2602" s="14"/>
      <c r="U2602" s="14"/>
      <c r="V2602" s="14"/>
      <c r="W2602" s="14"/>
      <c r="X2602" s="14"/>
      <c r="Y2602" s="14"/>
    </row>
    <row r="2603" spans="2:25" x14ac:dyDescent="0.3"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</row>
    <row r="2604" spans="2:25" x14ac:dyDescent="0.3"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4"/>
      <c r="T2604" s="14"/>
      <c r="U2604" s="14"/>
      <c r="V2604" s="14"/>
      <c r="W2604" s="14"/>
      <c r="X2604" s="14"/>
      <c r="Y2604" s="14"/>
    </row>
    <row r="2605" spans="2:25" x14ac:dyDescent="0.3"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4"/>
      <c r="T2605" s="14"/>
      <c r="U2605" s="14"/>
      <c r="V2605" s="14"/>
      <c r="W2605" s="14"/>
      <c r="X2605" s="14"/>
      <c r="Y2605" s="14"/>
    </row>
    <row r="2606" spans="2:25" x14ac:dyDescent="0.3"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4"/>
      <c r="T2606" s="14"/>
      <c r="U2606" s="14"/>
      <c r="V2606" s="14"/>
      <c r="W2606" s="14"/>
      <c r="X2606" s="14"/>
      <c r="Y2606" s="14"/>
    </row>
    <row r="2607" spans="2:25" x14ac:dyDescent="0.3"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4"/>
      <c r="T2607" s="14"/>
      <c r="U2607" s="14"/>
      <c r="V2607" s="14"/>
      <c r="W2607" s="14"/>
      <c r="X2607" s="14"/>
      <c r="Y2607" s="14"/>
    </row>
    <row r="2608" spans="2:25" x14ac:dyDescent="0.3"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4"/>
      <c r="T2608" s="14"/>
      <c r="U2608" s="14"/>
      <c r="V2608" s="14"/>
      <c r="W2608" s="14"/>
      <c r="X2608" s="14"/>
      <c r="Y2608" s="14"/>
    </row>
    <row r="2609" spans="2:30" x14ac:dyDescent="0.3"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</row>
    <row r="2610" spans="2:30" x14ac:dyDescent="0.3"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4"/>
      <c r="T2610" s="14"/>
      <c r="U2610" s="14"/>
      <c r="V2610" s="14"/>
      <c r="W2610" s="14"/>
      <c r="X2610" s="14"/>
      <c r="Y2610" s="14"/>
    </row>
    <row r="2611" spans="2:30" x14ac:dyDescent="0.3"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4"/>
      <c r="T2611" s="14"/>
      <c r="U2611" s="14"/>
      <c r="V2611" s="14"/>
      <c r="W2611" s="14"/>
      <c r="X2611" s="14"/>
      <c r="Y2611" s="14"/>
    </row>
    <row r="2612" spans="2:30" x14ac:dyDescent="0.3"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4"/>
      <c r="T2612" s="14"/>
      <c r="U2612" s="14"/>
      <c r="V2612" s="14"/>
      <c r="W2612" s="14"/>
      <c r="X2612" s="14"/>
      <c r="Y2612" s="14"/>
    </row>
    <row r="2613" spans="2:30" x14ac:dyDescent="0.3"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4"/>
      <c r="T2613" s="14"/>
      <c r="U2613" s="14"/>
      <c r="V2613" s="14"/>
      <c r="W2613" s="14"/>
      <c r="X2613" s="14"/>
      <c r="Y2613" s="14"/>
      <c r="AA2613" s="5" t="e">
        <f>+AVERAGE(E2584:E2613)/100</f>
        <v>#DIV/0!</v>
      </c>
      <c r="AB2613" s="5" t="e">
        <f>+AVERAGE(G2584:G2613)</f>
        <v>#DIV/0!</v>
      </c>
      <c r="AC2613" s="5" t="e">
        <f>+AVERAGE(H2584:H2613)</f>
        <v>#DIV/0!</v>
      </c>
      <c r="AD2613" s="17" t="e">
        <f t="shared" ref="AD2613" si="84">($AF$4*AA2613)+($AG$4-$AG$4*AB2613)+($AJ$12+$AK$12*AC2613)</f>
        <v>#DIV/0!</v>
      </c>
    </row>
    <row r="2614" spans="2:30" x14ac:dyDescent="0.3"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4"/>
      <c r="T2614" s="14"/>
      <c r="U2614" s="14"/>
      <c r="V2614" s="14"/>
      <c r="W2614" s="14"/>
      <c r="X2614" s="14"/>
      <c r="Y2614" s="14"/>
    </row>
    <row r="2615" spans="2:30" x14ac:dyDescent="0.3"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4"/>
      <c r="T2615" s="14"/>
      <c r="U2615" s="14"/>
      <c r="V2615" s="14"/>
      <c r="W2615" s="14"/>
      <c r="X2615" s="14"/>
      <c r="Y2615" s="14"/>
    </row>
    <row r="2616" spans="2:30" x14ac:dyDescent="0.3"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4"/>
      <c r="T2616" s="14"/>
      <c r="U2616" s="14"/>
      <c r="V2616" s="14"/>
      <c r="W2616" s="14"/>
      <c r="X2616" s="14"/>
      <c r="Y2616" s="14"/>
    </row>
    <row r="2617" spans="2:30" x14ac:dyDescent="0.3"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4"/>
      <c r="T2617" s="14"/>
      <c r="U2617" s="14"/>
      <c r="V2617" s="14"/>
      <c r="W2617" s="14"/>
      <c r="X2617" s="14"/>
      <c r="Y2617" s="14"/>
    </row>
    <row r="2618" spans="2:30" x14ac:dyDescent="0.3"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4"/>
      <c r="T2618" s="14"/>
      <c r="U2618" s="14"/>
      <c r="V2618" s="14"/>
      <c r="W2618" s="14"/>
      <c r="X2618" s="14"/>
      <c r="Y2618" s="14"/>
    </row>
    <row r="2619" spans="2:30" x14ac:dyDescent="0.3"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4"/>
      <c r="T2619" s="14"/>
      <c r="U2619" s="14"/>
      <c r="V2619" s="14"/>
      <c r="W2619" s="14"/>
      <c r="X2619" s="14"/>
      <c r="Y2619" s="14"/>
    </row>
    <row r="2620" spans="2:30" x14ac:dyDescent="0.3"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4"/>
      <c r="T2620" s="14"/>
      <c r="U2620" s="14"/>
      <c r="V2620" s="14"/>
      <c r="W2620" s="14"/>
      <c r="X2620" s="14"/>
      <c r="Y2620" s="14"/>
    </row>
    <row r="2621" spans="2:30" x14ac:dyDescent="0.3"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4"/>
      <c r="T2621" s="14"/>
      <c r="U2621" s="14"/>
      <c r="V2621" s="14"/>
      <c r="W2621" s="14"/>
      <c r="X2621" s="14"/>
      <c r="Y2621" s="14"/>
    </row>
    <row r="2622" spans="2:30" x14ac:dyDescent="0.3"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4"/>
      <c r="T2622" s="14"/>
      <c r="U2622" s="14"/>
      <c r="V2622" s="14"/>
      <c r="W2622" s="14"/>
      <c r="X2622" s="14"/>
      <c r="Y2622" s="14"/>
    </row>
    <row r="2623" spans="2:30" x14ac:dyDescent="0.3"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</row>
    <row r="2624" spans="2:30" x14ac:dyDescent="0.3"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4"/>
      <c r="T2624" s="14"/>
      <c r="U2624" s="14"/>
      <c r="V2624" s="14"/>
      <c r="W2624" s="14"/>
      <c r="X2624" s="14"/>
      <c r="Y2624" s="14"/>
    </row>
    <row r="2625" spans="2:25" x14ac:dyDescent="0.3"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4"/>
      <c r="T2625" s="14"/>
      <c r="U2625" s="14"/>
      <c r="V2625" s="14"/>
      <c r="W2625" s="14"/>
      <c r="X2625" s="14"/>
      <c r="Y2625" s="14"/>
    </row>
    <row r="2626" spans="2:25" x14ac:dyDescent="0.3"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4"/>
      <c r="T2626" s="14"/>
      <c r="U2626" s="14"/>
      <c r="V2626" s="14"/>
      <c r="W2626" s="14"/>
      <c r="X2626" s="14"/>
      <c r="Y2626" s="14"/>
    </row>
    <row r="2627" spans="2:25" x14ac:dyDescent="0.3"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4"/>
      <c r="T2627" s="14"/>
      <c r="U2627" s="14"/>
      <c r="V2627" s="14"/>
      <c r="W2627" s="14"/>
      <c r="X2627" s="14"/>
      <c r="Y2627" s="14"/>
    </row>
    <row r="2628" spans="2:25" x14ac:dyDescent="0.3"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13"/>
      <c r="M2628" s="13"/>
      <c r="N2628" s="13"/>
      <c r="O2628" s="13"/>
      <c r="P2628" s="13"/>
      <c r="Q2628" s="13"/>
      <c r="R2628" s="13"/>
      <c r="S2628" s="14"/>
      <c r="T2628" s="14"/>
      <c r="U2628" s="14"/>
      <c r="V2628" s="14"/>
      <c r="W2628" s="14"/>
      <c r="X2628" s="14"/>
      <c r="Y2628" s="14"/>
    </row>
    <row r="2629" spans="2:25" x14ac:dyDescent="0.3"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4"/>
      <c r="T2629" s="14"/>
      <c r="U2629" s="14"/>
      <c r="V2629" s="14"/>
      <c r="W2629" s="14"/>
      <c r="X2629" s="14"/>
      <c r="Y2629" s="14"/>
    </row>
    <row r="2630" spans="2:25" x14ac:dyDescent="0.3"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4"/>
      <c r="T2630" s="14"/>
      <c r="U2630" s="14"/>
      <c r="V2630" s="14"/>
      <c r="W2630" s="14"/>
      <c r="X2630" s="14"/>
      <c r="Y2630" s="14"/>
    </row>
    <row r="2631" spans="2:25" x14ac:dyDescent="0.3"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4"/>
      <c r="T2631" s="14"/>
      <c r="U2631" s="14"/>
      <c r="V2631" s="14"/>
      <c r="W2631" s="14"/>
      <c r="X2631" s="14"/>
      <c r="Y2631" s="14"/>
    </row>
    <row r="2632" spans="2:25" x14ac:dyDescent="0.3"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4"/>
      <c r="T2632" s="14"/>
      <c r="U2632" s="14"/>
      <c r="V2632" s="14"/>
      <c r="W2632" s="14"/>
      <c r="X2632" s="14"/>
      <c r="Y2632" s="14"/>
    </row>
    <row r="2633" spans="2:25" x14ac:dyDescent="0.3"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4"/>
      <c r="T2633" s="14"/>
      <c r="U2633" s="14"/>
      <c r="V2633" s="14"/>
      <c r="W2633" s="14"/>
      <c r="X2633" s="14"/>
      <c r="Y2633" s="14"/>
    </row>
    <row r="2634" spans="2:25" x14ac:dyDescent="0.3"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4"/>
      <c r="T2634" s="14"/>
      <c r="U2634" s="14"/>
      <c r="V2634" s="14"/>
      <c r="W2634" s="14"/>
      <c r="X2634" s="14"/>
      <c r="Y2634" s="14"/>
    </row>
    <row r="2635" spans="2:25" x14ac:dyDescent="0.3"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4"/>
      <c r="T2635" s="14"/>
      <c r="U2635" s="14"/>
      <c r="V2635" s="14"/>
      <c r="W2635" s="14"/>
      <c r="X2635" s="14"/>
      <c r="Y2635" s="14"/>
    </row>
    <row r="2636" spans="2:25" x14ac:dyDescent="0.3">
      <c r="B2636" s="6"/>
      <c r="C2636" s="6"/>
      <c r="D2636" s="6"/>
      <c r="E2636" s="6"/>
      <c r="F2636" s="6"/>
      <c r="G2636" s="6"/>
      <c r="H2636" s="6"/>
      <c r="I2636" s="6"/>
      <c r="J2636" s="6"/>
      <c r="K2636" s="5"/>
      <c r="L2636" s="13"/>
      <c r="M2636" s="13"/>
      <c r="N2636" s="13"/>
      <c r="O2636" s="13"/>
      <c r="P2636" s="13"/>
      <c r="Q2636" s="13"/>
      <c r="R2636" s="13"/>
      <c r="S2636" s="14"/>
      <c r="T2636" s="14"/>
      <c r="U2636" s="14"/>
      <c r="V2636" s="14"/>
      <c r="W2636" s="14"/>
      <c r="X2636" s="14"/>
      <c r="Y2636" s="14"/>
    </row>
    <row r="2637" spans="2:25" x14ac:dyDescent="0.3"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4"/>
      <c r="T2637" s="14"/>
      <c r="U2637" s="14"/>
      <c r="V2637" s="14"/>
      <c r="W2637" s="14"/>
      <c r="X2637" s="14"/>
      <c r="Y2637" s="14"/>
    </row>
    <row r="2638" spans="2:25" x14ac:dyDescent="0.3"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4"/>
      <c r="T2638" s="14"/>
      <c r="U2638" s="14"/>
      <c r="V2638" s="14"/>
      <c r="W2638" s="14"/>
      <c r="X2638" s="14"/>
      <c r="Y2638" s="14"/>
    </row>
    <row r="2639" spans="2:25" x14ac:dyDescent="0.3"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4"/>
      <c r="T2639" s="14"/>
      <c r="U2639" s="14"/>
      <c r="V2639" s="14"/>
      <c r="W2639" s="14"/>
      <c r="X2639" s="14"/>
      <c r="Y2639" s="14"/>
    </row>
    <row r="2640" spans="2:25" x14ac:dyDescent="0.3"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4"/>
      <c r="T2640" s="14"/>
      <c r="U2640" s="14"/>
      <c r="V2640" s="14"/>
      <c r="W2640" s="14"/>
      <c r="X2640" s="14"/>
      <c r="Y2640" s="14"/>
    </row>
    <row r="2641" spans="2:30" x14ac:dyDescent="0.3"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4"/>
      <c r="T2641" s="14"/>
      <c r="U2641" s="14"/>
      <c r="V2641" s="14"/>
      <c r="W2641" s="14"/>
      <c r="X2641" s="14"/>
      <c r="Y2641" s="14"/>
    </row>
    <row r="2642" spans="2:30" x14ac:dyDescent="0.3"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</row>
    <row r="2643" spans="2:30" x14ac:dyDescent="0.3"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4"/>
      <c r="T2643" s="14"/>
      <c r="U2643" s="14"/>
      <c r="V2643" s="14"/>
      <c r="W2643" s="14"/>
      <c r="X2643" s="14"/>
      <c r="Y2643" s="14"/>
      <c r="AA2643" s="5" t="e">
        <f>+AVERAGE(E2614:E2643)/100</f>
        <v>#DIV/0!</v>
      </c>
      <c r="AB2643" s="5" t="e">
        <f>+AVERAGE(G2614:G2643)</f>
        <v>#DIV/0!</v>
      </c>
      <c r="AC2643" s="5" t="e">
        <f>+AVERAGE(H2614:H2643)</f>
        <v>#DIV/0!</v>
      </c>
      <c r="AD2643" s="17" t="e">
        <f t="shared" ref="AD2643" si="85">($AF$4*AA2643)+($AG$4-$AG$4*AB2643)+($AJ$12+$AK$12*AC2643)</f>
        <v>#DIV/0!</v>
      </c>
    </row>
    <row r="2644" spans="2:30" x14ac:dyDescent="0.3"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4"/>
      <c r="T2644" s="14"/>
      <c r="U2644" s="14"/>
      <c r="V2644" s="14"/>
      <c r="W2644" s="14"/>
      <c r="X2644" s="14"/>
      <c r="Y2644" s="14"/>
    </row>
    <row r="2645" spans="2:30" x14ac:dyDescent="0.3"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</row>
    <row r="2646" spans="2:30" x14ac:dyDescent="0.3"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4"/>
      <c r="T2646" s="14"/>
      <c r="U2646" s="14"/>
      <c r="V2646" s="14"/>
      <c r="W2646" s="14"/>
      <c r="X2646" s="14"/>
      <c r="Y2646" s="14"/>
    </row>
    <row r="2647" spans="2:30" x14ac:dyDescent="0.3"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4"/>
      <c r="T2647" s="14"/>
      <c r="U2647" s="14"/>
      <c r="V2647" s="14"/>
      <c r="W2647" s="14"/>
      <c r="X2647" s="14"/>
      <c r="Y2647" s="14"/>
    </row>
    <row r="2648" spans="2:30" x14ac:dyDescent="0.3"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4"/>
      <c r="T2648" s="14"/>
      <c r="U2648" s="14"/>
      <c r="V2648" s="14"/>
      <c r="W2648" s="14"/>
      <c r="X2648" s="14"/>
      <c r="Y2648" s="14"/>
    </row>
    <row r="2649" spans="2:30" x14ac:dyDescent="0.3"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</row>
    <row r="2650" spans="2:30" x14ac:dyDescent="0.3"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4"/>
      <c r="T2650" s="14"/>
      <c r="U2650" s="14"/>
      <c r="V2650" s="14"/>
      <c r="W2650" s="14"/>
      <c r="X2650" s="14"/>
      <c r="Y2650" s="14"/>
    </row>
    <row r="2651" spans="2:30" x14ac:dyDescent="0.3"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4"/>
      <c r="T2651" s="14"/>
      <c r="U2651" s="14"/>
      <c r="V2651" s="14"/>
      <c r="W2651" s="14"/>
      <c r="X2651" s="14"/>
      <c r="Y2651" s="14"/>
    </row>
    <row r="2652" spans="2:30" x14ac:dyDescent="0.3"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4"/>
      <c r="T2652" s="14"/>
      <c r="U2652" s="14"/>
      <c r="V2652" s="14"/>
      <c r="W2652" s="14"/>
      <c r="X2652" s="14"/>
      <c r="Y2652" s="14"/>
    </row>
    <row r="2653" spans="2:30" x14ac:dyDescent="0.3"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4"/>
      <c r="T2653" s="14"/>
      <c r="U2653" s="14"/>
      <c r="V2653" s="14"/>
      <c r="W2653" s="14"/>
      <c r="X2653" s="14"/>
      <c r="Y2653" s="14"/>
    </row>
    <row r="2654" spans="2:30" x14ac:dyDescent="0.3"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4"/>
      <c r="T2654" s="14"/>
      <c r="U2654" s="14"/>
      <c r="V2654" s="14"/>
      <c r="W2654" s="14"/>
      <c r="X2654" s="14"/>
      <c r="Y2654" s="14"/>
    </row>
    <row r="2655" spans="2:30" x14ac:dyDescent="0.3"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</row>
    <row r="2656" spans="2:30" x14ac:dyDescent="0.3"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4"/>
      <c r="T2656" s="14"/>
      <c r="U2656" s="14"/>
      <c r="V2656" s="14"/>
      <c r="W2656" s="14"/>
      <c r="X2656" s="14"/>
      <c r="Y2656" s="14"/>
    </row>
    <row r="2657" spans="2:25" x14ac:dyDescent="0.3"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4"/>
      <c r="T2657" s="14"/>
      <c r="U2657" s="14"/>
      <c r="V2657" s="14"/>
      <c r="W2657" s="14"/>
      <c r="X2657" s="14"/>
      <c r="Y2657" s="14"/>
    </row>
    <row r="2658" spans="2:25" x14ac:dyDescent="0.3"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4"/>
      <c r="T2658" s="14"/>
      <c r="U2658" s="14"/>
      <c r="V2658" s="14"/>
      <c r="W2658" s="14"/>
      <c r="X2658" s="14"/>
      <c r="Y2658" s="14"/>
    </row>
    <row r="2659" spans="2:25" x14ac:dyDescent="0.3"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</row>
    <row r="2660" spans="2:25" x14ac:dyDescent="0.3"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</row>
    <row r="2661" spans="2:25" x14ac:dyDescent="0.3"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4"/>
      <c r="T2661" s="14"/>
      <c r="U2661" s="14"/>
      <c r="V2661" s="14"/>
      <c r="W2661" s="14"/>
      <c r="X2661" s="14"/>
      <c r="Y2661" s="14"/>
    </row>
    <row r="2662" spans="2:25" x14ac:dyDescent="0.3"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4"/>
      <c r="T2662" s="14"/>
      <c r="U2662" s="14"/>
      <c r="V2662" s="14"/>
      <c r="W2662" s="14"/>
      <c r="X2662" s="14"/>
      <c r="Y2662" s="14"/>
    </row>
    <row r="2663" spans="2:25" x14ac:dyDescent="0.3"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4"/>
      <c r="T2663" s="14"/>
      <c r="U2663" s="14"/>
      <c r="V2663" s="14"/>
      <c r="W2663" s="14"/>
      <c r="X2663" s="14"/>
      <c r="Y2663" s="14"/>
    </row>
    <row r="2664" spans="2:25" x14ac:dyDescent="0.3"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4"/>
      <c r="T2664" s="14"/>
      <c r="U2664" s="14"/>
      <c r="V2664" s="14"/>
      <c r="W2664" s="14"/>
      <c r="X2664" s="14"/>
      <c r="Y2664" s="14"/>
    </row>
    <row r="2665" spans="2:25" x14ac:dyDescent="0.3"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4"/>
      <c r="T2665" s="14"/>
      <c r="U2665" s="14"/>
      <c r="V2665" s="14"/>
      <c r="W2665" s="14"/>
      <c r="X2665" s="14"/>
      <c r="Y2665" s="14"/>
    </row>
    <row r="2666" spans="2:25" x14ac:dyDescent="0.3"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4"/>
      <c r="T2666" s="14"/>
      <c r="U2666" s="14"/>
      <c r="V2666" s="14"/>
      <c r="W2666" s="14"/>
      <c r="X2666" s="14"/>
      <c r="Y2666" s="14"/>
    </row>
    <row r="2667" spans="2:25" x14ac:dyDescent="0.3"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4"/>
      <c r="T2667" s="14"/>
      <c r="U2667" s="14"/>
      <c r="V2667" s="14"/>
      <c r="W2667" s="14"/>
      <c r="X2667" s="14"/>
      <c r="Y2667" s="14"/>
    </row>
    <row r="2668" spans="2:25" x14ac:dyDescent="0.3"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4"/>
      <c r="T2668" s="14"/>
      <c r="U2668" s="14"/>
      <c r="V2668" s="14"/>
      <c r="W2668" s="14"/>
      <c r="X2668" s="14"/>
      <c r="Y2668" s="14"/>
    </row>
    <row r="2669" spans="2:25" x14ac:dyDescent="0.3"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4"/>
      <c r="T2669" s="14"/>
      <c r="U2669" s="14"/>
      <c r="V2669" s="14"/>
      <c r="W2669" s="14"/>
      <c r="X2669" s="14"/>
      <c r="Y2669" s="14"/>
    </row>
    <row r="2670" spans="2:25" x14ac:dyDescent="0.3"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4"/>
      <c r="T2670" s="14"/>
      <c r="U2670" s="14"/>
      <c r="V2670" s="14"/>
      <c r="W2670" s="14"/>
      <c r="X2670" s="14"/>
      <c r="Y2670" s="14"/>
    </row>
    <row r="2671" spans="2:25" x14ac:dyDescent="0.3"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4"/>
      <c r="T2671" s="14"/>
      <c r="U2671" s="14"/>
      <c r="V2671" s="14"/>
      <c r="W2671" s="14"/>
      <c r="X2671" s="14"/>
      <c r="Y2671" s="14"/>
    </row>
    <row r="2672" spans="2:25" x14ac:dyDescent="0.3"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4"/>
      <c r="T2672" s="14"/>
      <c r="U2672" s="14"/>
      <c r="V2672" s="14"/>
      <c r="W2672" s="14"/>
      <c r="X2672" s="14"/>
      <c r="Y2672" s="14"/>
    </row>
    <row r="2673" spans="2:30" x14ac:dyDescent="0.3"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4"/>
      <c r="T2673" s="14"/>
      <c r="U2673" s="14"/>
      <c r="V2673" s="14"/>
      <c r="W2673" s="14"/>
      <c r="X2673" s="14"/>
      <c r="Y2673" s="14"/>
      <c r="AA2673" s="5" t="e">
        <f>+AVERAGE(E2644:E2673)/100</f>
        <v>#DIV/0!</v>
      </c>
      <c r="AB2673" s="5" t="e">
        <f>+AVERAGE(G2644:G2673)</f>
        <v>#DIV/0!</v>
      </c>
      <c r="AC2673" s="5" t="e">
        <f>+AVERAGE(H2644:H2673)</f>
        <v>#DIV/0!</v>
      </c>
      <c r="AD2673" s="17" t="e">
        <f t="shared" ref="AD2673" si="86">($AF$4*AA2673)+($AG$4-$AG$4*AB2673)+($AJ$12+$AK$12*AC2673)</f>
        <v>#DIV/0!</v>
      </c>
    </row>
    <row r="2674" spans="2:30" x14ac:dyDescent="0.3"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4"/>
      <c r="T2674" s="14"/>
      <c r="U2674" s="14"/>
      <c r="V2674" s="14"/>
      <c r="W2674" s="14"/>
      <c r="X2674" s="14"/>
      <c r="Y2674" s="14"/>
    </row>
    <row r="2675" spans="2:30" x14ac:dyDescent="0.3"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4"/>
      <c r="T2675" s="14"/>
      <c r="U2675" s="14"/>
      <c r="V2675" s="14"/>
      <c r="W2675" s="14"/>
      <c r="X2675" s="14"/>
      <c r="Y2675" s="14"/>
    </row>
    <row r="2676" spans="2:30" x14ac:dyDescent="0.3"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4"/>
      <c r="T2676" s="14"/>
      <c r="U2676" s="14"/>
      <c r="V2676" s="14"/>
      <c r="W2676" s="14"/>
      <c r="X2676" s="14"/>
      <c r="Y2676" s="14"/>
    </row>
    <row r="2677" spans="2:30" x14ac:dyDescent="0.3"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4"/>
      <c r="T2677" s="14"/>
      <c r="U2677" s="14"/>
      <c r="V2677" s="14"/>
      <c r="W2677" s="14"/>
      <c r="X2677" s="14"/>
      <c r="Y2677" s="14"/>
    </row>
    <row r="2678" spans="2:30" x14ac:dyDescent="0.3"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4"/>
      <c r="T2678" s="14"/>
      <c r="U2678" s="14"/>
      <c r="V2678" s="14"/>
      <c r="W2678" s="14"/>
      <c r="X2678" s="14"/>
      <c r="Y2678" s="14"/>
    </row>
    <row r="2679" spans="2:30" x14ac:dyDescent="0.3"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4"/>
      <c r="T2679" s="14"/>
      <c r="U2679" s="14"/>
      <c r="V2679" s="14"/>
      <c r="W2679" s="14"/>
      <c r="X2679" s="14"/>
      <c r="Y2679" s="14"/>
    </row>
    <row r="2680" spans="2:30" x14ac:dyDescent="0.3"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4"/>
      <c r="T2680" s="14"/>
      <c r="U2680" s="14"/>
      <c r="V2680" s="14"/>
      <c r="W2680" s="14"/>
      <c r="X2680" s="14"/>
      <c r="Y2680" s="14"/>
    </row>
    <row r="2681" spans="2:30" x14ac:dyDescent="0.3"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4"/>
      <c r="T2681" s="14"/>
      <c r="U2681" s="14"/>
      <c r="V2681" s="14"/>
      <c r="W2681" s="14"/>
      <c r="X2681" s="14"/>
      <c r="Y2681" s="14"/>
    </row>
    <row r="2682" spans="2:30" x14ac:dyDescent="0.3"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4"/>
      <c r="T2682" s="14"/>
      <c r="U2682" s="14"/>
      <c r="V2682" s="14"/>
      <c r="W2682" s="14"/>
      <c r="X2682" s="14"/>
      <c r="Y2682" s="14"/>
    </row>
    <row r="2683" spans="2:30" x14ac:dyDescent="0.3"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4"/>
      <c r="T2683" s="14"/>
      <c r="U2683" s="14"/>
      <c r="V2683" s="14"/>
      <c r="W2683" s="14"/>
      <c r="X2683" s="14"/>
      <c r="Y2683" s="14"/>
    </row>
    <row r="2684" spans="2:30" x14ac:dyDescent="0.3"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4"/>
      <c r="T2684" s="14"/>
      <c r="U2684" s="14"/>
      <c r="V2684" s="14"/>
      <c r="W2684" s="14"/>
      <c r="X2684" s="14"/>
      <c r="Y2684" s="14"/>
    </row>
    <row r="2685" spans="2:30" x14ac:dyDescent="0.3"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4"/>
      <c r="T2685" s="14"/>
      <c r="U2685" s="14"/>
      <c r="V2685" s="14"/>
      <c r="W2685" s="14"/>
      <c r="X2685" s="14"/>
      <c r="Y2685" s="14"/>
    </row>
    <row r="2686" spans="2:30" x14ac:dyDescent="0.3"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4"/>
      <c r="T2686" s="14"/>
      <c r="U2686" s="14"/>
      <c r="V2686" s="14"/>
      <c r="W2686" s="14"/>
      <c r="X2686" s="14"/>
      <c r="Y2686" s="14"/>
    </row>
    <row r="2687" spans="2:30" x14ac:dyDescent="0.3"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4"/>
      <c r="T2687" s="14"/>
      <c r="U2687" s="14"/>
      <c r="V2687" s="14"/>
      <c r="W2687" s="14"/>
      <c r="X2687" s="14"/>
      <c r="Y2687" s="14"/>
    </row>
    <row r="2688" spans="2:30" x14ac:dyDescent="0.3"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4"/>
      <c r="T2688" s="14"/>
      <c r="U2688" s="14"/>
      <c r="V2688" s="14"/>
      <c r="W2688" s="14"/>
      <c r="X2688" s="14"/>
      <c r="Y2688" s="14"/>
    </row>
    <row r="2689" spans="2:30" x14ac:dyDescent="0.3"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4"/>
      <c r="T2689" s="14"/>
      <c r="U2689" s="14"/>
      <c r="V2689" s="14"/>
      <c r="W2689" s="14"/>
      <c r="X2689" s="14"/>
      <c r="Y2689" s="14"/>
    </row>
    <row r="2690" spans="2:30" x14ac:dyDescent="0.3"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4"/>
      <c r="T2690" s="14"/>
      <c r="U2690" s="14"/>
      <c r="V2690" s="14"/>
      <c r="W2690" s="14"/>
      <c r="X2690" s="14"/>
      <c r="Y2690" s="14"/>
    </row>
    <row r="2691" spans="2:30" x14ac:dyDescent="0.3"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4"/>
      <c r="T2691" s="14"/>
      <c r="U2691" s="14"/>
      <c r="V2691" s="14"/>
      <c r="W2691" s="14"/>
      <c r="X2691" s="14"/>
      <c r="Y2691" s="14"/>
    </row>
    <row r="2692" spans="2:30" x14ac:dyDescent="0.3"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4"/>
      <c r="T2692" s="14"/>
      <c r="U2692" s="14"/>
      <c r="V2692" s="14"/>
      <c r="W2692" s="14"/>
      <c r="X2692" s="14"/>
      <c r="Y2692" s="14"/>
    </row>
    <row r="2693" spans="2:30" x14ac:dyDescent="0.3"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4"/>
      <c r="T2693" s="14"/>
      <c r="U2693" s="14"/>
      <c r="V2693" s="14"/>
      <c r="W2693" s="14"/>
      <c r="X2693" s="14"/>
      <c r="Y2693" s="14"/>
    </row>
    <row r="2694" spans="2:30" x14ac:dyDescent="0.3"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4"/>
      <c r="T2694" s="14"/>
      <c r="U2694" s="14"/>
      <c r="V2694" s="14"/>
      <c r="W2694" s="14"/>
      <c r="X2694" s="14"/>
      <c r="Y2694" s="14"/>
    </row>
    <row r="2695" spans="2:30" x14ac:dyDescent="0.3"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4"/>
      <c r="T2695" s="14"/>
      <c r="U2695" s="14"/>
      <c r="V2695" s="14"/>
      <c r="W2695" s="14"/>
      <c r="X2695" s="14"/>
      <c r="Y2695" s="14"/>
    </row>
    <row r="2696" spans="2:30" x14ac:dyDescent="0.3"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4"/>
      <c r="T2696" s="14"/>
      <c r="U2696" s="14"/>
      <c r="V2696" s="14"/>
      <c r="W2696" s="14"/>
      <c r="X2696" s="14"/>
      <c r="Y2696" s="14"/>
    </row>
    <row r="2697" spans="2:30" x14ac:dyDescent="0.3"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4"/>
      <c r="T2697" s="14"/>
      <c r="U2697" s="14"/>
      <c r="V2697" s="14"/>
      <c r="W2697" s="14"/>
      <c r="X2697" s="14"/>
      <c r="Y2697" s="14"/>
    </row>
    <row r="2698" spans="2:30" x14ac:dyDescent="0.3"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4"/>
      <c r="T2698" s="14"/>
      <c r="U2698" s="14"/>
      <c r="V2698" s="14"/>
      <c r="W2698" s="14"/>
      <c r="X2698" s="14"/>
      <c r="Y2698" s="14"/>
    </row>
    <row r="2699" spans="2:30" x14ac:dyDescent="0.3"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4"/>
      <c r="T2699" s="14"/>
      <c r="U2699" s="14"/>
      <c r="V2699" s="14"/>
      <c r="W2699" s="14"/>
      <c r="X2699" s="14"/>
      <c r="Y2699" s="14"/>
    </row>
    <row r="2700" spans="2:30" x14ac:dyDescent="0.3"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4"/>
      <c r="T2700" s="14"/>
      <c r="U2700" s="14"/>
      <c r="V2700" s="14"/>
      <c r="W2700" s="14"/>
      <c r="X2700" s="14"/>
      <c r="Y2700" s="14"/>
    </row>
    <row r="2701" spans="2:30" x14ac:dyDescent="0.3"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4"/>
      <c r="T2701" s="14"/>
      <c r="U2701" s="14"/>
      <c r="V2701" s="14"/>
      <c r="W2701" s="14"/>
      <c r="X2701" s="14"/>
      <c r="Y2701" s="14"/>
    </row>
    <row r="2702" spans="2:30" x14ac:dyDescent="0.3"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4"/>
      <c r="T2702" s="14"/>
      <c r="U2702" s="14"/>
      <c r="V2702" s="14"/>
      <c r="W2702" s="14"/>
      <c r="X2702" s="14"/>
      <c r="Y2702" s="14"/>
    </row>
    <row r="2703" spans="2:30" x14ac:dyDescent="0.3"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4"/>
      <c r="T2703" s="14"/>
      <c r="U2703" s="14"/>
      <c r="V2703" s="14"/>
      <c r="W2703" s="14"/>
      <c r="X2703" s="14"/>
      <c r="Y2703" s="14"/>
      <c r="AA2703" s="5" t="e">
        <f>+AVERAGE(E2674:E2703)/100</f>
        <v>#DIV/0!</v>
      </c>
      <c r="AB2703" s="5" t="e">
        <f>+AVERAGE(G2674:G2703)</f>
        <v>#DIV/0!</v>
      </c>
      <c r="AC2703" s="5" t="e">
        <f>+AVERAGE(H2674:H2703)</f>
        <v>#DIV/0!</v>
      </c>
      <c r="AD2703" s="17" t="e">
        <f t="shared" ref="AD2703" si="87">($AF$4*AA2703)+($AG$4-$AG$4*AB2703)+($AJ$12+$AK$12*AC2703)</f>
        <v>#DIV/0!</v>
      </c>
    </row>
    <row r="2704" spans="2:30" x14ac:dyDescent="0.3"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4"/>
      <c r="T2704" s="14"/>
      <c r="U2704" s="14"/>
      <c r="V2704" s="14"/>
      <c r="W2704" s="14"/>
      <c r="X2704" s="14"/>
      <c r="Y2704" s="14"/>
    </row>
    <row r="2705" spans="2:25" x14ac:dyDescent="0.3"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4"/>
      <c r="T2705" s="14"/>
      <c r="U2705" s="14"/>
      <c r="V2705" s="14"/>
      <c r="W2705" s="14"/>
      <c r="X2705" s="14"/>
      <c r="Y2705" s="14"/>
    </row>
    <row r="2706" spans="2:25" x14ac:dyDescent="0.3"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4"/>
      <c r="T2706" s="14"/>
      <c r="U2706" s="14"/>
      <c r="V2706" s="14"/>
      <c r="W2706" s="14"/>
      <c r="X2706" s="14"/>
      <c r="Y2706" s="14"/>
    </row>
    <row r="2707" spans="2:25" x14ac:dyDescent="0.3"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4"/>
      <c r="T2707" s="14"/>
      <c r="U2707" s="14"/>
      <c r="V2707" s="14"/>
      <c r="W2707" s="14"/>
      <c r="X2707" s="14"/>
      <c r="Y2707" s="14"/>
    </row>
    <row r="2708" spans="2:25" x14ac:dyDescent="0.3"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4"/>
      <c r="T2708" s="14"/>
      <c r="U2708" s="14"/>
      <c r="V2708" s="14"/>
      <c r="W2708" s="14"/>
      <c r="X2708" s="14"/>
      <c r="Y2708" s="14"/>
    </row>
    <row r="2709" spans="2:25" x14ac:dyDescent="0.3"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4"/>
      <c r="T2709" s="14"/>
      <c r="U2709" s="14"/>
      <c r="V2709" s="14"/>
      <c r="W2709" s="14"/>
      <c r="X2709" s="14"/>
      <c r="Y2709" s="14"/>
    </row>
    <row r="2710" spans="2:25" x14ac:dyDescent="0.3"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4"/>
      <c r="T2710" s="14"/>
      <c r="U2710" s="14"/>
      <c r="V2710" s="14"/>
      <c r="W2710" s="14"/>
      <c r="X2710" s="14"/>
      <c r="Y2710" s="14"/>
    </row>
    <row r="2711" spans="2:25" x14ac:dyDescent="0.3"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4"/>
      <c r="T2711" s="14"/>
      <c r="U2711" s="14"/>
      <c r="V2711" s="14"/>
      <c r="W2711" s="14"/>
      <c r="X2711" s="14"/>
      <c r="Y2711" s="14"/>
    </row>
    <row r="2712" spans="2:25" x14ac:dyDescent="0.3"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4"/>
      <c r="T2712" s="14"/>
      <c r="U2712" s="14"/>
      <c r="V2712" s="14"/>
      <c r="W2712" s="14"/>
      <c r="X2712" s="14"/>
      <c r="Y2712" s="14"/>
    </row>
    <row r="2713" spans="2:25" x14ac:dyDescent="0.3"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4"/>
      <c r="T2713" s="14"/>
      <c r="U2713" s="14"/>
      <c r="V2713" s="14"/>
      <c r="W2713" s="14"/>
      <c r="X2713" s="14"/>
      <c r="Y2713" s="14"/>
    </row>
    <row r="2714" spans="2:25" x14ac:dyDescent="0.3"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4"/>
      <c r="T2714" s="14"/>
      <c r="U2714" s="14"/>
      <c r="V2714" s="14"/>
      <c r="W2714" s="14"/>
      <c r="X2714" s="14"/>
      <c r="Y2714" s="14"/>
    </row>
    <row r="2715" spans="2:25" x14ac:dyDescent="0.3"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4"/>
      <c r="T2715" s="14"/>
      <c r="U2715" s="14"/>
      <c r="V2715" s="14"/>
      <c r="W2715" s="14"/>
      <c r="X2715" s="14"/>
      <c r="Y2715" s="14"/>
    </row>
    <row r="2716" spans="2:25" x14ac:dyDescent="0.3"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4"/>
      <c r="T2716" s="14"/>
      <c r="U2716" s="14"/>
      <c r="V2716" s="14"/>
      <c r="W2716" s="14"/>
      <c r="X2716" s="14"/>
      <c r="Y2716" s="14"/>
    </row>
    <row r="2717" spans="2:25" x14ac:dyDescent="0.3"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4"/>
      <c r="T2717" s="14"/>
      <c r="U2717" s="14"/>
      <c r="V2717" s="14"/>
      <c r="W2717" s="14"/>
      <c r="X2717" s="14"/>
      <c r="Y2717" s="14"/>
    </row>
    <row r="2718" spans="2:25" x14ac:dyDescent="0.3"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4"/>
      <c r="T2718" s="14"/>
      <c r="U2718" s="14"/>
      <c r="V2718" s="14"/>
      <c r="W2718" s="14"/>
      <c r="X2718" s="14"/>
      <c r="Y2718" s="14"/>
    </row>
    <row r="2719" spans="2:25" x14ac:dyDescent="0.3"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4"/>
      <c r="T2719" s="14"/>
      <c r="U2719" s="14"/>
      <c r="V2719" s="14"/>
      <c r="W2719" s="14"/>
      <c r="X2719" s="14"/>
      <c r="Y2719" s="14"/>
    </row>
    <row r="2720" spans="2:25" x14ac:dyDescent="0.3"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4"/>
      <c r="T2720" s="14"/>
      <c r="U2720" s="14"/>
      <c r="V2720" s="14"/>
      <c r="W2720" s="14"/>
      <c r="X2720" s="14"/>
      <c r="Y2720" s="14"/>
    </row>
    <row r="2721" spans="2:30" x14ac:dyDescent="0.3"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4"/>
      <c r="T2721" s="14"/>
      <c r="U2721" s="14"/>
      <c r="V2721" s="14"/>
      <c r="W2721" s="14"/>
      <c r="X2721" s="14"/>
      <c r="Y2721" s="14"/>
    </row>
    <row r="2722" spans="2:30" x14ac:dyDescent="0.3"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4"/>
      <c r="T2722" s="14"/>
      <c r="U2722" s="14"/>
      <c r="V2722" s="14"/>
      <c r="W2722" s="14"/>
      <c r="X2722" s="14"/>
      <c r="Y2722" s="14"/>
    </row>
    <row r="2723" spans="2:30" x14ac:dyDescent="0.3"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4"/>
      <c r="T2723" s="14"/>
      <c r="U2723" s="14"/>
      <c r="V2723" s="14"/>
      <c r="W2723" s="14"/>
      <c r="X2723" s="14"/>
      <c r="Y2723" s="14"/>
    </row>
    <row r="2724" spans="2:30" x14ac:dyDescent="0.3"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4"/>
      <c r="T2724" s="14"/>
      <c r="U2724" s="14"/>
      <c r="V2724" s="14"/>
      <c r="W2724" s="14"/>
      <c r="X2724" s="14"/>
      <c r="Y2724" s="14"/>
    </row>
    <row r="2725" spans="2:30" x14ac:dyDescent="0.3"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4"/>
      <c r="T2725" s="14"/>
      <c r="U2725" s="14"/>
      <c r="V2725" s="14"/>
      <c r="W2725" s="14"/>
      <c r="X2725" s="14"/>
      <c r="Y2725" s="14"/>
    </row>
    <row r="2726" spans="2:30" x14ac:dyDescent="0.3"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4"/>
      <c r="T2726" s="14"/>
      <c r="U2726" s="14"/>
      <c r="V2726" s="14"/>
      <c r="W2726" s="14"/>
      <c r="X2726" s="14"/>
      <c r="Y2726" s="14"/>
    </row>
    <row r="2727" spans="2:30" x14ac:dyDescent="0.3"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4"/>
      <c r="T2727" s="14"/>
      <c r="U2727" s="14"/>
      <c r="V2727" s="14"/>
      <c r="W2727" s="14"/>
      <c r="X2727" s="14"/>
      <c r="Y2727" s="14"/>
    </row>
    <row r="2728" spans="2:30" x14ac:dyDescent="0.3"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4"/>
      <c r="T2728" s="14"/>
      <c r="U2728" s="14"/>
      <c r="V2728" s="14"/>
      <c r="W2728" s="14"/>
      <c r="X2728" s="14"/>
      <c r="Y2728" s="14"/>
    </row>
    <row r="2729" spans="2:30" x14ac:dyDescent="0.3"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4"/>
      <c r="T2729" s="14"/>
      <c r="U2729" s="14"/>
      <c r="V2729" s="14"/>
      <c r="W2729" s="14"/>
      <c r="X2729" s="14"/>
      <c r="Y2729" s="14"/>
    </row>
    <row r="2730" spans="2:30" x14ac:dyDescent="0.3"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4"/>
      <c r="T2730" s="14"/>
      <c r="U2730" s="14"/>
      <c r="V2730" s="14"/>
      <c r="W2730" s="14"/>
      <c r="X2730" s="14"/>
      <c r="Y2730" s="14"/>
    </row>
    <row r="2731" spans="2:30" x14ac:dyDescent="0.3"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4"/>
      <c r="T2731" s="14"/>
      <c r="U2731" s="14"/>
      <c r="V2731" s="14"/>
      <c r="W2731" s="14"/>
      <c r="X2731" s="14"/>
      <c r="Y2731" s="14"/>
    </row>
    <row r="2732" spans="2:30" x14ac:dyDescent="0.3"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13"/>
      <c r="M2732" s="13"/>
      <c r="N2732" s="13"/>
      <c r="O2732" s="13"/>
      <c r="P2732" s="13"/>
      <c r="Q2732" s="13"/>
      <c r="R2732" s="13"/>
      <c r="S2732" s="14"/>
      <c r="T2732" s="14"/>
      <c r="U2732" s="14"/>
      <c r="V2732" s="14"/>
      <c r="W2732" s="14"/>
      <c r="X2732" s="14"/>
      <c r="Y2732" s="14"/>
    </row>
    <row r="2733" spans="2:30" x14ac:dyDescent="0.3"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4"/>
      <c r="T2733" s="14"/>
      <c r="U2733" s="14"/>
      <c r="V2733" s="14"/>
      <c r="W2733" s="14"/>
      <c r="X2733" s="14"/>
      <c r="Y2733" s="14"/>
      <c r="AA2733" s="5" t="e">
        <f>+AVERAGE(E2704:E2733)/100</f>
        <v>#DIV/0!</v>
      </c>
      <c r="AB2733" s="5" t="e">
        <f>+AVERAGE(G2704:G2733)</f>
        <v>#DIV/0!</v>
      </c>
      <c r="AC2733" s="5" t="e">
        <f>+AVERAGE(H2704:H2733)</f>
        <v>#DIV/0!</v>
      </c>
      <c r="AD2733" s="17" t="e">
        <f t="shared" ref="AD2733" si="88">($AF$4*AA2733)+($AG$4-$AG$4*AB2733)+($AJ$12+$AK$12*AC2733)</f>
        <v>#DIV/0!</v>
      </c>
    </row>
    <row r="2734" spans="2:30" x14ac:dyDescent="0.3"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</row>
    <row r="2735" spans="2:30" x14ac:dyDescent="0.3"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</row>
    <row r="2736" spans="2:30" x14ac:dyDescent="0.3"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4"/>
      <c r="T2736" s="14"/>
      <c r="U2736" s="14"/>
      <c r="V2736" s="14"/>
      <c r="W2736" s="14"/>
      <c r="X2736" s="14"/>
      <c r="Y2736" s="14"/>
    </row>
    <row r="2737" spans="2:25" x14ac:dyDescent="0.3"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4"/>
      <c r="T2737" s="14"/>
      <c r="U2737" s="14"/>
      <c r="V2737" s="14"/>
      <c r="W2737" s="14"/>
      <c r="X2737" s="14"/>
      <c r="Y2737" s="14"/>
    </row>
    <row r="2738" spans="2:25" x14ac:dyDescent="0.3"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4"/>
      <c r="T2738" s="14"/>
      <c r="U2738" s="14"/>
      <c r="V2738" s="14"/>
      <c r="W2738" s="14"/>
      <c r="X2738" s="14"/>
      <c r="Y2738" s="14"/>
    </row>
    <row r="2739" spans="2:25" x14ac:dyDescent="0.3"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4"/>
      <c r="T2739" s="14"/>
      <c r="U2739" s="14"/>
      <c r="V2739" s="14"/>
      <c r="W2739" s="14"/>
      <c r="X2739" s="14"/>
      <c r="Y2739" s="14"/>
    </row>
    <row r="2740" spans="2:25" x14ac:dyDescent="0.3"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4"/>
      <c r="T2740" s="14"/>
      <c r="U2740" s="14"/>
      <c r="V2740" s="14"/>
      <c r="W2740" s="14"/>
      <c r="X2740" s="14"/>
      <c r="Y2740" s="14"/>
    </row>
    <row r="2741" spans="2:25" x14ac:dyDescent="0.3"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4"/>
      <c r="T2741" s="14"/>
      <c r="U2741" s="14"/>
      <c r="V2741" s="14"/>
      <c r="W2741" s="14"/>
      <c r="X2741" s="14"/>
      <c r="Y2741" s="14"/>
    </row>
    <row r="2742" spans="2:25" x14ac:dyDescent="0.3"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4"/>
      <c r="T2742" s="14"/>
      <c r="U2742" s="14"/>
      <c r="V2742" s="14"/>
      <c r="W2742" s="14"/>
      <c r="X2742" s="14"/>
      <c r="Y2742" s="14"/>
    </row>
    <row r="2743" spans="2:25" x14ac:dyDescent="0.3"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4"/>
      <c r="T2743" s="14"/>
      <c r="U2743" s="14"/>
      <c r="V2743" s="14"/>
      <c r="W2743" s="14"/>
      <c r="X2743" s="14"/>
      <c r="Y2743" s="14"/>
    </row>
    <row r="2744" spans="2:25" x14ac:dyDescent="0.3"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4"/>
      <c r="T2744" s="14"/>
      <c r="U2744" s="14"/>
      <c r="V2744" s="14"/>
      <c r="W2744" s="14"/>
      <c r="X2744" s="14"/>
      <c r="Y2744" s="14"/>
    </row>
    <row r="2745" spans="2:25" x14ac:dyDescent="0.3"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</row>
    <row r="2746" spans="2:25" x14ac:dyDescent="0.3"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4"/>
      <c r="T2746" s="14"/>
      <c r="U2746" s="14"/>
      <c r="V2746" s="14"/>
      <c r="W2746" s="14"/>
      <c r="X2746" s="14"/>
      <c r="Y2746" s="14"/>
    </row>
    <row r="2747" spans="2:25" x14ac:dyDescent="0.3"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4"/>
      <c r="T2747" s="14"/>
      <c r="U2747" s="14"/>
      <c r="V2747" s="14"/>
      <c r="W2747" s="14"/>
      <c r="X2747" s="14"/>
      <c r="Y2747" s="14"/>
    </row>
    <row r="2748" spans="2:25" x14ac:dyDescent="0.3"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4"/>
      <c r="T2748" s="14"/>
      <c r="U2748" s="14"/>
      <c r="V2748" s="14"/>
      <c r="W2748" s="14"/>
      <c r="X2748" s="14"/>
      <c r="Y2748" s="14"/>
    </row>
    <row r="2749" spans="2:25" x14ac:dyDescent="0.3"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4"/>
      <c r="T2749" s="14"/>
      <c r="U2749" s="14"/>
      <c r="V2749" s="14"/>
      <c r="W2749" s="14"/>
      <c r="X2749" s="14"/>
      <c r="Y2749" s="14"/>
    </row>
    <row r="2750" spans="2:25" x14ac:dyDescent="0.3"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4"/>
      <c r="T2750" s="14"/>
      <c r="U2750" s="14"/>
      <c r="V2750" s="14"/>
      <c r="W2750" s="14"/>
      <c r="X2750" s="14"/>
      <c r="Y2750" s="14"/>
    </row>
    <row r="2751" spans="2:25" x14ac:dyDescent="0.3"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4"/>
      <c r="T2751" s="14"/>
      <c r="U2751" s="14"/>
      <c r="V2751" s="14"/>
      <c r="W2751" s="14"/>
      <c r="X2751" s="14"/>
      <c r="Y2751" s="14"/>
    </row>
    <row r="2752" spans="2:25" x14ac:dyDescent="0.3"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4"/>
      <c r="T2752" s="14"/>
      <c r="U2752" s="14"/>
      <c r="V2752" s="14"/>
      <c r="W2752" s="14"/>
      <c r="X2752" s="14"/>
      <c r="Y2752" s="14"/>
    </row>
    <row r="2753" spans="2:30" x14ac:dyDescent="0.3"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4"/>
      <c r="T2753" s="14"/>
      <c r="U2753" s="14"/>
      <c r="V2753" s="14"/>
      <c r="W2753" s="14"/>
      <c r="X2753" s="14"/>
      <c r="Y2753" s="14"/>
    </row>
    <row r="2754" spans="2:30" x14ac:dyDescent="0.3"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4"/>
      <c r="T2754" s="14"/>
      <c r="U2754" s="14"/>
      <c r="V2754" s="14"/>
      <c r="W2754" s="14"/>
      <c r="X2754" s="14"/>
      <c r="Y2754" s="14"/>
    </row>
    <row r="2755" spans="2:30" x14ac:dyDescent="0.3"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4"/>
      <c r="T2755" s="14"/>
      <c r="U2755" s="14"/>
      <c r="V2755" s="14"/>
      <c r="W2755" s="14"/>
      <c r="X2755" s="14"/>
      <c r="Y2755" s="14"/>
    </row>
    <row r="2756" spans="2:30" x14ac:dyDescent="0.3"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4"/>
      <c r="T2756" s="14"/>
      <c r="U2756" s="14"/>
      <c r="V2756" s="14"/>
      <c r="W2756" s="14"/>
      <c r="X2756" s="14"/>
      <c r="Y2756" s="14"/>
    </row>
    <row r="2757" spans="2:30" x14ac:dyDescent="0.3"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4"/>
      <c r="T2757" s="14"/>
      <c r="U2757" s="14"/>
      <c r="V2757" s="14"/>
      <c r="W2757" s="14"/>
      <c r="X2757" s="14"/>
      <c r="Y2757" s="14"/>
    </row>
    <row r="2758" spans="2:30" x14ac:dyDescent="0.3"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4"/>
      <c r="T2758" s="14"/>
      <c r="U2758" s="14"/>
      <c r="V2758" s="14"/>
      <c r="W2758" s="14"/>
      <c r="X2758" s="14"/>
      <c r="Y2758" s="14"/>
    </row>
    <row r="2759" spans="2:30" x14ac:dyDescent="0.3"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4"/>
      <c r="T2759" s="14"/>
      <c r="U2759" s="14"/>
      <c r="V2759" s="14"/>
      <c r="W2759" s="14"/>
      <c r="X2759" s="14"/>
      <c r="Y2759" s="14"/>
    </row>
    <row r="2760" spans="2:30" x14ac:dyDescent="0.3"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4"/>
      <c r="T2760" s="14"/>
      <c r="U2760" s="14"/>
      <c r="V2760" s="14"/>
      <c r="W2760" s="14"/>
      <c r="X2760" s="14"/>
      <c r="Y2760" s="14"/>
    </row>
    <row r="2761" spans="2:30" x14ac:dyDescent="0.3"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4"/>
      <c r="T2761" s="14"/>
      <c r="U2761" s="14"/>
      <c r="V2761" s="14"/>
      <c r="W2761" s="14"/>
      <c r="X2761" s="14"/>
      <c r="Y2761" s="14"/>
    </row>
    <row r="2762" spans="2:30" x14ac:dyDescent="0.3"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4"/>
      <c r="T2762" s="14"/>
      <c r="U2762" s="14"/>
      <c r="V2762" s="14"/>
      <c r="W2762" s="14"/>
      <c r="X2762" s="14"/>
      <c r="Y2762" s="14"/>
    </row>
    <row r="2763" spans="2:30" x14ac:dyDescent="0.3"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4"/>
      <c r="T2763" s="14"/>
      <c r="U2763" s="14"/>
      <c r="V2763" s="14"/>
      <c r="W2763" s="14"/>
      <c r="X2763" s="14"/>
      <c r="Y2763" s="14"/>
      <c r="AA2763" s="5" t="e">
        <f>+AVERAGE(E2734:E2763)/100</f>
        <v>#DIV/0!</v>
      </c>
      <c r="AB2763" s="5" t="e">
        <f>+AVERAGE(G2734:G2763)</f>
        <v>#DIV/0!</v>
      </c>
      <c r="AC2763" s="5" t="e">
        <f>+AVERAGE(H2734:H2763)</f>
        <v>#DIV/0!</v>
      </c>
      <c r="AD2763" s="17" t="e">
        <f t="shared" ref="AD2763" si="89">($AF$4*AA2763)+($AG$4-$AG$4*AB2763)+($AJ$12+$AK$12*AC2763)</f>
        <v>#DIV/0!</v>
      </c>
    </row>
    <row r="2764" spans="2:30" x14ac:dyDescent="0.3"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4"/>
      <c r="T2764" s="14"/>
      <c r="U2764" s="14"/>
      <c r="V2764" s="14"/>
      <c r="W2764" s="14"/>
      <c r="X2764" s="14"/>
      <c r="Y2764" s="14"/>
    </row>
    <row r="2765" spans="2:30" x14ac:dyDescent="0.3"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4"/>
      <c r="T2765" s="14"/>
      <c r="U2765" s="14"/>
      <c r="V2765" s="14"/>
      <c r="W2765" s="14"/>
      <c r="X2765" s="14"/>
      <c r="Y2765" s="14"/>
    </row>
    <row r="2766" spans="2:30" x14ac:dyDescent="0.3"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4"/>
      <c r="T2766" s="14"/>
      <c r="U2766" s="14"/>
      <c r="V2766" s="14"/>
      <c r="W2766" s="14"/>
      <c r="X2766" s="14"/>
      <c r="Y2766" s="14"/>
    </row>
    <row r="2767" spans="2:30" x14ac:dyDescent="0.3"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4"/>
      <c r="T2767" s="14"/>
      <c r="U2767" s="14"/>
      <c r="V2767" s="14"/>
      <c r="W2767" s="14"/>
      <c r="X2767" s="14"/>
      <c r="Y2767" s="14"/>
    </row>
    <row r="2768" spans="2:30" x14ac:dyDescent="0.3"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4"/>
      <c r="T2768" s="14"/>
      <c r="U2768" s="14"/>
      <c r="V2768" s="14"/>
      <c r="W2768" s="14"/>
      <c r="X2768" s="14"/>
      <c r="Y2768" s="14"/>
    </row>
    <row r="2769" spans="2:25" x14ac:dyDescent="0.3"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4"/>
      <c r="T2769" s="14"/>
      <c r="U2769" s="14"/>
      <c r="V2769" s="14"/>
      <c r="W2769" s="14"/>
      <c r="X2769" s="14"/>
      <c r="Y2769" s="14"/>
    </row>
    <row r="2770" spans="2:25" x14ac:dyDescent="0.3"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4"/>
      <c r="T2770" s="14"/>
      <c r="U2770" s="14"/>
      <c r="V2770" s="14"/>
      <c r="W2770" s="14"/>
      <c r="X2770" s="14"/>
      <c r="Y2770" s="14"/>
    </row>
    <row r="2771" spans="2:25" x14ac:dyDescent="0.3"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4"/>
      <c r="T2771" s="14"/>
      <c r="U2771" s="14"/>
      <c r="V2771" s="14"/>
      <c r="W2771" s="14"/>
      <c r="X2771" s="14"/>
      <c r="Y2771" s="14"/>
    </row>
    <row r="2772" spans="2:25" x14ac:dyDescent="0.3"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4"/>
      <c r="T2772" s="14"/>
      <c r="U2772" s="14"/>
      <c r="V2772" s="14"/>
      <c r="W2772" s="14"/>
      <c r="X2772" s="14"/>
      <c r="Y2772" s="14"/>
    </row>
    <row r="2773" spans="2:25" x14ac:dyDescent="0.3"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4"/>
      <c r="T2773" s="14"/>
      <c r="U2773" s="14"/>
      <c r="V2773" s="14"/>
      <c r="W2773" s="14"/>
      <c r="X2773" s="14"/>
      <c r="Y2773" s="14"/>
    </row>
    <row r="2774" spans="2:25" x14ac:dyDescent="0.3"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4"/>
      <c r="T2774" s="14"/>
      <c r="U2774" s="14"/>
      <c r="V2774" s="14"/>
      <c r="W2774" s="14"/>
      <c r="X2774" s="14"/>
      <c r="Y2774" s="14"/>
    </row>
    <row r="2775" spans="2:25" x14ac:dyDescent="0.3"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4"/>
      <c r="T2775" s="14"/>
      <c r="U2775" s="14"/>
      <c r="V2775" s="14"/>
      <c r="W2775" s="14"/>
      <c r="X2775" s="14"/>
      <c r="Y2775" s="14"/>
    </row>
    <row r="2776" spans="2:25" x14ac:dyDescent="0.3"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4"/>
      <c r="T2776" s="14"/>
      <c r="U2776" s="14"/>
      <c r="V2776" s="14"/>
      <c r="W2776" s="14"/>
      <c r="X2776" s="14"/>
      <c r="Y2776" s="14"/>
    </row>
    <row r="2777" spans="2:25" x14ac:dyDescent="0.3"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4"/>
      <c r="T2777" s="14"/>
      <c r="U2777" s="14"/>
      <c r="V2777" s="14"/>
      <c r="W2777" s="14"/>
      <c r="X2777" s="14"/>
      <c r="Y2777" s="14"/>
    </row>
    <row r="2778" spans="2:25" x14ac:dyDescent="0.3"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4"/>
      <c r="T2778" s="14"/>
      <c r="U2778" s="14"/>
      <c r="V2778" s="14"/>
      <c r="W2778" s="14"/>
      <c r="X2778" s="14"/>
      <c r="Y2778" s="14"/>
    </row>
    <row r="2779" spans="2:25" x14ac:dyDescent="0.3"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4"/>
      <c r="T2779" s="14"/>
      <c r="U2779" s="14"/>
      <c r="V2779" s="14"/>
      <c r="W2779" s="14"/>
      <c r="X2779" s="14"/>
      <c r="Y2779" s="14"/>
    </row>
    <row r="2780" spans="2:25" x14ac:dyDescent="0.3"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4"/>
      <c r="T2780" s="14"/>
      <c r="U2780" s="14"/>
      <c r="V2780" s="14"/>
      <c r="W2780" s="14"/>
      <c r="X2780" s="14"/>
      <c r="Y2780" s="14"/>
    </row>
    <row r="2781" spans="2:25" x14ac:dyDescent="0.3"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4"/>
      <c r="T2781" s="14"/>
      <c r="U2781" s="14"/>
      <c r="V2781" s="14"/>
      <c r="W2781" s="14"/>
      <c r="X2781" s="14"/>
      <c r="Y2781" s="14"/>
    </row>
    <row r="2782" spans="2:25" x14ac:dyDescent="0.3"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</row>
    <row r="2783" spans="2:25" x14ac:dyDescent="0.3"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4"/>
      <c r="T2783" s="14"/>
      <c r="U2783" s="14"/>
      <c r="V2783" s="14"/>
      <c r="W2783" s="14"/>
      <c r="X2783" s="14"/>
      <c r="Y2783" s="14"/>
    </row>
    <row r="2784" spans="2:25" x14ac:dyDescent="0.3"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4"/>
      <c r="T2784" s="14"/>
      <c r="U2784" s="14"/>
      <c r="V2784" s="14"/>
      <c r="W2784" s="14"/>
      <c r="X2784" s="14"/>
      <c r="Y2784" s="14"/>
    </row>
    <row r="2785" spans="2:30" x14ac:dyDescent="0.3"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</row>
    <row r="2786" spans="2:30" x14ac:dyDescent="0.3"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4"/>
      <c r="T2786" s="14"/>
      <c r="U2786" s="14"/>
      <c r="V2786" s="14"/>
      <c r="W2786" s="14"/>
      <c r="X2786" s="14"/>
      <c r="Y2786" s="14"/>
    </row>
    <row r="2787" spans="2:30" x14ac:dyDescent="0.3"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4"/>
      <c r="T2787" s="14"/>
      <c r="U2787" s="14"/>
      <c r="V2787" s="14"/>
      <c r="W2787" s="14"/>
      <c r="X2787" s="14"/>
      <c r="Y2787" s="14"/>
    </row>
    <row r="2788" spans="2:30" x14ac:dyDescent="0.3"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4"/>
      <c r="T2788" s="14"/>
      <c r="U2788" s="14"/>
      <c r="V2788" s="14"/>
      <c r="W2788" s="14"/>
      <c r="X2788" s="14"/>
      <c r="Y2788" s="14"/>
    </row>
    <row r="2789" spans="2:30" x14ac:dyDescent="0.3"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</row>
    <row r="2790" spans="2:30" x14ac:dyDescent="0.3"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4"/>
      <c r="T2790" s="14"/>
      <c r="U2790" s="14"/>
      <c r="V2790" s="14"/>
      <c r="W2790" s="14"/>
      <c r="X2790" s="14"/>
      <c r="Y2790" s="14"/>
    </row>
    <row r="2791" spans="2:30" x14ac:dyDescent="0.3"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4"/>
      <c r="T2791" s="14"/>
      <c r="U2791" s="14"/>
      <c r="V2791" s="14"/>
      <c r="W2791" s="14"/>
      <c r="X2791" s="14"/>
      <c r="Y2791" s="14"/>
    </row>
    <row r="2792" spans="2:30" x14ac:dyDescent="0.3"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4"/>
      <c r="T2792" s="14"/>
      <c r="U2792" s="14"/>
      <c r="V2792" s="14"/>
      <c r="W2792" s="14"/>
      <c r="X2792" s="14"/>
      <c r="Y2792" s="14"/>
    </row>
    <row r="2793" spans="2:30" x14ac:dyDescent="0.3"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4"/>
      <c r="T2793" s="14"/>
      <c r="U2793" s="14"/>
      <c r="V2793" s="14"/>
      <c r="W2793" s="14"/>
      <c r="X2793" s="14"/>
      <c r="Y2793" s="14"/>
      <c r="AA2793" s="5" t="e">
        <f>+AVERAGE(E2764:E2793)/100</f>
        <v>#DIV/0!</v>
      </c>
      <c r="AB2793" s="5" t="e">
        <f>+AVERAGE(G2764:G2793)</f>
        <v>#DIV/0!</v>
      </c>
      <c r="AC2793" s="5" t="e">
        <f>+AVERAGE(H2764:H2793)</f>
        <v>#DIV/0!</v>
      </c>
      <c r="AD2793" s="17" t="e">
        <f t="shared" ref="AD2793" si="90">($AF$4*AA2793)+($AG$4-$AG$4*AB2793)+($AJ$12+$AK$12*AC2793)</f>
        <v>#DIV/0!</v>
      </c>
    </row>
    <row r="2794" spans="2:30" x14ac:dyDescent="0.3"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4"/>
      <c r="T2794" s="14"/>
      <c r="U2794" s="14"/>
      <c r="V2794" s="14"/>
      <c r="W2794" s="14"/>
      <c r="X2794" s="14"/>
      <c r="Y2794" s="14"/>
    </row>
    <row r="2795" spans="2:30" x14ac:dyDescent="0.3"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4"/>
      <c r="T2795" s="14"/>
      <c r="U2795" s="14"/>
      <c r="V2795" s="14"/>
      <c r="W2795" s="14"/>
      <c r="X2795" s="14"/>
      <c r="Y2795" s="14"/>
    </row>
    <row r="2796" spans="2:30" x14ac:dyDescent="0.3"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4"/>
      <c r="T2796" s="14"/>
      <c r="U2796" s="14"/>
      <c r="V2796" s="14"/>
      <c r="W2796" s="14"/>
      <c r="X2796" s="14"/>
      <c r="Y2796" s="14"/>
    </row>
    <row r="2797" spans="2:30" x14ac:dyDescent="0.3"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4"/>
      <c r="T2797" s="14"/>
      <c r="U2797" s="14"/>
      <c r="V2797" s="14"/>
      <c r="W2797" s="14"/>
      <c r="X2797" s="14"/>
      <c r="Y2797" s="14"/>
    </row>
    <row r="2798" spans="2:30" x14ac:dyDescent="0.3"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4"/>
      <c r="T2798" s="14"/>
      <c r="U2798" s="14"/>
      <c r="V2798" s="14"/>
      <c r="W2798" s="14"/>
      <c r="X2798" s="14"/>
      <c r="Y2798" s="14"/>
    </row>
    <row r="2799" spans="2:30" x14ac:dyDescent="0.3"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4"/>
      <c r="T2799" s="14"/>
      <c r="U2799" s="14"/>
      <c r="V2799" s="14"/>
      <c r="W2799" s="14"/>
      <c r="X2799" s="14"/>
      <c r="Y2799" s="14"/>
    </row>
    <row r="2800" spans="2:30" x14ac:dyDescent="0.3"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4"/>
      <c r="T2800" s="14"/>
      <c r="U2800" s="14"/>
      <c r="V2800" s="14"/>
      <c r="W2800" s="14"/>
      <c r="X2800" s="14"/>
      <c r="Y2800" s="14"/>
    </row>
    <row r="2801" spans="2:25" x14ac:dyDescent="0.3"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4"/>
      <c r="T2801" s="14"/>
      <c r="U2801" s="14"/>
      <c r="V2801" s="14"/>
      <c r="W2801" s="14"/>
      <c r="X2801" s="14"/>
      <c r="Y2801" s="14"/>
    </row>
    <row r="2802" spans="2:25" x14ac:dyDescent="0.3"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4"/>
      <c r="T2802" s="14"/>
      <c r="U2802" s="14"/>
      <c r="V2802" s="14"/>
      <c r="W2802" s="14"/>
      <c r="X2802" s="14"/>
      <c r="Y2802" s="14"/>
    </row>
    <row r="2803" spans="2:25" x14ac:dyDescent="0.3"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4"/>
      <c r="T2803" s="14"/>
      <c r="U2803" s="14"/>
      <c r="V2803" s="14"/>
      <c r="W2803" s="14"/>
      <c r="X2803" s="14"/>
      <c r="Y2803" s="14"/>
    </row>
    <row r="2804" spans="2:25" x14ac:dyDescent="0.3"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</row>
    <row r="2805" spans="2:25" x14ac:dyDescent="0.3"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4"/>
      <c r="T2805" s="14"/>
      <c r="U2805" s="14"/>
      <c r="V2805" s="14"/>
      <c r="W2805" s="14"/>
      <c r="X2805" s="14"/>
      <c r="Y2805" s="14"/>
    </row>
    <row r="2806" spans="2:25" x14ac:dyDescent="0.3"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4"/>
      <c r="T2806" s="14"/>
      <c r="U2806" s="14"/>
      <c r="V2806" s="14"/>
      <c r="W2806" s="14"/>
      <c r="X2806" s="14"/>
      <c r="Y2806" s="14"/>
    </row>
    <row r="2807" spans="2:25" x14ac:dyDescent="0.3"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4"/>
      <c r="T2807" s="14"/>
      <c r="U2807" s="14"/>
      <c r="V2807" s="14"/>
      <c r="W2807" s="14"/>
      <c r="X2807" s="14"/>
      <c r="Y2807" s="14"/>
    </row>
    <row r="2808" spans="2:25" x14ac:dyDescent="0.3"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4"/>
      <c r="T2808" s="14"/>
      <c r="U2808" s="14"/>
      <c r="V2808" s="14"/>
      <c r="W2808" s="14"/>
      <c r="X2808" s="14"/>
      <c r="Y2808" s="14"/>
    </row>
    <row r="2809" spans="2:25" x14ac:dyDescent="0.3"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4"/>
      <c r="T2809" s="14"/>
      <c r="U2809" s="14"/>
      <c r="V2809" s="14"/>
      <c r="W2809" s="14"/>
      <c r="X2809" s="14"/>
      <c r="Y2809" s="14"/>
    </row>
    <row r="2810" spans="2:25" x14ac:dyDescent="0.3"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4"/>
      <c r="T2810" s="14"/>
      <c r="U2810" s="14"/>
      <c r="V2810" s="14"/>
      <c r="W2810" s="14"/>
      <c r="X2810" s="14"/>
      <c r="Y2810" s="14"/>
    </row>
    <row r="2811" spans="2:25" x14ac:dyDescent="0.3"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</row>
    <row r="2812" spans="2:25" x14ac:dyDescent="0.3"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4"/>
      <c r="T2812" s="14"/>
      <c r="U2812" s="14"/>
      <c r="V2812" s="14"/>
      <c r="W2812" s="14"/>
      <c r="X2812" s="14"/>
      <c r="Y2812" s="14"/>
    </row>
    <row r="2813" spans="2:25" x14ac:dyDescent="0.3"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4"/>
      <c r="T2813" s="14"/>
      <c r="U2813" s="14"/>
      <c r="V2813" s="14"/>
      <c r="W2813" s="14"/>
      <c r="X2813" s="14"/>
      <c r="Y2813" s="14"/>
    </row>
    <row r="2814" spans="2:25" x14ac:dyDescent="0.3"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4"/>
      <c r="T2814" s="14"/>
      <c r="U2814" s="14"/>
      <c r="V2814" s="14"/>
      <c r="W2814" s="14"/>
      <c r="X2814" s="14"/>
      <c r="Y2814" s="14"/>
    </row>
    <row r="2815" spans="2:25" x14ac:dyDescent="0.3"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4"/>
      <c r="T2815" s="14"/>
      <c r="U2815" s="14"/>
      <c r="V2815" s="14"/>
      <c r="W2815" s="14"/>
      <c r="X2815" s="14"/>
      <c r="Y2815" s="14"/>
    </row>
    <row r="2816" spans="2:25" x14ac:dyDescent="0.3"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4"/>
      <c r="T2816" s="14"/>
      <c r="U2816" s="14"/>
      <c r="V2816" s="14"/>
      <c r="W2816" s="14"/>
      <c r="X2816" s="14"/>
      <c r="Y2816" s="14"/>
    </row>
    <row r="2817" spans="2:30" x14ac:dyDescent="0.3"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4"/>
      <c r="T2817" s="14"/>
      <c r="U2817" s="14"/>
      <c r="V2817" s="14"/>
      <c r="W2817" s="14"/>
      <c r="X2817" s="14"/>
      <c r="Y2817" s="14"/>
    </row>
    <row r="2818" spans="2:30" x14ac:dyDescent="0.3"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4"/>
      <c r="T2818" s="14"/>
      <c r="U2818" s="14"/>
      <c r="V2818" s="14"/>
      <c r="W2818" s="14"/>
      <c r="X2818" s="14"/>
      <c r="Y2818" s="14"/>
    </row>
    <row r="2819" spans="2:30" x14ac:dyDescent="0.3"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4"/>
      <c r="T2819" s="14"/>
      <c r="U2819" s="14"/>
      <c r="V2819" s="14"/>
      <c r="W2819" s="14"/>
      <c r="X2819" s="14"/>
      <c r="Y2819" s="14"/>
    </row>
    <row r="2820" spans="2:30" x14ac:dyDescent="0.3"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</row>
    <row r="2821" spans="2:30" x14ac:dyDescent="0.3"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</row>
    <row r="2822" spans="2:30" x14ac:dyDescent="0.3"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4"/>
      <c r="T2822" s="14"/>
      <c r="U2822" s="14"/>
      <c r="V2822" s="14"/>
      <c r="W2822" s="14"/>
      <c r="X2822" s="14"/>
      <c r="Y2822" s="14"/>
    </row>
    <row r="2823" spans="2:30" x14ac:dyDescent="0.3"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4"/>
      <c r="T2823" s="14"/>
      <c r="U2823" s="14"/>
      <c r="V2823" s="14"/>
      <c r="W2823" s="14"/>
      <c r="X2823" s="14"/>
      <c r="Y2823" s="14"/>
      <c r="AA2823" s="5" t="e">
        <f>+AVERAGE(E2794:E2823)/100</f>
        <v>#DIV/0!</v>
      </c>
      <c r="AB2823" s="5" t="e">
        <f>+AVERAGE(G2794:G2823)</f>
        <v>#DIV/0!</v>
      </c>
      <c r="AC2823" s="5" t="e">
        <f>+AVERAGE(H2794:H2823)</f>
        <v>#DIV/0!</v>
      </c>
      <c r="AD2823" s="17" t="e">
        <f t="shared" ref="AD2823" si="91">($AF$4*AA2823)+($AG$4-$AG$4*AB2823)+($AJ$12+$AK$12*AC2823)</f>
        <v>#DIV/0!</v>
      </c>
    </row>
    <row r="2824" spans="2:30" x14ac:dyDescent="0.3"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4"/>
      <c r="T2824" s="14"/>
      <c r="U2824" s="14"/>
      <c r="V2824" s="14"/>
      <c r="W2824" s="14"/>
      <c r="X2824" s="14"/>
      <c r="Y2824" s="14"/>
    </row>
    <row r="2825" spans="2:30" x14ac:dyDescent="0.3"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4"/>
      <c r="T2825" s="14"/>
      <c r="U2825" s="14"/>
      <c r="V2825" s="14"/>
      <c r="W2825" s="14"/>
      <c r="X2825" s="14"/>
      <c r="Y2825" s="14"/>
    </row>
    <row r="2826" spans="2:30" x14ac:dyDescent="0.3"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4"/>
      <c r="T2826" s="14"/>
      <c r="U2826" s="14"/>
      <c r="V2826" s="14"/>
      <c r="W2826" s="14"/>
      <c r="X2826" s="14"/>
      <c r="Y2826" s="14"/>
    </row>
    <row r="2827" spans="2:30" x14ac:dyDescent="0.3"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4"/>
      <c r="T2827" s="14"/>
      <c r="U2827" s="14"/>
      <c r="V2827" s="14"/>
      <c r="W2827" s="14"/>
      <c r="X2827" s="14"/>
      <c r="Y2827" s="14"/>
    </row>
    <row r="2828" spans="2:30" x14ac:dyDescent="0.3"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4"/>
      <c r="T2828" s="14"/>
      <c r="U2828" s="14"/>
      <c r="V2828" s="14"/>
      <c r="W2828" s="14"/>
      <c r="X2828" s="14"/>
      <c r="Y2828" s="14"/>
    </row>
    <row r="2829" spans="2:30" x14ac:dyDescent="0.3"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</row>
    <row r="2830" spans="2:30" x14ac:dyDescent="0.3"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</row>
    <row r="2831" spans="2:30" x14ac:dyDescent="0.3"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4"/>
      <c r="T2831" s="14"/>
      <c r="U2831" s="14"/>
      <c r="V2831" s="14"/>
      <c r="W2831" s="14"/>
      <c r="X2831" s="14"/>
      <c r="Y2831" s="14"/>
    </row>
    <row r="2832" spans="2:30" x14ac:dyDescent="0.3"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4"/>
      <c r="T2832" s="14"/>
      <c r="U2832" s="14"/>
      <c r="V2832" s="14"/>
      <c r="W2832" s="14"/>
      <c r="X2832" s="14"/>
      <c r="Y2832" s="14"/>
    </row>
    <row r="2833" spans="2:25" x14ac:dyDescent="0.3"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4"/>
      <c r="T2833" s="14"/>
      <c r="U2833" s="14"/>
      <c r="V2833" s="14"/>
      <c r="W2833" s="14"/>
      <c r="X2833" s="14"/>
      <c r="Y2833" s="14"/>
    </row>
    <row r="2834" spans="2:25" x14ac:dyDescent="0.3"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4"/>
      <c r="T2834" s="14"/>
      <c r="U2834" s="14"/>
      <c r="V2834" s="14"/>
      <c r="W2834" s="14"/>
      <c r="X2834" s="14"/>
      <c r="Y2834" s="14"/>
    </row>
    <row r="2835" spans="2:25" x14ac:dyDescent="0.3"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4"/>
      <c r="T2835" s="14"/>
      <c r="U2835" s="14"/>
      <c r="V2835" s="14"/>
      <c r="W2835" s="14"/>
      <c r="X2835" s="14"/>
      <c r="Y2835" s="14"/>
    </row>
    <row r="2836" spans="2:25" x14ac:dyDescent="0.3"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4"/>
      <c r="T2836" s="14"/>
      <c r="U2836" s="14"/>
      <c r="V2836" s="14"/>
      <c r="W2836" s="14"/>
      <c r="X2836" s="14"/>
      <c r="Y2836" s="14"/>
    </row>
    <row r="2837" spans="2:25" x14ac:dyDescent="0.3"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4"/>
      <c r="T2837" s="14"/>
      <c r="U2837" s="14"/>
      <c r="V2837" s="14"/>
      <c r="W2837" s="14"/>
      <c r="X2837" s="14"/>
      <c r="Y2837" s="14"/>
    </row>
    <row r="2838" spans="2:25" x14ac:dyDescent="0.3"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4"/>
      <c r="T2838" s="14"/>
      <c r="U2838" s="14"/>
      <c r="V2838" s="14"/>
      <c r="W2838" s="14"/>
      <c r="X2838" s="14"/>
      <c r="Y2838" s="14"/>
    </row>
    <row r="2839" spans="2:25" x14ac:dyDescent="0.3"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4"/>
      <c r="T2839" s="14"/>
      <c r="U2839" s="14"/>
      <c r="V2839" s="14"/>
      <c r="W2839" s="14"/>
      <c r="X2839" s="14"/>
      <c r="Y2839" s="14"/>
    </row>
    <row r="2840" spans="2:25" x14ac:dyDescent="0.3"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</row>
    <row r="2841" spans="2:25" x14ac:dyDescent="0.3"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4"/>
      <c r="T2841" s="14"/>
      <c r="U2841" s="14"/>
      <c r="V2841" s="14"/>
      <c r="W2841" s="14"/>
      <c r="X2841" s="14"/>
      <c r="Y2841" s="14"/>
    </row>
    <row r="2842" spans="2:25" x14ac:dyDescent="0.3"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4"/>
      <c r="T2842" s="14"/>
      <c r="U2842" s="14"/>
      <c r="V2842" s="14"/>
      <c r="W2842" s="14"/>
      <c r="X2842" s="14"/>
      <c r="Y2842" s="14"/>
    </row>
    <row r="2843" spans="2:25" x14ac:dyDescent="0.3"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4"/>
      <c r="T2843" s="14"/>
      <c r="U2843" s="14"/>
      <c r="V2843" s="14"/>
      <c r="W2843" s="14"/>
      <c r="X2843" s="14"/>
      <c r="Y2843" s="14"/>
    </row>
    <row r="2844" spans="2:25" x14ac:dyDescent="0.3"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4"/>
      <c r="T2844" s="14"/>
      <c r="U2844" s="14"/>
      <c r="V2844" s="14"/>
      <c r="W2844" s="14"/>
      <c r="X2844" s="14"/>
      <c r="Y2844" s="14"/>
    </row>
    <row r="2845" spans="2:25" x14ac:dyDescent="0.3"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</row>
    <row r="2846" spans="2:25" x14ac:dyDescent="0.3"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4"/>
      <c r="T2846" s="14"/>
      <c r="U2846" s="14"/>
      <c r="V2846" s="14"/>
      <c r="W2846" s="14"/>
      <c r="X2846" s="14"/>
      <c r="Y2846" s="14"/>
    </row>
    <row r="2847" spans="2:25" x14ac:dyDescent="0.3"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4"/>
      <c r="T2847" s="14"/>
      <c r="U2847" s="14"/>
      <c r="V2847" s="14"/>
      <c r="W2847" s="14"/>
      <c r="X2847" s="14"/>
      <c r="Y2847" s="14"/>
    </row>
    <row r="2848" spans="2:25" x14ac:dyDescent="0.3"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4"/>
      <c r="T2848" s="14"/>
      <c r="U2848" s="14"/>
      <c r="V2848" s="14"/>
      <c r="W2848" s="14"/>
      <c r="X2848" s="14"/>
      <c r="Y2848" s="14"/>
    </row>
    <row r="2849" spans="2:30" x14ac:dyDescent="0.3">
      <c r="B2849" s="13"/>
      <c r="C2849" s="13"/>
      <c r="D2849" s="13"/>
      <c r="E2849" s="13"/>
      <c r="F2849" s="13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4"/>
      <c r="T2849" s="14"/>
      <c r="U2849" s="14"/>
      <c r="V2849" s="14"/>
      <c r="W2849" s="14"/>
      <c r="X2849" s="14"/>
      <c r="Y2849" s="14"/>
    </row>
    <row r="2850" spans="2:30" x14ac:dyDescent="0.3">
      <c r="B2850" s="13"/>
      <c r="C2850" s="13"/>
      <c r="D2850" s="13"/>
      <c r="E2850" s="13"/>
      <c r="F2850" s="13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4"/>
      <c r="T2850" s="14"/>
      <c r="U2850" s="14"/>
      <c r="V2850" s="14"/>
      <c r="W2850" s="14"/>
      <c r="X2850" s="14"/>
      <c r="Y2850" s="14"/>
    </row>
    <row r="2851" spans="2:30" x14ac:dyDescent="0.3">
      <c r="B2851" s="13"/>
      <c r="C2851" s="13"/>
      <c r="D2851" s="13"/>
      <c r="E2851" s="13"/>
      <c r="F2851" s="13"/>
      <c r="G2851" s="13"/>
      <c r="H2851" s="13"/>
      <c r="I2851" s="13"/>
      <c r="J2851" s="13"/>
      <c r="K2851" s="13"/>
      <c r="L2851" s="13"/>
      <c r="M2851" s="13"/>
      <c r="N2851" s="13"/>
      <c r="O2851" s="13"/>
      <c r="P2851" s="13"/>
      <c r="Q2851" s="13"/>
      <c r="R2851" s="13"/>
      <c r="S2851" s="14"/>
      <c r="T2851" s="14"/>
      <c r="U2851" s="14"/>
      <c r="V2851" s="14"/>
      <c r="W2851" s="14"/>
      <c r="X2851" s="14"/>
      <c r="Y2851" s="14"/>
    </row>
    <row r="2852" spans="2:30" x14ac:dyDescent="0.3">
      <c r="B2852" s="13"/>
      <c r="C2852" s="13"/>
      <c r="D2852" s="13"/>
      <c r="E2852" s="13"/>
      <c r="F2852" s="13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4"/>
      <c r="T2852" s="14"/>
      <c r="U2852" s="14"/>
      <c r="V2852" s="14"/>
      <c r="W2852" s="14"/>
      <c r="X2852" s="14"/>
      <c r="Y2852" s="14"/>
    </row>
    <row r="2853" spans="2:30" x14ac:dyDescent="0.3">
      <c r="B2853" s="13"/>
      <c r="C2853" s="13"/>
      <c r="D2853" s="13"/>
      <c r="E2853" s="13"/>
      <c r="F2853" s="13"/>
      <c r="G2853" s="13"/>
      <c r="H2853" s="13"/>
      <c r="I2853" s="13"/>
      <c r="J2853" s="13"/>
      <c r="K2853" s="13"/>
      <c r="L2853" s="13"/>
      <c r="M2853" s="13"/>
      <c r="N2853" s="13"/>
      <c r="O2853" s="13"/>
      <c r="P2853" s="13"/>
      <c r="Q2853" s="13"/>
      <c r="R2853" s="13"/>
      <c r="S2853" s="14"/>
      <c r="T2853" s="14"/>
      <c r="U2853" s="14"/>
      <c r="V2853" s="14"/>
      <c r="W2853" s="14"/>
      <c r="X2853" s="14"/>
      <c r="Y2853" s="14"/>
      <c r="AA2853" s="5" t="e">
        <f>+AVERAGE(E2824:E2853)/100</f>
        <v>#DIV/0!</v>
      </c>
      <c r="AB2853" s="5" t="e">
        <f>+AVERAGE(G2824:G2853)</f>
        <v>#DIV/0!</v>
      </c>
      <c r="AC2853" s="5" t="e">
        <f>+AVERAGE(H2824:H2853)</f>
        <v>#DIV/0!</v>
      </c>
      <c r="AD2853" s="17" t="e">
        <f t="shared" ref="AD2853" si="92">($AF$4*AA2853)+($AG$4-$AG$4*AB2853)+($AJ$12+$AK$12*AC2853)</f>
        <v>#DIV/0!</v>
      </c>
    </row>
    <row r="2854" spans="2:30" x14ac:dyDescent="0.3">
      <c r="B2854" s="13"/>
      <c r="C2854" s="13"/>
      <c r="D2854" s="13"/>
      <c r="E2854" s="13"/>
      <c r="F2854" s="13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3"/>
      <c r="S2854" s="14"/>
      <c r="T2854" s="14"/>
      <c r="U2854" s="14"/>
      <c r="V2854" s="14"/>
      <c r="W2854" s="14"/>
      <c r="X2854" s="14"/>
      <c r="Y2854" s="14"/>
    </row>
    <row r="2855" spans="2:30" x14ac:dyDescent="0.3"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</row>
    <row r="2856" spans="2:30" x14ac:dyDescent="0.3">
      <c r="B2856" s="13"/>
      <c r="C2856" s="13"/>
      <c r="D2856" s="13"/>
      <c r="E2856" s="13"/>
      <c r="F2856" s="13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13"/>
      <c r="S2856" s="14"/>
      <c r="T2856" s="14"/>
      <c r="U2856" s="14"/>
      <c r="V2856" s="14"/>
      <c r="W2856" s="14"/>
      <c r="X2856" s="14"/>
      <c r="Y2856" s="14"/>
    </row>
    <row r="2857" spans="2:30" x14ac:dyDescent="0.3">
      <c r="B2857" s="13"/>
      <c r="C2857" s="13"/>
      <c r="D2857" s="13"/>
      <c r="E2857" s="13"/>
      <c r="F2857" s="13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3"/>
      <c r="S2857" s="14"/>
      <c r="T2857" s="14"/>
      <c r="U2857" s="14"/>
      <c r="V2857" s="14"/>
      <c r="W2857" s="14"/>
      <c r="X2857" s="14"/>
      <c r="Y2857" s="14"/>
    </row>
    <row r="2858" spans="2:30" x14ac:dyDescent="0.3">
      <c r="B2858" s="13"/>
      <c r="C2858" s="13"/>
      <c r="D2858" s="13"/>
      <c r="E2858" s="13"/>
      <c r="F2858" s="13"/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3"/>
      <c r="S2858" s="14"/>
      <c r="T2858" s="14"/>
      <c r="U2858" s="14"/>
      <c r="V2858" s="14"/>
      <c r="W2858" s="14"/>
      <c r="X2858" s="14"/>
      <c r="Y2858" s="14"/>
    </row>
    <row r="2859" spans="2:30" x14ac:dyDescent="0.3">
      <c r="B2859" s="13"/>
      <c r="C2859" s="13"/>
      <c r="D2859" s="13"/>
      <c r="E2859" s="13"/>
      <c r="F2859" s="13"/>
      <c r="G2859" s="13"/>
      <c r="H2859" s="13"/>
      <c r="I2859" s="13"/>
      <c r="J2859" s="13"/>
      <c r="K2859" s="13"/>
      <c r="L2859" s="13"/>
      <c r="M2859" s="13"/>
      <c r="N2859" s="13"/>
      <c r="O2859" s="13"/>
      <c r="P2859" s="13"/>
      <c r="Q2859" s="13"/>
      <c r="R2859" s="13"/>
      <c r="S2859" s="14"/>
      <c r="T2859" s="14"/>
      <c r="U2859" s="14"/>
      <c r="V2859" s="14"/>
      <c r="W2859" s="14"/>
      <c r="X2859" s="14"/>
      <c r="Y2859" s="14"/>
    </row>
    <row r="2860" spans="2:30" x14ac:dyDescent="0.3">
      <c r="B2860" s="13"/>
      <c r="C2860" s="13"/>
      <c r="D2860" s="13"/>
      <c r="E2860" s="13"/>
      <c r="F2860" s="13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4"/>
      <c r="T2860" s="14"/>
      <c r="U2860" s="14"/>
      <c r="V2860" s="14"/>
      <c r="W2860" s="14"/>
      <c r="X2860" s="14"/>
      <c r="Y2860" s="14"/>
    </row>
    <row r="2861" spans="2:30" x14ac:dyDescent="0.3">
      <c r="B2861" s="13"/>
      <c r="C2861" s="13"/>
      <c r="D2861" s="13"/>
      <c r="E2861" s="13"/>
      <c r="F2861" s="13"/>
      <c r="G2861" s="13"/>
      <c r="H2861" s="13"/>
      <c r="I2861" s="13"/>
      <c r="J2861" s="13"/>
      <c r="K2861" s="13"/>
      <c r="L2861" s="13"/>
      <c r="M2861" s="13"/>
      <c r="N2861" s="13"/>
      <c r="O2861" s="13"/>
      <c r="P2861" s="13"/>
      <c r="Q2861" s="13"/>
      <c r="R2861" s="13"/>
      <c r="S2861" s="14"/>
      <c r="T2861" s="14"/>
      <c r="U2861" s="14"/>
      <c r="V2861" s="14"/>
      <c r="W2861" s="14"/>
      <c r="X2861" s="14"/>
      <c r="Y2861" s="14"/>
    </row>
    <row r="2862" spans="2:30" x14ac:dyDescent="0.3">
      <c r="B2862" s="13"/>
      <c r="C2862" s="13"/>
      <c r="D2862" s="13"/>
      <c r="E2862" s="13"/>
      <c r="F2862" s="13"/>
      <c r="G2862" s="13"/>
      <c r="H2862" s="13"/>
      <c r="I2862" s="13"/>
      <c r="J2862" s="13"/>
      <c r="K2862" s="13"/>
      <c r="L2862" s="13"/>
      <c r="M2862" s="13"/>
      <c r="N2862" s="13"/>
      <c r="O2862" s="13"/>
      <c r="P2862" s="13"/>
      <c r="Q2862" s="13"/>
      <c r="R2862" s="13"/>
      <c r="S2862" s="14"/>
      <c r="T2862" s="14"/>
      <c r="U2862" s="14"/>
      <c r="V2862" s="14"/>
      <c r="W2862" s="14"/>
      <c r="X2862" s="14"/>
      <c r="Y2862" s="14"/>
    </row>
    <row r="2863" spans="2:30" x14ac:dyDescent="0.3">
      <c r="B2863" s="13"/>
      <c r="C2863" s="13"/>
      <c r="D2863" s="13"/>
      <c r="E2863" s="13"/>
      <c r="F2863" s="13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3"/>
      <c r="S2863" s="14"/>
      <c r="T2863" s="14"/>
      <c r="U2863" s="14"/>
      <c r="V2863" s="14"/>
      <c r="W2863" s="14"/>
      <c r="X2863" s="14"/>
      <c r="Y2863" s="14"/>
    </row>
    <row r="2864" spans="2:30" x14ac:dyDescent="0.3">
      <c r="B2864" s="13"/>
      <c r="C2864" s="13"/>
      <c r="D2864" s="13"/>
      <c r="E2864" s="13"/>
      <c r="F2864" s="13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  <c r="Q2864" s="13"/>
      <c r="R2864" s="13"/>
      <c r="S2864" s="14"/>
      <c r="T2864" s="14"/>
      <c r="U2864" s="14"/>
      <c r="V2864" s="14"/>
      <c r="W2864" s="14"/>
      <c r="X2864" s="14"/>
      <c r="Y2864" s="14"/>
    </row>
    <row r="2865" spans="2:25" x14ac:dyDescent="0.3">
      <c r="B2865" s="13"/>
      <c r="C2865" s="13"/>
      <c r="D2865" s="13"/>
      <c r="E2865" s="13"/>
      <c r="F2865" s="13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  <c r="Q2865" s="13"/>
      <c r="R2865" s="13"/>
      <c r="S2865" s="14"/>
      <c r="T2865" s="14"/>
      <c r="U2865" s="14"/>
      <c r="V2865" s="14"/>
      <c r="W2865" s="14"/>
      <c r="X2865" s="14"/>
      <c r="Y2865" s="14"/>
    </row>
    <row r="2866" spans="2:25" x14ac:dyDescent="0.3">
      <c r="B2866" s="13"/>
      <c r="C2866" s="13"/>
      <c r="D2866" s="13"/>
      <c r="E2866" s="13"/>
      <c r="F2866" s="13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  <c r="Q2866" s="13"/>
      <c r="R2866" s="13"/>
      <c r="S2866" s="14"/>
      <c r="T2866" s="14"/>
      <c r="U2866" s="14"/>
      <c r="V2866" s="14"/>
      <c r="W2866" s="14"/>
      <c r="X2866" s="14"/>
      <c r="Y2866" s="14"/>
    </row>
    <row r="2867" spans="2:25" x14ac:dyDescent="0.3">
      <c r="B2867" s="13"/>
      <c r="C2867" s="13"/>
      <c r="D2867" s="13"/>
      <c r="E2867" s="13"/>
      <c r="F2867" s="13"/>
      <c r="G2867" s="13"/>
      <c r="H2867" s="13"/>
      <c r="I2867" s="13"/>
      <c r="J2867" s="13"/>
      <c r="K2867" s="13"/>
      <c r="L2867" s="13"/>
      <c r="M2867" s="13"/>
      <c r="N2867" s="13"/>
      <c r="O2867" s="13"/>
      <c r="P2867" s="13"/>
      <c r="Q2867" s="13"/>
      <c r="R2867" s="13"/>
      <c r="S2867" s="14"/>
      <c r="T2867" s="14"/>
      <c r="U2867" s="14"/>
      <c r="V2867" s="14"/>
      <c r="W2867" s="14"/>
      <c r="X2867" s="14"/>
      <c r="Y2867" s="14"/>
    </row>
    <row r="2868" spans="2:25" x14ac:dyDescent="0.3">
      <c r="B2868" s="13"/>
      <c r="C2868" s="13"/>
      <c r="D2868" s="13"/>
      <c r="E2868" s="13"/>
      <c r="F2868" s="13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3"/>
      <c r="S2868" s="14"/>
      <c r="T2868" s="14"/>
      <c r="U2868" s="14"/>
      <c r="V2868" s="14"/>
      <c r="W2868" s="14"/>
      <c r="X2868" s="14"/>
      <c r="Y2868" s="14"/>
    </row>
    <row r="2869" spans="2:25" x14ac:dyDescent="0.3">
      <c r="B2869" s="13"/>
      <c r="C2869" s="13"/>
      <c r="D2869" s="13"/>
      <c r="E2869" s="13"/>
      <c r="F2869" s="13"/>
      <c r="G2869" s="13"/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3"/>
      <c r="S2869" s="14"/>
      <c r="T2869" s="14"/>
      <c r="U2869" s="14"/>
      <c r="V2869" s="14"/>
      <c r="W2869" s="14"/>
      <c r="X2869" s="14"/>
      <c r="Y2869" s="14"/>
    </row>
    <row r="2870" spans="2:25" x14ac:dyDescent="0.3"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</row>
    <row r="2871" spans="2:25" x14ac:dyDescent="0.3">
      <c r="B2871" s="13"/>
      <c r="C2871" s="13"/>
      <c r="D2871" s="13"/>
      <c r="E2871" s="13"/>
      <c r="F2871" s="13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3"/>
      <c r="S2871" s="14"/>
      <c r="T2871" s="14"/>
      <c r="U2871" s="14"/>
      <c r="V2871" s="14"/>
      <c r="W2871" s="14"/>
      <c r="X2871" s="14"/>
      <c r="Y2871" s="14"/>
    </row>
    <row r="2872" spans="2:25" x14ac:dyDescent="0.3">
      <c r="B2872" s="13"/>
      <c r="C2872" s="13"/>
      <c r="D2872" s="13"/>
      <c r="E2872" s="13"/>
      <c r="F2872" s="13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  <c r="Q2872" s="13"/>
      <c r="R2872" s="13"/>
      <c r="S2872" s="14"/>
      <c r="T2872" s="14"/>
      <c r="U2872" s="14"/>
      <c r="V2872" s="14"/>
      <c r="W2872" s="14"/>
      <c r="X2872" s="14"/>
      <c r="Y2872" s="14"/>
    </row>
    <row r="2873" spans="2:25" x14ac:dyDescent="0.3">
      <c r="B2873" s="13"/>
      <c r="C2873" s="13"/>
      <c r="D2873" s="13"/>
      <c r="E2873" s="13"/>
      <c r="F2873" s="13"/>
      <c r="G2873" s="13"/>
      <c r="H2873" s="13"/>
      <c r="I2873" s="13"/>
      <c r="J2873" s="13"/>
      <c r="K2873" s="13"/>
      <c r="L2873" s="13"/>
      <c r="M2873" s="13"/>
      <c r="N2873" s="13"/>
      <c r="O2873" s="13"/>
      <c r="P2873" s="13"/>
      <c r="Q2873" s="13"/>
      <c r="R2873" s="13"/>
      <c r="S2873" s="14"/>
      <c r="T2873" s="14"/>
      <c r="U2873" s="14"/>
      <c r="V2873" s="14"/>
      <c r="W2873" s="14"/>
      <c r="X2873" s="14"/>
      <c r="Y2873" s="14"/>
    </row>
    <row r="2874" spans="2:25" x14ac:dyDescent="0.3">
      <c r="B2874" s="13"/>
      <c r="C2874" s="13"/>
      <c r="D2874" s="13"/>
      <c r="E2874" s="13"/>
      <c r="F2874" s="13"/>
      <c r="G2874" s="13"/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3"/>
      <c r="S2874" s="14"/>
      <c r="T2874" s="14"/>
      <c r="U2874" s="14"/>
      <c r="V2874" s="14"/>
      <c r="W2874" s="14"/>
      <c r="X2874" s="14"/>
      <c r="Y2874" s="14"/>
    </row>
    <row r="2875" spans="2:25" x14ac:dyDescent="0.3">
      <c r="B2875" s="13"/>
      <c r="C2875" s="13"/>
      <c r="D2875" s="13"/>
      <c r="E2875" s="13"/>
      <c r="F2875" s="1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3"/>
      <c r="S2875" s="14"/>
      <c r="T2875" s="14"/>
      <c r="U2875" s="14"/>
      <c r="V2875" s="14"/>
      <c r="W2875" s="14"/>
      <c r="X2875" s="14"/>
      <c r="Y2875" s="14"/>
    </row>
    <row r="2876" spans="2:25" x14ac:dyDescent="0.3"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</row>
    <row r="2877" spans="2:25" x14ac:dyDescent="0.3">
      <c r="B2877" s="13"/>
      <c r="C2877" s="13"/>
      <c r="D2877" s="13"/>
      <c r="E2877" s="13"/>
      <c r="F2877" s="13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4"/>
      <c r="T2877" s="14"/>
      <c r="U2877" s="14"/>
      <c r="V2877" s="14"/>
      <c r="W2877" s="14"/>
      <c r="X2877" s="14"/>
      <c r="Y2877" s="14"/>
    </row>
    <row r="2878" spans="2:25" x14ac:dyDescent="0.3">
      <c r="B2878" s="13"/>
      <c r="C2878" s="13"/>
      <c r="D2878" s="13"/>
      <c r="E2878" s="13"/>
      <c r="F2878" s="13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  <c r="Q2878" s="13"/>
      <c r="R2878" s="13"/>
      <c r="S2878" s="14"/>
      <c r="T2878" s="14"/>
      <c r="U2878" s="14"/>
      <c r="V2878" s="14"/>
      <c r="W2878" s="14"/>
      <c r="X2878" s="14"/>
      <c r="Y2878" s="14"/>
    </row>
    <row r="2879" spans="2:25" x14ac:dyDescent="0.3">
      <c r="B2879" s="13"/>
      <c r="C2879" s="13"/>
      <c r="D2879" s="13"/>
      <c r="E2879" s="13"/>
      <c r="F2879" s="13"/>
      <c r="G2879" s="13"/>
      <c r="H2879" s="13"/>
      <c r="I2879" s="13"/>
      <c r="J2879" s="13"/>
      <c r="K2879" s="13"/>
      <c r="L2879" s="13"/>
      <c r="M2879" s="13"/>
      <c r="N2879" s="13"/>
      <c r="O2879" s="13"/>
      <c r="P2879" s="13"/>
      <c r="Q2879" s="13"/>
      <c r="R2879" s="13"/>
      <c r="S2879" s="14"/>
      <c r="T2879" s="14"/>
      <c r="U2879" s="14"/>
      <c r="V2879" s="14"/>
      <c r="W2879" s="14"/>
      <c r="X2879" s="14"/>
      <c r="Y2879" s="14"/>
    </row>
    <row r="2880" spans="2:25" x14ac:dyDescent="0.3"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</row>
    <row r="2881" spans="2:30" x14ac:dyDescent="0.3">
      <c r="B2881" s="13"/>
      <c r="C2881" s="13"/>
      <c r="D2881" s="13"/>
      <c r="E2881" s="13"/>
      <c r="F2881" s="13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  <c r="Q2881" s="13"/>
      <c r="R2881" s="13"/>
      <c r="S2881" s="14"/>
      <c r="T2881" s="14"/>
      <c r="U2881" s="14"/>
      <c r="V2881" s="14"/>
      <c r="W2881" s="14"/>
      <c r="X2881" s="14"/>
      <c r="Y2881" s="14"/>
    </row>
    <row r="2882" spans="2:30" x14ac:dyDescent="0.3">
      <c r="B2882" s="13"/>
      <c r="C2882" s="13"/>
      <c r="D2882" s="13"/>
      <c r="E2882" s="13"/>
      <c r="F2882" s="1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13"/>
      <c r="S2882" s="14"/>
      <c r="T2882" s="14"/>
      <c r="U2882" s="14"/>
      <c r="V2882" s="14"/>
      <c r="W2882" s="14"/>
      <c r="X2882" s="14"/>
      <c r="Y2882" s="14"/>
    </row>
    <row r="2883" spans="2:30" x14ac:dyDescent="0.3">
      <c r="B2883" s="13"/>
      <c r="C2883" s="13"/>
      <c r="D2883" s="13"/>
      <c r="E2883" s="13"/>
      <c r="F2883" s="1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3"/>
      <c r="S2883" s="14"/>
      <c r="T2883" s="14"/>
      <c r="U2883" s="14"/>
      <c r="V2883" s="14"/>
      <c r="W2883" s="14"/>
      <c r="X2883" s="14"/>
      <c r="Y2883" s="14"/>
      <c r="AA2883" s="5" t="e">
        <f>+AVERAGE(E2854:E2883)/100</f>
        <v>#DIV/0!</v>
      </c>
      <c r="AB2883" s="5" t="e">
        <f>+AVERAGE(G2854:G2883)</f>
        <v>#DIV/0!</v>
      </c>
      <c r="AC2883" s="5" t="e">
        <f>+AVERAGE(H2854:H2883)</f>
        <v>#DIV/0!</v>
      </c>
      <c r="AD2883" s="17" t="e">
        <f t="shared" ref="AD2883" si="93">($AF$4*AA2883)+($AG$4-$AG$4*AB2883)+($AJ$12+$AK$12*AC2883)</f>
        <v>#DIV/0!</v>
      </c>
    </row>
    <row r="2884" spans="2:30" x14ac:dyDescent="0.3">
      <c r="B2884" s="13"/>
      <c r="C2884" s="13"/>
      <c r="D2884" s="13"/>
      <c r="E2884" s="13"/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3"/>
      <c r="S2884" s="14"/>
      <c r="T2884" s="14"/>
      <c r="U2884" s="14"/>
      <c r="V2884" s="14"/>
      <c r="W2884" s="14"/>
      <c r="X2884" s="14"/>
      <c r="Y2884" s="14"/>
    </row>
    <row r="2885" spans="2:30" x14ac:dyDescent="0.3">
      <c r="B2885" s="13"/>
      <c r="C2885" s="13"/>
      <c r="D2885" s="13"/>
      <c r="E2885" s="13"/>
      <c r="F2885" s="1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13"/>
      <c r="S2885" s="14"/>
      <c r="T2885" s="14"/>
      <c r="U2885" s="14"/>
      <c r="V2885" s="14"/>
      <c r="W2885" s="14"/>
      <c r="X2885" s="14"/>
      <c r="Y2885" s="14"/>
    </row>
    <row r="2886" spans="2:30" x14ac:dyDescent="0.3">
      <c r="B2886" s="13"/>
      <c r="C2886" s="13"/>
      <c r="D2886" s="13"/>
      <c r="E2886" s="13"/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4"/>
      <c r="T2886" s="14"/>
      <c r="U2886" s="14"/>
      <c r="V2886" s="14"/>
      <c r="W2886" s="14"/>
      <c r="X2886" s="14"/>
      <c r="Y2886" s="14"/>
    </row>
    <row r="2887" spans="2:30" x14ac:dyDescent="0.3">
      <c r="B2887" s="13"/>
      <c r="C2887" s="13"/>
      <c r="D2887" s="13"/>
      <c r="E2887" s="13"/>
      <c r="F2887" s="13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3"/>
      <c r="S2887" s="14"/>
      <c r="T2887" s="14"/>
      <c r="U2887" s="14"/>
      <c r="V2887" s="14"/>
      <c r="W2887" s="14"/>
      <c r="X2887" s="14"/>
      <c r="Y2887" s="14"/>
    </row>
    <row r="2888" spans="2:30" x14ac:dyDescent="0.3"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</row>
    <row r="2889" spans="2:30" x14ac:dyDescent="0.3">
      <c r="B2889" s="13"/>
      <c r="C2889" s="13"/>
      <c r="D2889" s="13"/>
      <c r="E2889" s="13"/>
      <c r="F2889" s="13"/>
      <c r="G2889" s="13"/>
      <c r="H2889" s="13"/>
      <c r="I2889" s="13"/>
      <c r="J2889" s="13"/>
      <c r="K2889" s="13"/>
      <c r="L2889" s="13"/>
      <c r="M2889" s="13"/>
      <c r="N2889" s="13"/>
      <c r="O2889" s="13"/>
      <c r="P2889" s="13"/>
      <c r="Q2889" s="13"/>
      <c r="R2889" s="13"/>
      <c r="S2889" s="14"/>
      <c r="T2889" s="14"/>
      <c r="U2889" s="14"/>
      <c r="V2889" s="14"/>
      <c r="W2889" s="14"/>
      <c r="X2889" s="14"/>
      <c r="Y2889" s="14"/>
    </row>
    <row r="2890" spans="2:30" x14ac:dyDescent="0.3">
      <c r="B2890" s="13"/>
      <c r="C2890" s="13"/>
      <c r="D2890" s="13"/>
      <c r="E2890" s="13"/>
      <c r="F2890" s="13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13"/>
      <c r="S2890" s="14"/>
      <c r="T2890" s="14"/>
      <c r="U2890" s="14"/>
      <c r="V2890" s="14"/>
      <c r="W2890" s="14"/>
      <c r="X2890" s="14"/>
      <c r="Y2890" s="14"/>
    </row>
    <row r="2891" spans="2:30" x14ac:dyDescent="0.3">
      <c r="B2891" s="13"/>
      <c r="C2891" s="13"/>
      <c r="D2891" s="13"/>
      <c r="E2891" s="13"/>
      <c r="F2891" s="13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3"/>
      <c r="S2891" s="14"/>
      <c r="T2891" s="14"/>
      <c r="U2891" s="14"/>
      <c r="V2891" s="14"/>
      <c r="W2891" s="14"/>
      <c r="X2891" s="14"/>
      <c r="Y2891" s="14"/>
    </row>
    <row r="2892" spans="2:30" x14ac:dyDescent="0.3">
      <c r="B2892" s="13"/>
      <c r="C2892" s="13"/>
      <c r="D2892" s="13"/>
      <c r="E2892" s="13"/>
      <c r="F2892" s="13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  <c r="Q2892" s="13"/>
      <c r="R2892" s="13"/>
      <c r="S2892" s="14"/>
      <c r="T2892" s="14"/>
      <c r="U2892" s="14"/>
      <c r="V2892" s="14"/>
      <c r="W2892" s="14"/>
      <c r="X2892" s="14"/>
      <c r="Y2892" s="14"/>
    </row>
    <row r="2893" spans="2:30" x14ac:dyDescent="0.3">
      <c r="B2893" s="13"/>
      <c r="C2893" s="13"/>
      <c r="D2893" s="13"/>
      <c r="E2893" s="13"/>
      <c r="F2893" s="13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3"/>
      <c r="S2893" s="14"/>
      <c r="T2893" s="14"/>
      <c r="U2893" s="14"/>
      <c r="V2893" s="14"/>
      <c r="W2893" s="14"/>
      <c r="X2893" s="14"/>
      <c r="Y2893" s="14"/>
    </row>
    <row r="2894" spans="2:30" x14ac:dyDescent="0.3"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</row>
    <row r="2895" spans="2:30" x14ac:dyDescent="0.3">
      <c r="B2895" s="13"/>
      <c r="C2895" s="13"/>
      <c r="D2895" s="13"/>
      <c r="E2895" s="13"/>
      <c r="F2895" s="13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3"/>
      <c r="S2895" s="14"/>
      <c r="T2895" s="14"/>
      <c r="U2895" s="14"/>
      <c r="V2895" s="14"/>
      <c r="W2895" s="14"/>
      <c r="X2895" s="14"/>
      <c r="Y2895" s="14"/>
    </row>
    <row r="2896" spans="2:30" x14ac:dyDescent="0.3">
      <c r="B2896" s="13"/>
      <c r="C2896" s="13"/>
      <c r="D2896" s="13"/>
      <c r="E2896" s="13"/>
      <c r="F2896" s="13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4"/>
      <c r="T2896" s="14"/>
      <c r="U2896" s="14"/>
      <c r="V2896" s="14"/>
      <c r="W2896" s="14"/>
      <c r="X2896" s="14"/>
      <c r="Y2896" s="14"/>
    </row>
    <row r="2897" spans="2:25" x14ac:dyDescent="0.3">
      <c r="B2897" s="13"/>
      <c r="C2897" s="13"/>
      <c r="D2897" s="13"/>
      <c r="E2897" s="13"/>
      <c r="F2897" s="13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3"/>
      <c r="S2897" s="14"/>
      <c r="T2897" s="14"/>
      <c r="U2897" s="14"/>
      <c r="V2897" s="14"/>
      <c r="W2897" s="14"/>
      <c r="X2897" s="14"/>
      <c r="Y2897" s="14"/>
    </row>
    <row r="2898" spans="2:25" x14ac:dyDescent="0.3">
      <c r="B2898" s="13"/>
      <c r="C2898" s="13"/>
      <c r="D2898" s="13"/>
      <c r="E2898" s="13"/>
      <c r="F2898" s="1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4"/>
      <c r="T2898" s="14"/>
      <c r="U2898" s="14"/>
      <c r="V2898" s="14"/>
      <c r="W2898" s="14"/>
      <c r="X2898" s="14"/>
      <c r="Y2898" s="14"/>
    </row>
    <row r="2899" spans="2:25" x14ac:dyDescent="0.3">
      <c r="B2899" s="13"/>
      <c r="C2899" s="13"/>
      <c r="D2899" s="13"/>
      <c r="E2899" s="13"/>
      <c r="F2899" s="13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  <c r="Q2899" s="13"/>
      <c r="R2899" s="13"/>
      <c r="S2899" s="14"/>
      <c r="T2899" s="14"/>
      <c r="U2899" s="14"/>
      <c r="V2899" s="14"/>
      <c r="W2899" s="14"/>
      <c r="X2899" s="14"/>
      <c r="Y2899" s="14"/>
    </row>
    <row r="2900" spans="2:25" x14ac:dyDescent="0.3">
      <c r="B2900" s="13"/>
      <c r="C2900" s="13"/>
      <c r="D2900" s="13"/>
      <c r="E2900" s="13"/>
      <c r="F2900" s="13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  <c r="Q2900" s="13"/>
      <c r="R2900" s="13"/>
      <c r="S2900" s="14"/>
      <c r="T2900" s="14"/>
      <c r="U2900" s="14"/>
      <c r="V2900" s="14"/>
      <c r="W2900" s="14"/>
      <c r="X2900" s="14"/>
      <c r="Y2900" s="14"/>
    </row>
    <row r="2901" spans="2:25" x14ac:dyDescent="0.3">
      <c r="B2901" s="13"/>
      <c r="C2901" s="13"/>
      <c r="D2901" s="13"/>
      <c r="E2901" s="13"/>
      <c r="F2901" s="13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Q2901" s="13"/>
      <c r="R2901" s="13"/>
      <c r="S2901" s="14"/>
      <c r="T2901" s="14"/>
      <c r="U2901" s="14"/>
      <c r="V2901" s="14"/>
      <c r="W2901" s="14"/>
      <c r="X2901" s="14"/>
      <c r="Y2901" s="14"/>
    </row>
    <row r="2902" spans="2:25" x14ac:dyDescent="0.3">
      <c r="B2902" s="13"/>
      <c r="C2902" s="13"/>
      <c r="D2902" s="13"/>
      <c r="E2902" s="13"/>
      <c r="F2902" s="13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3"/>
      <c r="S2902" s="14"/>
      <c r="T2902" s="14"/>
      <c r="U2902" s="14"/>
      <c r="V2902" s="14"/>
      <c r="W2902" s="14"/>
      <c r="X2902" s="14"/>
      <c r="Y2902" s="14"/>
    </row>
    <row r="2903" spans="2:25" x14ac:dyDescent="0.3"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</row>
    <row r="2904" spans="2:25" x14ac:dyDescent="0.3">
      <c r="B2904" s="13"/>
      <c r="C2904" s="13"/>
      <c r="D2904" s="13"/>
      <c r="E2904" s="13"/>
      <c r="F2904" s="1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Q2904" s="13"/>
      <c r="R2904" s="13"/>
      <c r="S2904" s="14"/>
      <c r="T2904" s="14"/>
      <c r="U2904" s="14"/>
      <c r="V2904" s="14"/>
      <c r="W2904" s="14"/>
      <c r="X2904" s="14"/>
      <c r="Y2904" s="14"/>
    </row>
    <row r="2905" spans="2:25" x14ac:dyDescent="0.3">
      <c r="B2905" s="13"/>
      <c r="C2905" s="13"/>
      <c r="D2905" s="13"/>
      <c r="E2905" s="13"/>
      <c r="F2905" s="13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3"/>
      <c r="S2905" s="14"/>
      <c r="T2905" s="14"/>
      <c r="U2905" s="14"/>
      <c r="V2905" s="14"/>
      <c r="W2905" s="14"/>
      <c r="X2905" s="14"/>
      <c r="Y2905" s="14"/>
    </row>
    <row r="2906" spans="2:25" x14ac:dyDescent="0.3">
      <c r="B2906" s="13"/>
      <c r="C2906" s="13"/>
      <c r="D2906" s="13"/>
      <c r="E2906" s="13"/>
      <c r="F2906" s="1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3"/>
      <c r="S2906" s="14"/>
      <c r="T2906" s="14"/>
      <c r="U2906" s="14"/>
      <c r="V2906" s="14"/>
      <c r="W2906" s="14"/>
      <c r="X2906" s="14"/>
      <c r="Y2906" s="14"/>
    </row>
    <row r="2907" spans="2:25" x14ac:dyDescent="0.3">
      <c r="B2907" s="13"/>
      <c r="C2907" s="13"/>
      <c r="D2907" s="13"/>
      <c r="E2907" s="13"/>
      <c r="F2907" s="13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Q2907" s="13"/>
      <c r="R2907" s="13"/>
      <c r="S2907" s="14"/>
      <c r="T2907" s="14"/>
      <c r="U2907" s="14"/>
      <c r="V2907" s="14"/>
      <c r="W2907" s="14"/>
      <c r="X2907" s="14"/>
      <c r="Y2907" s="14"/>
    </row>
    <row r="2908" spans="2:25" x14ac:dyDescent="0.3"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</row>
    <row r="2909" spans="2:25" x14ac:dyDescent="0.3">
      <c r="B2909" s="13"/>
      <c r="C2909" s="13"/>
      <c r="D2909" s="13"/>
      <c r="E2909" s="13"/>
      <c r="F2909" s="13"/>
      <c r="G2909" s="13"/>
      <c r="H2909" s="13"/>
      <c r="I2909" s="13"/>
      <c r="J2909" s="13"/>
      <c r="K2909" s="13"/>
      <c r="L2909" s="13"/>
      <c r="M2909" s="13"/>
      <c r="N2909" s="13"/>
      <c r="O2909" s="13"/>
      <c r="P2909" s="13"/>
      <c r="Q2909" s="13"/>
      <c r="R2909" s="13"/>
      <c r="S2909" s="14"/>
      <c r="T2909" s="14"/>
      <c r="U2909" s="14"/>
      <c r="V2909" s="14"/>
      <c r="W2909" s="14"/>
      <c r="X2909" s="14"/>
      <c r="Y2909" s="14"/>
    </row>
    <row r="2910" spans="2:25" x14ac:dyDescent="0.3">
      <c r="B2910" s="13"/>
      <c r="C2910" s="13"/>
      <c r="D2910" s="13"/>
      <c r="E2910" s="13"/>
      <c r="F2910" s="1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Q2910" s="13"/>
      <c r="R2910" s="13"/>
      <c r="S2910" s="14"/>
      <c r="T2910" s="14"/>
      <c r="U2910" s="14"/>
      <c r="V2910" s="14"/>
      <c r="W2910" s="14"/>
      <c r="X2910" s="14"/>
      <c r="Y2910" s="14"/>
    </row>
    <row r="2911" spans="2:25" x14ac:dyDescent="0.3">
      <c r="B2911" s="13"/>
      <c r="C2911" s="13"/>
      <c r="D2911" s="13"/>
      <c r="E2911" s="13"/>
      <c r="F2911" s="13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  <c r="Q2911" s="13"/>
      <c r="R2911" s="13"/>
      <c r="S2911" s="14"/>
      <c r="T2911" s="14"/>
      <c r="U2911" s="14"/>
      <c r="V2911" s="14"/>
      <c r="W2911" s="14"/>
      <c r="X2911" s="14"/>
      <c r="Y2911" s="14"/>
    </row>
    <row r="2912" spans="2:25" x14ac:dyDescent="0.3">
      <c r="B2912" s="13"/>
      <c r="C2912" s="13"/>
      <c r="D2912" s="13"/>
      <c r="E2912" s="13"/>
      <c r="F2912" s="13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  <c r="Q2912" s="13"/>
      <c r="R2912" s="13"/>
      <c r="S2912" s="14"/>
      <c r="T2912" s="14"/>
      <c r="U2912" s="14"/>
      <c r="V2912" s="14"/>
      <c r="W2912" s="14"/>
      <c r="X2912" s="14"/>
      <c r="Y2912" s="14"/>
    </row>
    <row r="2913" spans="2:30" x14ac:dyDescent="0.3">
      <c r="B2913" s="13"/>
      <c r="C2913" s="13"/>
      <c r="D2913" s="13"/>
      <c r="E2913" s="13"/>
      <c r="F2913" s="1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13"/>
      <c r="S2913" s="14"/>
      <c r="T2913" s="14"/>
      <c r="U2913" s="14"/>
      <c r="V2913" s="14"/>
      <c r="W2913" s="14"/>
      <c r="X2913" s="14"/>
      <c r="Y2913" s="14"/>
      <c r="AA2913" s="5" t="e">
        <f>+AVERAGE(E2884:E2913)/100</f>
        <v>#DIV/0!</v>
      </c>
      <c r="AB2913" s="5" t="e">
        <f>+AVERAGE(G2884:G2913)</f>
        <v>#DIV/0!</v>
      </c>
      <c r="AC2913" s="5" t="e">
        <f>+AVERAGE(H2884:H2913)</f>
        <v>#DIV/0!</v>
      </c>
      <c r="AD2913" s="17" t="e">
        <f t="shared" ref="AD2913" si="94">($AF$4*AA2913)+($AG$4-$AG$4*AB2913)+($AJ$12+$AK$12*AC2913)</f>
        <v>#DIV/0!</v>
      </c>
    </row>
    <row r="2914" spans="2:30" x14ac:dyDescent="0.3">
      <c r="B2914" s="13"/>
      <c r="C2914" s="13"/>
      <c r="D2914" s="13"/>
      <c r="E2914" s="13"/>
      <c r="F2914" s="1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3"/>
      <c r="S2914" s="14"/>
      <c r="T2914" s="14"/>
      <c r="U2914" s="14"/>
      <c r="V2914" s="14"/>
      <c r="W2914" s="14"/>
      <c r="X2914" s="14"/>
      <c r="Y2914" s="14"/>
    </row>
    <row r="2915" spans="2:30" x14ac:dyDescent="0.3">
      <c r="B2915" s="13"/>
      <c r="C2915" s="13"/>
      <c r="D2915" s="13"/>
      <c r="E2915" s="13"/>
      <c r="F2915" s="13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  <c r="Q2915" s="13"/>
      <c r="R2915" s="13"/>
      <c r="S2915" s="14"/>
      <c r="T2915" s="14"/>
      <c r="U2915" s="14"/>
      <c r="V2915" s="14"/>
      <c r="W2915" s="14"/>
      <c r="X2915" s="14"/>
      <c r="Y2915" s="14"/>
    </row>
    <row r="2916" spans="2:30" x14ac:dyDescent="0.3">
      <c r="B2916" s="13"/>
      <c r="C2916" s="13"/>
      <c r="D2916" s="13"/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13"/>
      <c r="S2916" s="14"/>
      <c r="T2916" s="14"/>
      <c r="U2916" s="14"/>
      <c r="V2916" s="14"/>
      <c r="W2916" s="14"/>
      <c r="X2916" s="14"/>
      <c r="Y2916" s="14"/>
    </row>
    <row r="2917" spans="2:30" x14ac:dyDescent="0.3">
      <c r="B2917" s="13"/>
      <c r="C2917" s="13"/>
      <c r="D2917" s="13"/>
      <c r="E2917" s="13"/>
      <c r="F2917" s="13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  <c r="Q2917" s="13"/>
      <c r="R2917" s="13"/>
      <c r="S2917" s="14"/>
      <c r="T2917" s="14"/>
      <c r="U2917" s="14"/>
      <c r="V2917" s="14"/>
      <c r="W2917" s="14"/>
      <c r="X2917" s="14"/>
      <c r="Y2917" s="14"/>
    </row>
    <row r="2918" spans="2:30" x14ac:dyDescent="0.3"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</row>
    <row r="2919" spans="2:30" x14ac:dyDescent="0.3">
      <c r="B2919" s="13"/>
      <c r="C2919" s="13"/>
      <c r="D2919" s="13"/>
      <c r="E2919" s="13"/>
      <c r="F2919" s="13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Q2919" s="13"/>
      <c r="R2919" s="13"/>
      <c r="S2919" s="14"/>
      <c r="T2919" s="14"/>
      <c r="U2919" s="14"/>
      <c r="V2919" s="14"/>
      <c r="W2919" s="14"/>
      <c r="X2919" s="14"/>
      <c r="Y2919" s="14"/>
    </row>
    <row r="2920" spans="2:30" x14ac:dyDescent="0.3">
      <c r="B2920" s="13"/>
      <c r="C2920" s="13"/>
      <c r="D2920" s="13"/>
      <c r="E2920" s="13"/>
      <c r="F2920" s="13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  <c r="Q2920" s="13"/>
      <c r="R2920" s="13"/>
      <c r="S2920" s="14"/>
      <c r="T2920" s="14"/>
      <c r="U2920" s="14"/>
      <c r="V2920" s="14"/>
      <c r="W2920" s="14"/>
      <c r="X2920" s="14"/>
      <c r="Y2920" s="14"/>
    </row>
    <row r="2921" spans="2:30" x14ac:dyDescent="0.3">
      <c r="B2921" s="13"/>
      <c r="C2921" s="13"/>
      <c r="D2921" s="13"/>
      <c r="E2921" s="13"/>
      <c r="F2921" s="13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  <c r="Q2921" s="13"/>
      <c r="R2921" s="13"/>
      <c r="S2921" s="14"/>
      <c r="T2921" s="14"/>
      <c r="U2921" s="14"/>
      <c r="V2921" s="14"/>
      <c r="W2921" s="14"/>
      <c r="X2921" s="14"/>
      <c r="Y2921" s="14"/>
    </row>
    <row r="2922" spans="2:30" x14ac:dyDescent="0.3">
      <c r="B2922" s="13"/>
      <c r="C2922" s="13"/>
      <c r="D2922" s="13"/>
      <c r="E2922" s="13"/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4"/>
      <c r="T2922" s="14"/>
      <c r="U2922" s="14"/>
      <c r="V2922" s="14"/>
      <c r="W2922" s="14"/>
      <c r="X2922" s="14"/>
      <c r="Y2922" s="14"/>
    </row>
    <row r="2923" spans="2:30" x14ac:dyDescent="0.3">
      <c r="B2923" s="13"/>
      <c r="C2923" s="13"/>
      <c r="D2923" s="13"/>
      <c r="E2923" s="13"/>
      <c r="F2923" s="13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  <c r="Q2923" s="13"/>
      <c r="R2923" s="13"/>
      <c r="S2923" s="14"/>
      <c r="T2923" s="14"/>
      <c r="U2923" s="14"/>
      <c r="V2923" s="14"/>
      <c r="W2923" s="14"/>
      <c r="X2923" s="14"/>
      <c r="Y2923" s="14"/>
    </row>
    <row r="2924" spans="2:30" x14ac:dyDescent="0.3">
      <c r="B2924" s="13"/>
      <c r="C2924" s="13"/>
      <c r="D2924" s="13"/>
      <c r="E2924" s="13"/>
      <c r="F2924" s="13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  <c r="Q2924" s="13"/>
      <c r="R2924" s="13"/>
      <c r="S2924" s="14"/>
      <c r="T2924" s="14"/>
      <c r="U2924" s="14"/>
      <c r="V2924" s="14"/>
      <c r="W2924" s="14"/>
      <c r="X2924" s="14"/>
      <c r="Y2924" s="14"/>
    </row>
    <row r="2925" spans="2:30" x14ac:dyDescent="0.3">
      <c r="B2925" s="13"/>
      <c r="C2925" s="13"/>
      <c r="D2925" s="13"/>
      <c r="E2925" s="13"/>
      <c r="F2925" s="1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3"/>
      <c r="S2925" s="14"/>
      <c r="T2925" s="14"/>
      <c r="U2925" s="14"/>
      <c r="V2925" s="14"/>
      <c r="W2925" s="14"/>
      <c r="X2925" s="14"/>
      <c r="Y2925" s="14"/>
    </row>
    <row r="2926" spans="2:30" x14ac:dyDescent="0.3">
      <c r="B2926" s="13"/>
      <c r="C2926" s="13"/>
      <c r="D2926" s="13"/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3"/>
      <c r="S2926" s="14"/>
      <c r="T2926" s="14"/>
      <c r="U2926" s="14"/>
      <c r="V2926" s="14"/>
      <c r="W2926" s="14"/>
      <c r="X2926" s="14"/>
      <c r="Y2926" s="14"/>
    </row>
    <row r="2927" spans="2:30" x14ac:dyDescent="0.3">
      <c r="B2927" s="13"/>
      <c r="C2927" s="13"/>
      <c r="D2927" s="13"/>
      <c r="E2927" s="13"/>
      <c r="F2927" s="13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Q2927" s="13"/>
      <c r="R2927" s="13"/>
      <c r="S2927" s="14"/>
      <c r="T2927" s="14"/>
      <c r="U2927" s="14"/>
      <c r="V2927" s="14"/>
      <c r="W2927" s="14"/>
      <c r="X2927" s="14"/>
      <c r="Y2927" s="14"/>
    </row>
    <row r="2928" spans="2:30" x14ac:dyDescent="0.3">
      <c r="B2928" s="13"/>
      <c r="C2928" s="13"/>
      <c r="D2928" s="13"/>
      <c r="E2928" s="13"/>
      <c r="F2928" s="1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4"/>
      <c r="T2928" s="14"/>
      <c r="U2928" s="14"/>
      <c r="V2928" s="14"/>
      <c r="W2928" s="14"/>
      <c r="X2928" s="14"/>
      <c r="Y2928" s="14"/>
    </row>
    <row r="2929" spans="2:30" x14ac:dyDescent="0.3">
      <c r="B2929" s="13"/>
      <c r="C2929" s="13"/>
      <c r="D2929" s="13"/>
      <c r="E2929" s="13"/>
      <c r="F2929" s="13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  <c r="Q2929" s="13"/>
      <c r="R2929" s="13"/>
      <c r="S2929" s="14"/>
      <c r="T2929" s="14"/>
      <c r="U2929" s="14"/>
      <c r="V2929" s="14"/>
      <c r="W2929" s="14"/>
      <c r="X2929" s="14"/>
      <c r="Y2929" s="14"/>
    </row>
    <row r="2930" spans="2:30" x14ac:dyDescent="0.3">
      <c r="B2930" s="13"/>
      <c r="C2930" s="13"/>
      <c r="D2930" s="13"/>
      <c r="E2930" s="13"/>
      <c r="F2930" s="1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3"/>
      <c r="S2930" s="14"/>
      <c r="T2930" s="14"/>
      <c r="U2930" s="14"/>
      <c r="V2930" s="14"/>
      <c r="W2930" s="14"/>
      <c r="X2930" s="14"/>
      <c r="Y2930" s="14"/>
    </row>
    <row r="2931" spans="2:30" x14ac:dyDescent="0.3">
      <c r="B2931" s="13"/>
      <c r="C2931" s="13"/>
      <c r="D2931" s="13"/>
      <c r="E2931" s="13"/>
      <c r="F2931" s="13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3"/>
      <c r="S2931" s="14"/>
      <c r="T2931" s="14"/>
      <c r="U2931" s="14"/>
      <c r="V2931" s="14"/>
      <c r="W2931" s="14"/>
      <c r="X2931" s="14"/>
      <c r="Y2931" s="14"/>
    </row>
    <row r="2932" spans="2:30" x14ac:dyDescent="0.3"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</row>
    <row r="2933" spans="2:30" x14ac:dyDescent="0.3">
      <c r="B2933" s="13"/>
      <c r="C2933" s="13"/>
      <c r="D2933" s="13"/>
      <c r="E2933" s="13"/>
      <c r="F2933" s="13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Q2933" s="13"/>
      <c r="R2933" s="13"/>
      <c r="S2933" s="14"/>
      <c r="T2933" s="14"/>
      <c r="U2933" s="14"/>
      <c r="V2933" s="14"/>
      <c r="W2933" s="14"/>
      <c r="X2933" s="14"/>
      <c r="Y2933" s="14"/>
    </row>
    <row r="2934" spans="2:30" x14ac:dyDescent="0.3"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</row>
    <row r="2935" spans="2:30" x14ac:dyDescent="0.3"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</row>
    <row r="2936" spans="2:30" x14ac:dyDescent="0.3">
      <c r="B2936" s="13"/>
      <c r="C2936" s="13"/>
      <c r="D2936" s="13"/>
      <c r="E2936" s="13"/>
      <c r="F2936" s="13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Q2936" s="13"/>
      <c r="R2936" s="13"/>
      <c r="S2936" s="14"/>
      <c r="T2936" s="14"/>
      <c r="U2936" s="14"/>
      <c r="V2936" s="14"/>
      <c r="W2936" s="14"/>
      <c r="X2936" s="14"/>
      <c r="Y2936" s="14"/>
    </row>
    <row r="2937" spans="2:30" x14ac:dyDescent="0.3">
      <c r="B2937" s="13"/>
      <c r="C2937" s="13"/>
      <c r="D2937" s="13"/>
      <c r="E2937" s="13"/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4"/>
      <c r="T2937" s="14"/>
      <c r="U2937" s="14"/>
      <c r="V2937" s="14"/>
      <c r="W2937" s="14"/>
      <c r="X2937" s="14"/>
      <c r="Y2937" s="14"/>
    </row>
    <row r="2938" spans="2:30" x14ac:dyDescent="0.3">
      <c r="B2938" s="13"/>
      <c r="C2938" s="13"/>
      <c r="D2938" s="13"/>
      <c r="E2938" s="13"/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3"/>
      <c r="S2938" s="14"/>
      <c r="T2938" s="14"/>
      <c r="U2938" s="14"/>
      <c r="V2938" s="14"/>
      <c r="W2938" s="14"/>
      <c r="X2938" s="14"/>
      <c r="Y2938" s="14"/>
    </row>
    <row r="2939" spans="2:30" x14ac:dyDescent="0.3"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</row>
    <row r="2940" spans="2:30" x14ac:dyDescent="0.3"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</row>
    <row r="2941" spans="2:30" x14ac:dyDescent="0.3">
      <c r="B2941" s="13"/>
      <c r="C2941" s="13"/>
      <c r="D2941" s="13"/>
      <c r="E2941" s="13"/>
      <c r="F2941" s="13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13"/>
      <c r="S2941" s="14"/>
      <c r="T2941" s="14"/>
      <c r="U2941" s="14"/>
      <c r="V2941" s="14"/>
      <c r="W2941" s="14"/>
      <c r="X2941" s="14"/>
      <c r="Y2941" s="14"/>
    </row>
    <row r="2942" spans="2:30" x14ac:dyDescent="0.3">
      <c r="B2942" s="13"/>
      <c r="C2942" s="13"/>
      <c r="D2942" s="13"/>
      <c r="E2942" s="13"/>
      <c r="F2942" s="13"/>
      <c r="G2942" s="13"/>
      <c r="H2942" s="13"/>
      <c r="I2942" s="13"/>
      <c r="J2942" s="13"/>
      <c r="K2942" s="13"/>
      <c r="L2942" s="13"/>
      <c r="M2942" s="13"/>
      <c r="N2942" s="13"/>
      <c r="O2942" s="13"/>
      <c r="P2942" s="13"/>
      <c r="Q2942" s="13"/>
      <c r="R2942" s="13"/>
      <c r="S2942" s="14"/>
      <c r="T2942" s="14"/>
      <c r="U2942" s="14"/>
      <c r="V2942" s="14"/>
      <c r="W2942" s="14"/>
      <c r="X2942" s="14"/>
      <c r="Y2942" s="14"/>
    </row>
    <row r="2943" spans="2:30" x14ac:dyDescent="0.3">
      <c r="B2943" s="13"/>
      <c r="C2943" s="13"/>
      <c r="D2943" s="13"/>
      <c r="E2943" s="13"/>
      <c r="F2943" s="13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  <c r="Q2943" s="13"/>
      <c r="R2943" s="13"/>
      <c r="S2943" s="14"/>
      <c r="T2943" s="14"/>
      <c r="U2943" s="14"/>
      <c r="V2943" s="14"/>
      <c r="W2943" s="14"/>
      <c r="X2943" s="14"/>
      <c r="Y2943" s="14"/>
      <c r="AA2943" s="5" t="e">
        <f>+AVERAGE(E2914:E2943)/100</f>
        <v>#DIV/0!</v>
      </c>
      <c r="AB2943" s="5" t="e">
        <f>+AVERAGE(G2914:G2943)</f>
        <v>#DIV/0!</v>
      </c>
      <c r="AC2943" s="5" t="e">
        <f>+AVERAGE(H2914:H2943)</f>
        <v>#DIV/0!</v>
      </c>
      <c r="AD2943" s="17" t="e">
        <f t="shared" ref="AD2943" si="95">($AF$4*AA2943)+($AG$4-$AG$4*AB2943)+($AJ$12+$AK$12*AC2943)</f>
        <v>#DIV/0!</v>
      </c>
    </row>
    <row r="2944" spans="2:30" x14ac:dyDescent="0.3">
      <c r="B2944" s="13"/>
      <c r="C2944" s="13"/>
      <c r="D2944" s="13"/>
      <c r="E2944" s="13"/>
      <c r="F2944" s="13"/>
      <c r="G2944" s="13"/>
      <c r="H2944" s="13"/>
      <c r="I2944" s="13"/>
      <c r="J2944" s="13"/>
      <c r="K2944" s="13"/>
      <c r="L2944" s="13"/>
      <c r="M2944" s="13"/>
      <c r="N2944" s="13"/>
      <c r="O2944" s="13"/>
      <c r="P2944" s="13"/>
      <c r="Q2944" s="13"/>
      <c r="R2944" s="13"/>
      <c r="S2944" s="14"/>
      <c r="T2944" s="14"/>
      <c r="U2944" s="14"/>
      <c r="V2944" s="14"/>
      <c r="W2944" s="14"/>
      <c r="X2944" s="14"/>
      <c r="Y2944" s="14"/>
    </row>
    <row r="2945" spans="2:25" x14ac:dyDescent="0.3">
      <c r="B2945" s="13"/>
      <c r="C2945" s="13"/>
      <c r="D2945" s="13"/>
      <c r="E2945" s="13"/>
      <c r="F2945" s="13"/>
      <c r="G2945" s="13"/>
      <c r="H2945" s="13"/>
      <c r="I2945" s="13"/>
      <c r="J2945" s="13"/>
      <c r="K2945" s="13"/>
      <c r="L2945" s="13"/>
      <c r="M2945" s="13"/>
      <c r="N2945" s="13"/>
      <c r="O2945" s="13"/>
      <c r="P2945" s="13"/>
      <c r="Q2945" s="13"/>
      <c r="R2945" s="13"/>
      <c r="S2945" s="14"/>
      <c r="T2945" s="14"/>
      <c r="U2945" s="14"/>
      <c r="V2945" s="14"/>
      <c r="W2945" s="14"/>
      <c r="X2945" s="14"/>
      <c r="Y2945" s="14"/>
    </row>
    <row r="2946" spans="2:25" x14ac:dyDescent="0.3">
      <c r="B2946" s="13"/>
      <c r="C2946" s="13"/>
      <c r="D2946" s="13"/>
      <c r="E2946" s="13"/>
      <c r="F2946" s="1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3"/>
      <c r="S2946" s="14"/>
      <c r="T2946" s="14"/>
      <c r="U2946" s="14"/>
      <c r="V2946" s="14"/>
      <c r="W2946" s="14"/>
      <c r="X2946" s="14"/>
      <c r="Y2946" s="14"/>
    </row>
    <row r="2947" spans="2:25" x14ac:dyDescent="0.3">
      <c r="B2947" s="13"/>
      <c r="C2947" s="13"/>
      <c r="D2947" s="13"/>
      <c r="E2947" s="13"/>
      <c r="F2947" s="13"/>
      <c r="G2947" s="13"/>
      <c r="H2947" s="13"/>
      <c r="I2947" s="13"/>
      <c r="J2947" s="13"/>
      <c r="K2947" s="13"/>
      <c r="L2947" s="13"/>
      <c r="M2947" s="13"/>
      <c r="N2947" s="13"/>
      <c r="O2947" s="13"/>
      <c r="P2947" s="13"/>
      <c r="Q2947" s="13"/>
      <c r="R2947" s="13"/>
      <c r="S2947" s="14"/>
      <c r="T2947" s="14"/>
      <c r="U2947" s="14"/>
      <c r="V2947" s="14"/>
      <c r="W2947" s="14"/>
      <c r="X2947" s="14"/>
      <c r="Y2947" s="14"/>
    </row>
    <row r="2948" spans="2:25" x14ac:dyDescent="0.3">
      <c r="B2948" s="13"/>
      <c r="C2948" s="13"/>
      <c r="D2948" s="13"/>
      <c r="E2948" s="13"/>
      <c r="F2948" s="1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4"/>
      <c r="T2948" s="14"/>
      <c r="U2948" s="14"/>
      <c r="V2948" s="14"/>
      <c r="W2948" s="14"/>
      <c r="X2948" s="14"/>
      <c r="Y2948" s="14"/>
    </row>
    <row r="2949" spans="2:25" x14ac:dyDescent="0.3">
      <c r="B2949" s="13"/>
      <c r="C2949" s="13"/>
      <c r="D2949" s="13"/>
      <c r="E2949" s="13"/>
      <c r="F2949" s="13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3"/>
      <c r="S2949" s="14"/>
      <c r="T2949" s="14"/>
      <c r="U2949" s="14"/>
      <c r="V2949" s="14"/>
      <c r="W2949" s="14"/>
      <c r="X2949" s="14"/>
      <c r="Y2949" s="14"/>
    </row>
    <row r="2950" spans="2:25" x14ac:dyDescent="0.3">
      <c r="B2950" s="13"/>
      <c r="C2950" s="13"/>
      <c r="D2950" s="13"/>
      <c r="E2950" s="13"/>
      <c r="F2950" s="13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  <c r="Q2950" s="13"/>
      <c r="R2950" s="13"/>
      <c r="S2950" s="14"/>
      <c r="T2950" s="14"/>
      <c r="U2950" s="14"/>
      <c r="V2950" s="14"/>
      <c r="W2950" s="14"/>
      <c r="X2950" s="14"/>
      <c r="Y2950" s="14"/>
    </row>
    <row r="2951" spans="2:25" x14ac:dyDescent="0.3">
      <c r="B2951" s="13"/>
      <c r="C2951" s="13"/>
      <c r="D2951" s="13"/>
      <c r="E2951" s="13"/>
      <c r="F2951" s="13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  <c r="Q2951" s="13"/>
      <c r="R2951" s="13"/>
      <c r="S2951" s="14"/>
      <c r="T2951" s="14"/>
      <c r="U2951" s="14"/>
      <c r="V2951" s="14"/>
      <c r="W2951" s="14"/>
      <c r="X2951" s="14"/>
      <c r="Y2951" s="14"/>
    </row>
    <row r="2952" spans="2:25" x14ac:dyDescent="0.3">
      <c r="B2952" s="13"/>
      <c r="C2952" s="13"/>
      <c r="D2952" s="13"/>
      <c r="E2952" s="13"/>
      <c r="F2952" s="13"/>
      <c r="G2952" s="13"/>
      <c r="H2952" s="13"/>
      <c r="I2952" s="13"/>
      <c r="J2952" s="13"/>
      <c r="K2952" s="13"/>
      <c r="L2952" s="13"/>
      <c r="M2952" s="13"/>
      <c r="N2952" s="13"/>
      <c r="O2952" s="13"/>
      <c r="P2952" s="13"/>
      <c r="Q2952" s="13"/>
      <c r="R2952" s="13"/>
      <c r="S2952" s="14"/>
      <c r="T2952" s="14"/>
      <c r="U2952" s="14"/>
      <c r="V2952" s="14"/>
      <c r="W2952" s="14"/>
      <c r="X2952" s="14"/>
      <c r="Y2952" s="14"/>
    </row>
    <row r="2953" spans="2:25" x14ac:dyDescent="0.3">
      <c r="B2953" s="13"/>
      <c r="C2953" s="13"/>
      <c r="D2953" s="13"/>
      <c r="E2953" s="13"/>
      <c r="F2953" s="13"/>
      <c r="G2953" s="13"/>
      <c r="H2953" s="13"/>
      <c r="I2953" s="13"/>
      <c r="J2953" s="13"/>
      <c r="K2953" s="13"/>
      <c r="L2953" s="13"/>
      <c r="M2953" s="13"/>
      <c r="N2953" s="13"/>
      <c r="O2953" s="13"/>
      <c r="P2953" s="13"/>
      <c r="Q2953" s="13"/>
      <c r="R2953" s="13"/>
      <c r="S2953" s="14"/>
      <c r="T2953" s="14"/>
      <c r="U2953" s="14"/>
      <c r="V2953" s="14"/>
      <c r="W2953" s="14"/>
      <c r="X2953" s="14"/>
      <c r="Y2953" s="14"/>
    </row>
    <row r="2954" spans="2:25" x14ac:dyDescent="0.3">
      <c r="B2954" s="13"/>
      <c r="C2954" s="13"/>
      <c r="D2954" s="13"/>
      <c r="E2954" s="13"/>
      <c r="F2954" s="13"/>
      <c r="G2954" s="13"/>
      <c r="H2954" s="13"/>
      <c r="I2954" s="13"/>
      <c r="J2954" s="13"/>
      <c r="K2954" s="13"/>
      <c r="L2954" s="13"/>
      <c r="M2954" s="13"/>
      <c r="N2954" s="13"/>
      <c r="O2954" s="13"/>
      <c r="P2954" s="13"/>
      <c r="Q2954" s="13"/>
      <c r="R2954" s="13"/>
      <c r="S2954" s="14"/>
      <c r="T2954" s="14"/>
      <c r="U2954" s="14"/>
      <c r="V2954" s="14"/>
      <c r="W2954" s="14"/>
      <c r="X2954" s="14"/>
      <c r="Y2954" s="14"/>
    </row>
    <row r="2955" spans="2:25" x14ac:dyDescent="0.3">
      <c r="B2955" s="13"/>
      <c r="C2955" s="13"/>
      <c r="D2955" s="13"/>
      <c r="E2955" s="13"/>
      <c r="F2955" s="13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4"/>
      <c r="T2955" s="14"/>
      <c r="U2955" s="14"/>
      <c r="V2955" s="14"/>
      <c r="W2955" s="14"/>
      <c r="X2955" s="14"/>
      <c r="Y2955" s="14"/>
    </row>
    <row r="2956" spans="2:25" x14ac:dyDescent="0.3"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</row>
    <row r="2957" spans="2:25" x14ac:dyDescent="0.3"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13"/>
      <c r="M2957" s="13"/>
      <c r="N2957" s="13"/>
      <c r="O2957" s="13"/>
      <c r="P2957" s="13"/>
      <c r="Q2957" s="13"/>
      <c r="R2957" s="13"/>
      <c r="S2957" s="14"/>
      <c r="T2957" s="14"/>
      <c r="U2957" s="14"/>
      <c r="V2957" s="14"/>
      <c r="W2957" s="14"/>
      <c r="X2957" s="14"/>
      <c r="Y2957" s="14"/>
    </row>
    <row r="2958" spans="2:25" x14ac:dyDescent="0.3">
      <c r="B2958" s="13"/>
      <c r="C2958" s="13"/>
      <c r="D2958" s="13"/>
      <c r="E2958" s="13"/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4"/>
      <c r="T2958" s="14"/>
      <c r="U2958" s="14"/>
      <c r="V2958" s="14"/>
      <c r="W2958" s="14"/>
      <c r="X2958" s="14"/>
      <c r="Y2958" s="14"/>
    </row>
    <row r="2959" spans="2:25" x14ac:dyDescent="0.3">
      <c r="B2959" s="13"/>
      <c r="C2959" s="13"/>
      <c r="D2959" s="13"/>
      <c r="E2959" s="13"/>
      <c r="F2959" s="13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3"/>
      <c r="S2959" s="14"/>
      <c r="T2959" s="14"/>
      <c r="U2959" s="14"/>
      <c r="V2959" s="14"/>
      <c r="W2959" s="14"/>
      <c r="X2959" s="14"/>
      <c r="Y2959" s="14"/>
    </row>
    <row r="2960" spans="2:25" x14ac:dyDescent="0.3">
      <c r="B2960" s="13"/>
      <c r="C2960" s="13"/>
      <c r="D2960" s="13"/>
      <c r="E2960" s="13"/>
      <c r="F2960" s="13"/>
      <c r="G2960" s="13"/>
      <c r="H2960" s="13"/>
      <c r="I2960" s="13"/>
      <c r="J2960" s="13"/>
      <c r="K2960" s="13"/>
      <c r="L2960" s="13"/>
      <c r="M2960" s="13"/>
      <c r="N2960" s="13"/>
      <c r="O2960" s="13"/>
      <c r="P2960" s="13"/>
      <c r="Q2960" s="13"/>
      <c r="R2960" s="13"/>
      <c r="S2960" s="14"/>
      <c r="T2960" s="14"/>
      <c r="U2960" s="14"/>
      <c r="V2960" s="14"/>
      <c r="W2960" s="14"/>
      <c r="X2960" s="14"/>
      <c r="Y2960" s="14"/>
    </row>
    <row r="2961" spans="2:30" x14ac:dyDescent="0.3">
      <c r="B2961" s="13"/>
      <c r="C2961" s="13"/>
      <c r="D2961" s="13"/>
      <c r="E2961" s="13"/>
      <c r="F2961" s="13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  <c r="Q2961" s="13"/>
      <c r="R2961" s="13"/>
      <c r="S2961" s="14"/>
      <c r="T2961" s="14"/>
      <c r="U2961" s="14"/>
      <c r="V2961" s="14"/>
      <c r="W2961" s="14"/>
      <c r="X2961" s="14"/>
      <c r="Y2961" s="14"/>
    </row>
    <row r="2962" spans="2:30" x14ac:dyDescent="0.3"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</row>
    <row r="2963" spans="2:30" x14ac:dyDescent="0.3">
      <c r="B2963" s="13"/>
      <c r="C2963" s="13"/>
      <c r="D2963" s="13"/>
      <c r="E2963" s="13"/>
      <c r="F2963" s="13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13"/>
      <c r="R2963" s="13"/>
      <c r="S2963" s="14"/>
      <c r="T2963" s="14"/>
      <c r="U2963" s="14"/>
      <c r="V2963" s="14"/>
      <c r="W2963" s="14"/>
      <c r="X2963" s="14"/>
      <c r="Y2963" s="14"/>
    </row>
    <row r="2964" spans="2:30" x14ac:dyDescent="0.3">
      <c r="B2964" s="13"/>
      <c r="C2964" s="13"/>
      <c r="D2964" s="13"/>
      <c r="E2964" s="13"/>
      <c r="F2964" s="13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  <c r="Q2964" s="13"/>
      <c r="R2964" s="13"/>
      <c r="S2964" s="14"/>
      <c r="T2964" s="14"/>
      <c r="U2964" s="14"/>
      <c r="V2964" s="14"/>
      <c r="W2964" s="14"/>
      <c r="X2964" s="14"/>
      <c r="Y2964" s="14"/>
    </row>
    <row r="2965" spans="2:30" x14ac:dyDescent="0.3">
      <c r="B2965" s="13"/>
      <c r="C2965" s="13"/>
      <c r="D2965" s="13"/>
      <c r="E2965" s="13"/>
      <c r="F2965" s="13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3"/>
      <c r="S2965" s="14"/>
      <c r="T2965" s="14"/>
      <c r="U2965" s="14"/>
      <c r="V2965" s="14"/>
      <c r="W2965" s="14"/>
      <c r="X2965" s="14"/>
      <c r="Y2965" s="14"/>
    </row>
    <row r="2966" spans="2:30" x14ac:dyDescent="0.3">
      <c r="B2966" s="13"/>
      <c r="C2966" s="13"/>
      <c r="D2966" s="13"/>
      <c r="E2966" s="13"/>
      <c r="F2966" s="13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  <c r="Q2966" s="13"/>
      <c r="R2966" s="13"/>
      <c r="S2966" s="14"/>
      <c r="T2966" s="14"/>
      <c r="U2966" s="14"/>
      <c r="V2966" s="14"/>
      <c r="W2966" s="14"/>
      <c r="X2966" s="14"/>
      <c r="Y2966" s="14"/>
    </row>
    <row r="2967" spans="2:30" x14ac:dyDescent="0.3"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</row>
    <row r="2968" spans="2:30" x14ac:dyDescent="0.3">
      <c r="B2968" s="13"/>
      <c r="C2968" s="13"/>
      <c r="D2968" s="13"/>
      <c r="E2968" s="13"/>
      <c r="F2968" s="13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  <c r="Q2968" s="13"/>
      <c r="R2968" s="13"/>
      <c r="S2968" s="14"/>
      <c r="T2968" s="14"/>
      <c r="U2968" s="14"/>
      <c r="V2968" s="14"/>
      <c r="W2968" s="14"/>
      <c r="X2968" s="14"/>
      <c r="Y2968" s="14"/>
    </row>
    <row r="2969" spans="2:30" x14ac:dyDescent="0.3">
      <c r="B2969" s="13"/>
      <c r="C2969" s="13"/>
      <c r="D2969" s="13"/>
      <c r="E2969" s="13"/>
      <c r="F2969" s="13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  <c r="Q2969" s="13"/>
      <c r="R2969" s="13"/>
      <c r="S2969" s="14"/>
      <c r="T2969" s="14"/>
      <c r="U2969" s="14"/>
      <c r="V2969" s="14"/>
      <c r="W2969" s="14"/>
      <c r="X2969" s="14"/>
      <c r="Y2969" s="14"/>
    </row>
    <row r="2970" spans="2:30" x14ac:dyDescent="0.3">
      <c r="B2970" s="13"/>
      <c r="C2970" s="13"/>
      <c r="D2970" s="13"/>
      <c r="E2970" s="13"/>
      <c r="F2970" s="13"/>
      <c r="G2970" s="13"/>
      <c r="H2970" s="13"/>
      <c r="I2970" s="13"/>
      <c r="J2970" s="13"/>
      <c r="K2970" s="13"/>
      <c r="L2970" s="13"/>
      <c r="M2970" s="13"/>
      <c r="N2970" s="13"/>
      <c r="O2970" s="13"/>
      <c r="P2970" s="13"/>
      <c r="Q2970" s="13"/>
      <c r="R2970" s="13"/>
      <c r="S2970" s="14"/>
      <c r="T2970" s="14"/>
      <c r="U2970" s="14"/>
      <c r="V2970" s="14"/>
      <c r="W2970" s="14"/>
      <c r="X2970" s="14"/>
      <c r="Y2970" s="14"/>
    </row>
    <row r="2971" spans="2:30" x14ac:dyDescent="0.3">
      <c r="B2971" s="13"/>
      <c r="C2971" s="13"/>
      <c r="D2971" s="13"/>
      <c r="E2971" s="13"/>
      <c r="F2971" s="13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  <c r="Q2971" s="13"/>
      <c r="R2971" s="13"/>
      <c r="S2971" s="14"/>
      <c r="T2971" s="14"/>
      <c r="U2971" s="14"/>
      <c r="V2971" s="14"/>
      <c r="W2971" s="14"/>
      <c r="X2971" s="14"/>
      <c r="Y2971" s="14"/>
    </row>
    <row r="2972" spans="2:30" x14ac:dyDescent="0.3">
      <c r="B2972" s="13"/>
      <c r="C2972" s="13"/>
      <c r="D2972" s="13"/>
      <c r="E2972" s="13"/>
      <c r="F2972" s="13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  <c r="Q2972" s="13"/>
      <c r="R2972" s="13"/>
      <c r="S2972" s="14"/>
      <c r="T2972" s="14"/>
      <c r="U2972" s="14"/>
      <c r="V2972" s="14"/>
      <c r="W2972" s="14"/>
      <c r="X2972" s="14"/>
      <c r="Y2972" s="14"/>
    </row>
    <row r="2973" spans="2:30" x14ac:dyDescent="0.3">
      <c r="B2973" s="13"/>
      <c r="C2973" s="13"/>
      <c r="D2973" s="13"/>
      <c r="E2973" s="13"/>
      <c r="F2973" s="13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  <c r="Q2973" s="13"/>
      <c r="R2973" s="13"/>
      <c r="S2973" s="14"/>
      <c r="T2973" s="14"/>
      <c r="U2973" s="14"/>
      <c r="V2973" s="14"/>
      <c r="W2973" s="14"/>
      <c r="X2973" s="14"/>
      <c r="Y2973" s="14"/>
      <c r="AA2973" s="5" t="e">
        <f>+AVERAGE(E2944:E2973)/100</f>
        <v>#DIV/0!</v>
      </c>
      <c r="AB2973" s="5" t="e">
        <f>+AVERAGE(G2944:G2973)</f>
        <v>#DIV/0!</v>
      </c>
      <c r="AC2973" s="5" t="e">
        <f>+AVERAGE(H2944:H2973)</f>
        <v>#DIV/0!</v>
      </c>
      <c r="AD2973" s="17" t="e">
        <f t="shared" ref="AD2973" si="96">($AF$4*AA2973)+($AG$4-$AG$4*AB2973)+($AJ$12+$AK$12*AC2973)</f>
        <v>#DIV/0!</v>
      </c>
    </row>
    <row r="2974" spans="2:30" x14ac:dyDescent="0.3">
      <c r="B2974" s="13"/>
      <c r="C2974" s="13"/>
      <c r="D2974" s="13"/>
      <c r="E2974" s="13"/>
      <c r="F2974" s="1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3"/>
      <c r="S2974" s="14"/>
      <c r="T2974" s="14"/>
      <c r="U2974" s="14"/>
      <c r="V2974" s="14"/>
      <c r="W2974" s="14"/>
      <c r="X2974" s="14"/>
      <c r="Y2974" s="14"/>
    </row>
    <row r="2975" spans="2:30" x14ac:dyDescent="0.3">
      <c r="B2975" s="13"/>
      <c r="C2975" s="13"/>
      <c r="D2975" s="13"/>
      <c r="E2975" s="13"/>
      <c r="F2975" s="13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13"/>
      <c r="S2975" s="14"/>
      <c r="T2975" s="14"/>
      <c r="U2975" s="14"/>
      <c r="V2975" s="14"/>
      <c r="W2975" s="14"/>
      <c r="X2975" s="14"/>
      <c r="Y2975" s="14"/>
    </row>
    <row r="2976" spans="2:30" x14ac:dyDescent="0.3"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</row>
    <row r="2977" spans="2:25" x14ac:dyDescent="0.3">
      <c r="B2977" s="13"/>
      <c r="C2977" s="13"/>
      <c r="D2977" s="13"/>
      <c r="E2977" s="13"/>
      <c r="F2977" s="1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4"/>
      <c r="T2977" s="14"/>
      <c r="U2977" s="14"/>
      <c r="V2977" s="14"/>
      <c r="W2977" s="14"/>
      <c r="X2977" s="14"/>
      <c r="Y2977" s="14"/>
    </row>
    <row r="2978" spans="2:25" x14ac:dyDescent="0.3">
      <c r="B2978" s="13"/>
      <c r="C2978" s="13"/>
      <c r="D2978" s="13"/>
      <c r="E2978" s="13"/>
      <c r="F2978" s="13"/>
      <c r="G2978" s="13"/>
      <c r="H2978" s="13"/>
      <c r="I2978" s="13"/>
      <c r="J2978" s="13"/>
      <c r="K2978" s="13"/>
      <c r="L2978" s="13"/>
      <c r="M2978" s="13"/>
      <c r="N2978" s="13"/>
      <c r="O2978" s="13"/>
      <c r="P2978" s="13"/>
      <c r="Q2978" s="13"/>
      <c r="R2978" s="13"/>
      <c r="S2978" s="14"/>
      <c r="T2978" s="14"/>
      <c r="U2978" s="14"/>
      <c r="V2978" s="14"/>
      <c r="W2978" s="14"/>
      <c r="X2978" s="14"/>
      <c r="Y2978" s="14"/>
    </row>
    <row r="2979" spans="2:25" x14ac:dyDescent="0.3">
      <c r="B2979" s="13"/>
      <c r="C2979" s="13"/>
      <c r="D2979" s="13"/>
      <c r="E2979" s="13"/>
      <c r="F2979" s="13"/>
      <c r="G2979" s="13"/>
      <c r="H2979" s="13"/>
      <c r="I2979" s="13"/>
      <c r="J2979" s="13"/>
      <c r="K2979" s="13"/>
      <c r="L2979" s="13"/>
      <c r="M2979" s="13"/>
      <c r="N2979" s="13"/>
      <c r="O2979" s="13"/>
      <c r="P2979" s="13"/>
      <c r="Q2979" s="13"/>
      <c r="R2979" s="13"/>
      <c r="S2979" s="14"/>
      <c r="T2979" s="14"/>
      <c r="U2979" s="14"/>
      <c r="V2979" s="14"/>
      <c r="W2979" s="14"/>
      <c r="X2979" s="14"/>
      <c r="Y2979" s="14"/>
    </row>
    <row r="2980" spans="2:25" x14ac:dyDescent="0.3">
      <c r="B2980" s="13"/>
      <c r="C2980" s="13"/>
      <c r="D2980" s="13"/>
      <c r="E2980" s="13"/>
      <c r="F2980" s="1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3"/>
      <c r="S2980" s="14"/>
      <c r="T2980" s="14"/>
      <c r="U2980" s="14"/>
      <c r="V2980" s="14"/>
      <c r="W2980" s="14"/>
      <c r="X2980" s="14"/>
      <c r="Y2980" s="14"/>
    </row>
    <row r="2981" spans="2:25" x14ac:dyDescent="0.3">
      <c r="B2981" s="13"/>
      <c r="C2981" s="13"/>
      <c r="D2981" s="13"/>
      <c r="E2981" s="13"/>
      <c r="F2981" s="13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  <c r="Q2981" s="13"/>
      <c r="R2981" s="13"/>
      <c r="S2981" s="14"/>
      <c r="T2981" s="14"/>
      <c r="U2981" s="14"/>
      <c r="V2981" s="14"/>
      <c r="W2981" s="14"/>
      <c r="X2981" s="14"/>
      <c r="Y2981" s="14"/>
    </row>
    <row r="2982" spans="2:25" x14ac:dyDescent="0.3">
      <c r="B2982" s="13"/>
      <c r="C2982" s="13"/>
      <c r="D2982" s="13"/>
      <c r="E2982" s="13"/>
      <c r="F2982" s="13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  <c r="Q2982" s="13"/>
      <c r="R2982" s="13"/>
      <c r="S2982" s="14"/>
      <c r="T2982" s="14"/>
      <c r="U2982" s="14"/>
      <c r="V2982" s="14"/>
      <c r="W2982" s="14"/>
      <c r="X2982" s="14"/>
      <c r="Y2982" s="14"/>
    </row>
    <row r="2983" spans="2:25" x14ac:dyDescent="0.3">
      <c r="B2983" s="13"/>
      <c r="C2983" s="13"/>
      <c r="D2983" s="13"/>
      <c r="E2983" s="13"/>
      <c r="F2983" s="13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Q2983" s="13"/>
      <c r="R2983" s="13"/>
      <c r="S2983" s="14"/>
      <c r="T2983" s="14"/>
      <c r="U2983" s="14"/>
      <c r="V2983" s="14"/>
      <c r="W2983" s="14"/>
      <c r="X2983" s="14"/>
      <c r="Y2983" s="14"/>
    </row>
    <row r="2984" spans="2:25" x14ac:dyDescent="0.3">
      <c r="B2984" s="13"/>
      <c r="C2984" s="13"/>
      <c r="D2984" s="13"/>
      <c r="E2984" s="13"/>
      <c r="F2984" s="1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3"/>
      <c r="S2984" s="14"/>
      <c r="T2984" s="14"/>
      <c r="U2984" s="14"/>
      <c r="V2984" s="14"/>
      <c r="W2984" s="14"/>
      <c r="X2984" s="14"/>
      <c r="Y2984" s="14"/>
    </row>
    <row r="2985" spans="2:25" x14ac:dyDescent="0.3">
      <c r="B2985" s="13"/>
      <c r="C2985" s="13"/>
      <c r="D2985" s="13"/>
      <c r="E2985" s="13"/>
      <c r="F2985" s="13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  <c r="Q2985" s="13"/>
      <c r="R2985" s="13"/>
      <c r="S2985" s="14"/>
      <c r="T2985" s="14"/>
      <c r="U2985" s="14"/>
      <c r="V2985" s="14"/>
      <c r="W2985" s="14"/>
      <c r="X2985" s="14"/>
      <c r="Y2985" s="14"/>
    </row>
    <row r="2986" spans="2:25" x14ac:dyDescent="0.3">
      <c r="B2986" s="13"/>
      <c r="C2986" s="13"/>
      <c r="D2986" s="13"/>
      <c r="E2986" s="13"/>
      <c r="F2986" s="1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Q2986" s="13"/>
      <c r="R2986" s="13"/>
      <c r="S2986" s="14"/>
      <c r="T2986" s="14"/>
      <c r="U2986" s="14"/>
      <c r="V2986" s="14"/>
      <c r="W2986" s="14"/>
      <c r="X2986" s="14"/>
      <c r="Y2986" s="14"/>
    </row>
    <row r="2987" spans="2:25" x14ac:dyDescent="0.3"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</row>
    <row r="2988" spans="2:25" x14ac:dyDescent="0.3">
      <c r="B2988" s="13"/>
      <c r="C2988" s="13"/>
      <c r="D2988" s="13"/>
      <c r="E2988" s="13"/>
      <c r="F2988" s="13"/>
      <c r="G2988" s="13"/>
      <c r="H2988" s="13"/>
      <c r="I2988" s="13"/>
      <c r="J2988" s="13"/>
      <c r="K2988" s="13"/>
      <c r="L2988" s="13"/>
      <c r="M2988" s="13"/>
      <c r="N2988" s="13"/>
      <c r="O2988" s="13"/>
      <c r="P2988" s="13"/>
      <c r="Q2988" s="13"/>
      <c r="R2988" s="13"/>
      <c r="S2988" s="14"/>
      <c r="T2988" s="14"/>
      <c r="U2988" s="14"/>
      <c r="V2988" s="14"/>
      <c r="W2988" s="14"/>
      <c r="X2988" s="14"/>
      <c r="Y2988" s="14"/>
    </row>
    <row r="2989" spans="2:25" x14ac:dyDescent="0.3"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13"/>
      <c r="M2989" s="13"/>
      <c r="N2989" s="13"/>
      <c r="O2989" s="13"/>
      <c r="P2989" s="13"/>
      <c r="Q2989" s="13"/>
      <c r="R2989" s="13"/>
      <c r="S2989" s="14"/>
      <c r="T2989" s="14"/>
      <c r="U2989" s="14"/>
      <c r="V2989" s="14"/>
      <c r="W2989" s="14"/>
      <c r="X2989" s="14"/>
      <c r="Y2989" s="14"/>
    </row>
    <row r="2990" spans="2:25" x14ac:dyDescent="0.3">
      <c r="B2990" s="13"/>
      <c r="C2990" s="13"/>
      <c r="D2990" s="13"/>
      <c r="E2990" s="13"/>
      <c r="F2990" s="13"/>
      <c r="G2990" s="13"/>
      <c r="H2990" s="13"/>
      <c r="I2990" s="13"/>
      <c r="J2990" s="13"/>
      <c r="K2990" s="13"/>
      <c r="L2990" s="13"/>
      <c r="M2990" s="13"/>
      <c r="N2990" s="13"/>
      <c r="O2990" s="13"/>
      <c r="P2990" s="13"/>
      <c r="Q2990" s="13"/>
      <c r="R2990" s="13"/>
      <c r="S2990" s="14"/>
      <c r="T2990" s="14"/>
      <c r="U2990" s="14"/>
      <c r="V2990" s="14"/>
      <c r="W2990" s="14"/>
      <c r="X2990" s="14"/>
      <c r="Y2990" s="14"/>
    </row>
    <row r="2991" spans="2:25" x14ac:dyDescent="0.3"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</row>
    <row r="2992" spans="2:25" x14ac:dyDescent="0.3"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</row>
    <row r="2993" spans="2:30" x14ac:dyDescent="0.3">
      <c r="B2993" s="13"/>
      <c r="C2993" s="13"/>
      <c r="D2993" s="13"/>
      <c r="E2993" s="13"/>
      <c r="F2993" s="13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  <c r="Q2993" s="13"/>
      <c r="R2993" s="13"/>
      <c r="S2993" s="14"/>
      <c r="T2993" s="14"/>
      <c r="U2993" s="14"/>
      <c r="V2993" s="14"/>
      <c r="W2993" s="14"/>
      <c r="X2993" s="14"/>
      <c r="Y2993" s="14"/>
    </row>
    <row r="2994" spans="2:30" x14ac:dyDescent="0.3"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</row>
    <row r="2995" spans="2:30" x14ac:dyDescent="0.3">
      <c r="B2995" s="13"/>
      <c r="C2995" s="13"/>
      <c r="D2995" s="13"/>
      <c r="E2995" s="13"/>
      <c r="F2995" s="13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3"/>
      <c r="S2995" s="14"/>
      <c r="T2995" s="14"/>
      <c r="U2995" s="14"/>
      <c r="V2995" s="14"/>
      <c r="W2995" s="14"/>
      <c r="X2995" s="14"/>
      <c r="Y2995" s="14"/>
    </row>
    <row r="2996" spans="2:30" x14ac:dyDescent="0.3">
      <c r="B2996" s="13"/>
      <c r="C2996" s="13"/>
      <c r="D2996" s="13"/>
      <c r="E2996" s="13"/>
      <c r="F2996" s="13"/>
      <c r="G2996" s="13"/>
      <c r="H2996" s="13"/>
      <c r="I2996" s="13"/>
      <c r="J2996" s="13"/>
      <c r="K2996" s="13"/>
      <c r="L2996" s="13"/>
      <c r="M2996" s="13"/>
      <c r="N2996" s="13"/>
      <c r="O2996" s="13"/>
      <c r="P2996" s="13"/>
      <c r="Q2996" s="13"/>
      <c r="R2996" s="13"/>
      <c r="S2996" s="14"/>
      <c r="T2996" s="14"/>
      <c r="U2996" s="14"/>
      <c r="V2996" s="14"/>
      <c r="W2996" s="14"/>
      <c r="X2996" s="14"/>
      <c r="Y2996" s="14"/>
    </row>
    <row r="2997" spans="2:30" x14ac:dyDescent="0.3">
      <c r="B2997" s="13"/>
      <c r="C2997" s="13"/>
      <c r="D2997" s="13"/>
      <c r="E2997" s="13"/>
      <c r="F2997" s="13"/>
      <c r="G2997" s="13"/>
      <c r="H2997" s="13"/>
      <c r="I2997" s="13"/>
      <c r="J2997" s="13"/>
      <c r="K2997" s="13"/>
      <c r="L2997" s="13"/>
      <c r="M2997" s="13"/>
      <c r="N2997" s="13"/>
      <c r="O2997" s="13"/>
      <c r="P2997" s="13"/>
      <c r="Q2997" s="13"/>
      <c r="R2997" s="13"/>
      <c r="S2997" s="14"/>
      <c r="T2997" s="14"/>
      <c r="U2997" s="14"/>
      <c r="V2997" s="14"/>
      <c r="W2997" s="14"/>
      <c r="X2997" s="14"/>
      <c r="Y2997" s="14"/>
    </row>
    <row r="2998" spans="2:30" x14ac:dyDescent="0.3">
      <c r="B2998" s="13"/>
      <c r="C2998" s="13"/>
      <c r="D2998" s="13"/>
      <c r="E2998" s="13"/>
      <c r="F2998" s="13"/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3"/>
      <c r="S2998" s="14"/>
      <c r="T2998" s="14"/>
      <c r="U2998" s="14"/>
      <c r="V2998" s="14"/>
      <c r="W2998" s="14"/>
      <c r="X2998" s="14"/>
      <c r="Y2998" s="14"/>
    </row>
    <row r="2999" spans="2:30" x14ac:dyDescent="0.3">
      <c r="B2999" s="13"/>
      <c r="C2999" s="13"/>
      <c r="D2999" s="13"/>
      <c r="E2999" s="13"/>
      <c r="F2999" s="13"/>
      <c r="G2999" s="13"/>
      <c r="H2999" s="13"/>
      <c r="I2999" s="13"/>
      <c r="J2999" s="13"/>
      <c r="K2999" s="13"/>
      <c r="L2999" s="13"/>
      <c r="M2999" s="13"/>
      <c r="N2999" s="13"/>
      <c r="O2999" s="13"/>
      <c r="P2999" s="13"/>
      <c r="Q2999" s="13"/>
      <c r="R2999" s="13"/>
      <c r="S2999" s="14"/>
      <c r="T2999" s="14"/>
      <c r="U2999" s="14"/>
      <c r="V2999" s="14"/>
      <c r="W2999" s="14"/>
      <c r="X2999" s="14"/>
      <c r="Y2999" s="14"/>
    </row>
    <row r="3000" spans="2:30" x14ac:dyDescent="0.3">
      <c r="B3000" s="13"/>
      <c r="C3000" s="13"/>
      <c r="D3000" s="13"/>
      <c r="E3000" s="13"/>
      <c r="F3000" s="13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Q3000" s="13"/>
      <c r="R3000" s="13"/>
      <c r="S3000" s="14"/>
      <c r="T3000" s="14"/>
      <c r="U3000" s="14"/>
      <c r="V3000" s="14"/>
      <c r="W3000" s="14"/>
      <c r="X3000" s="14"/>
      <c r="Y3000" s="14"/>
    </row>
    <row r="3001" spans="2:30" x14ac:dyDescent="0.3">
      <c r="B3001" s="13"/>
      <c r="C3001" s="13"/>
      <c r="D3001" s="13"/>
      <c r="E3001" s="13"/>
      <c r="F3001" s="13"/>
      <c r="G3001" s="13"/>
      <c r="H3001" s="13"/>
      <c r="I3001" s="13"/>
      <c r="J3001" s="13"/>
      <c r="K3001" s="13"/>
      <c r="L3001" s="13"/>
      <c r="M3001" s="13"/>
      <c r="N3001" s="13"/>
      <c r="O3001" s="13"/>
      <c r="P3001" s="13"/>
      <c r="Q3001" s="13"/>
      <c r="R3001" s="13"/>
      <c r="S3001" s="14"/>
      <c r="T3001" s="14"/>
      <c r="U3001" s="14"/>
      <c r="V3001" s="14"/>
      <c r="W3001" s="14"/>
      <c r="X3001" s="14"/>
      <c r="Y3001" s="14"/>
    </row>
    <row r="3002" spans="2:30" x14ac:dyDescent="0.3">
      <c r="B3002" s="13"/>
      <c r="C3002" s="13"/>
      <c r="D3002" s="13"/>
      <c r="E3002" s="13"/>
      <c r="F3002" s="13"/>
      <c r="G3002" s="13"/>
      <c r="H3002" s="13"/>
      <c r="I3002" s="13"/>
      <c r="J3002" s="13"/>
      <c r="K3002" s="13"/>
      <c r="L3002" s="13"/>
      <c r="M3002" s="13"/>
      <c r="N3002" s="13"/>
      <c r="O3002" s="13"/>
      <c r="P3002" s="13"/>
      <c r="Q3002" s="13"/>
      <c r="R3002" s="13"/>
      <c r="S3002" s="14"/>
      <c r="T3002" s="14"/>
      <c r="U3002" s="14"/>
      <c r="V3002" s="14"/>
      <c r="W3002" s="14"/>
      <c r="X3002" s="14"/>
      <c r="Y3002" s="14"/>
    </row>
    <row r="3003" spans="2:30" x14ac:dyDescent="0.3">
      <c r="B3003" s="13"/>
      <c r="C3003" s="13"/>
      <c r="D3003" s="13"/>
      <c r="E3003" s="13"/>
      <c r="F3003" s="13"/>
      <c r="G3003" s="13"/>
      <c r="H3003" s="13"/>
      <c r="I3003" s="13"/>
      <c r="J3003" s="13"/>
      <c r="K3003" s="13"/>
      <c r="L3003" s="13"/>
      <c r="M3003" s="13"/>
      <c r="N3003" s="13"/>
      <c r="O3003" s="13"/>
      <c r="P3003" s="13"/>
      <c r="Q3003" s="13"/>
      <c r="R3003" s="13"/>
      <c r="S3003" s="14"/>
      <c r="T3003" s="14"/>
      <c r="U3003" s="14"/>
      <c r="V3003" s="14"/>
      <c r="W3003" s="14"/>
      <c r="X3003" s="14"/>
      <c r="Y3003" s="14"/>
      <c r="AA3003" s="5" t="e">
        <f>+AVERAGE(E2974:E3003)/100</f>
        <v>#DIV/0!</v>
      </c>
      <c r="AB3003" s="5" t="e">
        <f>+AVERAGE(G2974:G3003)</f>
        <v>#DIV/0!</v>
      </c>
      <c r="AC3003" s="5" t="e">
        <f>+AVERAGE(H2974:H3003)</f>
        <v>#DIV/0!</v>
      </c>
      <c r="AD3003" s="17" t="e">
        <f t="shared" ref="AD3003" si="97">($AF$4*AA3003)+($AG$4-$AG$4*AB3003)+($AJ$12+$AK$12*AC3003)</f>
        <v>#DIV/0!</v>
      </c>
    </row>
    <row r="3004" spans="2:30" x14ac:dyDescent="0.3">
      <c r="B3004" s="13"/>
      <c r="C3004" s="13"/>
      <c r="D3004" s="13"/>
      <c r="E3004" s="13"/>
      <c r="F3004" s="13"/>
      <c r="G3004" s="13"/>
      <c r="H3004" s="13"/>
      <c r="I3004" s="13"/>
      <c r="J3004" s="13"/>
      <c r="K3004" s="13"/>
      <c r="L3004" s="13"/>
      <c r="M3004" s="13"/>
      <c r="N3004" s="13"/>
      <c r="O3004" s="13"/>
      <c r="P3004" s="13"/>
      <c r="Q3004" s="13"/>
      <c r="R3004" s="13"/>
      <c r="S3004" s="14"/>
      <c r="T3004" s="14"/>
      <c r="U3004" s="14"/>
      <c r="V3004" s="14"/>
      <c r="W3004" s="14"/>
      <c r="X3004" s="14"/>
      <c r="Y3004" s="14"/>
    </row>
    <row r="3005" spans="2:30" x14ac:dyDescent="0.3">
      <c r="B3005" s="13"/>
      <c r="C3005" s="13"/>
      <c r="D3005" s="13"/>
      <c r="E3005" s="13"/>
      <c r="F3005" s="13"/>
      <c r="G3005" s="13"/>
      <c r="H3005" s="13"/>
      <c r="I3005" s="13"/>
      <c r="J3005" s="13"/>
      <c r="K3005" s="13"/>
      <c r="L3005" s="13"/>
      <c r="M3005" s="13"/>
      <c r="N3005" s="13"/>
      <c r="O3005" s="13"/>
      <c r="P3005" s="13"/>
      <c r="Q3005" s="13"/>
      <c r="R3005" s="13"/>
      <c r="S3005" s="14"/>
      <c r="T3005" s="14"/>
      <c r="U3005" s="14"/>
      <c r="V3005" s="14"/>
      <c r="W3005" s="14"/>
      <c r="X3005" s="14"/>
      <c r="Y3005" s="14"/>
    </row>
    <row r="3006" spans="2:30" x14ac:dyDescent="0.3">
      <c r="B3006" s="13"/>
      <c r="C3006" s="13"/>
      <c r="D3006" s="13"/>
      <c r="E3006" s="13"/>
      <c r="F3006" s="13"/>
      <c r="G3006" s="13"/>
      <c r="H3006" s="13"/>
      <c r="I3006" s="13"/>
      <c r="J3006" s="13"/>
      <c r="K3006" s="13"/>
      <c r="L3006" s="13"/>
      <c r="M3006" s="13"/>
      <c r="N3006" s="13"/>
      <c r="O3006" s="13"/>
      <c r="P3006" s="13"/>
      <c r="Q3006" s="13"/>
      <c r="R3006" s="13"/>
      <c r="S3006" s="14"/>
      <c r="T3006" s="14"/>
      <c r="U3006" s="14"/>
      <c r="V3006" s="14"/>
      <c r="W3006" s="14"/>
      <c r="X3006" s="14"/>
      <c r="Y3006" s="14"/>
    </row>
    <row r="3007" spans="2:30" x14ac:dyDescent="0.3">
      <c r="B3007" s="13"/>
      <c r="C3007" s="13"/>
      <c r="D3007" s="13"/>
      <c r="E3007" s="13"/>
      <c r="F3007" s="13"/>
      <c r="G3007" s="13"/>
      <c r="H3007" s="13"/>
      <c r="I3007" s="13"/>
      <c r="J3007" s="13"/>
      <c r="K3007" s="13"/>
      <c r="L3007" s="13"/>
      <c r="M3007" s="13"/>
      <c r="N3007" s="13"/>
      <c r="O3007" s="13"/>
      <c r="P3007" s="13"/>
      <c r="Q3007" s="13"/>
      <c r="R3007" s="13"/>
      <c r="S3007" s="14"/>
      <c r="T3007" s="14"/>
      <c r="U3007" s="14"/>
      <c r="V3007" s="14"/>
      <c r="W3007" s="14"/>
      <c r="X3007" s="14"/>
      <c r="Y3007" s="14"/>
    </row>
    <row r="3008" spans="2:30" x14ac:dyDescent="0.3">
      <c r="B3008" s="13"/>
      <c r="C3008" s="13"/>
      <c r="D3008" s="13"/>
      <c r="E3008" s="13"/>
      <c r="F3008" s="13"/>
      <c r="G3008" s="13"/>
      <c r="H3008" s="13"/>
      <c r="I3008" s="13"/>
      <c r="J3008" s="13"/>
      <c r="K3008" s="13"/>
      <c r="L3008" s="13"/>
      <c r="M3008" s="13"/>
      <c r="N3008" s="13"/>
      <c r="O3008" s="13"/>
      <c r="P3008" s="13"/>
      <c r="Q3008" s="13"/>
      <c r="R3008" s="13"/>
      <c r="S3008" s="14"/>
      <c r="T3008" s="14"/>
      <c r="U3008" s="14"/>
      <c r="V3008" s="14"/>
      <c r="W3008" s="14"/>
      <c r="X3008" s="14"/>
      <c r="Y3008" s="14"/>
    </row>
    <row r="3009" spans="2:25" x14ac:dyDescent="0.3">
      <c r="B3009" s="13"/>
      <c r="C3009" s="13"/>
      <c r="D3009" s="13"/>
      <c r="E3009" s="13"/>
      <c r="F3009" s="13"/>
      <c r="G3009" s="13"/>
      <c r="H3009" s="13"/>
      <c r="I3009" s="13"/>
      <c r="J3009" s="13"/>
      <c r="K3009" s="13"/>
      <c r="L3009" s="13"/>
      <c r="M3009" s="13"/>
      <c r="N3009" s="13"/>
      <c r="O3009" s="13"/>
      <c r="P3009" s="13"/>
      <c r="Q3009" s="13"/>
      <c r="R3009" s="13"/>
      <c r="S3009" s="14"/>
      <c r="T3009" s="14"/>
      <c r="U3009" s="14"/>
      <c r="V3009" s="14"/>
      <c r="W3009" s="14"/>
      <c r="X3009" s="14"/>
      <c r="Y3009" s="14"/>
    </row>
    <row r="3010" spans="2:25" x14ac:dyDescent="0.3">
      <c r="B3010" s="13"/>
      <c r="C3010" s="13"/>
      <c r="D3010" s="13"/>
      <c r="E3010" s="13"/>
      <c r="F3010" s="13"/>
      <c r="G3010" s="13"/>
      <c r="H3010" s="13"/>
      <c r="I3010" s="13"/>
      <c r="J3010" s="13"/>
      <c r="K3010" s="13"/>
      <c r="L3010" s="13"/>
      <c r="M3010" s="13"/>
      <c r="N3010" s="13"/>
      <c r="O3010" s="13"/>
      <c r="P3010" s="13"/>
      <c r="Q3010" s="13"/>
      <c r="R3010" s="13"/>
      <c r="S3010" s="14"/>
      <c r="T3010" s="14"/>
      <c r="U3010" s="14"/>
      <c r="V3010" s="14"/>
      <c r="W3010" s="14"/>
      <c r="X3010" s="14"/>
      <c r="Y3010" s="14"/>
    </row>
    <row r="3011" spans="2:25" x14ac:dyDescent="0.3">
      <c r="B3011" s="13"/>
      <c r="C3011" s="13"/>
      <c r="D3011" s="13"/>
      <c r="E3011" s="13"/>
      <c r="F3011" s="13"/>
      <c r="G3011" s="13"/>
      <c r="H3011" s="13"/>
      <c r="I3011" s="13"/>
      <c r="J3011" s="13"/>
      <c r="K3011" s="13"/>
      <c r="L3011" s="13"/>
      <c r="M3011" s="13"/>
      <c r="N3011" s="13"/>
      <c r="O3011" s="13"/>
      <c r="P3011" s="13"/>
      <c r="Q3011" s="13"/>
      <c r="R3011" s="13"/>
      <c r="S3011" s="14"/>
      <c r="T3011" s="14"/>
      <c r="U3011" s="14"/>
      <c r="V3011" s="14"/>
      <c r="W3011" s="14"/>
      <c r="X3011" s="14"/>
      <c r="Y3011" s="14"/>
    </row>
    <row r="3012" spans="2:25" x14ac:dyDescent="0.3">
      <c r="B3012" s="13"/>
      <c r="C3012" s="13"/>
      <c r="D3012" s="13"/>
      <c r="E3012" s="13"/>
      <c r="F3012" s="13"/>
      <c r="G3012" s="13"/>
      <c r="H3012" s="13"/>
      <c r="I3012" s="13"/>
      <c r="J3012" s="13"/>
      <c r="K3012" s="13"/>
      <c r="L3012" s="13"/>
      <c r="M3012" s="13"/>
      <c r="N3012" s="13"/>
      <c r="O3012" s="13"/>
      <c r="P3012" s="13"/>
      <c r="Q3012" s="13"/>
      <c r="R3012" s="13"/>
      <c r="S3012" s="14"/>
      <c r="T3012" s="14"/>
      <c r="U3012" s="14"/>
      <c r="V3012" s="14"/>
      <c r="W3012" s="14"/>
      <c r="X3012" s="14"/>
      <c r="Y3012" s="14"/>
    </row>
    <row r="3013" spans="2:25" x14ac:dyDescent="0.3">
      <c r="B3013" s="13"/>
      <c r="C3013" s="13"/>
      <c r="D3013" s="13"/>
      <c r="E3013" s="13"/>
      <c r="F3013" s="13"/>
      <c r="G3013" s="13"/>
      <c r="H3013" s="13"/>
      <c r="I3013" s="13"/>
      <c r="J3013" s="13"/>
      <c r="K3013" s="13"/>
      <c r="L3013" s="13"/>
      <c r="M3013" s="13"/>
      <c r="N3013" s="13"/>
      <c r="O3013" s="13"/>
      <c r="P3013" s="13"/>
      <c r="Q3013" s="13"/>
      <c r="R3013" s="13"/>
      <c r="S3013" s="14"/>
      <c r="T3013" s="14"/>
      <c r="U3013" s="14"/>
      <c r="V3013" s="14"/>
      <c r="W3013" s="14"/>
      <c r="X3013" s="14"/>
      <c r="Y3013" s="14"/>
    </row>
    <row r="3014" spans="2:25" x14ac:dyDescent="0.3">
      <c r="B3014" s="13"/>
      <c r="C3014" s="13"/>
      <c r="D3014" s="13"/>
      <c r="E3014" s="13"/>
      <c r="F3014" s="13"/>
      <c r="G3014" s="13"/>
      <c r="H3014" s="13"/>
      <c r="I3014" s="13"/>
      <c r="J3014" s="13"/>
      <c r="K3014" s="13"/>
      <c r="L3014" s="13"/>
      <c r="M3014" s="13"/>
      <c r="N3014" s="13"/>
      <c r="O3014" s="13"/>
      <c r="P3014" s="13"/>
      <c r="Q3014" s="13"/>
      <c r="R3014" s="13"/>
      <c r="S3014" s="14"/>
      <c r="T3014" s="14"/>
      <c r="U3014" s="14"/>
      <c r="V3014" s="14"/>
      <c r="W3014" s="14"/>
      <c r="X3014" s="14"/>
      <c r="Y3014" s="14"/>
    </row>
    <row r="3015" spans="2:25" x14ac:dyDescent="0.3">
      <c r="B3015" s="13"/>
      <c r="C3015" s="13"/>
      <c r="D3015" s="13"/>
      <c r="E3015" s="13"/>
      <c r="F3015" s="13"/>
      <c r="G3015" s="13"/>
      <c r="H3015" s="13"/>
      <c r="I3015" s="13"/>
      <c r="J3015" s="13"/>
      <c r="K3015" s="13"/>
      <c r="L3015" s="13"/>
      <c r="M3015" s="13"/>
      <c r="N3015" s="13"/>
      <c r="O3015" s="13"/>
      <c r="P3015" s="13"/>
      <c r="Q3015" s="13"/>
      <c r="R3015" s="13"/>
      <c r="S3015" s="14"/>
      <c r="T3015" s="14"/>
      <c r="U3015" s="14"/>
      <c r="V3015" s="14"/>
      <c r="W3015" s="14"/>
      <c r="X3015" s="14"/>
      <c r="Y3015" s="14"/>
    </row>
    <row r="3016" spans="2:25" x14ac:dyDescent="0.3">
      <c r="B3016" s="13"/>
      <c r="C3016" s="13"/>
      <c r="D3016" s="13"/>
      <c r="E3016" s="13"/>
      <c r="F3016" s="13"/>
      <c r="G3016" s="13"/>
      <c r="H3016" s="13"/>
      <c r="I3016" s="13"/>
      <c r="J3016" s="13"/>
      <c r="K3016" s="13"/>
      <c r="L3016" s="13"/>
      <c r="M3016" s="13"/>
      <c r="N3016" s="13"/>
      <c r="O3016" s="13"/>
      <c r="P3016" s="13"/>
      <c r="Q3016" s="13"/>
      <c r="R3016" s="13"/>
      <c r="S3016" s="14"/>
      <c r="T3016" s="14"/>
      <c r="U3016" s="14"/>
      <c r="V3016" s="14"/>
      <c r="W3016" s="14"/>
      <c r="X3016" s="14"/>
      <c r="Y3016" s="14"/>
    </row>
    <row r="3017" spans="2:25" x14ac:dyDescent="0.3">
      <c r="B3017" s="13"/>
      <c r="C3017" s="13"/>
      <c r="D3017" s="13"/>
      <c r="E3017" s="13"/>
      <c r="F3017" s="13"/>
      <c r="G3017" s="13"/>
      <c r="H3017" s="13"/>
      <c r="I3017" s="13"/>
      <c r="J3017" s="13"/>
      <c r="K3017" s="13"/>
      <c r="L3017" s="13"/>
      <c r="M3017" s="13"/>
      <c r="N3017" s="13"/>
      <c r="O3017" s="13"/>
      <c r="P3017" s="13"/>
      <c r="Q3017" s="13"/>
      <c r="R3017" s="13"/>
      <c r="S3017" s="14"/>
      <c r="T3017" s="14"/>
      <c r="U3017" s="14"/>
      <c r="V3017" s="14"/>
      <c r="W3017" s="14"/>
      <c r="X3017" s="14"/>
      <c r="Y3017" s="14"/>
    </row>
    <row r="3018" spans="2:25" x14ac:dyDescent="0.3">
      <c r="B3018" s="13"/>
      <c r="C3018" s="13"/>
      <c r="D3018" s="13"/>
      <c r="E3018" s="13"/>
      <c r="F3018" s="13"/>
      <c r="G3018" s="13"/>
      <c r="H3018" s="13"/>
      <c r="I3018" s="13"/>
      <c r="J3018" s="13"/>
      <c r="K3018" s="13"/>
      <c r="L3018" s="13"/>
      <c r="M3018" s="13"/>
      <c r="N3018" s="13"/>
      <c r="O3018" s="13"/>
      <c r="P3018" s="13"/>
      <c r="Q3018" s="13"/>
      <c r="R3018" s="13"/>
      <c r="S3018" s="14"/>
      <c r="T3018" s="14"/>
      <c r="U3018" s="14"/>
      <c r="V3018" s="14"/>
      <c r="W3018" s="14"/>
      <c r="X3018" s="14"/>
      <c r="Y3018" s="14"/>
    </row>
    <row r="3019" spans="2:25" x14ac:dyDescent="0.3">
      <c r="B3019" s="13"/>
      <c r="C3019" s="13"/>
      <c r="D3019" s="13"/>
      <c r="E3019" s="13"/>
      <c r="F3019" s="13"/>
      <c r="G3019" s="13"/>
      <c r="H3019" s="13"/>
      <c r="I3019" s="13"/>
      <c r="J3019" s="13"/>
      <c r="K3019" s="13"/>
      <c r="L3019" s="13"/>
      <c r="M3019" s="13"/>
      <c r="N3019" s="13"/>
      <c r="O3019" s="13"/>
      <c r="P3019" s="13"/>
      <c r="Q3019" s="13"/>
      <c r="R3019" s="13"/>
      <c r="S3019" s="14"/>
      <c r="T3019" s="14"/>
      <c r="U3019" s="14"/>
      <c r="V3019" s="14"/>
      <c r="W3019" s="14"/>
      <c r="X3019" s="14"/>
      <c r="Y3019" s="14"/>
    </row>
    <row r="3020" spans="2:25" x14ac:dyDescent="0.3">
      <c r="B3020" s="13"/>
      <c r="C3020" s="13"/>
      <c r="D3020" s="13"/>
      <c r="E3020" s="13"/>
      <c r="F3020" s="13"/>
      <c r="G3020" s="13"/>
      <c r="H3020" s="13"/>
      <c r="I3020" s="13"/>
      <c r="J3020" s="13"/>
      <c r="K3020" s="13"/>
      <c r="L3020" s="13"/>
      <c r="M3020" s="13"/>
      <c r="N3020" s="13"/>
      <c r="O3020" s="13"/>
      <c r="P3020" s="13"/>
      <c r="Q3020" s="13"/>
      <c r="R3020" s="13"/>
      <c r="S3020" s="14"/>
      <c r="T3020" s="14"/>
      <c r="U3020" s="14"/>
      <c r="V3020" s="14"/>
      <c r="W3020" s="14"/>
      <c r="X3020" s="14"/>
      <c r="Y3020" s="14"/>
    </row>
    <row r="3021" spans="2:25" x14ac:dyDescent="0.3">
      <c r="B3021" s="13"/>
      <c r="C3021" s="13"/>
      <c r="D3021" s="13"/>
      <c r="E3021" s="13"/>
      <c r="F3021" s="13"/>
      <c r="G3021" s="13"/>
      <c r="H3021" s="13"/>
      <c r="I3021" s="13"/>
      <c r="J3021" s="13"/>
      <c r="K3021" s="13"/>
      <c r="L3021" s="13"/>
      <c r="M3021" s="13"/>
      <c r="N3021" s="13"/>
      <c r="O3021" s="13"/>
      <c r="P3021" s="13"/>
      <c r="Q3021" s="13"/>
      <c r="R3021" s="13"/>
      <c r="S3021" s="14"/>
      <c r="T3021" s="14"/>
      <c r="U3021" s="14"/>
      <c r="V3021" s="14"/>
      <c r="W3021" s="14"/>
      <c r="X3021" s="14"/>
      <c r="Y3021" s="14"/>
    </row>
    <row r="3022" spans="2:25" x14ac:dyDescent="0.3">
      <c r="B3022" s="13"/>
      <c r="C3022" s="13"/>
      <c r="D3022" s="13"/>
      <c r="E3022" s="13"/>
      <c r="F3022" s="13"/>
      <c r="G3022" s="13"/>
      <c r="H3022" s="13"/>
      <c r="I3022" s="13"/>
      <c r="J3022" s="13"/>
      <c r="K3022" s="13"/>
      <c r="L3022" s="13"/>
      <c r="M3022" s="13"/>
      <c r="N3022" s="13"/>
      <c r="O3022" s="13"/>
      <c r="P3022" s="13"/>
      <c r="Q3022" s="13"/>
      <c r="R3022" s="13"/>
      <c r="S3022" s="14"/>
      <c r="T3022" s="14"/>
      <c r="U3022" s="14"/>
      <c r="V3022" s="14"/>
      <c r="W3022" s="14"/>
      <c r="X3022" s="14"/>
      <c r="Y3022" s="14"/>
    </row>
    <row r="3023" spans="2:25" x14ac:dyDescent="0.3">
      <c r="B3023" s="13"/>
      <c r="C3023" s="13"/>
      <c r="D3023" s="13"/>
      <c r="E3023" s="13"/>
      <c r="F3023" s="13"/>
      <c r="G3023" s="13"/>
      <c r="H3023" s="13"/>
      <c r="I3023" s="13"/>
      <c r="J3023" s="13"/>
      <c r="K3023" s="13"/>
      <c r="L3023" s="13"/>
      <c r="M3023" s="13"/>
      <c r="N3023" s="13"/>
      <c r="O3023" s="13"/>
      <c r="P3023" s="13"/>
      <c r="Q3023" s="13"/>
      <c r="R3023" s="13"/>
      <c r="S3023" s="14"/>
      <c r="T3023" s="14"/>
      <c r="U3023" s="14"/>
      <c r="V3023" s="14"/>
      <c r="W3023" s="14"/>
      <c r="X3023" s="14"/>
      <c r="Y3023" s="14"/>
    </row>
    <row r="3024" spans="2:25" x14ac:dyDescent="0.3">
      <c r="B3024" s="13"/>
      <c r="C3024" s="13"/>
      <c r="D3024" s="13"/>
      <c r="E3024" s="13"/>
      <c r="F3024" s="13"/>
      <c r="G3024" s="13"/>
      <c r="H3024" s="13"/>
      <c r="I3024" s="13"/>
      <c r="J3024" s="13"/>
      <c r="K3024" s="13"/>
      <c r="L3024" s="13"/>
      <c r="M3024" s="13"/>
      <c r="N3024" s="13"/>
      <c r="O3024" s="13"/>
      <c r="P3024" s="13"/>
      <c r="Q3024" s="13"/>
      <c r="R3024" s="13"/>
      <c r="S3024" s="14"/>
      <c r="T3024" s="14"/>
      <c r="U3024" s="14"/>
      <c r="V3024" s="14"/>
      <c r="W3024" s="14"/>
      <c r="X3024" s="14"/>
      <c r="Y3024" s="14"/>
    </row>
    <row r="3025" spans="2:30" x14ac:dyDescent="0.3">
      <c r="B3025" s="13"/>
      <c r="C3025" s="13"/>
      <c r="D3025" s="13"/>
      <c r="E3025" s="13"/>
      <c r="F3025" s="13"/>
      <c r="G3025" s="13"/>
      <c r="H3025" s="13"/>
      <c r="I3025" s="13"/>
      <c r="J3025" s="13"/>
      <c r="K3025" s="13"/>
      <c r="L3025" s="13"/>
      <c r="M3025" s="13"/>
      <c r="N3025" s="13"/>
      <c r="O3025" s="13"/>
      <c r="P3025" s="13"/>
      <c r="Q3025" s="13"/>
      <c r="R3025" s="13"/>
      <c r="S3025" s="14"/>
      <c r="T3025" s="14"/>
      <c r="U3025" s="14"/>
      <c r="V3025" s="14"/>
      <c r="W3025" s="14"/>
      <c r="X3025" s="14"/>
      <c r="Y3025" s="14"/>
    </row>
    <row r="3026" spans="2:30" x14ac:dyDescent="0.3">
      <c r="B3026" s="13"/>
      <c r="C3026" s="13"/>
      <c r="D3026" s="13"/>
      <c r="E3026" s="13"/>
      <c r="F3026" s="13"/>
      <c r="G3026" s="13"/>
      <c r="H3026" s="13"/>
      <c r="I3026" s="13"/>
      <c r="J3026" s="13"/>
      <c r="K3026" s="13"/>
      <c r="L3026" s="13"/>
      <c r="M3026" s="13"/>
      <c r="N3026" s="13"/>
      <c r="O3026" s="13"/>
      <c r="P3026" s="13"/>
      <c r="Q3026" s="13"/>
      <c r="R3026" s="13"/>
      <c r="S3026" s="14"/>
      <c r="T3026" s="14"/>
      <c r="U3026" s="14"/>
      <c r="V3026" s="14"/>
      <c r="W3026" s="14"/>
      <c r="X3026" s="14"/>
      <c r="Y3026" s="14"/>
    </row>
    <row r="3027" spans="2:30" x14ac:dyDescent="0.3">
      <c r="B3027" s="13"/>
      <c r="C3027" s="13"/>
      <c r="D3027" s="13"/>
      <c r="E3027" s="13"/>
      <c r="F3027" s="13"/>
      <c r="G3027" s="13"/>
      <c r="H3027" s="13"/>
      <c r="I3027" s="13"/>
      <c r="J3027" s="13"/>
      <c r="K3027" s="13"/>
      <c r="L3027" s="13"/>
      <c r="M3027" s="13"/>
      <c r="N3027" s="13"/>
      <c r="O3027" s="13"/>
      <c r="P3027" s="13"/>
      <c r="Q3027" s="13"/>
      <c r="R3027" s="13"/>
      <c r="S3027" s="14"/>
      <c r="T3027" s="14"/>
      <c r="U3027" s="14"/>
      <c r="V3027" s="14"/>
      <c r="W3027" s="14"/>
      <c r="X3027" s="14"/>
      <c r="Y3027" s="14"/>
    </row>
    <row r="3028" spans="2:30" x14ac:dyDescent="0.3">
      <c r="B3028" s="13"/>
      <c r="C3028" s="13"/>
      <c r="D3028" s="13"/>
      <c r="E3028" s="13"/>
      <c r="F3028" s="13"/>
      <c r="G3028" s="13"/>
      <c r="H3028" s="13"/>
      <c r="I3028" s="13"/>
      <c r="J3028" s="13"/>
      <c r="K3028" s="13"/>
      <c r="L3028" s="13"/>
      <c r="M3028" s="13"/>
      <c r="N3028" s="13"/>
      <c r="O3028" s="13"/>
      <c r="P3028" s="13"/>
      <c r="Q3028" s="13"/>
      <c r="R3028" s="13"/>
      <c r="S3028" s="14"/>
      <c r="T3028" s="14"/>
      <c r="U3028" s="14"/>
      <c r="V3028" s="14"/>
      <c r="W3028" s="14"/>
      <c r="X3028" s="14"/>
      <c r="Y3028" s="14"/>
    </row>
    <row r="3029" spans="2:30" x14ac:dyDescent="0.3">
      <c r="B3029" s="13"/>
      <c r="C3029" s="13"/>
      <c r="D3029" s="13"/>
      <c r="E3029" s="13"/>
      <c r="F3029" s="13"/>
      <c r="G3029" s="13"/>
      <c r="H3029" s="13"/>
      <c r="I3029" s="13"/>
      <c r="J3029" s="13"/>
      <c r="K3029" s="13"/>
      <c r="L3029" s="13"/>
      <c r="M3029" s="13"/>
      <c r="N3029" s="13"/>
      <c r="O3029" s="13"/>
      <c r="P3029" s="13"/>
      <c r="Q3029" s="13"/>
      <c r="R3029" s="13"/>
      <c r="S3029" s="14"/>
      <c r="T3029" s="14"/>
      <c r="U3029" s="14"/>
      <c r="V3029" s="14"/>
      <c r="W3029" s="14"/>
      <c r="X3029" s="14"/>
      <c r="Y3029" s="14"/>
    </row>
    <row r="3030" spans="2:30" x14ac:dyDescent="0.3">
      <c r="B3030" s="13"/>
      <c r="C3030" s="13"/>
      <c r="D3030" s="13"/>
      <c r="E3030" s="13"/>
      <c r="F3030" s="13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  <c r="Q3030" s="13"/>
      <c r="R3030" s="13"/>
      <c r="S3030" s="14"/>
      <c r="T3030" s="14"/>
      <c r="U3030" s="14"/>
      <c r="V3030" s="14"/>
      <c r="W3030" s="14"/>
      <c r="X3030" s="14"/>
      <c r="Y3030" s="14"/>
    </row>
    <row r="3031" spans="2:30" x14ac:dyDescent="0.3">
      <c r="B3031" s="13"/>
      <c r="C3031" s="13"/>
      <c r="D3031" s="13"/>
      <c r="E3031" s="13"/>
      <c r="F3031" s="13"/>
      <c r="G3031" s="13"/>
      <c r="H3031" s="13"/>
      <c r="I3031" s="13"/>
      <c r="J3031" s="13"/>
      <c r="K3031" s="13"/>
      <c r="L3031" s="13"/>
      <c r="M3031" s="13"/>
      <c r="N3031" s="13"/>
      <c r="O3031" s="13"/>
      <c r="P3031" s="13"/>
      <c r="Q3031" s="13"/>
      <c r="R3031" s="13"/>
      <c r="S3031" s="14"/>
      <c r="T3031" s="14"/>
      <c r="U3031" s="14"/>
      <c r="V3031" s="14"/>
      <c r="W3031" s="14"/>
      <c r="X3031" s="14"/>
      <c r="Y3031" s="14"/>
    </row>
    <row r="3032" spans="2:30" x14ac:dyDescent="0.3">
      <c r="B3032" s="13"/>
      <c r="C3032" s="13"/>
      <c r="D3032" s="13"/>
      <c r="E3032" s="13"/>
      <c r="F3032" s="13"/>
      <c r="G3032" s="13"/>
      <c r="H3032" s="13"/>
      <c r="I3032" s="13"/>
      <c r="J3032" s="13"/>
      <c r="K3032" s="13"/>
      <c r="L3032" s="13"/>
      <c r="M3032" s="13"/>
      <c r="N3032" s="13"/>
      <c r="O3032" s="13"/>
      <c r="P3032" s="13"/>
      <c r="Q3032" s="13"/>
      <c r="R3032" s="13"/>
      <c r="S3032" s="14"/>
      <c r="T3032" s="14"/>
      <c r="U3032" s="14"/>
      <c r="V3032" s="14"/>
      <c r="W3032" s="14"/>
      <c r="X3032" s="14"/>
      <c r="Y3032" s="14"/>
    </row>
    <row r="3033" spans="2:30" x14ac:dyDescent="0.3">
      <c r="B3033" s="13"/>
      <c r="C3033" s="13"/>
      <c r="D3033" s="13"/>
      <c r="E3033" s="13"/>
      <c r="F3033" s="13"/>
      <c r="G3033" s="13"/>
      <c r="H3033" s="13"/>
      <c r="I3033" s="13"/>
      <c r="J3033" s="13"/>
      <c r="K3033" s="13"/>
      <c r="L3033" s="13"/>
      <c r="M3033" s="13"/>
      <c r="N3033" s="13"/>
      <c r="O3033" s="13"/>
      <c r="P3033" s="13"/>
      <c r="Q3033" s="13"/>
      <c r="R3033" s="13"/>
      <c r="S3033" s="14"/>
      <c r="T3033" s="14"/>
      <c r="U3033" s="14"/>
      <c r="V3033" s="14"/>
      <c r="W3033" s="14"/>
      <c r="X3033" s="14"/>
      <c r="Y3033" s="14"/>
      <c r="AA3033" s="5" t="e">
        <f>+AVERAGE(E3004:E3033)/100</f>
        <v>#DIV/0!</v>
      </c>
      <c r="AB3033" s="5" t="e">
        <f>+AVERAGE(G3004:G3033)</f>
        <v>#DIV/0!</v>
      </c>
      <c r="AC3033" s="5" t="e">
        <f>+AVERAGE(H3004:H3033)</f>
        <v>#DIV/0!</v>
      </c>
      <c r="AD3033" s="17" t="e">
        <f t="shared" ref="AD3033" si="98">($AF$4*AA3033)+($AG$4-$AG$4*AB3033)+($AJ$12+$AK$12*AC3033)</f>
        <v>#DIV/0!</v>
      </c>
    </row>
    <row r="3034" spans="2:30" x14ac:dyDescent="0.3">
      <c r="B3034" s="13"/>
      <c r="C3034" s="13"/>
      <c r="D3034" s="13"/>
      <c r="E3034" s="13"/>
      <c r="F3034" s="13"/>
      <c r="G3034" s="13"/>
      <c r="H3034" s="13"/>
      <c r="I3034" s="13"/>
      <c r="J3034" s="13"/>
      <c r="K3034" s="13"/>
      <c r="L3034" s="13"/>
      <c r="M3034" s="13"/>
      <c r="N3034" s="13"/>
      <c r="O3034" s="13"/>
      <c r="P3034" s="13"/>
      <c r="Q3034" s="13"/>
      <c r="R3034" s="13"/>
      <c r="S3034" s="14"/>
      <c r="T3034" s="14"/>
      <c r="U3034" s="14"/>
      <c r="V3034" s="14"/>
      <c r="W3034" s="14"/>
      <c r="X3034" s="14"/>
      <c r="Y3034" s="14"/>
    </row>
    <row r="3035" spans="2:30" x14ac:dyDescent="0.3">
      <c r="B3035" s="13"/>
      <c r="C3035" s="13"/>
      <c r="D3035" s="13"/>
      <c r="E3035" s="13"/>
      <c r="F3035" s="13"/>
      <c r="G3035" s="13"/>
      <c r="H3035" s="13"/>
      <c r="I3035" s="13"/>
      <c r="J3035" s="13"/>
      <c r="K3035" s="13"/>
      <c r="L3035" s="13"/>
      <c r="M3035" s="13"/>
      <c r="N3035" s="13"/>
      <c r="O3035" s="13"/>
      <c r="P3035" s="13"/>
      <c r="Q3035" s="13"/>
      <c r="R3035" s="13"/>
      <c r="S3035" s="14"/>
      <c r="T3035" s="14"/>
      <c r="U3035" s="14"/>
      <c r="V3035" s="14"/>
      <c r="W3035" s="14"/>
      <c r="X3035" s="14"/>
      <c r="Y3035" s="14"/>
    </row>
    <row r="3036" spans="2:30" x14ac:dyDescent="0.3"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13"/>
      <c r="M3036" s="13"/>
      <c r="N3036" s="13"/>
      <c r="O3036" s="13"/>
      <c r="P3036" s="13"/>
      <c r="Q3036" s="13"/>
      <c r="R3036" s="13"/>
      <c r="S3036" s="14"/>
      <c r="T3036" s="14"/>
      <c r="U3036" s="14"/>
      <c r="V3036" s="14"/>
      <c r="W3036" s="14"/>
      <c r="X3036" s="14"/>
      <c r="Y3036" s="14"/>
    </row>
    <row r="3037" spans="2:30" x14ac:dyDescent="0.3">
      <c r="B3037" s="13"/>
      <c r="C3037" s="13"/>
      <c r="D3037" s="13"/>
      <c r="E3037" s="13"/>
      <c r="F3037" s="13"/>
      <c r="G3037" s="13"/>
      <c r="H3037" s="13"/>
      <c r="I3037" s="13"/>
      <c r="J3037" s="13"/>
      <c r="K3037" s="13"/>
      <c r="L3037" s="13"/>
      <c r="M3037" s="13"/>
      <c r="N3037" s="13"/>
      <c r="O3037" s="13"/>
      <c r="P3037" s="13"/>
      <c r="Q3037" s="13"/>
      <c r="R3037" s="13"/>
      <c r="S3037" s="14"/>
      <c r="T3037" s="14"/>
      <c r="U3037" s="14"/>
      <c r="V3037" s="14"/>
      <c r="W3037" s="14"/>
      <c r="X3037" s="14"/>
      <c r="Y3037" s="14"/>
    </row>
    <row r="3038" spans="2:30" x14ac:dyDescent="0.3">
      <c r="B3038" s="13"/>
      <c r="C3038" s="13"/>
      <c r="D3038" s="13"/>
      <c r="E3038" s="13"/>
      <c r="F3038" s="13"/>
      <c r="G3038" s="13"/>
      <c r="H3038" s="13"/>
      <c r="I3038" s="13"/>
      <c r="J3038" s="13"/>
      <c r="K3038" s="13"/>
      <c r="L3038" s="13"/>
      <c r="M3038" s="13"/>
      <c r="N3038" s="13"/>
      <c r="O3038" s="13"/>
      <c r="P3038" s="13"/>
      <c r="Q3038" s="13"/>
      <c r="R3038" s="13"/>
      <c r="S3038" s="14"/>
      <c r="T3038" s="14"/>
      <c r="U3038" s="14"/>
      <c r="V3038" s="14"/>
      <c r="W3038" s="14"/>
      <c r="X3038" s="14"/>
      <c r="Y3038" s="14"/>
    </row>
    <row r="3039" spans="2:30" x14ac:dyDescent="0.3">
      <c r="B3039" s="13"/>
      <c r="C3039" s="13"/>
      <c r="D3039" s="13"/>
      <c r="E3039" s="13"/>
      <c r="F3039" s="13"/>
      <c r="G3039" s="13"/>
      <c r="H3039" s="13"/>
      <c r="I3039" s="13"/>
      <c r="J3039" s="13"/>
      <c r="K3039" s="13"/>
      <c r="L3039" s="13"/>
      <c r="M3039" s="13"/>
      <c r="N3039" s="13"/>
      <c r="O3039" s="13"/>
      <c r="P3039" s="13"/>
      <c r="Q3039" s="13"/>
      <c r="R3039" s="13"/>
      <c r="S3039" s="14"/>
      <c r="T3039" s="14"/>
      <c r="U3039" s="14"/>
      <c r="V3039" s="14"/>
      <c r="W3039" s="14"/>
      <c r="X3039" s="14"/>
      <c r="Y3039" s="14"/>
    </row>
    <row r="3040" spans="2:30" x14ac:dyDescent="0.3">
      <c r="B3040" s="13"/>
      <c r="C3040" s="13"/>
      <c r="D3040" s="13"/>
      <c r="E3040" s="13"/>
      <c r="F3040" s="13"/>
      <c r="G3040" s="13"/>
      <c r="H3040" s="13"/>
      <c r="I3040" s="13"/>
      <c r="J3040" s="13"/>
      <c r="K3040" s="13"/>
      <c r="L3040" s="13"/>
      <c r="M3040" s="13"/>
      <c r="N3040" s="13"/>
      <c r="O3040" s="13"/>
      <c r="P3040" s="13"/>
      <c r="Q3040" s="13"/>
      <c r="R3040" s="13"/>
      <c r="S3040" s="14"/>
      <c r="T3040" s="14"/>
      <c r="U3040" s="14"/>
      <c r="V3040" s="14"/>
      <c r="W3040" s="14"/>
      <c r="X3040" s="14"/>
      <c r="Y3040" s="14"/>
    </row>
    <row r="3041" spans="2:25" x14ac:dyDescent="0.3">
      <c r="B3041" s="13"/>
      <c r="C3041" s="13"/>
      <c r="D3041" s="13"/>
      <c r="E3041" s="13"/>
      <c r="F3041" s="13"/>
      <c r="G3041" s="13"/>
      <c r="H3041" s="13"/>
      <c r="I3041" s="13"/>
      <c r="J3041" s="13"/>
      <c r="K3041" s="13"/>
      <c r="L3041" s="13"/>
      <c r="M3041" s="13"/>
      <c r="N3041" s="13"/>
      <c r="O3041" s="13"/>
      <c r="P3041" s="13"/>
      <c r="Q3041" s="13"/>
      <c r="R3041" s="13"/>
      <c r="S3041" s="14"/>
      <c r="T3041" s="14"/>
      <c r="U3041" s="14"/>
      <c r="V3041" s="14"/>
      <c r="W3041" s="14"/>
      <c r="X3041" s="14"/>
      <c r="Y3041" s="14"/>
    </row>
    <row r="3042" spans="2:25" x14ac:dyDescent="0.3">
      <c r="B3042" s="13"/>
      <c r="C3042" s="13"/>
      <c r="D3042" s="13"/>
      <c r="E3042" s="13"/>
      <c r="F3042" s="13"/>
      <c r="G3042" s="13"/>
      <c r="H3042" s="13"/>
      <c r="I3042" s="13"/>
      <c r="J3042" s="13"/>
      <c r="K3042" s="13"/>
      <c r="L3042" s="13"/>
      <c r="M3042" s="13"/>
      <c r="N3042" s="13"/>
      <c r="O3042" s="13"/>
      <c r="P3042" s="13"/>
      <c r="Q3042" s="13"/>
      <c r="R3042" s="13"/>
      <c r="S3042" s="14"/>
      <c r="T3042" s="14"/>
      <c r="U3042" s="14"/>
      <c r="V3042" s="14"/>
      <c r="W3042" s="14"/>
      <c r="X3042" s="14"/>
      <c r="Y3042" s="14"/>
    </row>
    <row r="3043" spans="2:25" x14ac:dyDescent="0.3">
      <c r="B3043" s="13"/>
      <c r="C3043" s="13"/>
      <c r="D3043" s="13"/>
      <c r="E3043" s="13"/>
      <c r="F3043" s="13"/>
      <c r="G3043" s="13"/>
      <c r="H3043" s="13"/>
      <c r="I3043" s="13"/>
      <c r="J3043" s="13"/>
      <c r="K3043" s="13"/>
      <c r="L3043" s="13"/>
      <c r="M3043" s="13"/>
      <c r="N3043" s="13"/>
      <c r="O3043" s="13"/>
      <c r="P3043" s="13"/>
      <c r="Q3043" s="13"/>
      <c r="R3043" s="13"/>
      <c r="S3043" s="14"/>
      <c r="T3043" s="14"/>
      <c r="U3043" s="14"/>
      <c r="V3043" s="14"/>
      <c r="W3043" s="14"/>
      <c r="X3043" s="14"/>
      <c r="Y3043" s="14"/>
    </row>
    <row r="3044" spans="2:25" x14ac:dyDescent="0.3"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</row>
    <row r="3045" spans="2:25" x14ac:dyDescent="0.3">
      <c r="B3045" s="13"/>
      <c r="C3045" s="13"/>
      <c r="D3045" s="13"/>
      <c r="E3045" s="13"/>
      <c r="F3045" s="13"/>
      <c r="G3045" s="13"/>
      <c r="H3045" s="13"/>
      <c r="I3045" s="13"/>
      <c r="J3045" s="13"/>
      <c r="K3045" s="13"/>
      <c r="L3045" s="13"/>
      <c r="M3045" s="13"/>
      <c r="N3045" s="13"/>
      <c r="O3045" s="13"/>
      <c r="P3045" s="13"/>
      <c r="Q3045" s="13"/>
      <c r="R3045" s="13"/>
      <c r="S3045" s="14"/>
      <c r="T3045" s="14"/>
      <c r="U3045" s="14"/>
      <c r="V3045" s="14"/>
      <c r="W3045" s="14"/>
      <c r="X3045" s="14"/>
      <c r="Y3045" s="14"/>
    </row>
    <row r="3046" spans="2:25" x14ac:dyDescent="0.3">
      <c r="B3046" s="13"/>
      <c r="C3046" s="13"/>
      <c r="D3046" s="13"/>
      <c r="E3046" s="13"/>
      <c r="F3046" s="13"/>
      <c r="G3046" s="13"/>
      <c r="H3046" s="13"/>
      <c r="I3046" s="13"/>
      <c r="J3046" s="13"/>
      <c r="K3046" s="13"/>
      <c r="L3046" s="13"/>
      <c r="M3046" s="13"/>
      <c r="N3046" s="13"/>
      <c r="O3046" s="13"/>
      <c r="P3046" s="13"/>
      <c r="Q3046" s="13"/>
      <c r="R3046" s="13"/>
      <c r="S3046" s="14"/>
      <c r="T3046" s="14"/>
      <c r="U3046" s="14"/>
      <c r="V3046" s="14"/>
      <c r="W3046" s="14"/>
      <c r="X3046" s="14"/>
      <c r="Y3046" s="14"/>
    </row>
    <row r="3047" spans="2:25" x14ac:dyDescent="0.3"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</row>
    <row r="3048" spans="2:25" x14ac:dyDescent="0.3">
      <c r="B3048" s="13"/>
      <c r="C3048" s="13"/>
      <c r="D3048" s="13"/>
      <c r="E3048" s="13"/>
      <c r="F3048" s="13"/>
      <c r="G3048" s="13"/>
      <c r="H3048" s="13"/>
      <c r="I3048" s="13"/>
      <c r="J3048" s="13"/>
      <c r="K3048" s="13"/>
      <c r="L3048" s="13"/>
      <c r="M3048" s="13"/>
      <c r="N3048" s="13"/>
      <c r="O3048" s="13"/>
      <c r="P3048" s="13"/>
      <c r="Q3048" s="13"/>
      <c r="R3048" s="13"/>
      <c r="S3048" s="14"/>
      <c r="T3048" s="14"/>
      <c r="U3048" s="14"/>
      <c r="V3048" s="14"/>
      <c r="W3048" s="14"/>
      <c r="X3048" s="14"/>
      <c r="Y3048" s="14"/>
    </row>
    <row r="3049" spans="2:25" x14ac:dyDescent="0.3">
      <c r="B3049" s="13"/>
      <c r="C3049" s="13"/>
      <c r="D3049" s="13"/>
      <c r="E3049" s="13"/>
      <c r="F3049" s="13"/>
      <c r="G3049" s="13"/>
      <c r="H3049" s="13"/>
      <c r="I3049" s="13"/>
      <c r="J3049" s="13"/>
      <c r="K3049" s="13"/>
      <c r="L3049" s="13"/>
      <c r="M3049" s="13"/>
      <c r="N3049" s="13"/>
      <c r="O3049" s="13"/>
      <c r="P3049" s="13"/>
      <c r="Q3049" s="13"/>
      <c r="R3049" s="13"/>
      <c r="S3049" s="14"/>
      <c r="T3049" s="14"/>
      <c r="U3049" s="14"/>
      <c r="V3049" s="14"/>
      <c r="W3049" s="14"/>
      <c r="X3049" s="14"/>
      <c r="Y3049" s="14"/>
    </row>
    <row r="3050" spans="2:25" x14ac:dyDescent="0.3">
      <c r="B3050" s="13"/>
      <c r="C3050" s="13"/>
      <c r="D3050" s="13"/>
      <c r="E3050" s="13"/>
      <c r="F3050" s="13"/>
      <c r="G3050" s="13"/>
      <c r="H3050" s="13"/>
      <c r="I3050" s="13"/>
      <c r="J3050" s="13"/>
      <c r="K3050" s="13"/>
      <c r="L3050" s="13"/>
      <c r="M3050" s="13"/>
      <c r="N3050" s="13"/>
      <c r="O3050" s="13"/>
      <c r="P3050" s="13"/>
      <c r="Q3050" s="13"/>
      <c r="R3050" s="13"/>
      <c r="S3050" s="14"/>
      <c r="T3050" s="14"/>
      <c r="U3050" s="14"/>
      <c r="V3050" s="14"/>
      <c r="W3050" s="14"/>
      <c r="X3050" s="14"/>
      <c r="Y3050" s="14"/>
    </row>
    <row r="3051" spans="2:25" x14ac:dyDescent="0.3">
      <c r="B3051" s="13"/>
      <c r="C3051" s="13"/>
      <c r="D3051" s="13"/>
      <c r="E3051" s="13"/>
      <c r="F3051" s="13"/>
      <c r="G3051" s="13"/>
      <c r="H3051" s="13"/>
      <c r="I3051" s="13"/>
      <c r="J3051" s="13"/>
      <c r="K3051" s="13"/>
      <c r="L3051" s="13"/>
      <c r="M3051" s="13"/>
      <c r="N3051" s="13"/>
      <c r="O3051" s="13"/>
      <c r="P3051" s="13"/>
      <c r="Q3051" s="13"/>
      <c r="R3051" s="13"/>
      <c r="S3051" s="14"/>
      <c r="T3051" s="14"/>
      <c r="U3051" s="14"/>
      <c r="V3051" s="14"/>
      <c r="W3051" s="14"/>
      <c r="X3051" s="14"/>
      <c r="Y3051" s="14"/>
    </row>
    <row r="3052" spans="2:25" x14ac:dyDescent="0.3">
      <c r="B3052" s="13"/>
      <c r="C3052" s="13"/>
      <c r="D3052" s="13"/>
      <c r="E3052" s="13"/>
      <c r="F3052" s="13"/>
      <c r="G3052" s="13"/>
      <c r="H3052" s="13"/>
      <c r="I3052" s="13"/>
      <c r="J3052" s="13"/>
      <c r="K3052" s="13"/>
      <c r="L3052" s="13"/>
      <c r="M3052" s="13"/>
      <c r="N3052" s="13"/>
      <c r="O3052" s="13"/>
      <c r="P3052" s="13"/>
      <c r="Q3052" s="13"/>
      <c r="R3052" s="13"/>
      <c r="S3052" s="14"/>
      <c r="T3052" s="14"/>
      <c r="U3052" s="14"/>
      <c r="V3052" s="14"/>
      <c r="W3052" s="14"/>
      <c r="X3052" s="14"/>
      <c r="Y3052" s="14"/>
    </row>
    <row r="3053" spans="2:25" x14ac:dyDescent="0.3">
      <c r="B3053" s="13"/>
      <c r="C3053" s="13"/>
      <c r="D3053" s="13"/>
      <c r="E3053" s="13"/>
      <c r="F3053" s="13"/>
      <c r="G3053" s="13"/>
      <c r="H3053" s="13"/>
      <c r="I3053" s="13"/>
      <c r="J3053" s="13"/>
      <c r="K3053" s="13"/>
      <c r="L3053" s="13"/>
      <c r="M3053" s="13"/>
      <c r="N3053" s="13"/>
      <c r="O3053" s="13"/>
      <c r="P3053" s="13"/>
      <c r="Q3053" s="13"/>
      <c r="R3053" s="13"/>
      <c r="S3053" s="14"/>
      <c r="T3053" s="14"/>
      <c r="U3053" s="14"/>
      <c r="V3053" s="14"/>
      <c r="W3053" s="14"/>
      <c r="X3053" s="14"/>
      <c r="Y3053" s="14"/>
    </row>
    <row r="3054" spans="2:25" x14ac:dyDescent="0.3">
      <c r="B3054" s="13"/>
      <c r="C3054" s="13"/>
      <c r="D3054" s="13"/>
      <c r="E3054" s="13"/>
      <c r="F3054" s="13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  <c r="Q3054" s="13"/>
      <c r="R3054" s="13"/>
      <c r="S3054" s="14"/>
      <c r="T3054" s="14"/>
      <c r="U3054" s="14"/>
      <c r="V3054" s="14"/>
      <c r="W3054" s="14"/>
      <c r="X3054" s="14"/>
      <c r="Y3054" s="14"/>
    </row>
    <row r="3055" spans="2:25" x14ac:dyDescent="0.3">
      <c r="B3055" s="13"/>
      <c r="C3055" s="13"/>
      <c r="D3055" s="13"/>
      <c r="E3055" s="13"/>
      <c r="F3055" s="13"/>
      <c r="G3055" s="13"/>
      <c r="H3055" s="13"/>
      <c r="I3055" s="13"/>
      <c r="J3055" s="13"/>
      <c r="K3055" s="13"/>
      <c r="L3055" s="13"/>
      <c r="M3055" s="13"/>
      <c r="N3055" s="13"/>
      <c r="O3055" s="13"/>
      <c r="P3055" s="13"/>
      <c r="Q3055" s="13"/>
      <c r="R3055" s="13"/>
      <c r="S3055" s="14"/>
      <c r="T3055" s="14"/>
      <c r="U3055" s="14"/>
      <c r="V3055" s="14"/>
      <c r="W3055" s="14"/>
      <c r="X3055" s="14"/>
      <c r="Y3055" s="14"/>
    </row>
    <row r="3056" spans="2:25" x14ac:dyDescent="0.3">
      <c r="B3056" s="13"/>
      <c r="C3056" s="13"/>
      <c r="D3056" s="13"/>
      <c r="E3056" s="13"/>
      <c r="F3056" s="13"/>
      <c r="G3056" s="13"/>
      <c r="H3056" s="13"/>
      <c r="I3056" s="13"/>
      <c r="J3056" s="13"/>
      <c r="K3056" s="13"/>
      <c r="L3056" s="13"/>
      <c r="M3056" s="13"/>
      <c r="N3056" s="13"/>
      <c r="O3056" s="13"/>
      <c r="P3056" s="13"/>
      <c r="Q3056" s="13"/>
      <c r="R3056" s="13"/>
      <c r="S3056" s="14"/>
      <c r="T3056" s="14"/>
      <c r="U3056" s="14"/>
      <c r="V3056" s="14"/>
      <c r="W3056" s="14"/>
      <c r="X3056" s="14"/>
      <c r="Y3056" s="14"/>
    </row>
    <row r="3057" spans="2:30" x14ac:dyDescent="0.3">
      <c r="B3057" s="13"/>
      <c r="C3057" s="13"/>
      <c r="D3057" s="13"/>
      <c r="E3057" s="13"/>
      <c r="F3057" s="13"/>
      <c r="G3057" s="13"/>
      <c r="H3057" s="13"/>
      <c r="I3057" s="13"/>
      <c r="J3057" s="13"/>
      <c r="K3057" s="13"/>
      <c r="L3057" s="13"/>
      <c r="M3057" s="13"/>
      <c r="N3057" s="13"/>
      <c r="O3057" s="13"/>
      <c r="P3057" s="13"/>
      <c r="Q3057" s="13"/>
      <c r="R3057" s="13"/>
      <c r="S3057" s="14"/>
      <c r="T3057" s="14"/>
      <c r="U3057" s="14"/>
      <c r="V3057" s="14"/>
      <c r="W3057" s="14"/>
      <c r="X3057" s="14"/>
      <c r="Y3057" s="14"/>
    </row>
    <row r="3058" spans="2:30" x14ac:dyDescent="0.3"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</row>
    <row r="3059" spans="2:30" x14ac:dyDescent="0.3">
      <c r="B3059" s="13"/>
      <c r="C3059" s="13"/>
      <c r="D3059" s="13"/>
      <c r="E3059" s="13"/>
      <c r="F3059" s="13"/>
      <c r="G3059" s="13"/>
      <c r="H3059" s="13"/>
      <c r="I3059" s="13"/>
      <c r="J3059" s="13"/>
      <c r="K3059" s="13"/>
      <c r="L3059" s="13"/>
      <c r="M3059" s="13"/>
      <c r="N3059" s="13"/>
      <c r="O3059" s="13"/>
      <c r="P3059" s="13"/>
      <c r="Q3059" s="13"/>
      <c r="R3059" s="13"/>
      <c r="S3059" s="14"/>
      <c r="T3059" s="14"/>
      <c r="U3059" s="14"/>
      <c r="V3059" s="14"/>
      <c r="W3059" s="14"/>
      <c r="X3059" s="14"/>
      <c r="Y3059" s="14"/>
    </row>
    <row r="3060" spans="2:30" x14ac:dyDescent="0.3">
      <c r="B3060" s="13"/>
      <c r="C3060" s="13"/>
      <c r="D3060" s="13"/>
      <c r="E3060" s="13"/>
      <c r="F3060" s="13"/>
      <c r="G3060" s="13"/>
      <c r="H3060" s="13"/>
      <c r="I3060" s="13"/>
      <c r="J3060" s="13"/>
      <c r="K3060" s="13"/>
      <c r="L3060" s="13"/>
      <c r="M3060" s="13"/>
      <c r="N3060" s="13"/>
      <c r="O3060" s="13"/>
      <c r="P3060" s="13"/>
      <c r="Q3060" s="13"/>
      <c r="R3060" s="13"/>
      <c r="S3060" s="14"/>
      <c r="T3060" s="14"/>
      <c r="U3060" s="14"/>
      <c r="V3060" s="14"/>
      <c r="W3060" s="14"/>
      <c r="X3060" s="14"/>
      <c r="Y3060" s="14"/>
    </row>
    <row r="3061" spans="2:30" x14ac:dyDescent="0.3">
      <c r="B3061" s="13"/>
      <c r="C3061" s="13"/>
      <c r="D3061" s="13"/>
      <c r="E3061" s="13"/>
      <c r="F3061" s="13"/>
      <c r="G3061" s="13"/>
      <c r="H3061" s="13"/>
      <c r="I3061" s="13"/>
      <c r="J3061" s="13"/>
      <c r="K3061" s="13"/>
      <c r="L3061" s="13"/>
      <c r="M3061" s="13"/>
      <c r="N3061" s="13"/>
      <c r="O3061" s="13"/>
      <c r="P3061" s="13"/>
      <c r="Q3061" s="13"/>
      <c r="R3061" s="13"/>
      <c r="S3061" s="14"/>
      <c r="T3061" s="14"/>
      <c r="U3061" s="14"/>
      <c r="V3061" s="14"/>
      <c r="W3061" s="14"/>
      <c r="X3061" s="14"/>
      <c r="Y3061" s="14"/>
    </row>
    <row r="3062" spans="2:30" x14ac:dyDescent="0.3">
      <c r="B3062" s="13"/>
      <c r="C3062" s="13"/>
      <c r="D3062" s="13"/>
      <c r="E3062" s="13"/>
      <c r="F3062" s="13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  <c r="Q3062" s="13"/>
      <c r="R3062" s="13"/>
      <c r="S3062" s="14"/>
      <c r="T3062" s="14"/>
      <c r="U3062" s="14"/>
      <c r="V3062" s="14"/>
      <c r="W3062" s="14"/>
      <c r="X3062" s="14"/>
      <c r="Y3062" s="14"/>
    </row>
    <row r="3063" spans="2:30" x14ac:dyDescent="0.3">
      <c r="B3063" s="13"/>
      <c r="C3063" s="13"/>
      <c r="D3063" s="13"/>
      <c r="E3063" s="13"/>
      <c r="F3063" s="13"/>
      <c r="G3063" s="13"/>
      <c r="H3063" s="13"/>
      <c r="I3063" s="13"/>
      <c r="J3063" s="13"/>
      <c r="K3063" s="13"/>
      <c r="L3063" s="13"/>
      <c r="M3063" s="13"/>
      <c r="N3063" s="13"/>
      <c r="O3063" s="13"/>
      <c r="P3063" s="13"/>
      <c r="Q3063" s="13"/>
      <c r="R3063" s="13"/>
      <c r="S3063" s="14"/>
      <c r="T3063" s="14"/>
      <c r="U3063" s="14"/>
      <c r="V3063" s="14"/>
      <c r="W3063" s="14"/>
      <c r="X3063" s="14"/>
      <c r="Y3063" s="14"/>
      <c r="AA3063" s="5" t="e">
        <f>+AVERAGE(E3034:E3063)/100</f>
        <v>#DIV/0!</v>
      </c>
      <c r="AB3063" s="5" t="e">
        <f>+AVERAGE(G3034:G3063)</f>
        <v>#DIV/0!</v>
      </c>
      <c r="AC3063" s="5" t="e">
        <f>+AVERAGE(H3034:H3063)</f>
        <v>#DIV/0!</v>
      </c>
      <c r="AD3063" s="17" t="e">
        <f t="shared" ref="AD3063" si="99">($AF$4*AA3063)+($AG$4-$AG$4*AB3063)+($AJ$12+$AK$12*AC3063)</f>
        <v>#DIV/0!</v>
      </c>
    </row>
    <row r="3064" spans="2:30" x14ac:dyDescent="0.3">
      <c r="B3064" s="13"/>
      <c r="C3064" s="13"/>
      <c r="D3064" s="13"/>
      <c r="E3064" s="13"/>
      <c r="F3064" s="13"/>
      <c r="G3064" s="13"/>
      <c r="H3064" s="13"/>
      <c r="I3064" s="13"/>
      <c r="J3064" s="13"/>
      <c r="K3064" s="13"/>
      <c r="L3064" s="13"/>
      <c r="M3064" s="13"/>
      <c r="N3064" s="13"/>
      <c r="O3064" s="13"/>
      <c r="P3064" s="13"/>
      <c r="Q3064" s="13"/>
      <c r="R3064" s="13"/>
      <c r="S3064" s="14"/>
      <c r="T3064" s="14"/>
      <c r="U3064" s="14"/>
      <c r="V3064" s="14"/>
      <c r="W3064" s="14"/>
      <c r="X3064" s="14"/>
      <c r="Y3064" s="14"/>
    </row>
    <row r="3065" spans="2:30" x14ac:dyDescent="0.3">
      <c r="B3065" s="13"/>
      <c r="C3065" s="13"/>
      <c r="D3065" s="13"/>
      <c r="E3065" s="13"/>
      <c r="F3065" s="13"/>
      <c r="G3065" s="13"/>
      <c r="H3065" s="13"/>
      <c r="I3065" s="13"/>
      <c r="J3065" s="13"/>
      <c r="K3065" s="13"/>
      <c r="L3065" s="13"/>
      <c r="M3065" s="13"/>
      <c r="N3065" s="13"/>
      <c r="O3065" s="13"/>
      <c r="P3065" s="13"/>
      <c r="Q3065" s="13"/>
      <c r="R3065" s="13"/>
      <c r="S3065" s="14"/>
      <c r="T3065" s="14"/>
      <c r="U3065" s="14"/>
      <c r="V3065" s="14"/>
      <c r="W3065" s="14"/>
      <c r="X3065" s="14"/>
      <c r="Y3065" s="14"/>
    </row>
    <row r="3066" spans="2:30" x14ac:dyDescent="0.3">
      <c r="B3066" s="13"/>
      <c r="C3066" s="13"/>
      <c r="D3066" s="13"/>
      <c r="E3066" s="13"/>
      <c r="F3066" s="13"/>
      <c r="G3066" s="13"/>
      <c r="H3066" s="13"/>
      <c r="I3066" s="13"/>
      <c r="J3066" s="13"/>
      <c r="K3066" s="13"/>
      <c r="L3066" s="13"/>
      <c r="M3066" s="13"/>
      <c r="N3066" s="13"/>
      <c r="O3066" s="13"/>
      <c r="P3066" s="13"/>
      <c r="Q3066" s="13"/>
      <c r="R3066" s="13"/>
      <c r="S3066" s="14"/>
      <c r="T3066" s="14"/>
      <c r="U3066" s="14"/>
      <c r="V3066" s="14"/>
      <c r="W3066" s="14"/>
      <c r="X3066" s="14"/>
      <c r="Y3066" s="14"/>
    </row>
    <row r="3067" spans="2:30" x14ac:dyDescent="0.3">
      <c r="B3067" s="13"/>
      <c r="C3067" s="13"/>
      <c r="D3067" s="13"/>
      <c r="E3067" s="13"/>
      <c r="F3067" s="13"/>
      <c r="G3067" s="13"/>
      <c r="H3067" s="13"/>
      <c r="I3067" s="13"/>
      <c r="J3067" s="13"/>
      <c r="K3067" s="13"/>
      <c r="L3067" s="13"/>
      <c r="M3067" s="13"/>
      <c r="N3067" s="13"/>
      <c r="O3067" s="13"/>
      <c r="P3067" s="13"/>
      <c r="Q3067" s="13"/>
      <c r="R3067" s="13"/>
      <c r="S3067" s="14"/>
      <c r="T3067" s="14"/>
      <c r="U3067" s="14"/>
      <c r="V3067" s="14"/>
      <c r="W3067" s="14"/>
      <c r="X3067" s="14"/>
      <c r="Y3067" s="14"/>
    </row>
    <row r="3068" spans="2:30" x14ac:dyDescent="0.3">
      <c r="B3068" s="13"/>
      <c r="C3068" s="13"/>
      <c r="D3068" s="13"/>
      <c r="E3068" s="13"/>
      <c r="F3068" s="13"/>
      <c r="G3068" s="13"/>
      <c r="H3068" s="13"/>
      <c r="I3068" s="13"/>
      <c r="J3068" s="13"/>
      <c r="K3068" s="13"/>
      <c r="L3068" s="13"/>
      <c r="M3068" s="13"/>
      <c r="N3068" s="13"/>
      <c r="O3068" s="13"/>
      <c r="P3068" s="13"/>
      <c r="Q3068" s="13"/>
      <c r="R3068" s="13"/>
      <c r="S3068" s="14"/>
      <c r="T3068" s="14"/>
      <c r="U3068" s="14"/>
      <c r="V3068" s="14"/>
      <c r="W3068" s="14"/>
      <c r="X3068" s="14"/>
      <c r="Y3068" s="14"/>
    </row>
    <row r="3069" spans="2:30" x14ac:dyDescent="0.3">
      <c r="B3069" s="13"/>
      <c r="C3069" s="13"/>
      <c r="D3069" s="13"/>
      <c r="E3069" s="13"/>
      <c r="F3069" s="13"/>
      <c r="G3069" s="13"/>
      <c r="H3069" s="13"/>
      <c r="I3069" s="13"/>
      <c r="J3069" s="13"/>
      <c r="K3069" s="13"/>
      <c r="L3069" s="13"/>
      <c r="M3069" s="13"/>
      <c r="N3069" s="13"/>
      <c r="O3069" s="13"/>
      <c r="P3069" s="13"/>
      <c r="Q3069" s="13"/>
      <c r="R3069" s="13"/>
      <c r="S3069" s="14"/>
      <c r="T3069" s="14"/>
      <c r="U3069" s="14"/>
      <c r="V3069" s="14"/>
      <c r="W3069" s="14"/>
      <c r="X3069" s="14"/>
      <c r="Y3069" s="14"/>
    </row>
    <row r="3070" spans="2:30" x14ac:dyDescent="0.3">
      <c r="B3070" s="13"/>
      <c r="C3070" s="13"/>
      <c r="D3070" s="13"/>
      <c r="E3070" s="13"/>
      <c r="F3070" s="13"/>
      <c r="G3070" s="13"/>
      <c r="H3070" s="13"/>
      <c r="I3070" s="13"/>
      <c r="J3070" s="13"/>
      <c r="K3070" s="13"/>
      <c r="L3070" s="13"/>
      <c r="M3070" s="13"/>
      <c r="N3070" s="13"/>
      <c r="O3070" s="13"/>
      <c r="P3070" s="13"/>
      <c r="Q3070" s="13"/>
      <c r="R3070" s="13"/>
      <c r="S3070" s="14"/>
      <c r="T3070" s="14"/>
      <c r="U3070" s="14"/>
      <c r="V3070" s="14"/>
      <c r="W3070" s="14"/>
      <c r="X3070" s="14"/>
      <c r="Y3070" s="14"/>
    </row>
    <row r="3071" spans="2:30" x14ac:dyDescent="0.3">
      <c r="B3071" s="13"/>
      <c r="C3071" s="13"/>
      <c r="D3071" s="13"/>
      <c r="E3071" s="13"/>
      <c r="F3071" s="13"/>
      <c r="G3071" s="13"/>
      <c r="H3071" s="13"/>
      <c r="I3071" s="13"/>
      <c r="J3071" s="13"/>
      <c r="K3071" s="13"/>
      <c r="L3071" s="13"/>
      <c r="M3071" s="13"/>
      <c r="N3071" s="13"/>
      <c r="O3071" s="13"/>
      <c r="P3071" s="13"/>
      <c r="Q3071" s="13"/>
      <c r="R3071" s="13"/>
      <c r="S3071" s="14"/>
      <c r="T3071" s="14"/>
      <c r="U3071" s="14"/>
      <c r="V3071" s="14"/>
      <c r="W3071" s="14"/>
      <c r="X3071" s="14"/>
      <c r="Y3071" s="14"/>
    </row>
    <row r="3072" spans="2:30" x14ac:dyDescent="0.3">
      <c r="B3072" s="13"/>
      <c r="C3072" s="13"/>
      <c r="D3072" s="13"/>
      <c r="E3072" s="13"/>
      <c r="F3072" s="13"/>
      <c r="G3072" s="13"/>
      <c r="H3072" s="13"/>
      <c r="I3072" s="13"/>
      <c r="J3072" s="13"/>
      <c r="K3072" s="13"/>
      <c r="L3072" s="13"/>
      <c r="M3072" s="13"/>
      <c r="N3072" s="13"/>
      <c r="O3072" s="13"/>
      <c r="P3072" s="13"/>
      <c r="Q3072" s="13"/>
      <c r="R3072" s="13"/>
      <c r="S3072" s="14"/>
      <c r="T3072" s="14"/>
      <c r="U3072" s="14"/>
      <c r="V3072" s="14"/>
      <c r="W3072" s="14"/>
      <c r="X3072" s="14"/>
      <c r="Y3072" s="14"/>
    </row>
    <row r="3073" spans="2:25" x14ac:dyDescent="0.3">
      <c r="B3073" s="13"/>
      <c r="C3073" s="13"/>
      <c r="D3073" s="13"/>
      <c r="E3073" s="13"/>
      <c r="F3073" s="13"/>
      <c r="G3073" s="13"/>
      <c r="H3073" s="13"/>
      <c r="I3073" s="13"/>
      <c r="J3073" s="13"/>
      <c r="K3073" s="13"/>
      <c r="L3073" s="13"/>
      <c r="M3073" s="13"/>
      <c r="N3073" s="13"/>
      <c r="O3073" s="13"/>
      <c r="P3073" s="13"/>
      <c r="Q3073" s="13"/>
      <c r="R3073" s="13"/>
      <c r="S3073" s="14"/>
      <c r="T3073" s="14"/>
      <c r="U3073" s="14"/>
      <c r="V3073" s="14"/>
      <c r="W3073" s="14"/>
      <c r="X3073" s="14"/>
      <c r="Y3073" s="14"/>
    </row>
    <row r="3074" spans="2:25" x14ac:dyDescent="0.3">
      <c r="B3074" s="13"/>
      <c r="C3074" s="13"/>
      <c r="D3074" s="13"/>
      <c r="E3074" s="13"/>
      <c r="F3074" s="13"/>
      <c r="G3074" s="13"/>
      <c r="H3074" s="13"/>
      <c r="I3074" s="13"/>
      <c r="J3074" s="13"/>
      <c r="K3074" s="13"/>
      <c r="L3074" s="13"/>
      <c r="M3074" s="13"/>
      <c r="N3074" s="13"/>
      <c r="O3074" s="13"/>
      <c r="P3074" s="13"/>
      <c r="Q3074" s="13"/>
      <c r="R3074" s="13"/>
      <c r="S3074" s="14"/>
      <c r="T3074" s="14"/>
      <c r="U3074" s="14"/>
      <c r="V3074" s="14"/>
      <c r="W3074" s="14"/>
      <c r="X3074" s="14"/>
      <c r="Y3074" s="14"/>
    </row>
    <row r="3075" spans="2:25" x14ac:dyDescent="0.3">
      <c r="B3075" s="13"/>
      <c r="C3075" s="13"/>
      <c r="D3075" s="13"/>
      <c r="E3075" s="13"/>
      <c r="F3075" s="13"/>
      <c r="G3075" s="13"/>
      <c r="H3075" s="13"/>
      <c r="I3075" s="13"/>
      <c r="J3075" s="13"/>
      <c r="K3075" s="13"/>
      <c r="L3075" s="13"/>
      <c r="M3075" s="13"/>
      <c r="N3075" s="13"/>
      <c r="O3075" s="13"/>
      <c r="P3075" s="13"/>
      <c r="Q3075" s="13"/>
      <c r="R3075" s="13"/>
      <c r="S3075" s="14"/>
      <c r="T3075" s="14"/>
      <c r="U3075" s="14"/>
      <c r="V3075" s="14"/>
      <c r="W3075" s="14"/>
      <c r="X3075" s="14"/>
      <c r="Y3075" s="14"/>
    </row>
    <row r="3076" spans="2:25" x14ac:dyDescent="0.3">
      <c r="B3076" s="13"/>
      <c r="C3076" s="13"/>
      <c r="D3076" s="13"/>
      <c r="E3076" s="13"/>
      <c r="F3076" s="13"/>
      <c r="G3076" s="13"/>
      <c r="H3076" s="13"/>
      <c r="I3076" s="13"/>
      <c r="J3076" s="13"/>
      <c r="K3076" s="13"/>
      <c r="L3076" s="13"/>
      <c r="M3076" s="13"/>
      <c r="N3076" s="13"/>
      <c r="O3076" s="13"/>
      <c r="P3076" s="13"/>
      <c r="Q3076" s="13"/>
      <c r="R3076" s="13"/>
      <c r="S3076" s="14"/>
      <c r="T3076" s="14"/>
      <c r="U3076" s="14"/>
      <c r="V3076" s="14"/>
      <c r="W3076" s="14"/>
      <c r="X3076" s="14"/>
      <c r="Y3076" s="14"/>
    </row>
    <row r="3077" spans="2:25" x14ac:dyDescent="0.3">
      <c r="B3077" s="13"/>
      <c r="C3077" s="13"/>
      <c r="D3077" s="13"/>
      <c r="E3077" s="13"/>
      <c r="F3077" s="13"/>
      <c r="G3077" s="13"/>
      <c r="H3077" s="13"/>
      <c r="I3077" s="13"/>
      <c r="J3077" s="13"/>
      <c r="K3077" s="13"/>
      <c r="L3077" s="13"/>
      <c r="M3077" s="13"/>
      <c r="N3077" s="13"/>
      <c r="O3077" s="13"/>
      <c r="P3077" s="13"/>
      <c r="Q3077" s="13"/>
      <c r="R3077" s="13"/>
      <c r="S3077" s="14"/>
      <c r="T3077" s="14"/>
      <c r="U3077" s="14"/>
      <c r="V3077" s="14"/>
      <c r="W3077" s="14"/>
      <c r="X3077" s="14"/>
      <c r="Y3077" s="14"/>
    </row>
    <row r="3078" spans="2:25" x14ac:dyDescent="0.3">
      <c r="B3078" s="13"/>
      <c r="C3078" s="13"/>
      <c r="D3078" s="13"/>
      <c r="E3078" s="13"/>
      <c r="F3078" s="13"/>
      <c r="G3078" s="13"/>
      <c r="H3078" s="13"/>
      <c r="I3078" s="13"/>
      <c r="J3078" s="13"/>
      <c r="K3078" s="13"/>
      <c r="L3078" s="13"/>
      <c r="M3078" s="13"/>
      <c r="N3078" s="13"/>
      <c r="O3078" s="13"/>
      <c r="P3078" s="13"/>
      <c r="Q3078" s="13"/>
      <c r="R3078" s="13"/>
      <c r="S3078" s="14"/>
      <c r="T3078" s="14"/>
      <c r="U3078" s="14"/>
      <c r="V3078" s="14"/>
      <c r="W3078" s="14"/>
      <c r="X3078" s="14"/>
      <c r="Y3078" s="14"/>
    </row>
    <row r="3079" spans="2:25" x14ac:dyDescent="0.3">
      <c r="B3079" s="13"/>
      <c r="C3079" s="13"/>
      <c r="D3079" s="13"/>
      <c r="E3079" s="13"/>
      <c r="F3079" s="13"/>
      <c r="G3079" s="13"/>
      <c r="H3079" s="13"/>
      <c r="I3079" s="13"/>
      <c r="J3079" s="13"/>
      <c r="K3079" s="13"/>
      <c r="L3079" s="13"/>
      <c r="M3079" s="13"/>
      <c r="N3079" s="13"/>
      <c r="O3079" s="13"/>
      <c r="P3079" s="13"/>
      <c r="Q3079" s="13"/>
      <c r="R3079" s="13"/>
      <c r="S3079" s="14"/>
      <c r="T3079" s="14"/>
      <c r="U3079" s="14"/>
      <c r="V3079" s="14"/>
      <c r="W3079" s="14"/>
      <c r="X3079" s="14"/>
      <c r="Y3079" s="14"/>
    </row>
    <row r="3080" spans="2:25" x14ac:dyDescent="0.3">
      <c r="B3080" s="13"/>
      <c r="C3080" s="13"/>
      <c r="D3080" s="13"/>
      <c r="E3080" s="13"/>
      <c r="F3080" s="13"/>
      <c r="G3080" s="13"/>
      <c r="H3080" s="13"/>
      <c r="I3080" s="13"/>
      <c r="J3080" s="13"/>
      <c r="K3080" s="13"/>
      <c r="L3080" s="13"/>
      <c r="M3080" s="13"/>
      <c r="N3080" s="13"/>
      <c r="O3080" s="13"/>
      <c r="P3080" s="13"/>
      <c r="Q3080" s="13"/>
      <c r="R3080" s="13"/>
      <c r="S3080" s="14"/>
      <c r="T3080" s="14"/>
      <c r="U3080" s="14"/>
      <c r="V3080" s="14"/>
      <c r="W3080" s="14"/>
      <c r="X3080" s="14"/>
      <c r="Y3080" s="14"/>
    </row>
    <row r="3081" spans="2:25" x14ac:dyDescent="0.3">
      <c r="B3081" s="13"/>
      <c r="C3081" s="13"/>
      <c r="D3081" s="13"/>
      <c r="E3081" s="13"/>
      <c r="F3081" s="13"/>
      <c r="G3081" s="13"/>
      <c r="H3081" s="13"/>
      <c r="I3081" s="13"/>
      <c r="J3081" s="13"/>
      <c r="K3081" s="13"/>
      <c r="L3081" s="13"/>
      <c r="M3081" s="13"/>
      <c r="N3081" s="13"/>
      <c r="O3081" s="13"/>
      <c r="P3081" s="13"/>
      <c r="Q3081" s="13"/>
      <c r="R3081" s="13"/>
      <c r="S3081" s="14"/>
      <c r="T3081" s="14"/>
      <c r="U3081" s="14"/>
      <c r="V3081" s="14"/>
      <c r="W3081" s="14"/>
      <c r="X3081" s="14"/>
      <c r="Y3081" s="14"/>
    </row>
    <row r="3082" spans="2:25" x14ac:dyDescent="0.3">
      <c r="B3082" s="13"/>
      <c r="C3082" s="13"/>
      <c r="D3082" s="13"/>
      <c r="E3082" s="13"/>
      <c r="F3082" s="13"/>
      <c r="G3082" s="13"/>
      <c r="H3082" s="13"/>
      <c r="I3082" s="13"/>
      <c r="J3082" s="13"/>
      <c r="K3082" s="13"/>
      <c r="L3082" s="13"/>
      <c r="M3082" s="13"/>
      <c r="N3082" s="13"/>
      <c r="O3082" s="13"/>
      <c r="P3082" s="13"/>
      <c r="Q3082" s="13"/>
      <c r="R3082" s="13"/>
      <c r="S3082" s="14"/>
      <c r="T3082" s="14"/>
      <c r="U3082" s="14"/>
      <c r="V3082" s="14"/>
      <c r="W3082" s="14"/>
      <c r="X3082" s="14"/>
      <c r="Y3082" s="14"/>
    </row>
    <row r="3083" spans="2:25" x14ac:dyDescent="0.3">
      <c r="B3083" s="13"/>
      <c r="C3083" s="13"/>
      <c r="D3083" s="13"/>
      <c r="E3083" s="13"/>
      <c r="F3083" s="13"/>
      <c r="G3083" s="13"/>
      <c r="H3083" s="13"/>
      <c r="I3083" s="13"/>
      <c r="J3083" s="13"/>
      <c r="K3083" s="13"/>
      <c r="L3083" s="13"/>
      <c r="M3083" s="13"/>
      <c r="N3083" s="13"/>
      <c r="O3083" s="13"/>
      <c r="P3083" s="13"/>
      <c r="Q3083" s="13"/>
      <c r="R3083" s="13"/>
      <c r="S3083" s="14"/>
      <c r="T3083" s="14"/>
      <c r="U3083" s="14"/>
      <c r="V3083" s="14"/>
      <c r="W3083" s="14"/>
      <c r="X3083" s="14"/>
      <c r="Y3083" s="14"/>
    </row>
    <row r="3084" spans="2:25" x14ac:dyDescent="0.3">
      <c r="B3084" s="13"/>
      <c r="C3084" s="13"/>
      <c r="D3084" s="13"/>
      <c r="E3084" s="13"/>
      <c r="F3084" s="13"/>
      <c r="G3084" s="13"/>
      <c r="H3084" s="13"/>
      <c r="I3084" s="13"/>
      <c r="J3084" s="13"/>
      <c r="K3084" s="13"/>
      <c r="L3084" s="13"/>
      <c r="M3084" s="13"/>
      <c r="N3084" s="13"/>
      <c r="O3084" s="13"/>
      <c r="P3084" s="13"/>
      <c r="Q3084" s="13"/>
      <c r="R3084" s="13"/>
      <c r="S3084" s="14"/>
      <c r="T3084" s="14"/>
      <c r="U3084" s="14"/>
      <c r="V3084" s="14"/>
      <c r="W3084" s="14"/>
      <c r="X3084" s="14"/>
      <c r="Y3084" s="14"/>
    </row>
    <row r="3085" spans="2:25" x14ac:dyDescent="0.3"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</row>
    <row r="3086" spans="2:25" x14ac:dyDescent="0.3">
      <c r="B3086" s="13"/>
      <c r="C3086" s="13"/>
      <c r="D3086" s="13"/>
      <c r="E3086" s="13"/>
      <c r="F3086" s="13"/>
      <c r="G3086" s="13"/>
      <c r="H3086" s="13"/>
      <c r="I3086" s="13"/>
      <c r="J3086" s="13"/>
      <c r="K3086" s="13"/>
      <c r="L3086" s="13"/>
      <c r="M3086" s="13"/>
      <c r="N3086" s="13"/>
      <c r="O3086" s="13"/>
      <c r="P3086" s="13"/>
      <c r="Q3086" s="13"/>
      <c r="R3086" s="13"/>
      <c r="S3086" s="14"/>
      <c r="T3086" s="14"/>
      <c r="U3086" s="14"/>
      <c r="V3086" s="14"/>
      <c r="W3086" s="14"/>
      <c r="X3086" s="14"/>
      <c r="Y3086" s="14"/>
    </row>
    <row r="3087" spans="2:25" x14ac:dyDescent="0.3">
      <c r="B3087" s="13"/>
      <c r="C3087" s="13"/>
      <c r="D3087" s="13"/>
      <c r="E3087" s="13"/>
      <c r="F3087" s="13"/>
      <c r="G3087" s="13"/>
      <c r="H3087" s="13"/>
      <c r="I3087" s="13"/>
      <c r="J3087" s="13"/>
      <c r="K3087" s="13"/>
      <c r="L3087" s="13"/>
      <c r="M3087" s="13"/>
      <c r="N3087" s="13"/>
      <c r="O3087" s="13"/>
      <c r="P3087" s="13"/>
      <c r="Q3087" s="13"/>
      <c r="R3087" s="13"/>
      <c r="S3087" s="14"/>
      <c r="T3087" s="14"/>
      <c r="U3087" s="14"/>
      <c r="V3087" s="14"/>
      <c r="W3087" s="14"/>
      <c r="X3087" s="14"/>
      <c r="Y3087" s="14"/>
    </row>
    <row r="3088" spans="2:25" x14ac:dyDescent="0.3">
      <c r="B3088" s="13"/>
      <c r="C3088" s="13"/>
      <c r="D3088" s="13"/>
      <c r="E3088" s="13"/>
      <c r="F3088" s="13"/>
      <c r="G3088" s="13"/>
      <c r="H3088" s="13"/>
      <c r="I3088" s="13"/>
      <c r="J3088" s="13"/>
      <c r="K3088" s="13"/>
      <c r="L3088" s="13"/>
      <c r="M3088" s="13"/>
      <c r="N3088" s="13"/>
      <c r="O3088" s="13"/>
      <c r="P3088" s="13"/>
      <c r="Q3088" s="13"/>
      <c r="R3088" s="13"/>
      <c r="S3088" s="14"/>
      <c r="T3088" s="14"/>
      <c r="U3088" s="14"/>
      <c r="V3088" s="14"/>
      <c r="W3088" s="14"/>
      <c r="X3088" s="14"/>
      <c r="Y3088" s="14"/>
    </row>
    <row r="3089" spans="2:30" x14ac:dyDescent="0.3">
      <c r="B3089" s="13"/>
      <c r="C3089" s="13"/>
      <c r="D3089" s="13"/>
      <c r="E3089" s="13"/>
      <c r="F3089" s="13"/>
      <c r="G3089" s="13"/>
      <c r="H3089" s="13"/>
      <c r="I3089" s="13"/>
      <c r="J3089" s="13"/>
      <c r="K3089" s="13"/>
      <c r="L3089" s="13"/>
      <c r="M3089" s="13"/>
      <c r="N3089" s="13"/>
      <c r="O3089" s="13"/>
      <c r="P3089" s="13"/>
      <c r="Q3089" s="13"/>
      <c r="R3089" s="13"/>
      <c r="S3089" s="14"/>
      <c r="T3089" s="14"/>
      <c r="U3089" s="14"/>
      <c r="V3089" s="14"/>
      <c r="W3089" s="14"/>
      <c r="X3089" s="14"/>
      <c r="Y3089" s="14"/>
    </row>
    <row r="3090" spans="2:30" x14ac:dyDescent="0.3">
      <c r="B3090" s="13"/>
      <c r="C3090" s="13"/>
      <c r="D3090" s="13"/>
      <c r="E3090" s="13"/>
      <c r="F3090" s="13"/>
      <c r="G3090" s="13"/>
      <c r="H3090" s="13"/>
      <c r="I3090" s="13"/>
      <c r="J3090" s="13"/>
      <c r="K3090" s="13"/>
      <c r="L3090" s="13"/>
      <c r="M3090" s="13"/>
      <c r="N3090" s="13"/>
      <c r="O3090" s="13"/>
      <c r="P3090" s="13"/>
      <c r="Q3090" s="13"/>
      <c r="R3090" s="13"/>
      <c r="S3090" s="14"/>
      <c r="T3090" s="14"/>
      <c r="U3090" s="14"/>
      <c r="V3090" s="14"/>
      <c r="W3090" s="14"/>
      <c r="X3090" s="14"/>
      <c r="Y3090" s="14"/>
    </row>
    <row r="3091" spans="2:30" x14ac:dyDescent="0.3">
      <c r="B3091" s="13"/>
      <c r="C3091" s="13"/>
      <c r="D3091" s="13"/>
      <c r="E3091" s="13"/>
      <c r="F3091" s="13"/>
      <c r="G3091" s="13"/>
      <c r="H3091" s="13"/>
      <c r="I3091" s="13"/>
      <c r="J3091" s="13"/>
      <c r="K3091" s="13"/>
      <c r="L3091" s="13"/>
      <c r="M3091" s="13"/>
      <c r="N3091" s="13"/>
      <c r="O3091" s="13"/>
      <c r="P3091" s="13"/>
      <c r="Q3091" s="13"/>
      <c r="R3091" s="13"/>
      <c r="S3091" s="14"/>
      <c r="T3091" s="14"/>
      <c r="U3091" s="14"/>
      <c r="V3091" s="14"/>
      <c r="W3091" s="14"/>
      <c r="X3091" s="14"/>
      <c r="Y3091" s="14"/>
    </row>
    <row r="3092" spans="2:30" x14ac:dyDescent="0.3">
      <c r="B3092" s="13"/>
      <c r="C3092" s="13"/>
      <c r="D3092" s="13"/>
      <c r="E3092" s="13"/>
      <c r="F3092" s="13"/>
      <c r="G3092" s="13"/>
      <c r="H3092" s="13"/>
      <c r="I3092" s="13"/>
      <c r="J3092" s="13"/>
      <c r="K3092" s="13"/>
      <c r="L3092" s="13"/>
      <c r="M3092" s="13"/>
      <c r="N3092" s="13"/>
      <c r="O3092" s="13"/>
      <c r="P3092" s="13"/>
      <c r="Q3092" s="13"/>
      <c r="R3092" s="13"/>
      <c r="S3092" s="14"/>
      <c r="T3092" s="14"/>
      <c r="U3092" s="14"/>
      <c r="V3092" s="14"/>
      <c r="W3092" s="14"/>
      <c r="X3092" s="14"/>
      <c r="Y3092" s="14"/>
    </row>
    <row r="3093" spans="2:30" x14ac:dyDescent="0.3"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AA3093" s="5" t="e">
        <f>+AVERAGE(E3064:E3093)/100</f>
        <v>#DIV/0!</v>
      </c>
      <c r="AB3093" s="5" t="e">
        <f>+AVERAGE(G3064:G3093)</f>
        <v>#DIV/0!</v>
      </c>
      <c r="AC3093" s="5" t="e">
        <f>+AVERAGE(H3064:H3093)</f>
        <v>#DIV/0!</v>
      </c>
      <c r="AD3093" s="17" t="e">
        <f t="shared" ref="AD3093" si="100">($AF$4*AA3093)+($AG$4-$AG$4*AB3093)+($AJ$12+$AK$12*AC3093)</f>
        <v>#DIV/0!</v>
      </c>
    </row>
    <row r="3094" spans="2:30" x14ac:dyDescent="0.3">
      <c r="B3094" s="13"/>
      <c r="C3094" s="13"/>
      <c r="D3094" s="13"/>
      <c r="E3094" s="13"/>
      <c r="F3094" s="13"/>
      <c r="G3094" s="13"/>
      <c r="H3094" s="13"/>
      <c r="I3094" s="13"/>
      <c r="J3094" s="13"/>
      <c r="K3094" s="13"/>
      <c r="L3094" s="13"/>
      <c r="M3094" s="13"/>
      <c r="N3094" s="13"/>
      <c r="O3094" s="13"/>
      <c r="P3094" s="13"/>
      <c r="Q3094" s="13"/>
      <c r="R3094" s="13"/>
      <c r="S3094" s="14"/>
      <c r="T3094" s="14"/>
      <c r="U3094" s="14"/>
      <c r="V3094" s="14"/>
      <c r="W3094" s="14"/>
      <c r="X3094" s="14"/>
      <c r="Y3094" s="14"/>
    </row>
    <row r="3095" spans="2:30" x14ac:dyDescent="0.3">
      <c r="B3095" s="13"/>
      <c r="C3095" s="13"/>
      <c r="D3095" s="13"/>
      <c r="E3095" s="13"/>
      <c r="F3095" s="13"/>
      <c r="G3095" s="13"/>
      <c r="H3095" s="13"/>
      <c r="I3095" s="13"/>
      <c r="J3095" s="13"/>
      <c r="K3095" s="13"/>
      <c r="L3095" s="13"/>
      <c r="M3095" s="13"/>
      <c r="N3095" s="13"/>
      <c r="O3095" s="13"/>
      <c r="P3095" s="13"/>
      <c r="Q3095" s="13"/>
      <c r="R3095" s="13"/>
      <c r="S3095" s="14"/>
      <c r="T3095" s="14"/>
      <c r="U3095" s="14"/>
      <c r="V3095" s="14"/>
      <c r="W3095" s="14"/>
      <c r="X3095" s="14"/>
      <c r="Y3095" s="14"/>
    </row>
    <row r="3096" spans="2:30" x14ac:dyDescent="0.3">
      <c r="B3096" s="13"/>
      <c r="C3096" s="13"/>
      <c r="D3096" s="13"/>
      <c r="E3096" s="13"/>
      <c r="F3096" s="13"/>
      <c r="G3096" s="13"/>
      <c r="H3096" s="13"/>
      <c r="I3096" s="13"/>
      <c r="J3096" s="13"/>
      <c r="K3096" s="13"/>
      <c r="L3096" s="13"/>
      <c r="M3096" s="13"/>
      <c r="N3096" s="13"/>
      <c r="O3096" s="13"/>
      <c r="P3096" s="13"/>
      <c r="Q3096" s="13"/>
      <c r="R3096" s="13"/>
      <c r="S3096" s="14"/>
      <c r="T3096" s="14"/>
      <c r="U3096" s="14"/>
      <c r="V3096" s="14"/>
      <c r="W3096" s="14"/>
      <c r="X3096" s="14"/>
      <c r="Y3096" s="14"/>
    </row>
    <row r="3097" spans="2:30" x14ac:dyDescent="0.3">
      <c r="B3097" s="13"/>
      <c r="C3097" s="13"/>
      <c r="D3097" s="13"/>
      <c r="E3097" s="13"/>
      <c r="F3097" s="13"/>
      <c r="G3097" s="13"/>
      <c r="H3097" s="13"/>
      <c r="I3097" s="13"/>
      <c r="J3097" s="13"/>
      <c r="K3097" s="13"/>
      <c r="L3097" s="13"/>
      <c r="M3097" s="13"/>
      <c r="N3097" s="13"/>
      <c r="O3097" s="13"/>
      <c r="P3097" s="13"/>
      <c r="Q3097" s="13"/>
      <c r="R3097" s="13"/>
      <c r="S3097" s="14"/>
      <c r="T3097" s="14"/>
      <c r="U3097" s="14"/>
      <c r="V3097" s="14"/>
      <c r="W3097" s="14"/>
      <c r="X3097" s="14"/>
      <c r="Y3097" s="14"/>
    </row>
    <row r="3098" spans="2:30" x14ac:dyDescent="0.3"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</row>
    <row r="3099" spans="2:30" x14ac:dyDescent="0.3">
      <c r="B3099" s="13"/>
      <c r="C3099" s="13"/>
      <c r="D3099" s="13"/>
      <c r="E3099" s="13"/>
      <c r="F3099" s="13"/>
      <c r="G3099" s="13"/>
      <c r="H3099" s="13"/>
      <c r="I3099" s="13"/>
      <c r="J3099" s="13"/>
      <c r="K3099" s="13"/>
      <c r="L3099" s="13"/>
      <c r="M3099" s="13"/>
      <c r="N3099" s="13"/>
      <c r="O3099" s="13"/>
      <c r="P3099" s="13"/>
      <c r="Q3099" s="13"/>
      <c r="R3099" s="13"/>
      <c r="S3099" s="14"/>
      <c r="T3099" s="14"/>
      <c r="U3099" s="14"/>
      <c r="V3099" s="14"/>
      <c r="W3099" s="14"/>
      <c r="X3099" s="14"/>
      <c r="Y3099" s="14"/>
    </row>
    <row r="3100" spans="2:30" x14ac:dyDescent="0.3">
      <c r="B3100" s="13"/>
      <c r="C3100" s="13"/>
      <c r="D3100" s="13"/>
      <c r="E3100" s="13"/>
      <c r="F3100" s="1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13"/>
      <c r="R3100" s="13"/>
      <c r="S3100" s="14"/>
      <c r="T3100" s="14"/>
      <c r="U3100" s="14"/>
      <c r="V3100" s="14"/>
      <c r="W3100" s="14"/>
      <c r="X3100" s="14"/>
      <c r="Y3100" s="14"/>
    </row>
    <row r="3101" spans="2:30" x14ac:dyDescent="0.3">
      <c r="B3101" s="13"/>
      <c r="C3101" s="13"/>
      <c r="D3101" s="13"/>
      <c r="E3101" s="13"/>
      <c r="F3101" s="1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13"/>
      <c r="R3101" s="13"/>
      <c r="S3101" s="14"/>
      <c r="T3101" s="14"/>
      <c r="U3101" s="14"/>
      <c r="V3101" s="14"/>
      <c r="W3101" s="14"/>
      <c r="X3101" s="14"/>
      <c r="Y3101" s="14"/>
    </row>
    <row r="3102" spans="2:30" x14ac:dyDescent="0.3">
      <c r="B3102" s="13"/>
      <c r="C3102" s="13"/>
      <c r="D3102" s="13"/>
      <c r="E3102" s="13"/>
      <c r="F3102" s="13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13"/>
      <c r="R3102" s="13"/>
      <c r="S3102" s="14"/>
      <c r="T3102" s="14"/>
      <c r="U3102" s="14"/>
      <c r="V3102" s="14"/>
      <c r="W3102" s="14"/>
      <c r="X3102" s="14"/>
      <c r="Y3102" s="14"/>
    </row>
    <row r="3103" spans="2:30" x14ac:dyDescent="0.3">
      <c r="B3103" s="13"/>
      <c r="C3103" s="13"/>
      <c r="D3103" s="13"/>
      <c r="E3103" s="13"/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13"/>
      <c r="R3103" s="13"/>
      <c r="S3103" s="14"/>
      <c r="T3103" s="14"/>
      <c r="U3103" s="14"/>
      <c r="V3103" s="14"/>
      <c r="W3103" s="14"/>
      <c r="X3103" s="14"/>
      <c r="Y3103" s="14"/>
    </row>
    <row r="3104" spans="2:30" x14ac:dyDescent="0.3"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</row>
    <row r="3105" spans="2:25" x14ac:dyDescent="0.3">
      <c r="B3105" s="13"/>
      <c r="C3105" s="13"/>
      <c r="D3105" s="13"/>
      <c r="E3105" s="13"/>
      <c r="F3105" s="13"/>
      <c r="G3105" s="13"/>
      <c r="H3105" s="13"/>
      <c r="I3105" s="13"/>
      <c r="J3105" s="13"/>
      <c r="K3105" s="13"/>
      <c r="L3105" s="13"/>
      <c r="M3105" s="13"/>
      <c r="N3105" s="13"/>
      <c r="O3105" s="13"/>
      <c r="P3105" s="13"/>
      <c r="Q3105" s="13"/>
      <c r="R3105" s="13"/>
      <c r="S3105" s="14"/>
      <c r="T3105" s="14"/>
      <c r="U3105" s="14"/>
      <c r="V3105" s="14"/>
      <c r="W3105" s="14"/>
      <c r="X3105" s="14"/>
      <c r="Y3105" s="14"/>
    </row>
    <row r="3106" spans="2:25" x14ac:dyDescent="0.3">
      <c r="B3106" s="13"/>
      <c r="C3106" s="13"/>
      <c r="D3106" s="13"/>
      <c r="E3106" s="13"/>
      <c r="F3106" s="13"/>
      <c r="G3106" s="13"/>
      <c r="H3106" s="13"/>
      <c r="I3106" s="13"/>
      <c r="J3106" s="13"/>
      <c r="K3106" s="13"/>
      <c r="L3106" s="13"/>
      <c r="M3106" s="13"/>
      <c r="N3106" s="13"/>
      <c r="O3106" s="13"/>
      <c r="P3106" s="13"/>
      <c r="Q3106" s="13"/>
      <c r="R3106" s="13"/>
      <c r="S3106" s="14"/>
      <c r="T3106" s="14"/>
      <c r="U3106" s="14"/>
      <c r="V3106" s="14"/>
      <c r="W3106" s="14"/>
      <c r="X3106" s="14"/>
      <c r="Y3106" s="14"/>
    </row>
    <row r="3107" spans="2:25" x14ac:dyDescent="0.3">
      <c r="B3107" s="13"/>
      <c r="C3107" s="13"/>
      <c r="D3107" s="13"/>
      <c r="E3107" s="13"/>
      <c r="F3107" s="13"/>
      <c r="G3107" s="13"/>
      <c r="H3107" s="13"/>
      <c r="I3107" s="13"/>
      <c r="J3107" s="13"/>
      <c r="K3107" s="13"/>
      <c r="L3107" s="13"/>
      <c r="M3107" s="13"/>
      <c r="N3107" s="13"/>
      <c r="O3107" s="13"/>
      <c r="P3107" s="13"/>
      <c r="Q3107" s="13"/>
      <c r="R3107" s="13"/>
      <c r="S3107" s="14"/>
      <c r="T3107" s="14"/>
      <c r="U3107" s="14"/>
      <c r="V3107" s="14"/>
      <c r="W3107" s="14"/>
      <c r="X3107" s="14"/>
      <c r="Y3107" s="14"/>
    </row>
    <row r="3108" spans="2:25" x14ac:dyDescent="0.3"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</row>
    <row r="3109" spans="2:25" x14ac:dyDescent="0.3">
      <c r="B3109" s="13"/>
      <c r="C3109" s="13"/>
      <c r="D3109" s="13"/>
      <c r="E3109" s="13"/>
      <c r="F3109" s="13"/>
      <c r="G3109" s="13"/>
      <c r="H3109" s="13"/>
      <c r="I3109" s="13"/>
      <c r="J3109" s="13"/>
      <c r="K3109" s="13"/>
      <c r="L3109" s="13"/>
      <c r="M3109" s="13"/>
      <c r="N3109" s="13"/>
      <c r="O3109" s="13"/>
      <c r="P3109" s="13"/>
      <c r="Q3109" s="13"/>
      <c r="R3109" s="13"/>
      <c r="S3109" s="14"/>
      <c r="T3109" s="14"/>
      <c r="U3109" s="14"/>
      <c r="V3109" s="14"/>
      <c r="W3109" s="14"/>
      <c r="X3109" s="14"/>
      <c r="Y3109" s="14"/>
    </row>
    <row r="3110" spans="2:25" x14ac:dyDescent="0.3">
      <c r="B3110" s="13"/>
      <c r="C3110" s="13"/>
      <c r="D3110" s="13"/>
      <c r="E3110" s="13"/>
      <c r="F3110" s="13"/>
      <c r="G3110" s="13"/>
      <c r="H3110" s="13"/>
      <c r="I3110" s="13"/>
      <c r="J3110" s="13"/>
      <c r="K3110" s="13"/>
      <c r="L3110" s="13"/>
      <c r="M3110" s="13"/>
      <c r="N3110" s="13"/>
      <c r="O3110" s="13"/>
      <c r="P3110" s="13"/>
      <c r="Q3110" s="13"/>
      <c r="R3110" s="13"/>
      <c r="S3110" s="14"/>
      <c r="T3110" s="14"/>
      <c r="U3110" s="14"/>
      <c r="V3110" s="14"/>
      <c r="W3110" s="14"/>
      <c r="X3110" s="14"/>
      <c r="Y3110" s="14"/>
    </row>
    <row r="3111" spans="2:25" x14ac:dyDescent="0.3">
      <c r="B3111" s="13"/>
      <c r="C3111" s="13"/>
      <c r="D3111" s="13"/>
      <c r="E3111" s="13"/>
      <c r="F3111" s="13"/>
      <c r="G3111" s="13"/>
      <c r="H3111" s="13"/>
      <c r="I3111" s="13"/>
      <c r="J3111" s="13"/>
      <c r="K3111" s="13"/>
      <c r="L3111" s="13"/>
      <c r="M3111" s="13"/>
      <c r="N3111" s="13"/>
      <c r="O3111" s="13"/>
      <c r="P3111" s="13"/>
      <c r="Q3111" s="13"/>
      <c r="R3111" s="13"/>
      <c r="S3111" s="14"/>
      <c r="T3111" s="14"/>
      <c r="U3111" s="14"/>
      <c r="V3111" s="14"/>
      <c r="W3111" s="14"/>
      <c r="X3111" s="14"/>
      <c r="Y3111" s="14"/>
    </row>
    <row r="3112" spans="2:25" x14ac:dyDescent="0.3">
      <c r="B3112" s="13"/>
      <c r="C3112" s="13"/>
      <c r="D3112" s="13"/>
      <c r="E3112" s="13"/>
      <c r="F3112" s="13"/>
      <c r="G3112" s="13"/>
      <c r="H3112" s="13"/>
      <c r="I3112" s="13"/>
      <c r="J3112" s="13"/>
      <c r="K3112" s="13"/>
      <c r="L3112" s="13"/>
      <c r="M3112" s="13"/>
      <c r="N3112" s="13"/>
      <c r="O3112" s="13"/>
      <c r="P3112" s="13"/>
      <c r="Q3112" s="13"/>
      <c r="R3112" s="13"/>
      <c r="S3112" s="14"/>
      <c r="T3112" s="14"/>
      <c r="U3112" s="14"/>
      <c r="V3112" s="14"/>
      <c r="W3112" s="14"/>
      <c r="X3112" s="14"/>
      <c r="Y3112" s="14"/>
    </row>
    <row r="3113" spans="2:25" x14ac:dyDescent="0.3">
      <c r="B3113" s="13"/>
      <c r="C3113" s="13"/>
      <c r="D3113" s="13"/>
      <c r="E3113" s="13"/>
      <c r="F3113" s="13"/>
      <c r="G3113" s="13"/>
      <c r="H3113" s="13"/>
      <c r="I3113" s="13"/>
      <c r="J3113" s="13"/>
      <c r="K3113" s="13"/>
      <c r="L3113" s="13"/>
      <c r="M3113" s="13"/>
      <c r="N3113" s="13"/>
      <c r="O3113" s="13"/>
      <c r="P3113" s="13"/>
      <c r="Q3113" s="13"/>
      <c r="R3113" s="13"/>
      <c r="S3113" s="14"/>
      <c r="T3113" s="14"/>
      <c r="U3113" s="14"/>
      <c r="V3113" s="14"/>
      <c r="W3113" s="14"/>
      <c r="X3113" s="14"/>
      <c r="Y3113" s="14"/>
    </row>
    <row r="3114" spans="2:25" x14ac:dyDescent="0.3">
      <c r="B3114" s="13"/>
      <c r="C3114" s="13"/>
      <c r="D3114" s="13"/>
      <c r="E3114" s="13"/>
      <c r="F3114" s="13"/>
      <c r="G3114" s="13"/>
      <c r="H3114" s="13"/>
      <c r="I3114" s="13"/>
      <c r="J3114" s="13"/>
      <c r="K3114" s="13"/>
      <c r="L3114" s="13"/>
      <c r="M3114" s="13"/>
      <c r="N3114" s="13"/>
      <c r="O3114" s="13"/>
      <c r="P3114" s="13"/>
      <c r="Q3114" s="13"/>
      <c r="R3114" s="13"/>
      <c r="S3114" s="14"/>
      <c r="T3114" s="14"/>
      <c r="U3114" s="14"/>
      <c r="V3114" s="14"/>
      <c r="W3114" s="14"/>
      <c r="X3114" s="14"/>
      <c r="Y3114" s="14"/>
    </row>
    <row r="3115" spans="2:25" x14ac:dyDescent="0.3"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13"/>
      <c r="M3115" s="13"/>
      <c r="N3115" s="13"/>
      <c r="O3115" s="13"/>
      <c r="P3115" s="13"/>
      <c r="Q3115" s="13"/>
      <c r="R3115" s="13"/>
      <c r="S3115" s="14"/>
      <c r="T3115" s="14"/>
      <c r="U3115" s="14"/>
      <c r="V3115" s="14"/>
      <c r="W3115" s="14"/>
      <c r="X3115" s="14"/>
      <c r="Y3115" s="14"/>
    </row>
    <row r="3116" spans="2:25" x14ac:dyDescent="0.3">
      <c r="B3116" s="13"/>
      <c r="C3116" s="13"/>
      <c r="D3116" s="13"/>
      <c r="E3116" s="13"/>
      <c r="F3116" s="13"/>
      <c r="G3116" s="13"/>
      <c r="H3116" s="13"/>
      <c r="I3116" s="13"/>
      <c r="J3116" s="13"/>
      <c r="K3116" s="13"/>
      <c r="L3116" s="13"/>
      <c r="M3116" s="13"/>
      <c r="N3116" s="13"/>
      <c r="O3116" s="13"/>
      <c r="P3116" s="13"/>
      <c r="Q3116" s="13"/>
      <c r="R3116" s="13"/>
      <c r="S3116" s="14"/>
      <c r="T3116" s="14"/>
      <c r="U3116" s="14"/>
      <c r="V3116" s="14"/>
      <c r="W3116" s="14"/>
      <c r="X3116" s="14"/>
      <c r="Y3116" s="14"/>
    </row>
    <row r="3117" spans="2:25" x14ac:dyDescent="0.3">
      <c r="B3117" s="13"/>
      <c r="C3117" s="13"/>
      <c r="D3117" s="13"/>
      <c r="E3117" s="13"/>
      <c r="F3117" s="13"/>
      <c r="G3117" s="13"/>
      <c r="H3117" s="13"/>
      <c r="I3117" s="13"/>
      <c r="J3117" s="13"/>
      <c r="K3117" s="13"/>
      <c r="L3117" s="13"/>
      <c r="M3117" s="13"/>
      <c r="N3117" s="13"/>
      <c r="O3117" s="13"/>
      <c r="P3117" s="13"/>
      <c r="Q3117" s="13"/>
      <c r="R3117" s="13"/>
      <c r="S3117" s="14"/>
      <c r="T3117" s="14"/>
      <c r="U3117" s="14"/>
      <c r="V3117" s="14"/>
      <c r="W3117" s="14"/>
      <c r="X3117" s="14"/>
      <c r="Y3117" s="14"/>
    </row>
    <row r="3118" spans="2:25" x14ac:dyDescent="0.3">
      <c r="B3118" s="13"/>
      <c r="C3118" s="13"/>
      <c r="D3118" s="13"/>
      <c r="E3118" s="13"/>
      <c r="F3118" s="13"/>
      <c r="G3118" s="13"/>
      <c r="H3118" s="13"/>
      <c r="I3118" s="13"/>
      <c r="J3118" s="13"/>
      <c r="K3118" s="13"/>
      <c r="L3118" s="13"/>
      <c r="M3118" s="13"/>
      <c r="N3118" s="13"/>
      <c r="O3118" s="13"/>
      <c r="P3118" s="13"/>
      <c r="Q3118" s="13"/>
      <c r="R3118" s="13"/>
      <c r="S3118" s="14"/>
      <c r="T3118" s="14"/>
      <c r="U3118" s="14"/>
      <c r="V3118" s="14"/>
      <c r="W3118" s="14"/>
      <c r="X3118" s="14"/>
      <c r="Y3118" s="14"/>
    </row>
    <row r="3119" spans="2:25" x14ac:dyDescent="0.3">
      <c r="B3119" s="13"/>
      <c r="C3119" s="13"/>
      <c r="D3119" s="13"/>
      <c r="E3119" s="13"/>
      <c r="F3119" s="13"/>
      <c r="G3119" s="13"/>
      <c r="H3119" s="13"/>
      <c r="I3119" s="13"/>
      <c r="J3119" s="13"/>
      <c r="K3119" s="13"/>
      <c r="L3119" s="13"/>
      <c r="M3119" s="13"/>
      <c r="N3119" s="13"/>
      <c r="O3119" s="13"/>
      <c r="P3119" s="13"/>
      <c r="Q3119" s="13"/>
      <c r="R3119" s="13"/>
      <c r="S3119" s="14"/>
      <c r="T3119" s="14"/>
      <c r="U3119" s="14"/>
      <c r="V3119" s="14"/>
      <c r="W3119" s="14"/>
      <c r="X3119" s="14"/>
      <c r="Y3119" s="14"/>
    </row>
    <row r="3120" spans="2:25" x14ac:dyDescent="0.3"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</row>
    <row r="3121" spans="2:30" x14ac:dyDescent="0.3">
      <c r="B3121" s="13"/>
      <c r="C3121" s="13"/>
      <c r="D3121" s="13"/>
      <c r="E3121" s="13"/>
      <c r="F3121" s="13"/>
      <c r="G3121" s="13"/>
      <c r="H3121" s="13"/>
      <c r="I3121" s="13"/>
      <c r="J3121" s="13"/>
      <c r="K3121" s="13"/>
      <c r="L3121" s="13"/>
      <c r="M3121" s="13"/>
      <c r="N3121" s="13"/>
      <c r="O3121" s="13"/>
      <c r="P3121" s="13"/>
      <c r="Q3121" s="13"/>
      <c r="R3121" s="13"/>
      <c r="S3121" s="14"/>
      <c r="T3121" s="14"/>
      <c r="U3121" s="14"/>
      <c r="V3121" s="14"/>
      <c r="W3121" s="14"/>
      <c r="X3121" s="14"/>
      <c r="Y3121" s="14"/>
    </row>
    <row r="3122" spans="2:30" x14ac:dyDescent="0.3">
      <c r="B3122" s="13"/>
      <c r="C3122" s="13"/>
      <c r="D3122" s="13"/>
      <c r="E3122" s="13"/>
      <c r="F3122" s="13"/>
      <c r="G3122" s="13"/>
      <c r="H3122" s="13"/>
      <c r="I3122" s="13"/>
      <c r="J3122" s="13"/>
      <c r="K3122" s="13"/>
      <c r="L3122" s="13"/>
      <c r="M3122" s="13"/>
      <c r="N3122" s="13"/>
      <c r="O3122" s="13"/>
      <c r="P3122" s="13"/>
      <c r="Q3122" s="13"/>
      <c r="R3122" s="13"/>
      <c r="S3122" s="14"/>
      <c r="T3122" s="14"/>
      <c r="U3122" s="14"/>
      <c r="V3122" s="14"/>
      <c r="W3122" s="14"/>
      <c r="X3122" s="14"/>
      <c r="Y3122" s="14"/>
    </row>
    <row r="3123" spans="2:30" x14ac:dyDescent="0.3">
      <c r="B3123" s="13"/>
      <c r="C3123" s="13"/>
      <c r="D3123" s="13"/>
      <c r="E3123" s="13"/>
      <c r="F3123" s="13"/>
      <c r="G3123" s="13"/>
      <c r="H3123" s="13"/>
      <c r="I3123" s="13"/>
      <c r="J3123" s="13"/>
      <c r="K3123" s="13"/>
      <c r="L3123" s="13"/>
      <c r="M3123" s="13"/>
      <c r="N3123" s="13"/>
      <c r="O3123" s="13"/>
      <c r="P3123" s="13"/>
      <c r="Q3123" s="13"/>
      <c r="R3123" s="13"/>
      <c r="S3123" s="14"/>
      <c r="T3123" s="14"/>
      <c r="U3123" s="14"/>
      <c r="V3123" s="14"/>
      <c r="W3123" s="14"/>
      <c r="X3123" s="14"/>
      <c r="Y3123" s="14"/>
      <c r="AA3123" s="5" t="e">
        <f>+AVERAGE(E3094:E3123)/100</f>
        <v>#DIV/0!</v>
      </c>
      <c r="AB3123" s="5" t="e">
        <f>+AVERAGE(G3094:G3123)</f>
        <v>#DIV/0!</v>
      </c>
      <c r="AC3123" s="5" t="e">
        <f>+AVERAGE(H3094:H3123)</f>
        <v>#DIV/0!</v>
      </c>
      <c r="AD3123" s="17" t="e">
        <f t="shared" ref="AD3123" si="101">($AF$4*AA3123)+($AG$4-$AG$4*AB3123)+($AJ$12+$AK$12*AC3123)</f>
        <v>#DIV/0!</v>
      </c>
    </row>
    <row r="3124" spans="2:30" x14ac:dyDescent="0.3"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</row>
    <row r="3125" spans="2:30" x14ac:dyDescent="0.3">
      <c r="B3125" s="13"/>
      <c r="C3125" s="13"/>
      <c r="D3125" s="13"/>
      <c r="E3125" s="13"/>
      <c r="F3125" s="13"/>
      <c r="G3125" s="13"/>
      <c r="H3125" s="13"/>
      <c r="I3125" s="13"/>
      <c r="J3125" s="13"/>
      <c r="K3125" s="13"/>
      <c r="L3125" s="13"/>
      <c r="M3125" s="13"/>
      <c r="N3125" s="13"/>
      <c r="O3125" s="13"/>
      <c r="P3125" s="13"/>
      <c r="Q3125" s="13"/>
      <c r="R3125" s="13"/>
      <c r="S3125" s="14"/>
      <c r="T3125" s="14"/>
      <c r="U3125" s="14"/>
      <c r="V3125" s="14"/>
      <c r="W3125" s="14"/>
      <c r="X3125" s="14"/>
      <c r="Y3125" s="14"/>
    </row>
    <row r="3126" spans="2:30" x14ac:dyDescent="0.3">
      <c r="B3126" s="13"/>
      <c r="C3126" s="13"/>
      <c r="D3126" s="13"/>
      <c r="E3126" s="13"/>
      <c r="F3126" s="13"/>
      <c r="G3126" s="13"/>
      <c r="H3126" s="13"/>
      <c r="I3126" s="13"/>
      <c r="J3126" s="13"/>
      <c r="K3126" s="13"/>
      <c r="L3126" s="13"/>
      <c r="M3126" s="13"/>
      <c r="N3126" s="13"/>
      <c r="O3126" s="13"/>
      <c r="P3126" s="13"/>
      <c r="Q3126" s="13"/>
      <c r="R3126" s="13"/>
      <c r="S3126" s="14"/>
      <c r="T3126" s="14"/>
      <c r="U3126" s="14"/>
      <c r="V3126" s="14"/>
      <c r="W3126" s="14"/>
      <c r="X3126" s="14"/>
      <c r="Y3126" s="14"/>
    </row>
    <row r="3127" spans="2:30" x14ac:dyDescent="0.3">
      <c r="B3127" s="13"/>
      <c r="C3127" s="13"/>
      <c r="D3127" s="13"/>
      <c r="E3127" s="13"/>
      <c r="F3127" s="13"/>
      <c r="G3127" s="13"/>
      <c r="H3127" s="13"/>
      <c r="I3127" s="13"/>
      <c r="J3127" s="13"/>
      <c r="K3127" s="13"/>
      <c r="L3127" s="13"/>
      <c r="M3127" s="13"/>
      <c r="N3127" s="13"/>
      <c r="O3127" s="13"/>
      <c r="P3127" s="13"/>
      <c r="Q3127" s="13"/>
      <c r="R3127" s="13"/>
      <c r="S3127" s="14"/>
      <c r="T3127" s="14"/>
      <c r="U3127" s="14"/>
      <c r="V3127" s="14"/>
      <c r="W3127" s="14"/>
      <c r="X3127" s="14"/>
      <c r="Y3127" s="14"/>
    </row>
    <row r="3128" spans="2:30" x14ac:dyDescent="0.3">
      <c r="B3128" s="13"/>
      <c r="C3128" s="13"/>
      <c r="D3128" s="13"/>
      <c r="E3128" s="13"/>
      <c r="F3128" s="13"/>
      <c r="G3128" s="13"/>
      <c r="H3128" s="13"/>
      <c r="I3128" s="13"/>
      <c r="J3128" s="13"/>
      <c r="K3128" s="13"/>
      <c r="L3128" s="13"/>
      <c r="M3128" s="13"/>
      <c r="N3128" s="13"/>
      <c r="O3128" s="13"/>
      <c r="P3128" s="13"/>
      <c r="Q3128" s="13"/>
      <c r="R3128" s="13"/>
      <c r="S3128" s="14"/>
      <c r="T3128" s="14"/>
      <c r="U3128" s="14"/>
      <c r="V3128" s="14"/>
      <c r="W3128" s="14"/>
      <c r="X3128" s="14"/>
      <c r="Y3128" s="14"/>
    </row>
    <row r="3129" spans="2:30" x14ac:dyDescent="0.3">
      <c r="B3129" s="13"/>
      <c r="C3129" s="13"/>
      <c r="D3129" s="13"/>
      <c r="E3129" s="13"/>
      <c r="F3129" s="13"/>
      <c r="G3129" s="13"/>
      <c r="H3129" s="13"/>
      <c r="I3129" s="13"/>
      <c r="J3129" s="13"/>
      <c r="K3129" s="13"/>
      <c r="L3129" s="13"/>
      <c r="M3129" s="13"/>
      <c r="N3129" s="13"/>
      <c r="O3129" s="13"/>
      <c r="P3129" s="13"/>
      <c r="Q3129" s="13"/>
      <c r="R3129" s="13"/>
      <c r="S3129" s="14"/>
      <c r="T3129" s="14"/>
      <c r="U3129" s="14"/>
      <c r="V3129" s="14"/>
      <c r="W3129" s="14"/>
      <c r="X3129" s="14"/>
      <c r="Y3129" s="14"/>
    </row>
    <row r="3130" spans="2:30" x14ac:dyDescent="0.3">
      <c r="B3130" s="13"/>
      <c r="C3130" s="13"/>
      <c r="D3130" s="13"/>
      <c r="E3130" s="13"/>
      <c r="F3130" s="13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  <c r="Q3130" s="13"/>
      <c r="R3130" s="13"/>
      <c r="S3130" s="14"/>
      <c r="T3130" s="14"/>
      <c r="U3130" s="14"/>
      <c r="V3130" s="14"/>
      <c r="W3130" s="14"/>
      <c r="X3130" s="14"/>
      <c r="Y3130" s="14"/>
    </row>
    <row r="3131" spans="2:30" x14ac:dyDescent="0.3">
      <c r="B3131" s="13"/>
      <c r="C3131" s="13"/>
      <c r="D3131" s="13"/>
      <c r="E3131" s="13"/>
      <c r="F3131" s="13"/>
      <c r="G3131" s="13"/>
      <c r="H3131" s="13"/>
      <c r="I3131" s="13"/>
      <c r="J3131" s="13"/>
      <c r="K3131" s="13"/>
      <c r="L3131" s="13"/>
      <c r="M3131" s="13"/>
      <c r="N3131" s="13"/>
      <c r="O3131" s="13"/>
      <c r="P3131" s="13"/>
      <c r="Q3131" s="13"/>
      <c r="R3131" s="13"/>
      <c r="S3131" s="14"/>
      <c r="T3131" s="14"/>
      <c r="U3131" s="14"/>
      <c r="V3131" s="14"/>
      <c r="W3131" s="14"/>
      <c r="X3131" s="14"/>
      <c r="Y3131" s="14"/>
    </row>
    <row r="3132" spans="2:30" x14ac:dyDescent="0.3"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</row>
    <row r="3133" spans="2:30" x14ac:dyDescent="0.3"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</row>
    <row r="3134" spans="2:30" x14ac:dyDescent="0.3">
      <c r="B3134" s="13"/>
      <c r="C3134" s="13"/>
      <c r="D3134" s="13"/>
      <c r="E3134" s="13"/>
      <c r="F3134" s="13"/>
      <c r="G3134" s="13"/>
      <c r="H3134" s="13"/>
      <c r="I3134" s="13"/>
      <c r="J3134" s="13"/>
      <c r="K3134" s="13"/>
      <c r="L3134" s="13"/>
      <c r="M3134" s="13"/>
      <c r="N3134" s="13"/>
      <c r="O3134" s="13"/>
      <c r="P3134" s="13"/>
      <c r="Q3134" s="13"/>
      <c r="R3134" s="13"/>
      <c r="S3134" s="14"/>
      <c r="T3134" s="14"/>
      <c r="U3134" s="14"/>
      <c r="V3134" s="14"/>
      <c r="W3134" s="14"/>
      <c r="X3134" s="14"/>
      <c r="Y3134" s="14"/>
    </row>
    <row r="3135" spans="2:30" x14ac:dyDescent="0.3">
      <c r="B3135" s="13"/>
      <c r="C3135" s="13"/>
      <c r="D3135" s="13"/>
      <c r="E3135" s="13"/>
      <c r="F3135" s="13"/>
      <c r="G3135" s="13"/>
      <c r="H3135" s="13"/>
      <c r="I3135" s="13"/>
      <c r="J3135" s="13"/>
      <c r="K3135" s="13"/>
      <c r="L3135" s="13"/>
      <c r="M3135" s="13"/>
      <c r="N3135" s="13"/>
      <c r="O3135" s="13"/>
      <c r="P3135" s="13"/>
      <c r="Q3135" s="13"/>
      <c r="R3135" s="13"/>
      <c r="S3135" s="14"/>
      <c r="T3135" s="14"/>
      <c r="U3135" s="14"/>
      <c r="V3135" s="14"/>
      <c r="W3135" s="14"/>
      <c r="X3135" s="14"/>
      <c r="Y3135" s="14"/>
    </row>
    <row r="3136" spans="2:30" x14ac:dyDescent="0.3">
      <c r="B3136" s="13"/>
      <c r="C3136" s="13"/>
      <c r="D3136" s="13"/>
      <c r="E3136" s="13"/>
      <c r="F3136" s="13"/>
      <c r="G3136" s="13"/>
      <c r="H3136" s="13"/>
      <c r="I3136" s="13"/>
      <c r="J3136" s="13"/>
      <c r="K3136" s="13"/>
      <c r="L3136" s="13"/>
      <c r="M3136" s="13"/>
      <c r="N3136" s="13"/>
      <c r="O3136" s="13"/>
      <c r="P3136" s="13"/>
      <c r="Q3136" s="13"/>
      <c r="R3136" s="13"/>
      <c r="S3136" s="14"/>
      <c r="T3136" s="14"/>
      <c r="U3136" s="14"/>
      <c r="V3136" s="14"/>
      <c r="W3136" s="14"/>
      <c r="X3136" s="14"/>
      <c r="Y3136" s="14"/>
    </row>
    <row r="3137" spans="2:25" x14ac:dyDescent="0.3">
      <c r="B3137" s="13"/>
      <c r="C3137" s="13"/>
      <c r="D3137" s="13"/>
      <c r="E3137" s="13"/>
      <c r="F3137" s="13"/>
      <c r="G3137" s="13"/>
      <c r="H3137" s="13"/>
      <c r="I3137" s="13"/>
      <c r="J3137" s="13"/>
      <c r="K3137" s="13"/>
      <c r="L3137" s="13"/>
      <c r="M3137" s="13"/>
      <c r="N3137" s="13"/>
      <c r="O3137" s="13"/>
      <c r="P3137" s="13"/>
      <c r="Q3137" s="13"/>
      <c r="R3137" s="13"/>
      <c r="S3137" s="14"/>
      <c r="T3137" s="14"/>
      <c r="U3137" s="14"/>
      <c r="V3137" s="14"/>
      <c r="W3137" s="14"/>
      <c r="X3137" s="14"/>
      <c r="Y3137" s="14"/>
    </row>
    <row r="3138" spans="2:25" x14ac:dyDescent="0.3">
      <c r="B3138" s="13"/>
      <c r="C3138" s="13"/>
      <c r="D3138" s="13"/>
      <c r="E3138" s="13"/>
      <c r="F3138" s="13"/>
      <c r="G3138" s="13"/>
      <c r="H3138" s="13"/>
      <c r="I3138" s="13"/>
      <c r="J3138" s="13"/>
      <c r="K3138" s="13"/>
      <c r="L3138" s="13"/>
      <c r="M3138" s="13"/>
      <c r="N3138" s="13"/>
      <c r="O3138" s="13"/>
      <c r="P3138" s="13"/>
      <c r="Q3138" s="13"/>
      <c r="R3138" s="13"/>
      <c r="S3138" s="14"/>
      <c r="T3138" s="14"/>
      <c r="U3138" s="14"/>
      <c r="V3138" s="14"/>
      <c r="W3138" s="14"/>
      <c r="X3138" s="14"/>
      <c r="Y3138" s="14"/>
    </row>
    <row r="3139" spans="2:25" x14ac:dyDescent="0.3">
      <c r="B3139" s="13"/>
      <c r="C3139" s="13"/>
      <c r="D3139" s="13"/>
      <c r="E3139" s="13"/>
      <c r="F3139" s="13"/>
      <c r="G3139" s="13"/>
      <c r="H3139" s="13"/>
      <c r="I3139" s="13"/>
      <c r="J3139" s="13"/>
      <c r="K3139" s="13"/>
      <c r="L3139" s="13"/>
      <c r="M3139" s="13"/>
      <c r="N3139" s="13"/>
      <c r="O3139" s="13"/>
      <c r="P3139" s="13"/>
      <c r="Q3139" s="13"/>
      <c r="R3139" s="13"/>
      <c r="S3139" s="14"/>
      <c r="T3139" s="14"/>
      <c r="U3139" s="14"/>
      <c r="V3139" s="14"/>
      <c r="W3139" s="14"/>
      <c r="X3139" s="14"/>
      <c r="Y3139" s="14"/>
    </row>
    <row r="3140" spans="2:25" x14ac:dyDescent="0.3"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</row>
    <row r="3141" spans="2:25" x14ac:dyDescent="0.3">
      <c r="B3141" s="13"/>
      <c r="C3141" s="13"/>
      <c r="D3141" s="13"/>
      <c r="E3141" s="13"/>
      <c r="F3141" s="13"/>
      <c r="G3141" s="13"/>
      <c r="H3141" s="13"/>
      <c r="I3141" s="13"/>
      <c r="J3141" s="13"/>
      <c r="K3141" s="13"/>
      <c r="L3141" s="13"/>
      <c r="M3141" s="13"/>
      <c r="N3141" s="13"/>
      <c r="O3141" s="13"/>
      <c r="P3141" s="13"/>
      <c r="Q3141" s="13"/>
      <c r="R3141" s="13"/>
      <c r="S3141" s="14"/>
      <c r="T3141" s="14"/>
      <c r="U3141" s="14"/>
      <c r="V3141" s="14"/>
      <c r="W3141" s="14"/>
      <c r="X3141" s="14"/>
      <c r="Y3141" s="14"/>
    </row>
    <row r="3142" spans="2:25" x14ac:dyDescent="0.3">
      <c r="B3142" s="13"/>
      <c r="C3142" s="13"/>
      <c r="D3142" s="13"/>
      <c r="E3142" s="13"/>
      <c r="F3142" s="13"/>
      <c r="G3142" s="13"/>
      <c r="H3142" s="13"/>
      <c r="I3142" s="13"/>
      <c r="J3142" s="13"/>
      <c r="K3142" s="13"/>
      <c r="L3142" s="13"/>
      <c r="M3142" s="13"/>
      <c r="N3142" s="13"/>
      <c r="O3142" s="13"/>
      <c r="P3142" s="13"/>
      <c r="Q3142" s="13"/>
      <c r="R3142" s="13"/>
      <c r="S3142" s="14"/>
      <c r="T3142" s="14"/>
      <c r="U3142" s="14"/>
      <c r="V3142" s="14"/>
      <c r="W3142" s="14"/>
      <c r="X3142" s="14"/>
      <c r="Y3142" s="14"/>
    </row>
    <row r="3143" spans="2:25" x14ac:dyDescent="0.3">
      <c r="B3143" s="13"/>
      <c r="C3143" s="13"/>
      <c r="D3143" s="13"/>
      <c r="E3143" s="13"/>
      <c r="F3143" s="13"/>
      <c r="G3143" s="13"/>
      <c r="H3143" s="13"/>
      <c r="I3143" s="13"/>
      <c r="J3143" s="13"/>
      <c r="K3143" s="13"/>
      <c r="L3143" s="13"/>
      <c r="M3143" s="13"/>
      <c r="N3143" s="13"/>
      <c r="O3143" s="13"/>
      <c r="P3143" s="13"/>
      <c r="Q3143" s="13"/>
      <c r="R3143" s="13"/>
      <c r="S3143" s="14"/>
      <c r="T3143" s="14"/>
      <c r="U3143" s="14"/>
      <c r="V3143" s="14"/>
      <c r="W3143" s="14"/>
      <c r="X3143" s="14"/>
      <c r="Y3143" s="14"/>
    </row>
    <row r="3144" spans="2:25" x14ac:dyDescent="0.3"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</row>
    <row r="3145" spans="2:25" x14ac:dyDescent="0.3">
      <c r="B3145" s="13"/>
      <c r="C3145" s="13"/>
      <c r="D3145" s="13"/>
      <c r="E3145" s="13"/>
      <c r="F3145" s="13"/>
      <c r="G3145" s="13"/>
      <c r="H3145" s="13"/>
      <c r="I3145" s="13"/>
      <c r="J3145" s="13"/>
      <c r="K3145" s="13"/>
      <c r="L3145" s="13"/>
      <c r="M3145" s="13"/>
      <c r="N3145" s="13"/>
      <c r="O3145" s="13"/>
      <c r="P3145" s="13"/>
      <c r="Q3145" s="13"/>
      <c r="R3145" s="13"/>
      <c r="S3145" s="14"/>
      <c r="T3145" s="14"/>
      <c r="U3145" s="14"/>
      <c r="V3145" s="14"/>
      <c r="W3145" s="14"/>
      <c r="X3145" s="14"/>
      <c r="Y3145" s="14"/>
    </row>
    <row r="3146" spans="2:25" x14ac:dyDescent="0.3"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13"/>
      <c r="M3146" s="13"/>
      <c r="N3146" s="13"/>
      <c r="O3146" s="13"/>
      <c r="P3146" s="13"/>
      <c r="Q3146" s="13"/>
      <c r="R3146" s="13"/>
      <c r="S3146" s="14"/>
      <c r="T3146" s="14"/>
      <c r="U3146" s="14"/>
      <c r="V3146" s="14"/>
      <c r="W3146" s="14"/>
      <c r="X3146" s="14"/>
      <c r="Y3146" s="14"/>
    </row>
    <row r="3147" spans="2:25" x14ac:dyDescent="0.3">
      <c r="B3147" s="13"/>
      <c r="C3147" s="13"/>
      <c r="D3147" s="13"/>
      <c r="E3147" s="13"/>
      <c r="F3147" s="13"/>
      <c r="G3147" s="13"/>
      <c r="H3147" s="13"/>
      <c r="I3147" s="13"/>
      <c r="J3147" s="13"/>
      <c r="K3147" s="13"/>
      <c r="L3147" s="13"/>
      <c r="M3147" s="13"/>
      <c r="N3147" s="13"/>
      <c r="O3147" s="13"/>
      <c r="P3147" s="13"/>
      <c r="Q3147" s="13"/>
      <c r="R3147" s="13"/>
      <c r="S3147" s="14"/>
      <c r="T3147" s="14"/>
      <c r="U3147" s="14"/>
      <c r="V3147" s="14"/>
      <c r="W3147" s="14"/>
      <c r="X3147" s="14"/>
      <c r="Y3147" s="14"/>
    </row>
    <row r="3148" spans="2:25" x14ac:dyDescent="0.3">
      <c r="B3148" s="13"/>
      <c r="C3148" s="13"/>
      <c r="D3148" s="13"/>
      <c r="E3148" s="13"/>
      <c r="F3148" s="13"/>
      <c r="G3148" s="13"/>
      <c r="H3148" s="13"/>
      <c r="I3148" s="13"/>
      <c r="J3148" s="13"/>
      <c r="K3148" s="13"/>
      <c r="L3148" s="13"/>
      <c r="M3148" s="13"/>
      <c r="N3148" s="13"/>
      <c r="O3148" s="13"/>
      <c r="P3148" s="13"/>
      <c r="Q3148" s="13"/>
      <c r="R3148" s="13"/>
      <c r="S3148" s="14"/>
      <c r="T3148" s="14"/>
      <c r="U3148" s="14"/>
      <c r="V3148" s="14"/>
      <c r="W3148" s="14"/>
      <c r="X3148" s="14"/>
      <c r="Y3148" s="14"/>
    </row>
    <row r="3149" spans="2:25" x14ac:dyDescent="0.3">
      <c r="B3149" s="13"/>
      <c r="C3149" s="13"/>
      <c r="D3149" s="13"/>
      <c r="E3149" s="13"/>
      <c r="F3149" s="13"/>
      <c r="G3149" s="13"/>
      <c r="H3149" s="13"/>
      <c r="I3149" s="13"/>
      <c r="J3149" s="13"/>
      <c r="K3149" s="13"/>
      <c r="L3149" s="13"/>
      <c r="M3149" s="13"/>
      <c r="N3149" s="13"/>
      <c r="O3149" s="13"/>
      <c r="P3149" s="13"/>
      <c r="Q3149" s="13"/>
      <c r="R3149" s="13"/>
      <c r="S3149" s="14"/>
      <c r="T3149" s="14"/>
      <c r="U3149" s="14"/>
      <c r="V3149" s="14"/>
      <c r="W3149" s="14"/>
      <c r="X3149" s="14"/>
      <c r="Y3149" s="14"/>
    </row>
    <row r="3150" spans="2:25" x14ac:dyDescent="0.3">
      <c r="B3150" s="13"/>
      <c r="C3150" s="13"/>
      <c r="D3150" s="13"/>
      <c r="E3150" s="13"/>
      <c r="F3150" s="13"/>
      <c r="G3150" s="13"/>
      <c r="H3150" s="13"/>
      <c r="I3150" s="13"/>
      <c r="J3150" s="13"/>
      <c r="K3150" s="13"/>
      <c r="L3150" s="13"/>
      <c r="M3150" s="13"/>
      <c r="N3150" s="13"/>
      <c r="O3150" s="13"/>
      <c r="P3150" s="13"/>
      <c r="Q3150" s="13"/>
      <c r="R3150" s="13"/>
      <c r="S3150" s="14"/>
      <c r="T3150" s="14"/>
      <c r="U3150" s="14"/>
      <c r="V3150" s="14"/>
      <c r="W3150" s="14"/>
      <c r="X3150" s="14"/>
      <c r="Y3150" s="14"/>
    </row>
    <row r="3151" spans="2:25" x14ac:dyDescent="0.3">
      <c r="B3151" s="13"/>
      <c r="C3151" s="13"/>
      <c r="D3151" s="13"/>
      <c r="E3151" s="13"/>
      <c r="F3151" s="13"/>
      <c r="G3151" s="13"/>
      <c r="H3151" s="13"/>
      <c r="I3151" s="13"/>
      <c r="J3151" s="13"/>
      <c r="K3151" s="13"/>
      <c r="L3151" s="13"/>
      <c r="M3151" s="13"/>
      <c r="N3151" s="13"/>
      <c r="O3151" s="13"/>
      <c r="P3151" s="13"/>
      <c r="Q3151" s="13"/>
      <c r="R3151" s="13"/>
      <c r="S3151" s="14"/>
      <c r="T3151" s="14"/>
      <c r="U3151" s="14"/>
      <c r="V3151" s="14"/>
      <c r="W3151" s="14"/>
      <c r="X3151" s="14"/>
      <c r="Y3151" s="14"/>
    </row>
    <row r="3152" spans="2:25" x14ac:dyDescent="0.3">
      <c r="B3152" s="13"/>
      <c r="C3152" s="13"/>
      <c r="D3152" s="13"/>
      <c r="E3152" s="13"/>
      <c r="F3152" s="13"/>
      <c r="G3152" s="13"/>
      <c r="H3152" s="13"/>
      <c r="I3152" s="13"/>
      <c r="J3152" s="13"/>
      <c r="K3152" s="13"/>
      <c r="L3152" s="13"/>
      <c r="M3152" s="13"/>
      <c r="N3152" s="13"/>
      <c r="O3152" s="13"/>
      <c r="P3152" s="13"/>
      <c r="Q3152" s="13"/>
      <c r="R3152" s="13"/>
      <c r="S3152" s="14"/>
      <c r="T3152" s="14"/>
      <c r="U3152" s="14"/>
      <c r="V3152" s="14"/>
      <c r="W3152" s="14"/>
      <c r="X3152" s="14"/>
      <c r="Y3152" s="14"/>
    </row>
    <row r="3153" spans="2:30" x14ac:dyDescent="0.3">
      <c r="B3153" s="13"/>
      <c r="C3153" s="13"/>
      <c r="D3153" s="13"/>
      <c r="E3153" s="13"/>
      <c r="F3153" s="13"/>
      <c r="G3153" s="13"/>
      <c r="H3153" s="13"/>
      <c r="I3153" s="13"/>
      <c r="J3153" s="13"/>
      <c r="K3153" s="13"/>
      <c r="L3153" s="13"/>
      <c r="M3153" s="13"/>
      <c r="N3153" s="13"/>
      <c r="O3153" s="13"/>
      <c r="P3153" s="13"/>
      <c r="Q3153" s="13"/>
      <c r="R3153" s="13"/>
      <c r="S3153" s="14"/>
      <c r="T3153" s="14"/>
      <c r="U3153" s="14"/>
      <c r="V3153" s="14"/>
      <c r="W3153" s="14"/>
      <c r="X3153" s="14"/>
      <c r="Y3153" s="14"/>
      <c r="AA3153" s="5" t="e">
        <f>+AVERAGE(E3124:E3153)/100</f>
        <v>#DIV/0!</v>
      </c>
      <c r="AB3153" s="5" t="e">
        <f>+AVERAGE(G3124:G3153)</f>
        <v>#DIV/0!</v>
      </c>
      <c r="AC3153" s="5" t="e">
        <f>+AVERAGE(H3124:H3153)</f>
        <v>#DIV/0!</v>
      </c>
      <c r="AD3153" s="17" t="e">
        <f t="shared" ref="AD3153" si="102">($AF$4*AA3153)+($AG$4-$AG$4*AB3153)+($AJ$12+$AK$12*AC3153)</f>
        <v>#DIV/0!</v>
      </c>
    </row>
    <row r="3154" spans="2:30" x14ac:dyDescent="0.3">
      <c r="B3154" s="13"/>
      <c r="C3154" s="13"/>
      <c r="D3154" s="13"/>
      <c r="E3154" s="13"/>
      <c r="F3154" s="13"/>
      <c r="G3154" s="13"/>
      <c r="H3154" s="13"/>
      <c r="I3154" s="13"/>
      <c r="J3154" s="13"/>
      <c r="K3154" s="13"/>
      <c r="L3154" s="13"/>
      <c r="M3154" s="13"/>
      <c r="N3154" s="13"/>
      <c r="O3154" s="13"/>
      <c r="P3154" s="13"/>
      <c r="Q3154" s="13"/>
      <c r="R3154" s="13"/>
      <c r="S3154" s="14"/>
      <c r="T3154" s="14"/>
      <c r="U3154" s="14"/>
      <c r="V3154" s="14"/>
      <c r="W3154" s="14"/>
      <c r="X3154" s="14"/>
      <c r="Y3154" s="14"/>
    </row>
    <row r="3155" spans="2:30" x14ac:dyDescent="0.3">
      <c r="B3155" s="13"/>
      <c r="C3155" s="13"/>
      <c r="D3155" s="13"/>
      <c r="E3155" s="13"/>
      <c r="F3155" s="13"/>
      <c r="G3155" s="13"/>
      <c r="H3155" s="13"/>
      <c r="I3155" s="13"/>
      <c r="J3155" s="13"/>
      <c r="K3155" s="13"/>
      <c r="L3155" s="13"/>
      <c r="M3155" s="13"/>
      <c r="N3155" s="13"/>
      <c r="O3155" s="13"/>
      <c r="P3155" s="13"/>
      <c r="Q3155" s="13"/>
      <c r="R3155" s="13"/>
      <c r="S3155" s="14"/>
      <c r="T3155" s="14"/>
      <c r="U3155" s="14"/>
      <c r="V3155" s="14"/>
      <c r="W3155" s="14"/>
      <c r="X3155" s="14"/>
      <c r="Y3155" s="14"/>
    </row>
    <row r="3156" spans="2:30" x14ac:dyDescent="0.3">
      <c r="B3156" s="13"/>
      <c r="C3156" s="13"/>
      <c r="D3156" s="13"/>
      <c r="E3156" s="13"/>
      <c r="F3156" s="13"/>
      <c r="G3156" s="13"/>
      <c r="H3156" s="13"/>
      <c r="I3156" s="13"/>
      <c r="J3156" s="13"/>
      <c r="K3156" s="13"/>
      <c r="L3156" s="13"/>
      <c r="M3156" s="13"/>
      <c r="N3156" s="13"/>
      <c r="O3156" s="13"/>
      <c r="P3156" s="13"/>
      <c r="Q3156" s="13"/>
      <c r="R3156" s="13"/>
      <c r="S3156" s="14"/>
      <c r="T3156" s="14"/>
      <c r="U3156" s="14"/>
      <c r="V3156" s="14"/>
      <c r="W3156" s="14"/>
      <c r="X3156" s="14"/>
      <c r="Y3156" s="14"/>
    </row>
    <row r="3157" spans="2:30" x14ac:dyDescent="0.3"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</row>
    <row r="3158" spans="2:30" x14ac:dyDescent="0.3">
      <c r="B3158" s="13"/>
      <c r="C3158" s="13"/>
      <c r="D3158" s="13"/>
      <c r="E3158" s="13"/>
      <c r="F3158" s="13"/>
      <c r="G3158" s="13"/>
      <c r="H3158" s="13"/>
      <c r="I3158" s="13"/>
      <c r="J3158" s="13"/>
      <c r="K3158" s="13"/>
      <c r="L3158" s="13"/>
      <c r="M3158" s="13"/>
      <c r="N3158" s="13"/>
      <c r="O3158" s="13"/>
      <c r="P3158" s="13"/>
      <c r="Q3158" s="13"/>
      <c r="R3158" s="13"/>
      <c r="S3158" s="14"/>
      <c r="T3158" s="14"/>
      <c r="U3158" s="14"/>
      <c r="V3158" s="14"/>
      <c r="W3158" s="14"/>
      <c r="X3158" s="14"/>
      <c r="Y3158" s="14"/>
    </row>
    <row r="3159" spans="2:30" x14ac:dyDescent="0.3">
      <c r="B3159" s="13"/>
      <c r="C3159" s="13"/>
      <c r="D3159" s="13"/>
      <c r="E3159" s="13"/>
      <c r="F3159" s="13"/>
      <c r="G3159" s="13"/>
      <c r="H3159" s="13"/>
      <c r="I3159" s="13"/>
      <c r="J3159" s="13"/>
      <c r="K3159" s="13"/>
      <c r="L3159" s="13"/>
      <c r="M3159" s="13"/>
      <c r="N3159" s="13"/>
      <c r="O3159" s="13"/>
      <c r="P3159" s="13"/>
      <c r="Q3159" s="13"/>
      <c r="R3159" s="13"/>
      <c r="S3159" s="14"/>
      <c r="T3159" s="14"/>
      <c r="U3159" s="14"/>
      <c r="V3159" s="14"/>
      <c r="W3159" s="14"/>
      <c r="X3159" s="14"/>
      <c r="Y3159" s="14"/>
    </row>
    <row r="3160" spans="2:30" x14ac:dyDescent="0.3">
      <c r="B3160" s="13"/>
      <c r="C3160" s="13"/>
      <c r="D3160" s="13"/>
      <c r="E3160" s="13"/>
      <c r="F3160" s="13"/>
      <c r="G3160" s="13"/>
      <c r="H3160" s="13"/>
      <c r="I3160" s="13"/>
      <c r="J3160" s="13"/>
      <c r="K3160" s="13"/>
      <c r="L3160" s="13"/>
      <c r="M3160" s="13"/>
      <c r="N3160" s="13"/>
      <c r="O3160" s="13"/>
      <c r="P3160" s="13"/>
      <c r="Q3160" s="13"/>
      <c r="R3160" s="13"/>
      <c r="S3160" s="14"/>
      <c r="T3160" s="14"/>
      <c r="U3160" s="14"/>
      <c r="V3160" s="14"/>
      <c r="W3160" s="14"/>
      <c r="X3160" s="14"/>
      <c r="Y3160" s="14"/>
    </row>
    <row r="3161" spans="2:30" x14ac:dyDescent="0.3">
      <c r="B3161" s="13"/>
      <c r="C3161" s="13"/>
      <c r="D3161" s="13"/>
      <c r="E3161" s="13"/>
      <c r="F3161" s="13"/>
      <c r="G3161" s="13"/>
      <c r="H3161" s="13"/>
      <c r="I3161" s="13"/>
      <c r="J3161" s="13"/>
      <c r="K3161" s="13"/>
      <c r="L3161" s="13"/>
      <c r="M3161" s="13"/>
      <c r="N3161" s="13"/>
      <c r="O3161" s="13"/>
      <c r="P3161" s="13"/>
      <c r="Q3161" s="13"/>
      <c r="R3161" s="13"/>
      <c r="S3161" s="14"/>
      <c r="T3161" s="14"/>
      <c r="U3161" s="14"/>
      <c r="V3161" s="14"/>
      <c r="W3161" s="14"/>
      <c r="X3161" s="14"/>
      <c r="Y3161" s="14"/>
    </row>
    <row r="3162" spans="2:30" x14ac:dyDescent="0.3"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</row>
    <row r="3163" spans="2:30" x14ac:dyDescent="0.3">
      <c r="B3163" s="13"/>
      <c r="C3163" s="13"/>
      <c r="D3163" s="13"/>
      <c r="E3163" s="13"/>
      <c r="F3163" s="13"/>
      <c r="G3163" s="13"/>
      <c r="H3163" s="13"/>
      <c r="I3163" s="13"/>
      <c r="J3163" s="13"/>
      <c r="K3163" s="13"/>
      <c r="L3163" s="13"/>
      <c r="M3163" s="13"/>
      <c r="N3163" s="13"/>
      <c r="O3163" s="13"/>
      <c r="P3163" s="13"/>
      <c r="Q3163" s="13"/>
      <c r="R3163" s="13"/>
      <c r="S3163" s="14"/>
      <c r="T3163" s="14"/>
      <c r="U3163" s="14"/>
      <c r="V3163" s="14"/>
      <c r="W3163" s="14"/>
      <c r="X3163" s="14"/>
      <c r="Y3163" s="14"/>
    </row>
    <row r="3164" spans="2:30" x14ac:dyDescent="0.3">
      <c r="B3164" s="13"/>
      <c r="C3164" s="13"/>
      <c r="D3164" s="13"/>
      <c r="E3164" s="13"/>
      <c r="F3164" s="13"/>
      <c r="G3164" s="13"/>
      <c r="H3164" s="13"/>
      <c r="I3164" s="13"/>
      <c r="J3164" s="13"/>
      <c r="K3164" s="13"/>
      <c r="L3164" s="13"/>
      <c r="M3164" s="13"/>
      <c r="N3164" s="13"/>
      <c r="O3164" s="13"/>
      <c r="P3164" s="13"/>
      <c r="Q3164" s="13"/>
      <c r="R3164" s="13"/>
      <c r="S3164" s="14"/>
      <c r="T3164" s="14"/>
      <c r="U3164" s="14"/>
      <c r="V3164" s="14"/>
      <c r="W3164" s="14"/>
      <c r="X3164" s="14"/>
      <c r="Y3164" s="14"/>
    </row>
    <row r="3165" spans="2:30" x14ac:dyDescent="0.3">
      <c r="B3165" s="13"/>
      <c r="C3165" s="13"/>
      <c r="D3165" s="13"/>
      <c r="E3165" s="13"/>
      <c r="F3165" s="13"/>
      <c r="G3165" s="13"/>
      <c r="H3165" s="13"/>
      <c r="I3165" s="13"/>
      <c r="J3165" s="13"/>
      <c r="K3165" s="13"/>
      <c r="L3165" s="13"/>
      <c r="M3165" s="13"/>
      <c r="N3165" s="13"/>
      <c r="O3165" s="13"/>
      <c r="P3165" s="13"/>
      <c r="Q3165" s="13"/>
      <c r="R3165" s="13"/>
      <c r="S3165" s="14"/>
      <c r="T3165" s="14"/>
      <c r="U3165" s="14"/>
      <c r="V3165" s="14"/>
      <c r="W3165" s="14"/>
      <c r="X3165" s="14"/>
      <c r="Y3165" s="14"/>
    </row>
    <row r="3166" spans="2:30" x14ac:dyDescent="0.3">
      <c r="B3166" s="13"/>
      <c r="C3166" s="13"/>
      <c r="D3166" s="13"/>
      <c r="E3166" s="13"/>
      <c r="F3166" s="13"/>
      <c r="G3166" s="13"/>
      <c r="H3166" s="13"/>
      <c r="I3166" s="13"/>
      <c r="J3166" s="13"/>
      <c r="K3166" s="13"/>
      <c r="L3166" s="13"/>
      <c r="M3166" s="13"/>
      <c r="N3166" s="13"/>
      <c r="O3166" s="13"/>
      <c r="P3166" s="13"/>
      <c r="Q3166" s="13"/>
      <c r="R3166" s="13"/>
      <c r="S3166" s="14"/>
      <c r="T3166" s="14"/>
      <c r="U3166" s="14"/>
      <c r="V3166" s="14"/>
      <c r="W3166" s="14"/>
      <c r="X3166" s="14"/>
      <c r="Y3166" s="14"/>
    </row>
    <row r="3167" spans="2:30" x14ac:dyDescent="0.3">
      <c r="B3167" s="13"/>
      <c r="C3167" s="13"/>
      <c r="D3167" s="13"/>
      <c r="E3167" s="13"/>
      <c r="F3167" s="13"/>
      <c r="G3167" s="13"/>
      <c r="H3167" s="13"/>
      <c r="I3167" s="13"/>
      <c r="J3167" s="13"/>
      <c r="K3167" s="13"/>
      <c r="L3167" s="13"/>
      <c r="M3167" s="13"/>
      <c r="N3167" s="13"/>
      <c r="O3167" s="13"/>
      <c r="P3167" s="13"/>
      <c r="Q3167" s="13"/>
      <c r="R3167" s="13"/>
      <c r="S3167" s="14"/>
      <c r="T3167" s="14"/>
      <c r="U3167" s="14"/>
      <c r="V3167" s="14"/>
      <c r="W3167" s="14"/>
      <c r="X3167" s="14"/>
      <c r="Y3167" s="14"/>
    </row>
    <row r="3168" spans="2:30" x14ac:dyDescent="0.3"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</row>
    <row r="3169" spans="2:30" x14ac:dyDescent="0.3">
      <c r="B3169" s="13"/>
      <c r="C3169" s="13"/>
      <c r="D3169" s="13"/>
      <c r="E3169" s="13"/>
      <c r="F3169" s="13"/>
      <c r="G3169" s="13"/>
      <c r="H3169" s="13"/>
      <c r="I3169" s="13"/>
      <c r="J3169" s="13"/>
      <c r="K3169" s="13"/>
      <c r="L3169" s="13"/>
      <c r="M3169" s="13"/>
      <c r="N3169" s="13"/>
      <c r="O3169" s="13"/>
      <c r="P3169" s="13"/>
      <c r="Q3169" s="13"/>
      <c r="R3169" s="13"/>
      <c r="S3169" s="14"/>
      <c r="T3169" s="14"/>
      <c r="U3169" s="14"/>
      <c r="V3169" s="14"/>
      <c r="W3169" s="14"/>
      <c r="X3169" s="14"/>
      <c r="Y3169" s="14"/>
    </row>
    <row r="3170" spans="2:30" x14ac:dyDescent="0.3">
      <c r="B3170" s="13"/>
      <c r="C3170" s="13"/>
      <c r="D3170" s="13"/>
      <c r="E3170" s="13"/>
      <c r="F3170" s="13"/>
      <c r="G3170" s="13"/>
      <c r="H3170" s="13"/>
      <c r="I3170" s="13"/>
      <c r="J3170" s="13"/>
      <c r="K3170" s="13"/>
      <c r="L3170" s="13"/>
      <c r="M3170" s="13"/>
      <c r="N3170" s="13"/>
      <c r="O3170" s="13"/>
      <c r="P3170" s="13"/>
      <c r="Q3170" s="13"/>
      <c r="R3170" s="13"/>
      <c r="S3170" s="14"/>
      <c r="T3170" s="14"/>
      <c r="U3170" s="14"/>
      <c r="V3170" s="14"/>
      <c r="W3170" s="14"/>
      <c r="X3170" s="14"/>
      <c r="Y3170" s="14"/>
    </row>
    <row r="3171" spans="2:30" x14ac:dyDescent="0.3">
      <c r="B3171" s="13"/>
      <c r="C3171" s="13"/>
      <c r="D3171" s="13"/>
      <c r="E3171" s="13"/>
      <c r="F3171" s="13"/>
      <c r="G3171" s="13"/>
      <c r="H3171" s="13"/>
      <c r="I3171" s="13"/>
      <c r="J3171" s="13"/>
      <c r="K3171" s="13"/>
      <c r="L3171" s="13"/>
      <c r="M3171" s="13"/>
      <c r="N3171" s="13"/>
      <c r="O3171" s="13"/>
      <c r="P3171" s="13"/>
      <c r="Q3171" s="13"/>
      <c r="R3171" s="13"/>
      <c r="S3171" s="14"/>
      <c r="T3171" s="14"/>
      <c r="U3171" s="14"/>
      <c r="V3171" s="14"/>
      <c r="W3171" s="14"/>
      <c r="X3171" s="14"/>
      <c r="Y3171" s="14"/>
    </row>
    <row r="3172" spans="2:30" x14ac:dyDescent="0.3">
      <c r="B3172" s="13"/>
      <c r="C3172" s="13"/>
      <c r="D3172" s="13"/>
      <c r="E3172" s="13"/>
      <c r="F3172" s="13"/>
      <c r="G3172" s="13"/>
      <c r="H3172" s="13"/>
      <c r="I3172" s="13"/>
      <c r="J3172" s="13"/>
      <c r="K3172" s="13"/>
      <c r="L3172" s="13"/>
      <c r="M3172" s="13"/>
      <c r="N3172" s="13"/>
      <c r="O3172" s="13"/>
      <c r="P3172" s="13"/>
      <c r="Q3172" s="13"/>
      <c r="R3172" s="13"/>
      <c r="S3172" s="14"/>
      <c r="T3172" s="14"/>
      <c r="U3172" s="14"/>
      <c r="V3172" s="14"/>
      <c r="W3172" s="14"/>
      <c r="X3172" s="14"/>
      <c r="Y3172" s="14"/>
    </row>
    <row r="3173" spans="2:30" x14ac:dyDescent="0.3"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</row>
    <row r="3174" spans="2:30" x14ac:dyDescent="0.3">
      <c r="B3174" s="13"/>
      <c r="C3174" s="13"/>
      <c r="D3174" s="13"/>
      <c r="E3174" s="13"/>
      <c r="F3174" s="13"/>
      <c r="G3174" s="13"/>
      <c r="H3174" s="13"/>
      <c r="I3174" s="13"/>
      <c r="J3174" s="13"/>
      <c r="K3174" s="13"/>
      <c r="L3174" s="13"/>
      <c r="M3174" s="13"/>
      <c r="N3174" s="13"/>
      <c r="O3174" s="13"/>
      <c r="P3174" s="13"/>
      <c r="Q3174" s="13"/>
      <c r="R3174" s="13"/>
      <c r="S3174" s="14"/>
      <c r="T3174" s="14"/>
      <c r="U3174" s="14"/>
      <c r="V3174" s="14"/>
      <c r="W3174" s="14"/>
      <c r="X3174" s="14"/>
      <c r="Y3174" s="14"/>
    </row>
    <row r="3175" spans="2:30" x14ac:dyDescent="0.3">
      <c r="B3175" s="13"/>
      <c r="C3175" s="13"/>
      <c r="D3175" s="13"/>
      <c r="E3175" s="13"/>
      <c r="F3175" s="13"/>
      <c r="G3175" s="13"/>
      <c r="H3175" s="13"/>
      <c r="I3175" s="13"/>
      <c r="J3175" s="13"/>
      <c r="K3175" s="13"/>
      <c r="L3175" s="13"/>
      <c r="M3175" s="13"/>
      <c r="N3175" s="13"/>
      <c r="O3175" s="13"/>
      <c r="P3175" s="13"/>
      <c r="Q3175" s="13"/>
      <c r="R3175" s="13"/>
      <c r="S3175" s="14"/>
      <c r="T3175" s="14"/>
      <c r="U3175" s="14"/>
      <c r="V3175" s="14"/>
      <c r="W3175" s="14"/>
      <c r="X3175" s="14"/>
      <c r="Y3175" s="14"/>
    </row>
    <row r="3176" spans="2:30" x14ac:dyDescent="0.3">
      <c r="B3176" s="13"/>
      <c r="C3176" s="13"/>
      <c r="D3176" s="13"/>
      <c r="E3176" s="13"/>
      <c r="F3176" s="13"/>
      <c r="G3176" s="13"/>
      <c r="H3176" s="13"/>
      <c r="I3176" s="13"/>
      <c r="J3176" s="13"/>
      <c r="K3176" s="13"/>
      <c r="L3176" s="13"/>
      <c r="M3176" s="13"/>
      <c r="N3176" s="13"/>
      <c r="O3176" s="13"/>
      <c r="P3176" s="13"/>
      <c r="Q3176" s="13"/>
      <c r="R3176" s="13"/>
      <c r="S3176" s="14"/>
      <c r="T3176" s="14"/>
      <c r="U3176" s="14"/>
      <c r="V3176" s="14"/>
      <c r="W3176" s="14"/>
      <c r="X3176" s="14"/>
      <c r="Y3176" s="14"/>
    </row>
    <row r="3177" spans="2:30" x14ac:dyDescent="0.3">
      <c r="B3177" s="13"/>
      <c r="C3177" s="13"/>
      <c r="D3177" s="13"/>
      <c r="E3177" s="13"/>
      <c r="F3177" s="13"/>
      <c r="G3177" s="13"/>
      <c r="H3177" s="13"/>
      <c r="I3177" s="13"/>
      <c r="J3177" s="13"/>
      <c r="K3177" s="13"/>
      <c r="L3177" s="13"/>
      <c r="M3177" s="13"/>
      <c r="N3177" s="13"/>
      <c r="O3177" s="13"/>
      <c r="P3177" s="13"/>
      <c r="Q3177" s="13"/>
      <c r="R3177" s="13"/>
      <c r="S3177" s="14"/>
      <c r="T3177" s="14"/>
      <c r="U3177" s="14"/>
      <c r="V3177" s="14"/>
      <c r="W3177" s="14"/>
      <c r="X3177" s="14"/>
      <c r="Y3177" s="14"/>
    </row>
    <row r="3178" spans="2:30" x14ac:dyDescent="0.3">
      <c r="B3178" s="13"/>
      <c r="C3178" s="13"/>
      <c r="D3178" s="13"/>
      <c r="E3178" s="13"/>
      <c r="F3178" s="13"/>
      <c r="G3178" s="13"/>
      <c r="H3178" s="13"/>
      <c r="I3178" s="13"/>
      <c r="J3178" s="13"/>
      <c r="K3178" s="13"/>
      <c r="L3178" s="13"/>
      <c r="M3178" s="13"/>
      <c r="N3178" s="13"/>
      <c r="O3178" s="13"/>
      <c r="P3178" s="13"/>
      <c r="Q3178" s="13"/>
      <c r="R3178" s="13"/>
      <c r="S3178" s="14"/>
      <c r="T3178" s="14"/>
      <c r="U3178" s="14"/>
      <c r="V3178" s="14"/>
      <c r="W3178" s="14"/>
      <c r="X3178" s="14"/>
      <c r="Y3178" s="14"/>
    </row>
    <row r="3179" spans="2:30" x14ac:dyDescent="0.3">
      <c r="B3179" s="13"/>
      <c r="C3179" s="13"/>
      <c r="D3179" s="13"/>
      <c r="E3179" s="13"/>
      <c r="F3179" s="13"/>
      <c r="G3179" s="13"/>
      <c r="H3179" s="13"/>
      <c r="I3179" s="13"/>
      <c r="J3179" s="13"/>
      <c r="K3179" s="13"/>
      <c r="L3179" s="13"/>
      <c r="M3179" s="13"/>
      <c r="N3179" s="13"/>
      <c r="O3179" s="13"/>
      <c r="P3179" s="13"/>
      <c r="Q3179" s="13"/>
      <c r="R3179" s="13"/>
      <c r="S3179" s="14"/>
      <c r="T3179" s="14"/>
      <c r="U3179" s="14"/>
      <c r="V3179" s="14"/>
      <c r="W3179" s="14"/>
      <c r="X3179" s="14"/>
      <c r="Y3179" s="14"/>
    </row>
    <row r="3180" spans="2:30" x14ac:dyDescent="0.3">
      <c r="B3180" s="13"/>
      <c r="C3180" s="13"/>
      <c r="D3180" s="13"/>
      <c r="E3180" s="13"/>
      <c r="F3180" s="13"/>
      <c r="G3180" s="13"/>
      <c r="H3180" s="13"/>
      <c r="I3180" s="13"/>
      <c r="J3180" s="13"/>
      <c r="K3180" s="13"/>
      <c r="L3180" s="13"/>
      <c r="M3180" s="13"/>
      <c r="N3180" s="13"/>
      <c r="O3180" s="13"/>
      <c r="P3180" s="13"/>
      <c r="Q3180" s="13"/>
      <c r="R3180" s="13"/>
      <c r="S3180" s="14"/>
      <c r="T3180" s="14"/>
      <c r="U3180" s="14"/>
      <c r="V3180" s="14"/>
      <c r="W3180" s="14"/>
      <c r="X3180" s="14"/>
      <c r="Y3180" s="14"/>
    </row>
    <row r="3181" spans="2:30" x14ac:dyDescent="0.3">
      <c r="B3181" s="13"/>
      <c r="C3181" s="13"/>
      <c r="D3181" s="13"/>
      <c r="E3181" s="13"/>
      <c r="F3181" s="13"/>
      <c r="G3181" s="13"/>
      <c r="H3181" s="13"/>
      <c r="I3181" s="13"/>
      <c r="J3181" s="13"/>
      <c r="K3181" s="13"/>
      <c r="L3181" s="13"/>
      <c r="M3181" s="13"/>
      <c r="N3181" s="13"/>
      <c r="O3181" s="13"/>
      <c r="P3181" s="13"/>
      <c r="Q3181" s="13"/>
      <c r="R3181" s="13"/>
      <c r="S3181" s="14"/>
      <c r="T3181" s="14"/>
      <c r="U3181" s="14"/>
      <c r="V3181" s="14"/>
      <c r="W3181" s="14"/>
      <c r="X3181" s="14"/>
      <c r="Y3181" s="14"/>
    </row>
    <row r="3182" spans="2:30" x14ac:dyDescent="0.3">
      <c r="B3182" s="13"/>
      <c r="C3182" s="13"/>
      <c r="D3182" s="13"/>
      <c r="E3182" s="13"/>
      <c r="F3182" s="13"/>
      <c r="G3182" s="13"/>
      <c r="H3182" s="13"/>
      <c r="I3182" s="13"/>
      <c r="J3182" s="13"/>
      <c r="K3182" s="13"/>
      <c r="L3182" s="13"/>
      <c r="M3182" s="13"/>
      <c r="N3182" s="13"/>
      <c r="O3182" s="13"/>
      <c r="P3182" s="13"/>
      <c r="Q3182" s="13"/>
      <c r="R3182" s="13"/>
      <c r="S3182" s="14"/>
      <c r="T3182" s="14"/>
      <c r="U3182" s="14"/>
      <c r="V3182" s="14"/>
      <c r="W3182" s="14"/>
      <c r="X3182" s="14"/>
      <c r="Y3182" s="14"/>
    </row>
    <row r="3183" spans="2:30" x14ac:dyDescent="0.3">
      <c r="B3183" s="13"/>
      <c r="C3183" s="13"/>
      <c r="D3183" s="13"/>
      <c r="E3183" s="13"/>
      <c r="F3183" s="13"/>
      <c r="G3183" s="13"/>
      <c r="H3183" s="13"/>
      <c r="I3183" s="13"/>
      <c r="J3183" s="13"/>
      <c r="K3183" s="13"/>
      <c r="L3183" s="13"/>
      <c r="M3183" s="13"/>
      <c r="N3183" s="13"/>
      <c r="O3183" s="13"/>
      <c r="P3183" s="13"/>
      <c r="Q3183" s="13"/>
      <c r="R3183" s="13"/>
      <c r="S3183" s="14"/>
      <c r="T3183" s="14"/>
      <c r="U3183" s="14"/>
      <c r="V3183" s="14"/>
      <c r="W3183" s="14"/>
      <c r="X3183" s="14"/>
      <c r="Y3183" s="14"/>
      <c r="AA3183" s="5" t="e">
        <f>+AVERAGE(E3154:E3183)/100</f>
        <v>#DIV/0!</v>
      </c>
      <c r="AB3183" s="5" t="e">
        <f>+AVERAGE(G3154:G3183)</f>
        <v>#DIV/0!</v>
      </c>
      <c r="AC3183" s="5" t="e">
        <f>+AVERAGE(H3154:H3183)</f>
        <v>#DIV/0!</v>
      </c>
      <c r="AD3183" s="17" t="e">
        <f t="shared" ref="AD3183" si="103">($AF$4*AA3183)+($AG$4-$AG$4*AB3183)+($AJ$12+$AK$12*AC3183)</f>
        <v>#DIV/0!</v>
      </c>
    </row>
    <row r="3184" spans="2:30" x14ac:dyDescent="0.3">
      <c r="B3184" s="13"/>
      <c r="C3184" s="13"/>
      <c r="D3184" s="13"/>
      <c r="E3184" s="13"/>
      <c r="F3184" s="13"/>
      <c r="G3184" s="13"/>
      <c r="H3184" s="13"/>
      <c r="I3184" s="13"/>
      <c r="J3184" s="13"/>
      <c r="K3184" s="13"/>
      <c r="L3184" s="13"/>
      <c r="M3184" s="13"/>
      <c r="N3184" s="13"/>
      <c r="O3184" s="13"/>
      <c r="P3184" s="13"/>
      <c r="Q3184" s="13"/>
      <c r="R3184" s="13"/>
      <c r="S3184" s="14"/>
      <c r="T3184" s="14"/>
      <c r="U3184" s="14"/>
      <c r="V3184" s="14"/>
      <c r="W3184" s="14"/>
      <c r="X3184" s="14"/>
      <c r="Y3184" s="14"/>
    </row>
    <row r="3185" spans="2:25" x14ac:dyDescent="0.3">
      <c r="B3185" s="13"/>
      <c r="C3185" s="13"/>
      <c r="D3185" s="13"/>
      <c r="E3185" s="13"/>
      <c r="F3185" s="13"/>
      <c r="G3185" s="13"/>
      <c r="H3185" s="13"/>
      <c r="I3185" s="13"/>
      <c r="J3185" s="13"/>
      <c r="K3185" s="13"/>
      <c r="L3185" s="13"/>
      <c r="M3185" s="13"/>
      <c r="N3185" s="13"/>
      <c r="O3185" s="13"/>
      <c r="P3185" s="13"/>
      <c r="Q3185" s="13"/>
      <c r="R3185" s="13"/>
      <c r="S3185" s="14"/>
      <c r="T3185" s="14"/>
      <c r="U3185" s="14"/>
      <c r="V3185" s="14"/>
      <c r="W3185" s="14"/>
      <c r="X3185" s="14"/>
      <c r="Y3185" s="14"/>
    </row>
    <row r="3186" spans="2:25" x14ac:dyDescent="0.3"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</row>
    <row r="3187" spans="2:25" x14ac:dyDescent="0.3">
      <c r="B3187" s="13"/>
      <c r="C3187" s="13"/>
      <c r="D3187" s="13"/>
      <c r="E3187" s="13"/>
      <c r="F3187" s="13"/>
      <c r="G3187" s="13"/>
      <c r="H3187" s="13"/>
      <c r="I3187" s="13"/>
      <c r="J3187" s="13"/>
      <c r="K3187" s="13"/>
      <c r="L3187" s="13"/>
      <c r="M3187" s="13"/>
      <c r="N3187" s="13"/>
      <c r="O3187" s="13"/>
      <c r="P3187" s="13"/>
      <c r="Q3187" s="13"/>
      <c r="R3187" s="13"/>
      <c r="S3187" s="14"/>
      <c r="T3187" s="14"/>
      <c r="U3187" s="14"/>
      <c r="V3187" s="14"/>
      <c r="W3187" s="14"/>
      <c r="X3187" s="14"/>
      <c r="Y3187" s="14"/>
    </row>
    <row r="3188" spans="2:25" x14ac:dyDescent="0.3">
      <c r="B3188" s="13"/>
      <c r="C3188" s="13"/>
      <c r="D3188" s="13"/>
      <c r="E3188" s="13"/>
      <c r="F3188" s="13"/>
      <c r="G3188" s="13"/>
      <c r="H3188" s="13"/>
      <c r="I3188" s="13"/>
      <c r="J3188" s="13"/>
      <c r="K3188" s="13"/>
      <c r="L3188" s="13"/>
      <c r="M3188" s="13"/>
      <c r="N3188" s="13"/>
      <c r="O3188" s="13"/>
      <c r="P3188" s="13"/>
      <c r="Q3188" s="13"/>
      <c r="R3188" s="13"/>
      <c r="S3188" s="14"/>
      <c r="T3188" s="14"/>
      <c r="U3188" s="14"/>
      <c r="V3188" s="14"/>
      <c r="W3188" s="14"/>
      <c r="X3188" s="14"/>
      <c r="Y3188" s="14"/>
    </row>
    <row r="3189" spans="2:25" x14ac:dyDescent="0.3">
      <c r="B3189" s="13"/>
      <c r="C3189" s="13"/>
      <c r="D3189" s="13"/>
      <c r="E3189" s="13"/>
      <c r="F3189" s="13"/>
      <c r="G3189" s="13"/>
      <c r="H3189" s="13"/>
      <c r="I3189" s="13"/>
      <c r="J3189" s="13"/>
      <c r="K3189" s="13"/>
      <c r="L3189" s="13"/>
      <c r="M3189" s="13"/>
      <c r="N3189" s="13"/>
      <c r="O3189" s="13"/>
      <c r="P3189" s="13"/>
      <c r="Q3189" s="13"/>
      <c r="R3189" s="13"/>
      <c r="S3189" s="14"/>
      <c r="T3189" s="14"/>
      <c r="U3189" s="14"/>
      <c r="V3189" s="14"/>
      <c r="W3189" s="14"/>
      <c r="X3189" s="14"/>
      <c r="Y3189" s="14"/>
    </row>
    <row r="3190" spans="2:25" x14ac:dyDescent="0.3"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</row>
    <row r="3191" spans="2:25" x14ac:dyDescent="0.3">
      <c r="B3191" s="13"/>
      <c r="C3191" s="13"/>
      <c r="D3191" s="13"/>
      <c r="E3191" s="13"/>
      <c r="F3191" s="13"/>
      <c r="G3191" s="13"/>
      <c r="H3191" s="13"/>
      <c r="I3191" s="13"/>
      <c r="J3191" s="13"/>
      <c r="K3191" s="13"/>
      <c r="L3191" s="13"/>
      <c r="M3191" s="13"/>
      <c r="N3191" s="13"/>
      <c r="O3191" s="13"/>
      <c r="P3191" s="13"/>
      <c r="Q3191" s="13"/>
      <c r="R3191" s="13"/>
      <c r="S3191" s="14"/>
      <c r="T3191" s="14"/>
      <c r="U3191" s="14"/>
      <c r="V3191" s="14"/>
      <c r="W3191" s="14"/>
      <c r="X3191" s="14"/>
      <c r="Y3191" s="14"/>
    </row>
    <row r="3192" spans="2:25" x14ac:dyDescent="0.3">
      <c r="B3192" s="13"/>
      <c r="C3192" s="13"/>
      <c r="D3192" s="13"/>
      <c r="E3192" s="13"/>
      <c r="F3192" s="13"/>
      <c r="G3192" s="13"/>
      <c r="H3192" s="13"/>
      <c r="I3192" s="13"/>
      <c r="J3192" s="13"/>
      <c r="K3192" s="13"/>
      <c r="L3192" s="13"/>
      <c r="M3192" s="13"/>
      <c r="N3192" s="13"/>
      <c r="O3192" s="13"/>
      <c r="P3192" s="13"/>
      <c r="Q3192" s="13"/>
      <c r="R3192" s="13"/>
      <c r="S3192" s="14"/>
      <c r="T3192" s="14"/>
      <c r="U3192" s="14"/>
      <c r="V3192" s="14"/>
      <c r="W3192" s="14"/>
      <c r="X3192" s="14"/>
      <c r="Y3192" s="14"/>
    </row>
    <row r="3193" spans="2:25" x14ac:dyDescent="0.3">
      <c r="B3193" s="13"/>
      <c r="C3193" s="13"/>
      <c r="D3193" s="13"/>
      <c r="E3193" s="13"/>
      <c r="F3193" s="13"/>
      <c r="G3193" s="13"/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13"/>
      <c r="S3193" s="14"/>
      <c r="T3193" s="14"/>
      <c r="U3193" s="14"/>
      <c r="V3193" s="14"/>
      <c r="W3193" s="14"/>
      <c r="X3193" s="14"/>
      <c r="Y3193" s="14"/>
    </row>
    <row r="3194" spans="2:25" x14ac:dyDescent="0.3"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</row>
    <row r="3195" spans="2:25" x14ac:dyDescent="0.3"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</row>
    <row r="3196" spans="2:25" x14ac:dyDescent="0.3">
      <c r="B3196" s="13"/>
      <c r="C3196" s="13"/>
      <c r="D3196" s="13"/>
      <c r="E3196" s="13"/>
      <c r="F3196" s="13"/>
      <c r="G3196" s="13"/>
      <c r="H3196" s="13"/>
      <c r="I3196" s="13"/>
      <c r="J3196" s="13"/>
      <c r="K3196" s="13"/>
      <c r="L3196" s="13"/>
      <c r="M3196" s="13"/>
      <c r="N3196" s="13"/>
      <c r="O3196" s="13"/>
      <c r="P3196" s="13"/>
      <c r="Q3196" s="13"/>
      <c r="R3196" s="13"/>
      <c r="S3196" s="14"/>
      <c r="T3196" s="14"/>
      <c r="U3196" s="14"/>
      <c r="V3196" s="14"/>
      <c r="W3196" s="14"/>
      <c r="X3196" s="14"/>
      <c r="Y3196" s="14"/>
    </row>
    <row r="3197" spans="2:25" x14ac:dyDescent="0.3">
      <c r="B3197" s="13"/>
      <c r="C3197" s="13"/>
      <c r="D3197" s="13"/>
      <c r="E3197" s="13"/>
      <c r="F3197" s="13"/>
      <c r="G3197" s="13"/>
      <c r="H3197" s="13"/>
      <c r="I3197" s="13"/>
      <c r="J3197" s="13"/>
      <c r="K3197" s="13"/>
      <c r="L3197" s="13"/>
      <c r="M3197" s="13"/>
      <c r="N3197" s="13"/>
      <c r="O3197" s="13"/>
      <c r="P3197" s="13"/>
      <c r="Q3197" s="13"/>
      <c r="R3197" s="13"/>
      <c r="S3197" s="14"/>
      <c r="T3197" s="14"/>
      <c r="U3197" s="14"/>
      <c r="V3197" s="14"/>
      <c r="W3197" s="14"/>
      <c r="X3197" s="14"/>
      <c r="Y3197" s="14"/>
    </row>
    <row r="3198" spans="2:25" x14ac:dyDescent="0.3">
      <c r="B3198" s="13"/>
      <c r="C3198" s="13"/>
      <c r="D3198" s="13"/>
      <c r="E3198" s="13"/>
      <c r="F3198" s="13"/>
      <c r="G3198" s="13"/>
      <c r="H3198" s="13"/>
      <c r="I3198" s="13"/>
      <c r="J3198" s="13"/>
      <c r="K3198" s="13"/>
      <c r="L3198" s="13"/>
      <c r="M3198" s="13"/>
      <c r="N3198" s="13"/>
      <c r="O3198" s="13"/>
      <c r="P3198" s="13"/>
      <c r="Q3198" s="13"/>
      <c r="R3198" s="13"/>
      <c r="S3198" s="14"/>
      <c r="T3198" s="14"/>
      <c r="U3198" s="14"/>
      <c r="V3198" s="14"/>
      <c r="W3198" s="14"/>
      <c r="X3198" s="14"/>
      <c r="Y3198" s="14"/>
    </row>
    <row r="3199" spans="2:25" x14ac:dyDescent="0.3"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</row>
    <row r="3200" spans="2:25" x14ac:dyDescent="0.3">
      <c r="B3200" s="13"/>
      <c r="C3200" s="13"/>
      <c r="D3200" s="13"/>
      <c r="E3200" s="13"/>
      <c r="F3200" s="13"/>
      <c r="G3200" s="13"/>
      <c r="H3200" s="13"/>
      <c r="I3200" s="13"/>
      <c r="J3200" s="13"/>
      <c r="K3200" s="13"/>
      <c r="L3200" s="13"/>
      <c r="M3200" s="13"/>
      <c r="N3200" s="13"/>
      <c r="O3200" s="13"/>
      <c r="P3200" s="13"/>
      <c r="Q3200" s="13"/>
      <c r="R3200" s="13"/>
      <c r="S3200" s="14"/>
      <c r="T3200" s="14"/>
      <c r="U3200" s="14"/>
      <c r="V3200" s="14"/>
      <c r="W3200" s="14"/>
      <c r="X3200" s="14"/>
      <c r="Y3200" s="14"/>
    </row>
    <row r="3201" spans="2:30" x14ac:dyDescent="0.3"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</row>
    <row r="3202" spans="2:30" x14ac:dyDescent="0.3"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</row>
    <row r="3203" spans="2:30" x14ac:dyDescent="0.3">
      <c r="B3203" s="13"/>
      <c r="C3203" s="13"/>
      <c r="D3203" s="13"/>
      <c r="E3203" s="13"/>
      <c r="F3203" s="13"/>
      <c r="G3203" s="13"/>
      <c r="H3203" s="13"/>
      <c r="I3203" s="13"/>
      <c r="J3203" s="13"/>
      <c r="K3203" s="13"/>
      <c r="L3203" s="13"/>
      <c r="M3203" s="13"/>
      <c r="N3203" s="13"/>
      <c r="O3203" s="13"/>
      <c r="P3203" s="13"/>
      <c r="Q3203" s="13"/>
      <c r="R3203" s="13"/>
      <c r="S3203" s="14"/>
      <c r="T3203" s="14"/>
      <c r="U3203" s="14"/>
      <c r="V3203" s="14"/>
      <c r="W3203" s="14"/>
      <c r="X3203" s="14"/>
      <c r="Y3203" s="14"/>
    </row>
    <row r="3204" spans="2:30" x14ac:dyDescent="0.3">
      <c r="B3204" s="13"/>
      <c r="C3204" s="13"/>
      <c r="D3204" s="13"/>
      <c r="E3204" s="13"/>
      <c r="F3204" s="13"/>
      <c r="G3204" s="13"/>
      <c r="H3204" s="13"/>
      <c r="I3204" s="13"/>
      <c r="J3204" s="13"/>
      <c r="K3204" s="13"/>
      <c r="L3204" s="13"/>
      <c r="M3204" s="13"/>
      <c r="N3204" s="13"/>
      <c r="O3204" s="13"/>
      <c r="P3204" s="13"/>
      <c r="Q3204" s="13"/>
      <c r="R3204" s="13"/>
      <c r="S3204" s="14"/>
      <c r="T3204" s="14"/>
      <c r="U3204" s="14"/>
      <c r="V3204" s="14"/>
      <c r="W3204" s="14"/>
      <c r="X3204" s="14"/>
      <c r="Y3204" s="14"/>
    </row>
    <row r="3205" spans="2:30" x14ac:dyDescent="0.3">
      <c r="B3205" s="13"/>
      <c r="C3205" s="13"/>
      <c r="D3205" s="13"/>
      <c r="E3205" s="13"/>
      <c r="F3205" s="13"/>
      <c r="G3205" s="13"/>
      <c r="H3205" s="13"/>
      <c r="I3205" s="13"/>
      <c r="J3205" s="13"/>
      <c r="K3205" s="13"/>
      <c r="L3205" s="13"/>
      <c r="M3205" s="13"/>
      <c r="N3205" s="13"/>
      <c r="O3205" s="13"/>
      <c r="P3205" s="13"/>
      <c r="Q3205" s="13"/>
      <c r="R3205" s="13"/>
      <c r="S3205" s="14"/>
      <c r="T3205" s="14"/>
      <c r="U3205" s="14"/>
      <c r="V3205" s="14"/>
      <c r="W3205" s="14"/>
      <c r="X3205" s="14"/>
      <c r="Y3205" s="14"/>
    </row>
    <row r="3206" spans="2:30" x14ac:dyDescent="0.3"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</row>
    <row r="3207" spans="2:30" x14ac:dyDescent="0.3"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</row>
    <row r="3208" spans="2:30" x14ac:dyDescent="0.3">
      <c r="B3208" s="13"/>
      <c r="C3208" s="13"/>
      <c r="D3208" s="13"/>
      <c r="E3208" s="13"/>
      <c r="F3208" s="13"/>
      <c r="G3208" s="13"/>
      <c r="H3208" s="13"/>
      <c r="I3208" s="13"/>
      <c r="J3208" s="13"/>
      <c r="K3208" s="13"/>
      <c r="L3208" s="13"/>
      <c r="M3208" s="13"/>
      <c r="N3208" s="13"/>
      <c r="O3208" s="13"/>
      <c r="P3208" s="13"/>
      <c r="Q3208" s="13"/>
      <c r="R3208" s="13"/>
      <c r="S3208" s="14"/>
      <c r="T3208" s="14"/>
      <c r="U3208" s="14"/>
      <c r="V3208" s="14"/>
      <c r="W3208" s="14"/>
      <c r="X3208" s="14"/>
      <c r="Y3208" s="14"/>
    </row>
    <row r="3209" spans="2:30" x14ac:dyDescent="0.3">
      <c r="B3209" s="13"/>
      <c r="C3209" s="13"/>
      <c r="D3209" s="13"/>
      <c r="E3209" s="13"/>
      <c r="F3209" s="13"/>
      <c r="G3209" s="13"/>
      <c r="H3209" s="13"/>
      <c r="I3209" s="13"/>
      <c r="J3209" s="13"/>
      <c r="K3209" s="13"/>
      <c r="L3209" s="13"/>
      <c r="M3209" s="13"/>
      <c r="N3209" s="13"/>
      <c r="O3209" s="13"/>
      <c r="P3209" s="13"/>
      <c r="Q3209" s="13"/>
      <c r="R3209" s="13"/>
      <c r="S3209" s="14"/>
      <c r="T3209" s="14"/>
      <c r="U3209" s="14"/>
      <c r="V3209" s="14"/>
      <c r="W3209" s="14"/>
      <c r="X3209" s="14"/>
      <c r="Y3209" s="14"/>
    </row>
    <row r="3210" spans="2:30" x14ac:dyDescent="0.3">
      <c r="B3210" s="13"/>
      <c r="C3210" s="13"/>
      <c r="D3210" s="13"/>
      <c r="E3210" s="13"/>
      <c r="F3210" s="13"/>
      <c r="G3210" s="13"/>
      <c r="H3210" s="13"/>
      <c r="I3210" s="13"/>
      <c r="J3210" s="13"/>
      <c r="K3210" s="13"/>
      <c r="L3210" s="13"/>
      <c r="M3210" s="13"/>
      <c r="N3210" s="13"/>
      <c r="O3210" s="13"/>
      <c r="P3210" s="13"/>
      <c r="Q3210" s="13"/>
      <c r="R3210" s="13"/>
      <c r="S3210" s="14"/>
      <c r="T3210" s="14"/>
      <c r="U3210" s="14"/>
      <c r="V3210" s="14"/>
      <c r="W3210" s="14"/>
      <c r="X3210" s="14"/>
      <c r="Y3210" s="14"/>
    </row>
    <row r="3211" spans="2:30" x14ac:dyDescent="0.3">
      <c r="B3211" s="13"/>
      <c r="C3211" s="13"/>
      <c r="D3211" s="13"/>
      <c r="E3211" s="13"/>
      <c r="F3211" s="13"/>
      <c r="G3211" s="13"/>
      <c r="H3211" s="13"/>
      <c r="I3211" s="13"/>
      <c r="J3211" s="13"/>
      <c r="K3211" s="13"/>
      <c r="L3211" s="13"/>
      <c r="M3211" s="13"/>
      <c r="N3211" s="13"/>
      <c r="O3211" s="13"/>
      <c r="P3211" s="13"/>
      <c r="Q3211" s="13"/>
      <c r="R3211" s="13"/>
      <c r="S3211" s="14"/>
      <c r="T3211" s="14"/>
      <c r="U3211" s="14"/>
      <c r="V3211" s="14"/>
      <c r="W3211" s="14"/>
      <c r="X3211" s="14"/>
      <c r="Y3211" s="14"/>
    </row>
    <row r="3212" spans="2:30" x14ac:dyDescent="0.3">
      <c r="B3212" s="13"/>
      <c r="C3212" s="13"/>
      <c r="D3212" s="13"/>
      <c r="E3212" s="13"/>
      <c r="F3212" s="13"/>
      <c r="G3212" s="13"/>
      <c r="H3212" s="13"/>
      <c r="I3212" s="13"/>
      <c r="J3212" s="13"/>
      <c r="K3212" s="13"/>
      <c r="L3212" s="13"/>
      <c r="M3212" s="13"/>
      <c r="N3212" s="13"/>
      <c r="O3212" s="13"/>
      <c r="P3212" s="13"/>
      <c r="Q3212" s="13"/>
      <c r="R3212" s="13"/>
      <c r="S3212" s="14"/>
      <c r="T3212" s="14"/>
      <c r="U3212" s="14"/>
      <c r="V3212" s="14"/>
      <c r="W3212" s="14"/>
      <c r="X3212" s="14"/>
      <c r="Y3212" s="14"/>
    </row>
    <row r="3213" spans="2:30" x14ac:dyDescent="0.3">
      <c r="B3213" s="13"/>
      <c r="C3213" s="13"/>
      <c r="D3213" s="13"/>
      <c r="E3213" s="13"/>
      <c r="F3213" s="13"/>
      <c r="G3213" s="13"/>
      <c r="H3213" s="13"/>
      <c r="I3213" s="13"/>
      <c r="J3213" s="13"/>
      <c r="K3213" s="13"/>
      <c r="L3213" s="13"/>
      <c r="M3213" s="13"/>
      <c r="N3213" s="13"/>
      <c r="O3213" s="13"/>
      <c r="P3213" s="13"/>
      <c r="Q3213" s="13"/>
      <c r="R3213" s="13"/>
      <c r="S3213" s="14"/>
      <c r="T3213" s="14"/>
      <c r="U3213" s="14"/>
      <c r="V3213" s="14"/>
      <c r="W3213" s="14"/>
      <c r="X3213" s="14"/>
      <c r="Y3213" s="14"/>
      <c r="AA3213" s="5" t="e">
        <f>+AVERAGE(E3184:E3213)/100</f>
        <v>#DIV/0!</v>
      </c>
      <c r="AB3213" s="5" t="e">
        <f>+AVERAGE(G3184:G3213)</f>
        <v>#DIV/0!</v>
      </c>
      <c r="AC3213" s="5" t="e">
        <f>+AVERAGE(H3184:H3213)</f>
        <v>#DIV/0!</v>
      </c>
      <c r="AD3213" s="17" t="e">
        <f t="shared" ref="AD3213" si="104">($AF$4*AA3213)+($AG$4-$AG$4*AB3213)+($AJ$12+$AK$12*AC3213)</f>
        <v>#DIV/0!</v>
      </c>
    </row>
    <row r="3214" spans="2:30" x14ac:dyDescent="0.3">
      <c r="B3214" s="13"/>
      <c r="C3214" s="13"/>
      <c r="D3214" s="13"/>
      <c r="E3214" s="13"/>
      <c r="F3214" s="13"/>
      <c r="G3214" s="13"/>
      <c r="H3214" s="13"/>
      <c r="I3214" s="13"/>
      <c r="J3214" s="13"/>
      <c r="K3214" s="13"/>
      <c r="L3214" s="13"/>
      <c r="M3214" s="13"/>
      <c r="N3214" s="13"/>
      <c r="O3214" s="13"/>
      <c r="P3214" s="13"/>
      <c r="Q3214" s="13"/>
      <c r="R3214" s="13"/>
      <c r="S3214" s="14"/>
      <c r="T3214" s="14"/>
      <c r="U3214" s="14"/>
      <c r="V3214" s="14"/>
      <c r="W3214" s="14"/>
      <c r="X3214" s="14"/>
      <c r="Y3214" s="14"/>
    </row>
    <row r="3215" spans="2:30" x14ac:dyDescent="0.3">
      <c r="B3215" s="13"/>
      <c r="C3215" s="13"/>
      <c r="D3215" s="13"/>
      <c r="E3215" s="13"/>
      <c r="F3215" s="13"/>
      <c r="G3215" s="13"/>
      <c r="H3215" s="13"/>
      <c r="I3215" s="13"/>
      <c r="J3215" s="13"/>
      <c r="K3215" s="13"/>
      <c r="L3215" s="13"/>
      <c r="M3215" s="13"/>
      <c r="N3215" s="13"/>
      <c r="O3215" s="13"/>
      <c r="P3215" s="13"/>
      <c r="Q3215" s="13"/>
      <c r="R3215" s="13"/>
      <c r="S3215" s="14"/>
      <c r="T3215" s="14"/>
      <c r="U3215" s="14"/>
      <c r="V3215" s="14"/>
      <c r="W3215" s="14"/>
      <c r="X3215" s="14"/>
      <c r="Y3215" s="14"/>
    </row>
    <row r="3216" spans="2:30" x14ac:dyDescent="0.3">
      <c r="B3216" s="13"/>
      <c r="C3216" s="13"/>
      <c r="D3216" s="13"/>
      <c r="E3216" s="13"/>
      <c r="F3216" s="13"/>
      <c r="G3216" s="13"/>
      <c r="H3216" s="13"/>
      <c r="I3216" s="13"/>
      <c r="J3216" s="13"/>
      <c r="K3216" s="13"/>
      <c r="L3216" s="13"/>
      <c r="M3216" s="13"/>
      <c r="N3216" s="13"/>
      <c r="O3216" s="13"/>
      <c r="P3216" s="13"/>
      <c r="Q3216" s="13"/>
      <c r="R3216" s="13"/>
      <c r="S3216" s="14"/>
      <c r="T3216" s="14"/>
      <c r="U3216" s="14"/>
      <c r="V3216" s="14"/>
      <c r="W3216" s="14"/>
      <c r="X3216" s="14"/>
      <c r="Y3216" s="14"/>
    </row>
    <row r="3217" spans="2:25" x14ac:dyDescent="0.3">
      <c r="B3217" s="13"/>
      <c r="C3217" s="13"/>
      <c r="D3217" s="13"/>
      <c r="E3217" s="13"/>
      <c r="F3217" s="13"/>
      <c r="G3217" s="13"/>
      <c r="H3217" s="13"/>
      <c r="I3217" s="13"/>
      <c r="J3217" s="13"/>
      <c r="K3217" s="13"/>
      <c r="L3217" s="13"/>
      <c r="M3217" s="13"/>
      <c r="N3217" s="13"/>
      <c r="O3217" s="13"/>
      <c r="P3217" s="13"/>
      <c r="Q3217" s="13"/>
      <c r="R3217" s="13"/>
      <c r="S3217" s="14"/>
      <c r="T3217" s="14"/>
      <c r="U3217" s="14"/>
      <c r="V3217" s="14"/>
      <c r="W3217" s="14"/>
      <c r="X3217" s="14"/>
      <c r="Y3217" s="14"/>
    </row>
    <row r="3218" spans="2:25" x14ac:dyDescent="0.3">
      <c r="B3218" s="13"/>
      <c r="C3218" s="13"/>
      <c r="D3218" s="13"/>
      <c r="E3218" s="13"/>
      <c r="F3218" s="13"/>
      <c r="G3218" s="13"/>
      <c r="H3218" s="13"/>
      <c r="I3218" s="13"/>
      <c r="J3218" s="13"/>
      <c r="K3218" s="13"/>
      <c r="L3218" s="13"/>
      <c r="M3218" s="13"/>
      <c r="N3218" s="13"/>
      <c r="O3218" s="13"/>
      <c r="P3218" s="13"/>
      <c r="Q3218" s="13"/>
      <c r="R3218" s="13"/>
      <c r="S3218" s="14"/>
      <c r="T3218" s="14"/>
      <c r="U3218" s="14"/>
      <c r="V3218" s="14"/>
      <c r="W3218" s="14"/>
      <c r="X3218" s="14"/>
      <c r="Y3218" s="14"/>
    </row>
    <row r="3219" spans="2:25" x14ac:dyDescent="0.3">
      <c r="B3219" s="13"/>
      <c r="C3219" s="13"/>
      <c r="D3219" s="13"/>
      <c r="E3219" s="13"/>
      <c r="F3219" s="13"/>
      <c r="G3219" s="13"/>
      <c r="H3219" s="13"/>
      <c r="I3219" s="13"/>
      <c r="J3219" s="13"/>
      <c r="K3219" s="13"/>
      <c r="L3219" s="13"/>
      <c r="M3219" s="13"/>
      <c r="N3219" s="13"/>
      <c r="O3219" s="13"/>
      <c r="P3219" s="13"/>
      <c r="Q3219" s="13"/>
      <c r="R3219" s="13"/>
      <c r="S3219" s="14"/>
      <c r="T3219" s="14"/>
      <c r="U3219" s="14"/>
      <c r="V3219" s="14"/>
      <c r="W3219" s="14"/>
      <c r="X3219" s="14"/>
      <c r="Y3219" s="14"/>
    </row>
    <row r="3220" spans="2:25" x14ac:dyDescent="0.3">
      <c r="B3220" s="13"/>
      <c r="C3220" s="13"/>
      <c r="D3220" s="13"/>
      <c r="E3220" s="13"/>
      <c r="F3220" s="13"/>
      <c r="G3220" s="13"/>
      <c r="H3220" s="13"/>
      <c r="I3220" s="13"/>
      <c r="J3220" s="13"/>
      <c r="K3220" s="13"/>
      <c r="L3220" s="13"/>
      <c r="M3220" s="13"/>
      <c r="N3220" s="13"/>
      <c r="O3220" s="13"/>
      <c r="P3220" s="13"/>
      <c r="Q3220" s="13"/>
      <c r="R3220" s="13"/>
      <c r="S3220" s="14"/>
      <c r="T3220" s="14"/>
      <c r="U3220" s="14"/>
      <c r="V3220" s="14"/>
      <c r="W3220" s="14"/>
      <c r="X3220" s="14"/>
      <c r="Y3220" s="14"/>
    </row>
    <row r="3221" spans="2:25" x14ac:dyDescent="0.3"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</row>
    <row r="3222" spans="2:25" x14ac:dyDescent="0.3">
      <c r="B3222" s="13"/>
      <c r="C3222" s="13"/>
      <c r="D3222" s="13"/>
      <c r="E3222" s="13"/>
      <c r="F3222" s="13"/>
      <c r="G3222" s="13"/>
      <c r="H3222" s="13"/>
      <c r="I3222" s="13"/>
      <c r="J3222" s="13"/>
      <c r="K3222" s="13"/>
      <c r="L3222" s="13"/>
      <c r="M3222" s="13"/>
      <c r="N3222" s="13"/>
      <c r="O3222" s="13"/>
      <c r="P3222" s="13"/>
      <c r="Q3222" s="13"/>
      <c r="R3222" s="13"/>
      <c r="S3222" s="14"/>
      <c r="T3222" s="14"/>
      <c r="U3222" s="14"/>
      <c r="V3222" s="14"/>
      <c r="W3222" s="14"/>
      <c r="X3222" s="14"/>
      <c r="Y3222" s="14"/>
    </row>
    <row r="3223" spans="2:25" x14ac:dyDescent="0.3">
      <c r="B3223" s="13"/>
      <c r="C3223" s="13"/>
      <c r="D3223" s="13"/>
      <c r="E3223" s="13"/>
      <c r="F3223" s="13"/>
      <c r="G3223" s="13"/>
      <c r="H3223" s="13"/>
      <c r="I3223" s="13"/>
      <c r="J3223" s="13"/>
      <c r="K3223" s="13"/>
      <c r="L3223" s="13"/>
      <c r="M3223" s="13"/>
      <c r="N3223" s="13"/>
      <c r="O3223" s="13"/>
      <c r="P3223" s="13"/>
      <c r="Q3223" s="13"/>
      <c r="R3223" s="13"/>
      <c r="S3223" s="14"/>
      <c r="T3223" s="14"/>
      <c r="U3223" s="14"/>
      <c r="V3223" s="14"/>
      <c r="W3223" s="14"/>
      <c r="X3223" s="14"/>
      <c r="Y3223" s="14"/>
    </row>
    <row r="3224" spans="2:25" x14ac:dyDescent="0.3">
      <c r="B3224" s="13"/>
      <c r="C3224" s="13"/>
      <c r="D3224" s="13"/>
      <c r="E3224" s="13"/>
      <c r="F3224" s="13"/>
      <c r="G3224" s="13"/>
      <c r="H3224" s="13"/>
      <c r="I3224" s="13"/>
      <c r="J3224" s="13"/>
      <c r="K3224" s="13"/>
      <c r="L3224" s="13"/>
      <c r="M3224" s="13"/>
      <c r="N3224" s="13"/>
      <c r="O3224" s="13"/>
      <c r="P3224" s="13"/>
      <c r="Q3224" s="13"/>
      <c r="R3224" s="13"/>
      <c r="S3224" s="14"/>
      <c r="T3224" s="14"/>
      <c r="U3224" s="14"/>
      <c r="V3224" s="14"/>
      <c r="W3224" s="14"/>
      <c r="X3224" s="14"/>
      <c r="Y3224" s="14"/>
    </row>
    <row r="3225" spans="2:25" x14ac:dyDescent="0.3"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</row>
    <row r="3226" spans="2:25" x14ac:dyDescent="0.3">
      <c r="B3226" s="13"/>
      <c r="C3226" s="13"/>
      <c r="D3226" s="13"/>
      <c r="E3226" s="13"/>
      <c r="F3226" s="13"/>
      <c r="G3226" s="13"/>
      <c r="H3226" s="13"/>
      <c r="I3226" s="13"/>
      <c r="J3226" s="13"/>
      <c r="K3226" s="13"/>
      <c r="L3226" s="13"/>
      <c r="M3226" s="13"/>
      <c r="N3226" s="13"/>
      <c r="O3226" s="13"/>
      <c r="P3226" s="13"/>
      <c r="Q3226" s="13"/>
      <c r="R3226" s="13"/>
      <c r="S3226" s="14"/>
      <c r="T3226" s="14"/>
      <c r="U3226" s="14"/>
      <c r="V3226" s="14"/>
      <c r="W3226" s="14"/>
      <c r="X3226" s="14"/>
      <c r="Y3226" s="14"/>
    </row>
    <row r="3227" spans="2:25" x14ac:dyDescent="0.3">
      <c r="B3227" s="13"/>
      <c r="C3227" s="13"/>
      <c r="D3227" s="13"/>
      <c r="E3227" s="13"/>
      <c r="F3227" s="13"/>
      <c r="G3227" s="13"/>
      <c r="H3227" s="13"/>
      <c r="I3227" s="13"/>
      <c r="J3227" s="13"/>
      <c r="K3227" s="13"/>
      <c r="L3227" s="13"/>
      <c r="M3227" s="13"/>
      <c r="N3227" s="13"/>
      <c r="O3227" s="13"/>
      <c r="P3227" s="13"/>
      <c r="Q3227" s="13"/>
      <c r="R3227" s="13"/>
      <c r="S3227" s="14"/>
      <c r="T3227" s="14"/>
      <c r="U3227" s="14"/>
      <c r="V3227" s="14"/>
      <c r="W3227" s="14"/>
      <c r="X3227" s="14"/>
      <c r="Y3227" s="14"/>
    </row>
    <row r="3228" spans="2:25" x14ac:dyDescent="0.3">
      <c r="B3228" s="13"/>
      <c r="C3228" s="13"/>
      <c r="D3228" s="13"/>
      <c r="E3228" s="13"/>
      <c r="F3228" s="13"/>
      <c r="G3228" s="13"/>
      <c r="H3228" s="13"/>
      <c r="I3228" s="13"/>
      <c r="J3228" s="13"/>
      <c r="K3228" s="13"/>
      <c r="L3228" s="13"/>
      <c r="M3228" s="13"/>
      <c r="N3228" s="13"/>
      <c r="O3228" s="13"/>
      <c r="P3228" s="13"/>
      <c r="Q3228" s="13"/>
      <c r="R3228" s="13"/>
      <c r="S3228" s="14"/>
      <c r="T3228" s="14"/>
      <c r="U3228" s="14"/>
      <c r="V3228" s="14"/>
      <c r="W3228" s="14"/>
      <c r="X3228" s="14"/>
      <c r="Y3228" s="14"/>
    </row>
    <row r="3229" spans="2:25" x14ac:dyDescent="0.3">
      <c r="B3229" s="13"/>
      <c r="C3229" s="13"/>
      <c r="D3229" s="13"/>
      <c r="E3229" s="13"/>
      <c r="F3229" s="13"/>
      <c r="G3229" s="13"/>
      <c r="H3229" s="13"/>
      <c r="I3229" s="13"/>
      <c r="J3229" s="13"/>
      <c r="K3229" s="13"/>
      <c r="L3229" s="13"/>
      <c r="M3229" s="13"/>
      <c r="N3229" s="13"/>
      <c r="O3229" s="13"/>
      <c r="P3229" s="13"/>
      <c r="Q3229" s="13"/>
      <c r="R3229" s="13"/>
      <c r="S3229" s="14"/>
      <c r="T3229" s="14"/>
      <c r="U3229" s="14"/>
      <c r="V3229" s="14"/>
      <c r="W3229" s="14"/>
      <c r="X3229" s="14"/>
      <c r="Y3229" s="14"/>
    </row>
    <row r="3230" spans="2:25" x14ac:dyDescent="0.3">
      <c r="B3230" s="13"/>
      <c r="C3230" s="13"/>
      <c r="D3230" s="13"/>
      <c r="E3230" s="13"/>
      <c r="F3230" s="13"/>
      <c r="G3230" s="13"/>
      <c r="H3230" s="13"/>
      <c r="I3230" s="13"/>
      <c r="J3230" s="13"/>
      <c r="K3230" s="13"/>
      <c r="L3230" s="13"/>
      <c r="M3230" s="13"/>
      <c r="N3230" s="13"/>
      <c r="O3230" s="13"/>
      <c r="P3230" s="13"/>
      <c r="Q3230" s="13"/>
      <c r="R3230" s="13"/>
      <c r="S3230" s="14"/>
      <c r="T3230" s="14"/>
      <c r="U3230" s="14"/>
      <c r="V3230" s="14"/>
      <c r="W3230" s="14"/>
      <c r="X3230" s="14"/>
      <c r="Y3230" s="14"/>
    </row>
    <row r="3231" spans="2:25" x14ac:dyDescent="0.3">
      <c r="B3231" s="13"/>
      <c r="C3231" s="13"/>
      <c r="D3231" s="13"/>
      <c r="E3231" s="13"/>
      <c r="F3231" s="13"/>
      <c r="G3231" s="13"/>
      <c r="H3231" s="13"/>
      <c r="I3231" s="13"/>
      <c r="J3231" s="13"/>
      <c r="K3231" s="13"/>
      <c r="L3231" s="13"/>
      <c r="M3231" s="13"/>
      <c r="N3231" s="13"/>
      <c r="O3231" s="13"/>
      <c r="P3231" s="13"/>
      <c r="Q3231" s="13"/>
      <c r="R3231" s="13"/>
      <c r="S3231" s="14"/>
      <c r="T3231" s="14"/>
      <c r="U3231" s="14"/>
      <c r="V3231" s="14"/>
      <c r="W3231" s="14"/>
      <c r="X3231" s="14"/>
      <c r="Y3231" s="14"/>
    </row>
    <row r="3232" spans="2:25" x14ac:dyDescent="0.3">
      <c r="B3232" s="6"/>
      <c r="C3232" s="6"/>
      <c r="D3232" s="6"/>
      <c r="E3232" s="6"/>
      <c r="F3232" s="6"/>
      <c r="G3232" s="6"/>
      <c r="H3232" s="6"/>
      <c r="I3232" s="6"/>
      <c r="J3232" s="6"/>
      <c r="K3232" s="5"/>
      <c r="L3232" s="13"/>
      <c r="M3232" s="13"/>
      <c r="N3232" s="13"/>
      <c r="O3232" s="13"/>
      <c r="P3232" s="13"/>
      <c r="Q3232" s="13"/>
      <c r="R3232" s="13"/>
      <c r="S3232" s="14"/>
      <c r="T3232" s="14"/>
      <c r="U3232" s="14"/>
      <c r="V3232" s="14"/>
      <c r="W3232" s="14"/>
      <c r="X3232" s="14"/>
      <c r="Y3232" s="14"/>
    </row>
    <row r="3233" spans="2:30" x14ac:dyDescent="0.3">
      <c r="B3233" s="13"/>
      <c r="C3233" s="13"/>
      <c r="D3233" s="13"/>
      <c r="E3233" s="13"/>
      <c r="F3233" s="13"/>
      <c r="G3233" s="13"/>
      <c r="H3233" s="13"/>
      <c r="I3233" s="13"/>
      <c r="J3233" s="13"/>
      <c r="K3233" s="13"/>
      <c r="L3233" s="13"/>
      <c r="M3233" s="13"/>
      <c r="N3233" s="13"/>
      <c r="O3233" s="13"/>
      <c r="P3233" s="13"/>
      <c r="Q3233" s="13"/>
      <c r="R3233" s="13"/>
      <c r="S3233" s="14"/>
      <c r="T3233" s="14"/>
      <c r="U3233" s="14"/>
      <c r="V3233" s="14"/>
      <c r="W3233" s="14"/>
      <c r="X3233" s="14"/>
      <c r="Y3233" s="14"/>
    </row>
    <row r="3234" spans="2:30" x14ac:dyDescent="0.3">
      <c r="B3234" s="13"/>
      <c r="C3234" s="13"/>
      <c r="D3234" s="13"/>
      <c r="E3234" s="13"/>
      <c r="F3234" s="13"/>
      <c r="G3234" s="13"/>
      <c r="H3234" s="13"/>
      <c r="I3234" s="13"/>
      <c r="J3234" s="13"/>
      <c r="K3234" s="13"/>
      <c r="L3234" s="13"/>
      <c r="M3234" s="13"/>
      <c r="N3234" s="13"/>
      <c r="O3234" s="13"/>
      <c r="P3234" s="13"/>
      <c r="Q3234" s="13"/>
      <c r="R3234" s="13"/>
      <c r="S3234" s="14"/>
      <c r="T3234" s="14"/>
      <c r="U3234" s="14"/>
      <c r="V3234" s="14"/>
      <c r="W3234" s="14"/>
      <c r="X3234" s="14"/>
      <c r="Y3234" s="14"/>
    </row>
    <row r="3235" spans="2:30" x14ac:dyDescent="0.3">
      <c r="B3235" s="13"/>
      <c r="C3235" s="13"/>
      <c r="D3235" s="13"/>
      <c r="E3235" s="13"/>
      <c r="F3235" s="13"/>
      <c r="G3235" s="13"/>
      <c r="H3235" s="13"/>
      <c r="I3235" s="13"/>
      <c r="J3235" s="13"/>
      <c r="K3235" s="13"/>
      <c r="L3235" s="13"/>
      <c r="M3235" s="13"/>
      <c r="N3235" s="13"/>
      <c r="O3235" s="13"/>
      <c r="P3235" s="13"/>
      <c r="Q3235" s="13"/>
      <c r="R3235" s="13"/>
      <c r="S3235" s="14"/>
      <c r="T3235" s="14"/>
      <c r="U3235" s="14"/>
      <c r="V3235" s="14"/>
      <c r="W3235" s="14"/>
      <c r="X3235" s="14"/>
      <c r="Y3235" s="14"/>
    </row>
    <row r="3236" spans="2:30" x14ac:dyDescent="0.3">
      <c r="B3236" s="13"/>
      <c r="C3236" s="13"/>
      <c r="D3236" s="13"/>
      <c r="E3236" s="13"/>
      <c r="F3236" s="13"/>
      <c r="G3236" s="13"/>
      <c r="H3236" s="13"/>
      <c r="I3236" s="13"/>
      <c r="J3236" s="13"/>
      <c r="K3236" s="13"/>
      <c r="L3236" s="13"/>
      <c r="M3236" s="13"/>
      <c r="N3236" s="13"/>
      <c r="O3236" s="13"/>
      <c r="P3236" s="13"/>
      <c r="Q3236" s="13"/>
      <c r="R3236" s="13"/>
      <c r="S3236" s="14"/>
      <c r="T3236" s="14"/>
      <c r="U3236" s="14"/>
      <c r="V3236" s="14"/>
      <c r="W3236" s="14"/>
      <c r="X3236" s="14"/>
      <c r="Y3236" s="14"/>
    </row>
    <row r="3237" spans="2:30" x14ac:dyDescent="0.3">
      <c r="B3237" s="13"/>
      <c r="C3237" s="13"/>
      <c r="D3237" s="13"/>
      <c r="E3237" s="13"/>
      <c r="F3237" s="13"/>
      <c r="G3237" s="13"/>
      <c r="H3237" s="13"/>
      <c r="I3237" s="13"/>
      <c r="J3237" s="13"/>
      <c r="K3237" s="13"/>
      <c r="L3237" s="13"/>
      <c r="M3237" s="13"/>
      <c r="N3237" s="13"/>
      <c r="O3237" s="13"/>
      <c r="P3237" s="13"/>
      <c r="Q3237" s="13"/>
      <c r="R3237" s="13"/>
      <c r="S3237" s="14"/>
      <c r="T3237" s="14"/>
      <c r="U3237" s="14"/>
      <c r="V3237" s="14"/>
      <c r="W3237" s="14"/>
      <c r="X3237" s="14"/>
      <c r="Y3237" s="14"/>
    </row>
    <row r="3238" spans="2:30" x14ac:dyDescent="0.3">
      <c r="B3238" s="13"/>
      <c r="C3238" s="13"/>
      <c r="D3238" s="13"/>
      <c r="E3238" s="13"/>
      <c r="F3238" s="13"/>
      <c r="G3238" s="13"/>
      <c r="H3238" s="13"/>
      <c r="I3238" s="13"/>
      <c r="J3238" s="13"/>
      <c r="K3238" s="13"/>
      <c r="L3238" s="13"/>
      <c r="M3238" s="13"/>
      <c r="N3238" s="13"/>
      <c r="O3238" s="13"/>
      <c r="P3238" s="13"/>
      <c r="Q3238" s="13"/>
      <c r="R3238" s="13"/>
      <c r="S3238" s="14"/>
      <c r="T3238" s="14"/>
      <c r="U3238" s="14"/>
      <c r="V3238" s="14"/>
      <c r="W3238" s="14"/>
      <c r="X3238" s="14"/>
      <c r="Y3238" s="14"/>
    </row>
    <row r="3239" spans="2:30" x14ac:dyDescent="0.3">
      <c r="B3239" s="13"/>
      <c r="C3239" s="13"/>
      <c r="D3239" s="13"/>
      <c r="E3239" s="13"/>
      <c r="F3239" s="13"/>
      <c r="G3239" s="13"/>
      <c r="H3239" s="13"/>
      <c r="I3239" s="13"/>
      <c r="J3239" s="13"/>
      <c r="K3239" s="13"/>
      <c r="L3239" s="13"/>
      <c r="M3239" s="13"/>
      <c r="N3239" s="13"/>
      <c r="O3239" s="13"/>
      <c r="P3239" s="13"/>
      <c r="Q3239" s="13"/>
      <c r="R3239" s="13"/>
      <c r="S3239" s="14"/>
      <c r="T3239" s="14"/>
      <c r="U3239" s="14"/>
      <c r="V3239" s="14"/>
      <c r="W3239" s="14"/>
      <c r="X3239" s="14"/>
      <c r="Y3239" s="14"/>
    </row>
    <row r="3240" spans="2:30" x14ac:dyDescent="0.3">
      <c r="B3240" s="13"/>
      <c r="C3240" s="13"/>
      <c r="D3240" s="13"/>
      <c r="E3240" s="13"/>
      <c r="F3240" s="13"/>
      <c r="G3240" s="13"/>
      <c r="H3240" s="13"/>
      <c r="I3240" s="13"/>
      <c r="J3240" s="13"/>
      <c r="K3240" s="13"/>
      <c r="L3240" s="13"/>
      <c r="M3240" s="13"/>
      <c r="N3240" s="13"/>
      <c r="O3240" s="13"/>
      <c r="P3240" s="13"/>
      <c r="Q3240" s="13"/>
      <c r="R3240" s="13"/>
      <c r="S3240" s="14"/>
      <c r="T3240" s="14"/>
      <c r="U3240" s="14"/>
      <c r="V3240" s="14"/>
      <c r="W3240" s="14"/>
      <c r="X3240" s="14"/>
      <c r="Y3240" s="14"/>
    </row>
    <row r="3241" spans="2:30" x14ac:dyDescent="0.3">
      <c r="B3241" s="13"/>
      <c r="C3241" s="13"/>
      <c r="D3241" s="13"/>
      <c r="E3241" s="13"/>
      <c r="F3241" s="13"/>
      <c r="G3241" s="13"/>
      <c r="H3241" s="13"/>
      <c r="I3241" s="13"/>
      <c r="J3241" s="13"/>
      <c r="K3241" s="13"/>
      <c r="L3241" s="13"/>
      <c r="M3241" s="13"/>
      <c r="N3241" s="13"/>
      <c r="O3241" s="13"/>
      <c r="P3241" s="13"/>
      <c r="Q3241" s="13"/>
      <c r="R3241" s="13"/>
      <c r="S3241" s="14"/>
      <c r="T3241" s="14"/>
      <c r="U3241" s="14"/>
      <c r="V3241" s="14"/>
      <c r="W3241" s="14"/>
      <c r="X3241" s="14"/>
      <c r="Y3241" s="14"/>
    </row>
    <row r="3242" spans="2:30" x14ac:dyDescent="0.3"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</row>
    <row r="3243" spans="2:30" x14ac:dyDescent="0.3">
      <c r="B3243" s="13"/>
      <c r="C3243" s="13"/>
      <c r="D3243" s="13"/>
      <c r="E3243" s="13"/>
      <c r="F3243" s="13"/>
      <c r="G3243" s="13"/>
      <c r="H3243" s="13"/>
      <c r="I3243" s="13"/>
      <c r="J3243" s="13"/>
      <c r="K3243" s="13"/>
      <c r="L3243" s="13"/>
      <c r="M3243" s="13"/>
      <c r="N3243" s="13"/>
      <c r="O3243" s="13"/>
      <c r="P3243" s="13"/>
      <c r="Q3243" s="13"/>
      <c r="R3243" s="13"/>
      <c r="S3243" s="14"/>
      <c r="T3243" s="14"/>
      <c r="U3243" s="14"/>
      <c r="V3243" s="14"/>
      <c r="W3243" s="14"/>
      <c r="X3243" s="14"/>
      <c r="Y3243" s="14"/>
      <c r="AA3243" s="5" t="e">
        <f>+AVERAGE(E3214:E3243)/100</f>
        <v>#DIV/0!</v>
      </c>
      <c r="AB3243" s="5" t="e">
        <f>+AVERAGE(G3214:G3243)</f>
        <v>#DIV/0!</v>
      </c>
      <c r="AC3243" s="5" t="e">
        <f>+AVERAGE(H3214:H3243)</f>
        <v>#DIV/0!</v>
      </c>
      <c r="AD3243" s="17" t="e">
        <f t="shared" ref="AD3243" si="105">($AF$4*AA3243)+($AG$4-$AG$4*AB3243)+($AJ$12+$AK$12*AC3243)</f>
        <v>#DIV/0!</v>
      </c>
    </row>
    <row r="3244" spans="2:30" x14ac:dyDescent="0.3">
      <c r="B3244" s="13"/>
      <c r="C3244" s="13"/>
      <c r="D3244" s="13"/>
      <c r="E3244" s="13"/>
      <c r="F3244" s="13"/>
      <c r="G3244" s="13"/>
      <c r="H3244" s="13"/>
      <c r="I3244" s="13"/>
      <c r="J3244" s="13"/>
      <c r="K3244" s="13"/>
      <c r="L3244" s="13"/>
      <c r="M3244" s="13"/>
      <c r="N3244" s="13"/>
      <c r="O3244" s="13"/>
      <c r="P3244" s="13"/>
      <c r="Q3244" s="13"/>
      <c r="R3244" s="13"/>
      <c r="S3244" s="14"/>
      <c r="T3244" s="14"/>
      <c r="U3244" s="14"/>
      <c r="V3244" s="14"/>
      <c r="W3244" s="14"/>
      <c r="X3244" s="14"/>
      <c r="Y3244" s="14"/>
    </row>
    <row r="3245" spans="2:30" x14ac:dyDescent="0.3">
      <c r="B3245" s="13"/>
      <c r="C3245" s="13"/>
      <c r="D3245" s="13"/>
      <c r="E3245" s="13"/>
      <c r="F3245" s="13"/>
      <c r="G3245" s="13"/>
      <c r="H3245" s="13"/>
      <c r="I3245" s="13"/>
      <c r="J3245" s="13"/>
      <c r="K3245" s="13"/>
      <c r="L3245" s="13"/>
      <c r="M3245" s="13"/>
      <c r="N3245" s="13"/>
      <c r="O3245" s="13"/>
      <c r="P3245" s="13"/>
      <c r="Q3245" s="13"/>
      <c r="R3245" s="13"/>
      <c r="S3245" s="14"/>
      <c r="T3245" s="14"/>
      <c r="U3245" s="14"/>
      <c r="V3245" s="14"/>
      <c r="W3245" s="14"/>
      <c r="X3245" s="14"/>
      <c r="Y3245" s="14"/>
    </row>
    <row r="3246" spans="2:30" x14ac:dyDescent="0.3">
      <c r="B3246" s="13"/>
      <c r="C3246" s="13"/>
      <c r="D3246" s="13"/>
      <c r="E3246" s="13"/>
      <c r="F3246" s="13"/>
      <c r="G3246" s="13"/>
      <c r="H3246" s="13"/>
      <c r="I3246" s="13"/>
      <c r="J3246" s="13"/>
      <c r="K3246" s="13"/>
      <c r="L3246" s="13"/>
      <c r="M3246" s="13"/>
      <c r="N3246" s="13"/>
      <c r="O3246" s="13"/>
      <c r="P3246" s="13"/>
      <c r="Q3246" s="13"/>
      <c r="R3246" s="13"/>
      <c r="S3246" s="14"/>
      <c r="T3246" s="14"/>
      <c r="U3246" s="14"/>
      <c r="V3246" s="14"/>
      <c r="W3246" s="14"/>
      <c r="X3246" s="14"/>
      <c r="Y3246" s="14"/>
    </row>
    <row r="3247" spans="2:30" x14ac:dyDescent="0.3">
      <c r="B3247" s="13"/>
      <c r="C3247" s="13"/>
      <c r="D3247" s="13"/>
      <c r="E3247" s="13"/>
      <c r="F3247" s="13"/>
      <c r="G3247" s="13"/>
      <c r="H3247" s="13"/>
      <c r="I3247" s="13"/>
      <c r="J3247" s="13"/>
      <c r="K3247" s="13"/>
      <c r="L3247" s="13"/>
      <c r="M3247" s="13"/>
      <c r="N3247" s="13"/>
      <c r="O3247" s="13"/>
      <c r="P3247" s="13"/>
      <c r="Q3247" s="13"/>
      <c r="R3247" s="13"/>
      <c r="S3247" s="14"/>
      <c r="T3247" s="14"/>
      <c r="U3247" s="14"/>
      <c r="V3247" s="14"/>
      <c r="W3247" s="14"/>
      <c r="X3247" s="14"/>
      <c r="Y3247" s="14"/>
    </row>
    <row r="3248" spans="2:30" x14ac:dyDescent="0.3">
      <c r="B3248" s="13"/>
      <c r="C3248" s="13"/>
      <c r="D3248" s="13"/>
      <c r="E3248" s="13"/>
      <c r="F3248" s="13"/>
      <c r="G3248" s="13"/>
      <c r="H3248" s="13"/>
      <c r="I3248" s="13"/>
      <c r="J3248" s="13"/>
      <c r="K3248" s="13"/>
      <c r="L3248" s="13"/>
      <c r="M3248" s="13"/>
      <c r="N3248" s="13"/>
      <c r="O3248" s="13"/>
      <c r="P3248" s="13"/>
      <c r="Q3248" s="13"/>
      <c r="R3248" s="13"/>
      <c r="S3248" s="14"/>
      <c r="T3248" s="14"/>
      <c r="U3248" s="14"/>
      <c r="V3248" s="14"/>
      <c r="W3248" s="14"/>
      <c r="X3248" s="14"/>
      <c r="Y3248" s="14"/>
    </row>
    <row r="3249" spans="2:25" x14ac:dyDescent="0.3">
      <c r="B3249" s="13"/>
      <c r="C3249" s="13"/>
      <c r="D3249" s="13"/>
      <c r="E3249" s="13"/>
      <c r="F3249" s="13"/>
      <c r="G3249" s="13"/>
      <c r="H3249" s="13"/>
      <c r="I3249" s="13"/>
      <c r="J3249" s="13"/>
      <c r="K3249" s="13"/>
      <c r="L3249" s="13"/>
      <c r="M3249" s="13"/>
      <c r="N3249" s="13"/>
      <c r="O3249" s="13"/>
      <c r="P3249" s="13"/>
      <c r="Q3249" s="13"/>
      <c r="R3249" s="13"/>
      <c r="S3249" s="14"/>
      <c r="T3249" s="14"/>
      <c r="U3249" s="14"/>
      <c r="V3249" s="14"/>
      <c r="W3249" s="14"/>
      <c r="X3249" s="14"/>
      <c r="Y3249" s="14"/>
    </row>
    <row r="3250" spans="2:25" x14ac:dyDescent="0.3">
      <c r="B3250" s="13"/>
      <c r="C3250" s="13"/>
      <c r="D3250" s="13"/>
      <c r="E3250" s="13"/>
      <c r="F3250" s="13"/>
      <c r="G3250" s="13"/>
      <c r="H3250" s="13"/>
      <c r="I3250" s="13"/>
      <c r="J3250" s="13"/>
      <c r="K3250" s="13"/>
      <c r="L3250" s="13"/>
      <c r="M3250" s="13"/>
      <c r="N3250" s="13"/>
      <c r="O3250" s="13"/>
      <c r="P3250" s="13"/>
      <c r="Q3250" s="13"/>
      <c r="R3250" s="13"/>
      <c r="S3250" s="14"/>
      <c r="T3250" s="14"/>
      <c r="U3250" s="14"/>
      <c r="V3250" s="14"/>
      <c r="W3250" s="14"/>
      <c r="X3250" s="14"/>
      <c r="Y3250" s="14"/>
    </row>
    <row r="3251" spans="2:25" x14ac:dyDescent="0.3">
      <c r="B3251" s="13"/>
      <c r="C3251" s="13"/>
      <c r="D3251" s="13"/>
      <c r="E3251" s="13"/>
      <c r="F3251" s="13"/>
      <c r="G3251" s="13"/>
      <c r="H3251" s="13"/>
      <c r="I3251" s="13"/>
      <c r="J3251" s="13"/>
      <c r="K3251" s="13"/>
      <c r="L3251" s="13"/>
      <c r="M3251" s="13"/>
      <c r="N3251" s="13"/>
      <c r="O3251" s="13"/>
      <c r="P3251" s="13"/>
      <c r="Q3251" s="13"/>
      <c r="R3251" s="13"/>
      <c r="S3251" s="14"/>
      <c r="T3251" s="14"/>
      <c r="U3251" s="14"/>
      <c r="V3251" s="14"/>
      <c r="W3251" s="14"/>
      <c r="X3251" s="14"/>
      <c r="Y3251" s="14"/>
    </row>
    <row r="3252" spans="2:25" x14ac:dyDescent="0.3">
      <c r="B3252" s="13"/>
      <c r="C3252" s="13"/>
      <c r="D3252" s="13"/>
      <c r="E3252" s="13"/>
      <c r="F3252" s="13"/>
      <c r="G3252" s="13"/>
      <c r="H3252" s="13"/>
      <c r="I3252" s="13"/>
      <c r="J3252" s="13"/>
      <c r="K3252" s="13"/>
      <c r="L3252" s="13"/>
      <c r="M3252" s="13"/>
      <c r="N3252" s="13"/>
      <c r="O3252" s="13"/>
      <c r="P3252" s="13"/>
      <c r="Q3252" s="13"/>
      <c r="R3252" s="13"/>
      <c r="S3252" s="14"/>
      <c r="T3252" s="14"/>
      <c r="U3252" s="14"/>
      <c r="V3252" s="14"/>
      <c r="W3252" s="14"/>
      <c r="X3252" s="14"/>
      <c r="Y3252" s="14"/>
    </row>
    <row r="3253" spans="2:25" x14ac:dyDescent="0.3">
      <c r="B3253" s="13"/>
      <c r="C3253" s="13"/>
      <c r="D3253" s="13"/>
      <c r="E3253" s="13"/>
      <c r="F3253" s="13"/>
      <c r="G3253" s="13"/>
      <c r="H3253" s="13"/>
      <c r="I3253" s="13"/>
      <c r="J3253" s="13"/>
      <c r="K3253" s="13"/>
      <c r="L3253" s="13"/>
      <c r="M3253" s="13"/>
      <c r="N3253" s="13"/>
      <c r="O3253" s="13"/>
      <c r="P3253" s="13"/>
      <c r="Q3253" s="13"/>
      <c r="R3253" s="13"/>
      <c r="S3253" s="14"/>
      <c r="T3253" s="14"/>
      <c r="U3253" s="14"/>
      <c r="V3253" s="14"/>
      <c r="W3253" s="14"/>
      <c r="X3253" s="14"/>
      <c r="Y3253" s="14"/>
    </row>
    <row r="3254" spans="2:25" x14ac:dyDescent="0.3"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</row>
    <row r="3255" spans="2:25" x14ac:dyDescent="0.3">
      <c r="B3255" s="13"/>
      <c r="C3255" s="13"/>
      <c r="D3255" s="13"/>
      <c r="E3255" s="13"/>
      <c r="F3255" s="13"/>
      <c r="G3255" s="13"/>
      <c r="H3255" s="13"/>
      <c r="I3255" s="13"/>
      <c r="J3255" s="13"/>
      <c r="K3255" s="13"/>
      <c r="L3255" s="13"/>
      <c r="M3255" s="13"/>
      <c r="N3255" s="13"/>
      <c r="O3255" s="13"/>
      <c r="P3255" s="13"/>
      <c r="Q3255" s="13"/>
      <c r="R3255" s="13"/>
      <c r="S3255" s="14"/>
      <c r="T3255" s="14"/>
      <c r="U3255" s="14"/>
      <c r="V3255" s="14"/>
      <c r="W3255" s="14"/>
      <c r="X3255" s="14"/>
      <c r="Y3255" s="14"/>
    </row>
    <row r="3256" spans="2:25" x14ac:dyDescent="0.3">
      <c r="B3256" s="13"/>
      <c r="C3256" s="13"/>
      <c r="D3256" s="13"/>
      <c r="E3256" s="13"/>
      <c r="F3256" s="13"/>
      <c r="G3256" s="13"/>
      <c r="H3256" s="13"/>
      <c r="I3256" s="13"/>
      <c r="J3256" s="13"/>
      <c r="K3256" s="13"/>
      <c r="L3256" s="13"/>
      <c r="M3256" s="13"/>
      <c r="N3256" s="13"/>
      <c r="O3256" s="13"/>
      <c r="P3256" s="13"/>
      <c r="Q3256" s="13"/>
      <c r="R3256" s="13"/>
      <c r="S3256" s="14"/>
      <c r="T3256" s="14"/>
      <c r="U3256" s="14"/>
      <c r="V3256" s="14"/>
      <c r="W3256" s="14"/>
      <c r="X3256" s="14"/>
      <c r="Y3256" s="14"/>
    </row>
    <row r="3257" spans="2:25" x14ac:dyDescent="0.3">
      <c r="B3257" s="13"/>
      <c r="C3257" s="13"/>
      <c r="D3257" s="13"/>
      <c r="E3257" s="13"/>
      <c r="F3257" s="13"/>
      <c r="G3257" s="13"/>
      <c r="H3257" s="13"/>
      <c r="I3257" s="13"/>
      <c r="J3257" s="13"/>
      <c r="K3257" s="13"/>
      <c r="L3257" s="13"/>
      <c r="M3257" s="13"/>
      <c r="N3257" s="13"/>
      <c r="O3257" s="13"/>
      <c r="P3257" s="13"/>
      <c r="Q3257" s="13"/>
      <c r="R3257" s="13"/>
      <c r="S3257" s="14"/>
      <c r="T3257" s="14"/>
      <c r="U3257" s="14"/>
      <c r="V3257" s="14"/>
      <c r="W3257" s="14"/>
      <c r="X3257" s="14"/>
      <c r="Y3257" s="14"/>
    </row>
    <row r="3258" spans="2:25" x14ac:dyDescent="0.3"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</row>
    <row r="3259" spans="2:25" x14ac:dyDescent="0.3"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</row>
    <row r="3260" spans="2:25" x14ac:dyDescent="0.3"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13"/>
      <c r="M3260" s="13"/>
      <c r="N3260" s="13"/>
      <c r="O3260" s="13"/>
      <c r="P3260" s="13"/>
      <c r="Q3260" s="13"/>
      <c r="R3260" s="13"/>
      <c r="S3260" s="14"/>
      <c r="T3260" s="14"/>
      <c r="U3260" s="14"/>
      <c r="V3260" s="14"/>
      <c r="W3260" s="14"/>
      <c r="X3260" s="14"/>
      <c r="Y3260" s="14"/>
    </row>
    <row r="3261" spans="2:25" x14ac:dyDescent="0.3">
      <c r="B3261" s="13"/>
      <c r="C3261" s="13"/>
      <c r="D3261" s="13"/>
      <c r="E3261" s="13"/>
      <c r="F3261" s="13"/>
      <c r="G3261" s="13"/>
      <c r="H3261" s="13"/>
      <c r="I3261" s="13"/>
      <c r="J3261" s="13"/>
      <c r="K3261" s="13"/>
      <c r="L3261" s="13"/>
      <c r="M3261" s="13"/>
      <c r="N3261" s="13"/>
      <c r="O3261" s="13"/>
      <c r="P3261" s="13"/>
      <c r="Q3261" s="13"/>
      <c r="R3261" s="13"/>
      <c r="S3261" s="14"/>
      <c r="T3261" s="14"/>
      <c r="U3261" s="14"/>
      <c r="V3261" s="14"/>
      <c r="W3261" s="14"/>
      <c r="X3261" s="14"/>
      <c r="Y3261" s="14"/>
    </row>
    <row r="3262" spans="2:25" x14ac:dyDescent="0.3">
      <c r="B3262" s="13"/>
      <c r="C3262" s="13"/>
      <c r="D3262" s="13"/>
      <c r="E3262" s="13"/>
      <c r="F3262" s="13"/>
      <c r="G3262" s="13"/>
      <c r="H3262" s="13"/>
      <c r="I3262" s="13"/>
      <c r="J3262" s="13"/>
      <c r="K3262" s="13"/>
      <c r="L3262" s="13"/>
      <c r="M3262" s="13"/>
      <c r="N3262" s="13"/>
      <c r="O3262" s="13"/>
      <c r="P3262" s="13"/>
      <c r="Q3262" s="13"/>
      <c r="R3262" s="13"/>
      <c r="S3262" s="14"/>
      <c r="T3262" s="14"/>
      <c r="U3262" s="14"/>
      <c r="V3262" s="14"/>
      <c r="W3262" s="14"/>
      <c r="X3262" s="14"/>
      <c r="Y3262" s="14"/>
    </row>
    <row r="3263" spans="2:25" x14ac:dyDescent="0.3">
      <c r="B3263" s="13"/>
      <c r="C3263" s="13"/>
      <c r="D3263" s="13"/>
      <c r="E3263" s="13"/>
      <c r="F3263" s="13"/>
      <c r="G3263" s="13"/>
      <c r="H3263" s="13"/>
      <c r="I3263" s="13"/>
      <c r="J3263" s="13"/>
      <c r="K3263" s="13"/>
      <c r="L3263" s="13"/>
      <c r="M3263" s="13"/>
      <c r="N3263" s="13"/>
      <c r="O3263" s="13"/>
      <c r="P3263" s="13"/>
      <c r="Q3263" s="13"/>
      <c r="R3263" s="13"/>
      <c r="S3263" s="14"/>
      <c r="T3263" s="14"/>
      <c r="U3263" s="14"/>
      <c r="V3263" s="14"/>
      <c r="W3263" s="14"/>
      <c r="X3263" s="14"/>
      <c r="Y3263" s="14"/>
    </row>
    <row r="3264" spans="2:25" x14ac:dyDescent="0.3"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</row>
    <row r="3265" spans="2:30" x14ac:dyDescent="0.3">
      <c r="B3265" s="13"/>
      <c r="C3265" s="13"/>
      <c r="D3265" s="13"/>
      <c r="E3265" s="13"/>
      <c r="F3265" s="13"/>
      <c r="G3265" s="13"/>
      <c r="H3265" s="13"/>
      <c r="I3265" s="13"/>
      <c r="J3265" s="13"/>
      <c r="K3265" s="13"/>
      <c r="L3265" s="13"/>
      <c r="M3265" s="13"/>
      <c r="N3265" s="13"/>
      <c r="O3265" s="13"/>
      <c r="P3265" s="13"/>
      <c r="Q3265" s="13"/>
      <c r="R3265" s="13"/>
      <c r="S3265" s="14"/>
      <c r="T3265" s="14"/>
      <c r="U3265" s="14"/>
      <c r="V3265" s="14"/>
      <c r="W3265" s="14"/>
      <c r="X3265" s="14"/>
      <c r="Y3265" s="14"/>
    </row>
    <row r="3266" spans="2:30" x14ac:dyDescent="0.3">
      <c r="B3266" s="13"/>
      <c r="C3266" s="13"/>
      <c r="D3266" s="13"/>
      <c r="E3266" s="13"/>
      <c r="F3266" s="13"/>
      <c r="G3266" s="13"/>
      <c r="H3266" s="13"/>
      <c r="I3266" s="13"/>
      <c r="J3266" s="13"/>
      <c r="K3266" s="13"/>
      <c r="L3266" s="13"/>
      <c r="M3266" s="13"/>
      <c r="N3266" s="13"/>
      <c r="O3266" s="13"/>
      <c r="P3266" s="13"/>
      <c r="Q3266" s="13"/>
      <c r="R3266" s="13"/>
      <c r="S3266" s="14"/>
      <c r="T3266" s="14"/>
      <c r="U3266" s="14"/>
      <c r="V3266" s="14"/>
      <c r="W3266" s="14"/>
      <c r="X3266" s="14"/>
      <c r="Y3266" s="14"/>
    </row>
    <row r="3267" spans="2:30" x14ac:dyDescent="0.3">
      <c r="B3267" s="13"/>
      <c r="C3267" s="13"/>
      <c r="D3267" s="13"/>
      <c r="E3267" s="13"/>
      <c r="F3267" s="13"/>
      <c r="G3267" s="13"/>
      <c r="H3267" s="13"/>
      <c r="I3267" s="13"/>
      <c r="J3267" s="13"/>
      <c r="K3267" s="13"/>
      <c r="L3267" s="13"/>
      <c r="M3267" s="13"/>
      <c r="N3267" s="13"/>
      <c r="O3267" s="13"/>
      <c r="P3267" s="13"/>
      <c r="Q3267" s="13"/>
      <c r="R3267" s="13"/>
      <c r="S3267" s="14"/>
      <c r="T3267" s="14"/>
      <c r="U3267" s="14"/>
      <c r="V3267" s="14"/>
      <c r="W3267" s="14"/>
      <c r="X3267" s="14"/>
      <c r="Y3267" s="14"/>
    </row>
    <row r="3268" spans="2:30" x14ac:dyDescent="0.3">
      <c r="B3268" s="13"/>
      <c r="C3268" s="13"/>
      <c r="D3268" s="13"/>
      <c r="E3268" s="13"/>
      <c r="F3268" s="13"/>
      <c r="G3268" s="13"/>
      <c r="H3268" s="13"/>
      <c r="I3268" s="13"/>
      <c r="J3268" s="13"/>
      <c r="K3268" s="13"/>
      <c r="L3268" s="13"/>
      <c r="M3268" s="13"/>
      <c r="N3268" s="13"/>
      <c r="O3268" s="13"/>
      <c r="P3268" s="13"/>
      <c r="Q3268" s="13"/>
      <c r="R3268" s="13"/>
      <c r="S3268" s="14"/>
      <c r="T3268" s="14"/>
      <c r="U3268" s="14"/>
      <c r="V3268" s="14"/>
      <c r="W3268" s="14"/>
      <c r="X3268" s="14"/>
      <c r="Y3268" s="14"/>
    </row>
    <row r="3269" spans="2:30" x14ac:dyDescent="0.3">
      <c r="B3269" s="13"/>
      <c r="C3269" s="13"/>
      <c r="D3269" s="13"/>
      <c r="E3269" s="13"/>
      <c r="F3269" s="13"/>
      <c r="G3269" s="13"/>
      <c r="H3269" s="13"/>
      <c r="I3269" s="13"/>
      <c r="J3269" s="13"/>
      <c r="K3269" s="13"/>
      <c r="L3269" s="13"/>
      <c r="M3269" s="13"/>
      <c r="N3269" s="13"/>
      <c r="O3269" s="13"/>
      <c r="P3269" s="13"/>
      <c r="Q3269" s="13"/>
      <c r="R3269" s="13"/>
      <c r="S3269" s="14"/>
      <c r="T3269" s="14"/>
      <c r="U3269" s="14"/>
      <c r="V3269" s="14"/>
      <c r="W3269" s="14"/>
      <c r="X3269" s="14"/>
      <c r="Y3269" s="14"/>
    </row>
    <row r="3270" spans="2:30" x14ac:dyDescent="0.3"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</row>
    <row r="3271" spans="2:30" x14ac:dyDescent="0.3"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</row>
    <row r="3272" spans="2:30" x14ac:dyDescent="0.3">
      <c r="B3272" s="13"/>
      <c r="C3272" s="13"/>
      <c r="D3272" s="13"/>
      <c r="E3272" s="13"/>
      <c r="F3272" s="13"/>
      <c r="G3272" s="13"/>
      <c r="H3272" s="13"/>
      <c r="I3272" s="13"/>
      <c r="J3272" s="13"/>
      <c r="K3272" s="13"/>
      <c r="L3272" s="13"/>
      <c r="M3272" s="13"/>
      <c r="N3272" s="13"/>
      <c r="O3272" s="13"/>
      <c r="P3272" s="13"/>
      <c r="Q3272" s="13"/>
      <c r="R3272" s="13"/>
      <c r="S3272" s="14"/>
      <c r="T3272" s="14"/>
      <c r="U3272" s="14"/>
      <c r="V3272" s="14"/>
      <c r="W3272" s="14"/>
      <c r="X3272" s="14"/>
      <c r="Y3272" s="14"/>
    </row>
    <row r="3273" spans="2:30" x14ac:dyDescent="0.3">
      <c r="B3273" s="13"/>
      <c r="C3273" s="13"/>
      <c r="D3273" s="13"/>
      <c r="E3273" s="13"/>
      <c r="F3273" s="13"/>
      <c r="G3273" s="13"/>
      <c r="H3273" s="13"/>
      <c r="I3273" s="13"/>
      <c r="J3273" s="13"/>
      <c r="K3273" s="13"/>
      <c r="L3273" s="13"/>
      <c r="M3273" s="13"/>
      <c r="N3273" s="13"/>
      <c r="O3273" s="13"/>
      <c r="P3273" s="13"/>
      <c r="Q3273" s="13"/>
      <c r="R3273" s="13"/>
      <c r="S3273" s="14"/>
      <c r="T3273" s="14"/>
      <c r="U3273" s="14"/>
      <c r="V3273" s="14"/>
      <c r="W3273" s="14"/>
      <c r="X3273" s="14"/>
      <c r="Y3273" s="14"/>
      <c r="AA3273" s="5" t="e">
        <f>+AVERAGE(E3244:E3273)/100</f>
        <v>#DIV/0!</v>
      </c>
      <c r="AB3273" s="5" t="e">
        <f>+AVERAGE(G3244:G3273)</f>
        <v>#DIV/0!</v>
      </c>
      <c r="AC3273" s="5" t="e">
        <f>+AVERAGE(H3244:H3273)</f>
        <v>#DIV/0!</v>
      </c>
      <c r="AD3273" s="17" t="e">
        <f t="shared" ref="AD3273" si="106">($AF$4*AA3273)+($AG$4-$AG$4*AB3273)+($AJ$12+$AK$12*AC3273)</f>
        <v>#DIV/0!</v>
      </c>
    </row>
    <row r="3274" spans="2:30" x14ac:dyDescent="0.3"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</row>
    <row r="3275" spans="2:30" x14ac:dyDescent="0.3">
      <c r="B3275" s="13"/>
      <c r="C3275" s="13"/>
      <c r="D3275" s="13"/>
      <c r="E3275" s="13"/>
      <c r="F3275" s="13"/>
      <c r="G3275" s="13"/>
      <c r="H3275" s="13"/>
      <c r="I3275" s="13"/>
      <c r="J3275" s="13"/>
      <c r="K3275" s="13"/>
      <c r="L3275" s="13"/>
      <c r="M3275" s="13"/>
      <c r="N3275" s="13"/>
      <c r="O3275" s="13"/>
      <c r="P3275" s="13"/>
      <c r="Q3275" s="13"/>
      <c r="R3275" s="13"/>
      <c r="S3275" s="14"/>
      <c r="T3275" s="14"/>
      <c r="U3275" s="14"/>
      <c r="V3275" s="14"/>
      <c r="W3275" s="14"/>
      <c r="X3275" s="14"/>
      <c r="Y3275" s="14"/>
    </row>
    <row r="3276" spans="2:30" x14ac:dyDescent="0.3">
      <c r="B3276" s="13"/>
      <c r="C3276" s="13"/>
      <c r="D3276" s="13"/>
      <c r="E3276" s="13"/>
      <c r="F3276" s="13"/>
      <c r="G3276" s="13"/>
      <c r="H3276" s="13"/>
      <c r="I3276" s="13"/>
      <c r="J3276" s="13"/>
      <c r="K3276" s="13"/>
      <c r="L3276" s="13"/>
      <c r="M3276" s="13"/>
      <c r="N3276" s="13"/>
      <c r="O3276" s="13"/>
      <c r="P3276" s="13"/>
      <c r="Q3276" s="13"/>
      <c r="R3276" s="13"/>
      <c r="S3276" s="14"/>
      <c r="T3276" s="14"/>
      <c r="U3276" s="14"/>
      <c r="V3276" s="14"/>
      <c r="W3276" s="14"/>
      <c r="X3276" s="14"/>
      <c r="Y3276" s="14"/>
    </row>
    <row r="3277" spans="2:30" x14ac:dyDescent="0.3">
      <c r="B3277" s="13"/>
      <c r="C3277" s="13"/>
      <c r="D3277" s="13"/>
      <c r="E3277" s="13"/>
      <c r="F3277" s="13"/>
      <c r="G3277" s="13"/>
      <c r="H3277" s="13"/>
      <c r="I3277" s="13"/>
      <c r="J3277" s="13"/>
      <c r="K3277" s="13"/>
      <c r="L3277" s="13"/>
      <c r="M3277" s="13"/>
      <c r="N3277" s="13"/>
      <c r="O3277" s="13"/>
      <c r="P3277" s="13"/>
      <c r="Q3277" s="13"/>
      <c r="R3277" s="13"/>
      <c r="S3277" s="14"/>
      <c r="T3277" s="14"/>
      <c r="U3277" s="14"/>
      <c r="V3277" s="14"/>
      <c r="W3277" s="14"/>
      <c r="X3277" s="14"/>
      <c r="Y3277" s="14"/>
    </row>
    <row r="3278" spans="2:30" x14ac:dyDescent="0.3"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13"/>
      <c r="M3278" s="13"/>
      <c r="N3278" s="13"/>
      <c r="O3278" s="13"/>
      <c r="P3278" s="13"/>
      <c r="Q3278" s="13"/>
      <c r="R3278" s="13"/>
      <c r="S3278" s="14"/>
      <c r="T3278" s="14"/>
      <c r="U3278" s="14"/>
      <c r="V3278" s="14"/>
      <c r="W3278" s="14"/>
      <c r="X3278" s="14"/>
      <c r="Y3278" s="14"/>
    </row>
    <row r="3279" spans="2:30" x14ac:dyDescent="0.3">
      <c r="B3279" s="13"/>
      <c r="C3279" s="13"/>
      <c r="D3279" s="13"/>
      <c r="E3279" s="13"/>
      <c r="F3279" s="13"/>
      <c r="G3279" s="13"/>
      <c r="H3279" s="13"/>
      <c r="I3279" s="13"/>
      <c r="J3279" s="13"/>
      <c r="K3279" s="13"/>
      <c r="L3279" s="13"/>
      <c r="M3279" s="13"/>
      <c r="N3279" s="13"/>
      <c r="O3279" s="13"/>
      <c r="P3279" s="13"/>
      <c r="Q3279" s="13"/>
      <c r="R3279" s="13"/>
      <c r="S3279" s="14"/>
      <c r="T3279" s="14"/>
      <c r="U3279" s="14"/>
      <c r="V3279" s="14"/>
      <c r="W3279" s="14"/>
      <c r="X3279" s="14"/>
      <c r="Y3279" s="14"/>
    </row>
    <row r="3280" spans="2:30" x14ac:dyDescent="0.3">
      <c r="B3280" s="13"/>
      <c r="C3280" s="13"/>
      <c r="D3280" s="13"/>
      <c r="E3280" s="13"/>
      <c r="F3280" s="13"/>
      <c r="G3280" s="13"/>
      <c r="H3280" s="13"/>
      <c r="I3280" s="13"/>
      <c r="J3280" s="13"/>
      <c r="K3280" s="13"/>
      <c r="L3280" s="13"/>
      <c r="M3280" s="13"/>
      <c r="N3280" s="13"/>
      <c r="O3280" s="13"/>
      <c r="P3280" s="13"/>
      <c r="Q3280" s="13"/>
      <c r="R3280" s="13"/>
      <c r="S3280" s="14"/>
      <c r="T3280" s="14"/>
      <c r="U3280" s="14"/>
      <c r="V3280" s="14"/>
      <c r="W3280" s="14"/>
      <c r="X3280" s="14"/>
      <c r="Y3280" s="14"/>
    </row>
    <row r="3281" spans="2:25" x14ac:dyDescent="0.3">
      <c r="B3281" s="13"/>
      <c r="C3281" s="13"/>
      <c r="D3281" s="13"/>
      <c r="E3281" s="13"/>
      <c r="F3281" s="13"/>
      <c r="G3281" s="13"/>
      <c r="H3281" s="13"/>
      <c r="I3281" s="13"/>
      <c r="J3281" s="13"/>
      <c r="K3281" s="13"/>
      <c r="L3281" s="13"/>
      <c r="M3281" s="13"/>
      <c r="N3281" s="13"/>
      <c r="O3281" s="13"/>
      <c r="P3281" s="13"/>
      <c r="Q3281" s="13"/>
      <c r="R3281" s="13"/>
      <c r="S3281" s="14"/>
      <c r="T3281" s="14"/>
      <c r="U3281" s="14"/>
      <c r="V3281" s="14"/>
      <c r="W3281" s="14"/>
      <c r="X3281" s="14"/>
      <c r="Y3281" s="14"/>
    </row>
    <row r="3282" spans="2:25" x14ac:dyDescent="0.3">
      <c r="B3282" s="13"/>
      <c r="C3282" s="13"/>
      <c r="D3282" s="13"/>
      <c r="E3282" s="13"/>
      <c r="F3282" s="13"/>
      <c r="G3282" s="13"/>
      <c r="H3282" s="13"/>
      <c r="I3282" s="13"/>
      <c r="J3282" s="13"/>
      <c r="K3282" s="13"/>
      <c r="L3282" s="13"/>
      <c r="M3282" s="13"/>
      <c r="N3282" s="13"/>
      <c r="O3282" s="13"/>
      <c r="P3282" s="13"/>
      <c r="Q3282" s="13"/>
      <c r="R3282" s="13"/>
      <c r="S3282" s="14"/>
      <c r="T3282" s="14"/>
      <c r="U3282" s="14"/>
      <c r="V3282" s="14"/>
      <c r="W3282" s="14"/>
      <c r="X3282" s="14"/>
      <c r="Y3282" s="14"/>
    </row>
    <row r="3283" spans="2:25" x14ac:dyDescent="0.3">
      <c r="B3283" s="13"/>
      <c r="C3283" s="13"/>
      <c r="D3283" s="13"/>
      <c r="E3283" s="13"/>
      <c r="F3283" s="13"/>
      <c r="G3283" s="13"/>
      <c r="H3283" s="13"/>
      <c r="I3283" s="13"/>
      <c r="J3283" s="13"/>
      <c r="K3283" s="13"/>
      <c r="L3283" s="13"/>
      <c r="M3283" s="13"/>
      <c r="N3283" s="13"/>
      <c r="O3283" s="13"/>
      <c r="P3283" s="13"/>
      <c r="Q3283" s="13"/>
      <c r="R3283" s="13"/>
      <c r="S3283" s="14"/>
      <c r="T3283" s="14"/>
      <c r="U3283" s="14"/>
      <c r="V3283" s="14"/>
      <c r="W3283" s="14"/>
      <c r="X3283" s="14"/>
      <c r="Y3283" s="14"/>
    </row>
    <row r="3284" spans="2:25" x14ac:dyDescent="0.3"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</row>
    <row r="3285" spans="2:25" x14ac:dyDescent="0.3">
      <c r="B3285" s="13"/>
      <c r="C3285" s="13"/>
      <c r="D3285" s="13"/>
      <c r="E3285" s="13"/>
      <c r="F3285" s="13"/>
      <c r="G3285" s="13"/>
      <c r="H3285" s="13"/>
      <c r="I3285" s="13"/>
      <c r="J3285" s="13"/>
      <c r="K3285" s="13"/>
      <c r="L3285" s="13"/>
      <c r="M3285" s="13"/>
      <c r="N3285" s="13"/>
      <c r="O3285" s="13"/>
      <c r="P3285" s="13"/>
      <c r="Q3285" s="13"/>
      <c r="R3285" s="13"/>
      <c r="S3285" s="14"/>
      <c r="T3285" s="14"/>
      <c r="U3285" s="14"/>
      <c r="V3285" s="14"/>
      <c r="W3285" s="14"/>
      <c r="X3285" s="14"/>
      <c r="Y3285" s="14"/>
    </row>
    <row r="3286" spans="2:25" x14ac:dyDescent="0.3">
      <c r="B3286" s="13"/>
      <c r="C3286" s="13"/>
      <c r="D3286" s="13"/>
      <c r="E3286" s="13"/>
      <c r="F3286" s="13"/>
      <c r="G3286" s="13"/>
      <c r="H3286" s="13"/>
      <c r="I3286" s="13"/>
      <c r="J3286" s="13"/>
      <c r="K3286" s="13"/>
      <c r="L3286" s="13"/>
      <c r="M3286" s="13"/>
      <c r="N3286" s="13"/>
      <c r="O3286" s="13"/>
      <c r="P3286" s="13"/>
      <c r="Q3286" s="13"/>
      <c r="R3286" s="13"/>
      <c r="S3286" s="14"/>
      <c r="T3286" s="14"/>
      <c r="U3286" s="14"/>
      <c r="V3286" s="14"/>
      <c r="W3286" s="14"/>
      <c r="X3286" s="14"/>
      <c r="Y3286" s="14"/>
    </row>
    <row r="3287" spans="2:25" x14ac:dyDescent="0.3">
      <c r="B3287" s="13"/>
      <c r="C3287" s="13"/>
      <c r="D3287" s="13"/>
      <c r="E3287" s="13"/>
      <c r="F3287" s="13"/>
      <c r="G3287" s="13"/>
      <c r="H3287" s="13"/>
      <c r="I3287" s="13"/>
      <c r="J3287" s="13"/>
      <c r="K3287" s="13"/>
      <c r="L3287" s="13"/>
      <c r="M3287" s="13"/>
      <c r="N3287" s="13"/>
      <c r="O3287" s="13"/>
      <c r="P3287" s="13"/>
      <c r="Q3287" s="13"/>
      <c r="R3287" s="13"/>
      <c r="S3287" s="14"/>
      <c r="T3287" s="14"/>
      <c r="U3287" s="14"/>
      <c r="V3287" s="14"/>
      <c r="W3287" s="14"/>
      <c r="X3287" s="14"/>
      <c r="Y3287" s="14"/>
    </row>
    <row r="3288" spans="2:25" x14ac:dyDescent="0.3">
      <c r="B3288" s="13"/>
      <c r="C3288" s="13"/>
      <c r="D3288" s="13"/>
      <c r="E3288" s="13"/>
      <c r="F3288" s="13"/>
      <c r="G3288" s="13"/>
      <c r="H3288" s="13"/>
      <c r="I3288" s="13"/>
      <c r="J3288" s="13"/>
      <c r="K3288" s="13"/>
      <c r="L3288" s="13"/>
      <c r="M3288" s="13"/>
      <c r="N3288" s="13"/>
      <c r="O3288" s="13"/>
      <c r="P3288" s="13"/>
      <c r="Q3288" s="13"/>
      <c r="R3288" s="13"/>
      <c r="S3288" s="14"/>
      <c r="T3288" s="14"/>
      <c r="U3288" s="14"/>
      <c r="V3288" s="14"/>
      <c r="W3288" s="14"/>
      <c r="X3288" s="14"/>
      <c r="Y3288" s="14"/>
    </row>
    <row r="3289" spans="2:25" x14ac:dyDescent="0.3"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</row>
    <row r="3290" spans="2:25" x14ac:dyDescent="0.3"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</row>
    <row r="3291" spans="2:25" x14ac:dyDescent="0.3">
      <c r="B3291" s="13"/>
      <c r="C3291" s="13"/>
      <c r="D3291" s="13"/>
      <c r="E3291" s="13"/>
      <c r="F3291" s="13"/>
      <c r="G3291" s="13"/>
      <c r="H3291" s="13"/>
      <c r="I3291" s="13"/>
      <c r="J3291" s="13"/>
      <c r="K3291" s="13"/>
      <c r="L3291" s="13"/>
      <c r="M3291" s="13"/>
      <c r="N3291" s="13"/>
      <c r="O3291" s="13"/>
      <c r="P3291" s="13"/>
      <c r="Q3291" s="13"/>
      <c r="R3291" s="13"/>
      <c r="S3291" s="14"/>
      <c r="T3291" s="14"/>
      <c r="U3291" s="14"/>
      <c r="V3291" s="14"/>
      <c r="W3291" s="14"/>
      <c r="X3291" s="14"/>
      <c r="Y3291" s="14"/>
    </row>
    <row r="3292" spans="2:25" x14ac:dyDescent="0.3"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13"/>
      <c r="M3292" s="13"/>
      <c r="N3292" s="13"/>
      <c r="O3292" s="13"/>
      <c r="P3292" s="13"/>
      <c r="Q3292" s="13"/>
      <c r="R3292" s="13"/>
      <c r="S3292" s="14"/>
      <c r="T3292" s="14"/>
      <c r="U3292" s="14"/>
      <c r="V3292" s="14"/>
      <c r="W3292" s="14"/>
      <c r="X3292" s="14"/>
      <c r="Y3292" s="14"/>
    </row>
    <row r="3293" spans="2:25" x14ac:dyDescent="0.3">
      <c r="B3293" s="13"/>
      <c r="C3293" s="13"/>
      <c r="D3293" s="13"/>
      <c r="E3293" s="13"/>
      <c r="F3293" s="13"/>
      <c r="G3293" s="13"/>
      <c r="H3293" s="13"/>
      <c r="I3293" s="13"/>
      <c r="J3293" s="13"/>
      <c r="K3293" s="13"/>
      <c r="L3293" s="13"/>
      <c r="M3293" s="13"/>
      <c r="N3293" s="13"/>
      <c r="O3293" s="13"/>
      <c r="P3293" s="13"/>
      <c r="Q3293" s="13"/>
      <c r="R3293" s="13"/>
      <c r="S3293" s="14"/>
      <c r="T3293" s="14"/>
      <c r="U3293" s="14"/>
      <c r="V3293" s="14"/>
      <c r="W3293" s="14"/>
      <c r="X3293" s="14"/>
      <c r="Y3293" s="14"/>
    </row>
    <row r="3294" spans="2:25" x14ac:dyDescent="0.3">
      <c r="B3294" s="13"/>
      <c r="C3294" s="13"/>
      <c r="D3294" s="13"/>
      <c r="E3294" s="13"/>
      <c r="F3294" s="13"/>
      <c r="G3294" s="13"/>
      <c r="H3294" s="13"/>
      <c r="I3294" s="13"/>
      <c r="J3294" s="13"/>
      <c r="K3294" s="13"/>
      <c r="L3294" s="13"/>
      <c r="M3294" s="13"/>
      <c r="N3294" s="13"/>
      <c r="O3294" s="13"/>
      <c r="P3294" s="13"/>
      <c r="Q3294" s="13"/>
      <c r="R3294" s="13"/>
      <c r="S3294" s="14"/>
      <c r="T3294" s="14"/>
      <c r="U3294" s="14"/>
      <c r="V3294" s="14"/>
      <c r="W3294" s="14"/>
      <c r="X3294" s="14"/>
      <c r="Y3294" s="14"/>
    </row>
    <row r="3295" spans="2:25" x14ac:dyDescent="0.3">
      <c r="B3295" s="13"/>
      <c r="C3295" s="13"/>
      <c r="D3295" s="13"/>
      <c r="E3295" s="13"/>
      <c r="F3295" s="13"/>
      <c r="G3295" s="13"/>
      <c r="H3295" s="13"/>
      <c r="I3295" s="13"/>
      <c r="J3295" s="13"/>
      <c r="K3295" s="13"/>
      <c r="L3295" s="13"/>
      <c r="M3295" s="13"/>
      <c r="N3295" s="13"/>
      <c r="O3295" s="13"/>
      <c r="P3295" s="13"/>
      <c r="Q3295" s="13"/>
      <c r="R3295" s="13"/>
      <c r="S3295" s="14"/>
      <c r="T3295" s="14"/>
      <c r="U3295" s="14"/>
      <c r="V3295" s="14"/>
      <c r="W3295" s="14"/>
      <c r="X3295" s="14"/>
      <c r="Y3295" s="14"/>
    </row>
    <row r="3296" spans="2:25" x14ac:dyDescent="0.3">
      <c r="B3296" s="13"/>
      <c r="C3296" s="13"/>
      <c r="D3296" s="13"/>
      <c r="E3296" s="13"/>
      <c r="F3296" s="13"/>
      <c r="G3296" s="13"/>
      <c r="H3296" s="13"/>
      <c r="I3296" s="13"/>
      <c r="J3296" s="13"/>
      <c r="K3296" s="13"/>
      <c r="L3296" s="13"/>
      <c r="M3296" s="13"/>
      <c r="N3296" s="13"/>
      <c r="O3296" s="13"/>
      <c r="P3296" s="13"/>
      <c r="Q3296" s="13"/>
      <c r="R3296" s="13"/>
      <c r="S3296" s="14"/>
      <c r="T3296" s="14"/>
      <c r="U3296" s="14"/>
      <c r="V3296" s="14"/>
      <c r="W3296" s="14"/>
      <c r="X3296" s="14"/>
      <c r="Y3296" s="14"/>
    </row>
    <row r="3297" spans="2:30" x14ac:dyDescent="0.3">
      <c r="B3297" s="13"/>
      <c r="C3297" s="13"/>
      <c r="D3297" s="13"/>
      <c r="E3297" s="13"/>
      <c r="F3297" s="13"/>
      <c r="G3297" s="13"/>
      <c r="H3297" s="13"/>
      <c r="I3297" s="13"/>
      <c r="J3297" s="13"/>
      <c r="K3297" s="13"/>
      <c r="L3297" s="13"/>
      <c r="M3297" s="13"/>
      <c r="N3297" s="13"/>
      <c r="O3297" s="13"/>
      <c r="P3297" s="13"/>
      <c r="Q3297" s="13"/>
      <c r="R3297" s="13"/>
      <c r="S3297" s="14"/>
      <c r="T3297" s="14"/>
      <c r="U3297" s="14"/>
      <c r="V3297" s="14"/>
      <c r="W3297" s="14"/>
      <c r="X3297" s="14"/>
      <c r="Y3297" s="14"/>
    </row>
    <row r="3298" spans="2:30" x14ac:dyDescent="0.3">
      <c r="B3298" s="13"/>
      <c r="C3298" s="13"/>
      <c r="D3298" s="13"/>
      <c r="E3298" s="13"/>
      <c r="F3298" s="13"/>
      <c r="G3298" s="13"/>
      <c r="H3298" s="13"/>
      <c r="I3298" s="13"/>
      <c r="J3298" s="13"/>
      <c r="K3298" s="13"/>
      <c r="L3298" s="13"/>
      <c r="M3298" s="13"/>
      <c r="N3298" s="13"/>
      <c r="O3298" s="13"/>
      <c r="P3298" s="13"/>
      <c r="Q3298" s="13"/>
      <c r="R3298" s="13"/>
      <c r="S3298" s="14"/>
      <c r="T3298" s="14"/>
      <c r="U3298" s="14"/>
      <c r="V3298" s="14"/>
      <c r="W3298" s="14"/>
      <c r="X3298" s="14"/>
      <c r="Y3298" s="14"/>
    </row>
    <row r="3299" spans="2:30" x14ac:dyDescent="0.3">
      <c r="B3299" s="13"/>
      <c r="C3299" s="13"/>
      <c r="D3299" s="13"/>
      <c r="E3299" s="13"/>
      <c r="F3299" s="13"/>
      <c r="G3299" s="13"/>
      <c r="H3299" s="13"/>
      <c r="I3299" s="13"/>
      <c r="J3299" s="13"/>
      <c r="K3299" s="13"/>
      <c r="L3299" s="13"/>
      <c r="M3299" s="13"/>
      <c r="N3299" s="13"/>
      <c r="O3299" s="13"/>
      <c r="P3299" s="13"/>
      <c r="Q3299" s="13"/>
      <c r="R3299" s="13"/>
      <c r="S3299" s="14"/>
      <c r="T3299" s="14"/>
      <c r="U3299" s="14"/>
      <c r="V3299" s="14"/>
      <c r="W3299" s="14"/>
      <c r="X3299" s="14"/>
      <c r="Y3299" s="14"/>
    </row>
    <row r="3300" spans="2:30" x14ac:dyDescent="0.3">
      <c r="B3300" s="13"/>
      <c r="C3300" s="13"/>
      <c r="D3300" s="13"/>
      <c r="E3300" s="13"/>
      <c r="F3300" s="13"/>
      <c r="G3300" s="13"/>
      <c r="H3300" s="13"/>
      <c r="I3300" s="13"/>
      <c r="J3300" s="13"/>
      <c r="K3300" s="13"/>
      <c r="L3300" s="13"/>
      <c r="M3300" s="13"/>
      <c r="N3300" s="13"/>
      <c r="O3300" s="13"/>
      <c r="P3300" s="13"/>
      <c r="Q3300" s="13"/>
      <c r="R3300" s="13"/>
      <c r="S3300" s="14"/>
      <c r="T3300" s="14"/>
      <c r="U3300" s="14"/>
      <c r="V3300" s="14"/>
      <c r="W3300" s="14"/>
      <c r="X3300" s="14"/>
      <c r="Y3300" s="14"/>
    </row>
    <row r="3301" spans="2:30" x14ac:dyDescent="0.3">
      <c r="B3301" s="13"/>
      <c r="C3301" s="13"/>
      <c r="D3301" s="13"/>
      <c r="E3301" s="13"/>
      <c r="F3301" s="13"/>
      <c r="G3301" s="13"/>
      <c r="H3301" s="13"/>
      <c r="I3301" s="13"/>
      <c r="J3301" s="13"/>
      <c r="K3301" s="13"/>
      <c r="L3301" s="13"/>
      <c r="M3301" s="13"/>
      <c r="N3301" s="13"/>
      <c r="O3301" s="13"/>
      <c r="P3301" s="13"/>
      <c r="Q3301" s="13"/>
      <c r="R3301" s="13"/>
      <c r="S3301" s="14"/>
      <c r="T3301" s="14"/>
      <c r="U3301" s="14"/>
      <c r="V3301" s="14"/>
      <c r="W3301" s="14"/>
      <c r="X3301" s="14"/>
      <c r="Y3301" s="14"/>
    </row>
    <row r="3302" spans="2:30" x14ac:dyDescent="0.3">
      <c r="B3302" s="13"/>
      <c r="C3302" s="13"/>
      <c r="D3302" s="13"/>
      <c r="E3302" s="13"/>
      <c r="F3302" s="13"/>
      <c r="G3302" s="13"/>
      <c r="H3302" s="13"/>
      <c r="I3302" s="13"/>
      <c r="J3302" s="13"/>
      <c r="K3302" s="13"/>
      <c r="L3302" s="13"/>
      <c r="M3302" s="13"/>
      <c r="N3302" s="13"/>
      <c r="O3302" s="13"/>
      <c r="P3302" s="13"/>
      <c r="Q3302" s="13"/>
      <c r="R3302" s="13"/>
      <c r="S3302" s="14"/>
      <c r="T3302" s="14"/>
      <c r="U3302" s="14"/>
      <c r="V3302" s="14"/>
      <c r="W3302" s="14"/>
      <c r="X3302" s="14"/>
      <c r="Y3302" s="14"/>
    </row>
    <row r="3303" spans="2:30" x14ac:dyDescent="0.3"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AA3303" s="5" t="e">
        <f>+AVERAGE(E3274:E3303)/100</f>
        <v>#DIV/0!</v>
      </c>
      <c r="AB3303" s="5" t="e">
        <f>+AVERAGE(G3274:G3303)</f>
        <v>#DIV/0!</v>
      </c>
      <c r="AC3303" s="5" t="e">
        <f>+AVERAGE(H3274:H3303)</f>
        <v>#DIV/0!</v>
      </c>
      <c r="AD3303" s="17" t="e">
        <f t="shared" ref="AD3303" si="107">($AF$4*AA3303)+($AG$4-$AG$4*AB3303)+($AJ$12+$AK$12*AC3303)</f>
        <v>#DIV/0!</v>
      </c>
    </row>
    <row r="3304" spans="2:30" x14ac:dyDescent="0.3">
      <c r="B3304" s="13"/>
      <c r="C3304" s="13"/>
      <c r="D3304" s="13"/>
      <c r="E3304" s="13"/>
      <c r="F3304" s="13"/>
      <c r="G3304" s="13"/>
      <c r="H3304" s="13"/>
      <c r="I3304" s="13"/>
      <c r="J3304" s="13"/>
      <c r="K3304" s="13"/>
      <c r="L3304" s="13"/>
      <c r="M3304" s="13"/>
      <c r="N3304" s="13"/>
      <c r="O3304" s="13"/>
      <c r="P3304" s="13"/>
      <c r="Q3304" s="13"/>
      <c r="R3304" s="13"/>
      <c r="S3304" s="14"/>
      <c r="T3304" s="14"/>
      <c r="U3304" s="14"/>
      <c r="V3304" s="14"/>
      <c r="W3304" s="14"/>
      <c r="X3304" s="14"/>
      <c r="Y3304" s="14"/>
    </row>
    <row r="3305" spans="2:30" x14ac:dyDescent="0.3"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</row>
    <row r="3306" spans="2:30" x14ac:dyDescent="0.3"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</row>
    <row r="3307" spans="2:30" x14ac:dyDescent="0.3">
      <c r="B3307" s="13"/>
      <c r="C3307" s="13"/>
      <c r="D3307" s="13"/>
      <c r="E3307" s="13"/>
      <c r="F3307" s="13"/>
      <c r="G3307" s="13"/>
      <c r="H3307" s="13"/>
      <c r="I3307" s="13"/>
      <c r="J3307" s="13"/>
      <c r="K3307" s="13"/>
      <c r="L3307" s="13"/>
      <c r="M3307" s="13"/>
      <c r="N3307" s="13"/>
      <c r="O3307" s="13"/>
      <c r="P3307" s="13"/>
      <c r="Q3307" s="13"/>
      <c r="R3307" s="13"/>
      <c r="S3307" s="14"/>
      <c r="T3307" s="14"/>
      <c r="U3307" s="14"/>
      <c r="V3307" s="14"/>
      <c r="W3307" s="14"/>
      <c r="X3307" s="14"/>
      <c r="Y3307" s="14"/>
    </row>
    <row r="3308" spans="2:30" x14ac:dyDescent="0.3"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</row>
    <row r="3309" spans="2:30" x14ac:dyDescent="0.3">
      <c r="B3309" s="13"/>
      <c r="C3309" s="13"/>
      <c r="D3309" s="13"/>
      <c r="E3309" s="13"/>
      <c r="F3309" s="13"/>
      <c r="G3309" s="13"/>
      <c r="H3309" s="13"/>
      <c r="I3309" s="13"/>
      <c r="J3309" s="13"/>
      <c r="K3309" s="13"/>
      <c r="L3309" s="13"/>
      <c r="M3309" s="13"/>
      <c r="N3309" s="13"/>
      <c r="O3309" s="13"/>
      <c r="P3309" s="13"/>
      <c r="Q3309" s="13"/>
      <c r="R3309" s="13"/>
      <c r="S3309" s="14"/>
      <c r="T3309" s="14"/>
      <c r="U3309" s="14"/>
      <c r="V3309" s="14"/>
      <c r="W3309" s="14"/>
      <c r="X3309" s="14"/>
      <c r="Y3309" s="14"/>
    </row>
    <row r="3310" spans="2:30" x14ac:dyDescent="0.3">
      <c r="B3310" s="13"/>
      <c r="C3310" s="13"/>
      <c r="D3310" s="13"/>
      <c r="E3310" s="13"/>
      <c r="F3310" s="13"/>
      <c r="G3310" s="13"/>
      <c r="H3310" s="13"/>
      <c r="I3310" s="13"/>
      <c r="J3310" s="13"/>
      <c r="K3310" s="13"/>
      <c r="L3310" s="13"/>
      <c r="M3310" s="13"/>
      <c r="N3310" s="13"/>
      <c r="O3310" s="13"/>
      <c r="P3310" s="13"/>
      <c r="Q3310" s="13"/>
      <c r="R3310" s="13"/>
      <c r="S3310" s="14"/>
      <c r="T3310" s="14"/>
      <c r="U3310" s="14"/>
      <c r="V3310" s="14"/>
      <c r="W3310" s="14"/>
      <c r="X3310" s="14"/>
      <c r="Y3310" s="14"/>
    </row>
    <row r="3311" spans="2:30" x14ac:dyDescent="0.3">
      <c r="B3311" s="13"/>
      <c r="C3311" s="13"/>
      <c r="D3311" s="13"/>
      <c r="E3311" s="13"/>
      <c r="F3311" s="13"/>
      <c r="G3311" s="13"/>
      <c r="H3311" s="13"/>
      <c r="I3311" s="13"/>
      <c r="J3311" s="13"/>
      <c r="K3311" s="13"/>
      <c r="L3311" s="13"/>
      <c r="M3311" s="13"/>
      <c r="N3311" s="13"/>
      <c r="O3311" s="13"/>
      <c r="P3311" s="13"/>
      <c r="Q3311" s="13"/>
      <c r="R3311" s="13"/>
      <c r="S3311" s="14"/>
      <c r="T3311" s="14"/>
      <c r="U3311" s="14"/>
      <c r="V3311" s="14"/>
      <c r="W3311" s="14"/>
      <c r="X3311" s="14"/>
      <c r="Y3311" s="14"/>
    </row>
    <row r="3312" spans="2:30" x14ac:dyDescent="0.3"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</row>
    <row r="3313" spans="2:25" x14ac:dyDescent="0.3">
      <c r="B3313" s="13"/>
      <c r="C3313" s="13"/>
      <c r="D3313" s="13"/>
      <c r="E3313" s="13"/>
      <c r="F3313" s="13"/>
      <c r="G3313" s="13"/>
      <c r="H3313" s="13"/>
      <c r="I3313" s="13"/>
      <c r="J3313" s="13"/>
      <c r="K3313" s="13"/>
      <c r="L3313" s="13"/>
      <c r="M3313" s="13"/>
      <c r="N3313" s="13"/>
      <c r="O3313" s="13"/>
      <c r="P3313" s="13"/>
      <c r="Q3313" s="13"/>
      <c r="R3313" s="13"/>
      <c r="S3313" s="14"/>
      <c r="T3313" s="14"/>
      <c r="U3313" s="14"/>
      <c r="V3313" s="14"/>
      <c r="W3313" s="14"/>
      <c r="X3313" s="14"/>
      <c r="Y3313" s="14"/>
    </row>
    <row r="3314" spans="2:25" x14ac:dyDescent="0.3">
      <c r="B3314" s="13"/>
      <c r="C3314" s="13"/>
      <c r="D3314" s="13"/>
      <c r="E3314" s="13"/>
      <c r="F3314" s="13"/>
      <c r="G3314" s="13"/>
      <c r="H3314" s="13"/>
      <c r="I3314" s="13"/>
      <c r="J3314" s="13"/>
      <c r="K3314" s="13"/>
      <c r="L3314" s="13"/>
      <c r="M3314" s="13"/>
      <c r="N3314" s="13"/>
      <c r="O3314" s="13"/>
      <c r="P3314" s="13"/>
      <c r="Q3314" s="13"/>
      <c r="R3314" s="13"/>
      <c r="S3314" s="14"/>
      <c r="T3314" s="14"/>
      <c r="U3314" s="14"/>
      <c r="V3314" s="14"/>
      <c r="W3314" s="14"/>
      <c r="X3314" s="14"/>
      <c r="Y3314" s="14"/>
    </row>
    <row r="3315" spans="2:25" x14ac:dyDescent="0.3">
      <c r="B3315" s="13"/>
      <c r="C3315" s="13"/>
      <c r="D3315" s="13"/>
      <c r="E3315" s="13"/>
      <c r="F3315" s="13"/>
      <c r="G3315" s="13"/>
      <c r="H3315" s="13"/>
      <c r="I3315" s="13"/>
      <c r="J3315" s="13"/>
      <c r="K3315" s="13"/>
      <c r="L3315" s="13"/>
      <c r="M3315" s="13"/>
      <c r="N3315" s="13"/>
      <c r="O3315" s="13"/>
      <c r="P3315" s="13"/>
      <c r="Q3315" s="13"/>
      <c r="R3315" s="13"/>
      <c r="S3315" s="14"/>
      <c r="T3315" s="14"/>
      <c r="U3315" s="14"/>
      <c r="V3315" s="14"/>
      <c r="W3315" s="14"/>
      <c r="X3315" s="14"/>
      <c r="Y3315" s="14"/>
    </row>
    <row r="3316" spans="2:25" x14ac:dyDescent="0.3">
      <c r="B3316" s="13"/>
      <c r="C3316" s="13"/>
      <c r="D3316" s="13"/>
      <c r="E3316" s="13"/>
      <c r="F3316" s="13"/>
      <c r="G3316" s="13"/>
      <c r="H3316" s="13"/>
      <c r="I3316" s="13"/>
      <c r="J3316" s="13"/>
      <c r="K3316" s="13"/>
      <c r="L3316" s="13"/>
      <c r="M3316" s="13"/>
      <c r="N3316" s="13"/>
      <c r="O3316" s="13"/>
      <c r="P3316" s="13"/>
      <c r="Q3316" s="13"/>
      <c r="R3316" s="13"/>
      <c r="S3316" s="14"/>
      <c r="T3316" s="14"/>
      <c r="U3316" s="14"/>
      <c r="V3316" s="14"/>
      <c r="W3316" s="14"/>
      <c r="X3316" s="14"/>
      <c r="Y3316" s="14"/>
    </row>
    <row r="3317" spans="2:25" x14ac:dyDescent="0.3">
      <c r="B3317" s="13"/>
      <c r="C3317" s="13"/>
      <c r="D3317" s="13"/>
      <c r="E3317" s="13"/>
      <c r="F3317" s="13"/>
      <c r="G3317" s="13"/>
      <c r="H3317" s="13"/>
      <c r="I3317" s="13"/>
      <c r="J3317" s="13"/>
      <c r="K3317" s="13"/>
      <c r="L3317" s="13"/>
      <c r="M3317" s="13"/>
      <c r="N3317" s="13"/>
      <c r="O3317" s="13"/>
      <c r="P3317" s="13"/>
      <c r="Q3317" s="13"/>
      <c r="R3317" s="13"/>
      <c r="S3317" s="14"/>
      <c r="T3317" s="14"/>
      <c r="U3317" s="14"/>
      <c r="V3317" s="14"/>
      <c r="W3317" s="14"/>
      <c r="X3317" s="14"/>
      <c r="Y3317" s="14"/>
    </row>
    <row r="3318" spans="2:25" x14ac:dyDescent="0.3"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</row>
    <row r="3319" spans="2:25" x14ac:dyDescent="0.3">
      <c r="B3319" s="13"/>
      <c r="C3319" s="13"/>
      <c r="D3319" s="13"/>
      <c r="E3319" s="13"/>
      <c r="F3319" s="13"/>
      <c r="G3319" s="13"/>
      <c r="H3319" s="13"/>
      <c r="I3319" s="13"/>
      <c r="J3319" s="13"/>
      <c r="K3319" s="13"/>
      <c r="L3319" s="13"/>
      <c r="M3319" s="13"/>
      <c r="N3319" s="13"/>
      <c r="O3319" s="13"/>
      <c r="P3319" s="13"/>
      <c r="Q3319" s="13"/>
      <c r="R3319" s="13"/>
      <c r="S3319" s="14"/>
      <c r="T3319" s="14"/>
      <c r="U3319" s="14"/>
      <c r="V3319" s="14"/>
      <c r="W3319" s="14"/>
      <c r="X3319" s="14"/>
      <c r="Y3319" s="14"/>
    </row>
    <row r="3320" spans="2:25" x14ac:dyDescent="0.3">
      <c r="B3320" s="13"/>
      <c r="C3320" s="13"/>
      <c r="D3320" s="13"/>
      <c r="E3320" s="13"/>
      <c r="F3320" s="13"/>
      <c r="G3320" s="13"/>
      <c r="H3320" s="13"/>
      <c r="I3320" s="13"/>
      <c r="J3320" s="13"/>
      <c r="K3320" s="13"/>
      <c r="L3320" s="13"/>
      <c r="M3320" s="13"/>
      <c r="N3320" s="13"/>
      <c r="O3320" s="13"/>
      <c r="P3320" s="13"/>
      <c r="Q3320" s="13"/>
      <c r="R3320" s="13"/>
      <c r="S3320" s="14"/>
      <c r="T3320" s="14"/>
      <c r="U3320" s="14"/>
      <c r="V3320" s="14"/>
      <c r="W3320" s="14"/>
      <c r="X3320" s="14"/>
      <c r="Y3320" s="14"/>
    </row>
    <row r="3321" spans="2:25" x14ac:dyDescent="0.3">
      <c r="B3321" s="13"/>
      <c r="C3321" s="13"/>
      <c r="D3321" s="13"/>
      <c r="E3321" s="13"/>
      <c r="F3321" s="13"/>
      <c r="G3321" s="13"/>
      <c r="H3321" s="13"/>
      <c r="I3321" s="13"/>
      <c r="J3321" s="13"/>
      <c r="K3321" s="13"/>
      <c r="L3321" s="13"/>
      <c r="M3321" s="13"/>
      <c r="N3321" s="13"/>
      <c r="O3321" s="13"/>
      <c r="P3321" s="13"/>
      <c r="Q3321" s="13"/>
      <c r="R3321" s="13"/>
      <c r="S3321" s="14"/>
      <c r="T3321" s="14"/>
      <c r="U3321" s="14"/>
      <c r="V3321" s="14"/>
      <c r="W3321" s="14"/>
      <c r="X3321" s="14"/>
      <c r="Y3321" s="14"/>
    </row>
    <row r="3322" spans="2:25" x14ac:dyDescent="0.3">
      <c r="B3322" s="13"/>
      <c r="C3322" s="13"/>
      <c r="D3322" s="13"/>
      <c r="E3322" s="13"/>
      <c r="F3322" s="13"/>
      <c r="G3322" s="13"/>
      <c r="H3322" s="13"/>
      <c r="I3322" s="13"/>
      <c r="J3322" s="13"/>
      <c r="K3322" s="13"/>
      <c r="L3322" s="13"/>
      <c r="M3322" s="13"/>
      <c r="N3322" s="13"/>
      <c r="O3322" s="13"/>
      <c r="P3322" s="13"/>
      <c r="Q3322" s="13"/>
      <c r="R3322" s="13"/>
      <c r="S3322" s="14"/>
      <c r="T3322" s="14"/>
      <c r="U3322" s="14"/>
      <c r="V3322" s="14"/>
      <c r="W3322" s="14"/>
      <c r="X3322" s="14"/>
      <c r="Y3322" s="14"/>
    </row>
    <row r="3323" spans="2:25" x14ac:dyDescent="0.3"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</row>
    <row r="3324" spans="2:25" x14ac:dyDescent="0.3">
      <c r="B3324" s="13"/>
      <c r="C3324" s="13"/>
      <c r="D3324" s="13"/>
      <c r="E3324" s="13"/>
      <c r="F3324" s="13"/>
      <c r="G3324" s="13"/>
      <c r="H3324" s="13"/>
      <c r="I3324" s="13"/>
      <c r="J3324" s="13"/>
      <c r="K3324" s="13"/>
      <c r="L3324" s="13"/>
      <c r="M3324" s="13"/>
      <c r="N3324" s="13"/>
      <c r="O3324" s="13"/>
      <c r="P3324" s="13"/>
      <c r="Q3324" s="13"/>
      <c r="R3324" s="13"/>
      <c r="S3324" s="14"/>
      <c r="T3324" s="14"/>
      <c r="U3324" s="14"/>
      <c r="V3324" s="14"/>
      <c r="W3324" s="14"/>
      <c r="X3324" s="14"/>
      <c r="Y3324" s="14"/>
    </row>
    <row r="3325" spans="2:25" x14ac:dyDescent="0.3">
      <c r="B3325" s="13"/>
      <c r="C3325" s="13"/>
      <c r="D3325" s="13"/>
      <c r="E3325" s="13"/>
      <c r="F3325" s="13"/>
      <c r="G3325" s="13"/>
      <c r="H3325" s="13"/>
      <c r="I3325" s="13"/>
      <c r="J3325" s="13"/>
      <c r="K3325" s="13"/>
      <c r="L3325" s="13"/>
      <c r="M3325" s="13"/>
      <c r="N3325" s="13"/>
      <c r="O3325" s="13"/>
      <c r="P3325" s="13"/>
      <c r="Q3325" s="13"/>
      <c r="R3325" s="13"/>
      <c r="S3325" s="14"/>
      <c r="T3325" s="14"/>
      <c r="U3325" s="14"/>
      <c r="V3325" s="14"/>
      <c r="W3325" s="14"/>
      <c r="X3325" s="14"/>
      <c r="Y3325" s="14"/>
    </row>
    <row r="3326" spans="2:25" x14ac:dyDescent="0.3">
      <c r="B3326" s="13"/>
      <c r="C3326" s="13"/>
      <c r="D3326" s="13"/>
      <c r="E3326" s="13"/>
      <c r="F3326" s="13"/>
      <c r="G3326" s="13"/>
      <c r="H3326" s="13"/>
      <c r="I3326" s="13"/>
      <c r="J3326" s="13"/>
      <c r="K3326" s="13"/>
      <c r="L3326" s="13"/>
      <c r="M3326" s="13"/>
      <c r="N3326" s="13"/>
      <c r="O3326" s="13"/>
      <c r="P3326" s="13"/>
      <c r="Q3326" s="13"/>
      <c r="R3326" s="13"/>
      <c r="S3326" s="14"/>
      <c r="T3326" s="14"/>
      <c r="U3326" s="14"/>
      <c r="V3326" s="14"/>
      <c r="W3326" s="14"/>
      <c r="X3326" s="14"/>
      <c r="Y3326" s="14"/>
    </row>
    <row r="3327" spans="2:25" x14ac:dyDescent="0.3"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</row>
    <row r="3328" spans="2:25" x14ac:dyDescent="0.3"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</row>
    <row r="3329" spans="2:30" x14ac:dyDescent="0.3">
      <c r="B3329" s="13"/>
      <c r="C3329" s="13"/>
      <c r="D3329" s="13"/>
      <c r="E3329" s="13"/>
      <c r="F3329" s="13"/>
      <c r="G3329" s="13"/>
      <c r="H3329" s="13"/>
      <c r="I3329" s="13"/>
      <c r="J3329" s="13"/>
      <c r="K3329" s="13"/>
      <c r="L3329" s="13"/>
      <c r="M3329" s="13"/>
      <c r="N3329" s="13"/>
      <c r="O3329" s="13"/>
      <c r="P3329" s="13"/>
      <c r="Q3329" s="13"/>
      <c r="R3329" s="13"/>
      <c r="S3329" s="14"/>
      <c r="T3329" s="14"/>
      <c r="U3329" s="14"/>
      <c r="V3329" s="14"/>
      <c r="W3329" s="14"/>
      <c r="X3329" s="14"/>
      <c r="Y3329" s="14"/>
    </row>
    <row r="3330" spans="2:30" x14ac:dyDescent="0.3">
      <c r="B3330" s="13"/>
      <c r="C3330" s="13"/>
      <c r="D3330" s="13"/>
      <c r="E3330" s="13"/>
      <c r="F3330" s="13"/>
      <c r="G3330" s="13"/>
      <c r="H3330" s="13"/>
      <c r="I3330" s="13"/>
      <c r="J3330" s="13"/>
      <c r="K3330" s="13"/>
      <c r="L3330" s="13"/>
      <c r="M3330" s="13"/>
      <c r="N3330" s="13"/>
      <c r="O3330" s="13"/>
      <c r="P3330" s="13"/>
      <c r="Q3330" s="13"/>
      <c r="R3330" s="13"/>
      <c r="S3330" s="14"/>
      <c r="T3330" s="14"/>
      <c r="U3330" s="14"/>
      <c r="V3330" s="14"/>
      <c r="W3330" s="14"/>
      <c r="X3330" s="14"/>
      <c r="Y3330" s="14"/>
    </row>
    <row r="3331" spans="2:30" x14ac:dyDescent="0.3">
      <c r="B3331" s="13"/>
      <c r="C3331" s="13"/>
      <c r="D3331" s="13"/>
      <c r="E3331" s="13"/>
      <c r="F3331" s="13"/>
      <c r="G3331" s="13"/>
      <c r="H3331" s="13"/>
      <c r="I3331" s="13"/>
      <c r="J3331" s="13"/>
      <c r="K3331" s="13"/>
      <c r="L3331" s="13"/>
      <c r="M3331" s="13"/>
      <c r="N3331" s="13"/>
      <c r="O3331" s="13"/>
      <c r="P3331" s="13"/>
      <c r="Q3331" s="13"/>
      <c r="R3331" s="13"/>
      <c r="S3331" s="14"/>
      <c r="T3331" s="14"/>
      <c r="U3331" s="14"/>
      <c r="V3331" s="14"/>
      <c r="W3331" s="14"/>
      <c r="X3331" s="14"/>
      <c r="Y3331" s="14"/>
    </row>
    <row r="3332" spans="2:30" x14ac:dyDescent="0.3">
      <c r="B3332" s="13"/>
      <c r="C3332" s="13"/>
      <c r="D3332" s="13"/>
      <c r="E3332" s="13"/>
      <c r="F3332" s="13"/>
      <c r="G3332" s="13"/>
      <c r="H3332" s="13"/>
      <c r="I3332" s="13"/>
      <c r="J3332" s="13"/>
      <c r="K3332" s="13"/>
      <c r="L3332" s="13"/>
      <c r="M3332" s="13"/>
      <c r="N3332" s="13"/>
      <c r="O3332" s="13"/>
      <c r="P3332" s="13"/>
      <c r="Q3332" s="13"/>
      <c r="R3332" s="13"/>
      <c r="S3332" s="14"/>
      <c r="T3332" s="14"/>
      <c r="U3332" s="14"/>
      <c r="V3332" s="14"/>
      <c r="W3332" s="14"/>
      <c r="X3332" s="14"/>
      <c r="Y3332" s="14"/>
    </row>
    <row r="3333" spans="2:30" x14ac:dyDescent="0.3">
      <c r="B3333" s="13"/>
      <c r="C3333" s="13"/>
      <c r="D3333" s="13"/>
      <c r="E3333" s="13"/>
      <c r="F3333" s="13"/>
      <c r="G3333" s="13"/>
      <c r="H3333" s="13"/>
      <c r="I3333" s="13"/>
      <c r="J3333" s="13"/>
      <c r="K3333" s="13"/>
      <c r="L3333" s="13"/>
      <c r="M3333" s="13"/>
      <c r="N3333" s="13"/>
      <c r="O3333" s="13"/>
      <c r="P3333" s="13"/>
      <c r="Q3333" s="13"/>
      <c r="R3333" s="13"/>
      <c r="S3333" s="14"/>
      <c r="T3333" s="14"/>
      <c r="U3333" s="14"/>
      <c r="V3333" s="14"/>
      <c r="W3333" s="14"/>
      <c r="X3333" s="14"/>
      <c r="Y3333" s="14"/>
      <c r="AA3333" s="5" t="e">
        <f>+AVERAGE(E3304:E3333)/100</f>
        <v>#DIV/0!</v>
      </c>
      <c r="AB3333" s="5" t="e">
        <f>+AVERAGE(G3304:G3333)</f>
        <v>#DIV/0!</v>
      </c>
      <c r="AC3333" s="5" t="e">
        <f>+AVERAGE(H3304:H3333)</f>
        <v>#DIV/0!</v>
      </c>
      <c r="AD3333" s="17" t="e">
        <f t="shared" ref="AD3333" si="108">($AF$4*AA3333)+($AG$4-$AG$4*AB3333)+($AJ$12+$AK$12*AC3333)</f>
        <v>#DIV/0!</v>
      </c>
    </row>
    <row r="3334" spans="2:30" x14ac:dyDescent="0.3">
      <c r="B3334" s="13"/>
      <c r="C3334" s="13"/>
      <c r="D3334" s="13"/>
      <c r="E3334" s="13"/>
      <c r="F3334" s="13"/>
      <c r="G3334" s="13"/>
      <c r="H3334" s="13"/>
      <c r="I3334" s="13"/>
      <c r="J3334" s="13"/>
      <c r="K3334" s="13"/>
      <c r="L3334" s="13"/>
      <c r="M3334" s="13"/>
      <c r="N3334" s="13"/>
      <c r="O3334" s="13"/>
      <c r="P3334" s="13"/>
      <c r="Q3334" s="13"/>
      <c r="R3334" s="13"/>
      <c r="S3334" s="14"/>
      <c r="T3334" s="14"/>
      <c r="U3334" s="14"/>
      <c r="V3334" s="14"/>
      <c r="W3334" s="14"/>
      <c r="X3334" s="14"/>
      <c r="Y3334" s="14"/>
    </row>
    <row r="3335" spans="2:30" x14ac:dyDescent="0.3">
      <c r="B3335" s="13"/>
      <c r="C3335" s="13"/>
      <c r="D3335" s="13"/>
      <c r="E3335" s="13"/>
      <c r="F3335" s="13"/>
      <c r="G3335" s="13"/>
      <c r="H3335" s="13"/>
      <c r="I3335" s="13"/>
      <c r="J3335" s="13"/>
      <c r="K3335" s="13"/>
      <c r="L3335" s="13"/>
      <c r="M3335" s="13"/>
      <c r="N3335" s="13"/>
      <c r="O3335" s="13"/>
      <c r="P3335" s="13"/>
      <c r="Q3335" s="13"/>
      <c r="R3335" s="13"/>
      <c r="S3335" s="14"/>
      <c r="T3335" s="14"/>
      <c r="U3335" s="14"/>
      <c r="V3335" s="14"/>
      <c r="W3335" s="14"/>
      <c r="X3335" s="14"/>
      <c r="Y3335" s="14"/>
    </row>
    <row r="3336" spans="2:30" x14ac:dyDescent="0.3">
      <c r="B3336" s="13"/>
      <c r="C3336" s="13"/>
      <c r="D3336" s="13"/>
      <c r="E3336" s="13"/>
      <c r="F3336" s="13"/>
      <c r="G3336" s="13"/>
      <c r="H3336" s="13"/>
      <c r="I3336" s="13"/>
      <c r="J3336" s="13"/>
      <c r="K3336" s="13"/>
      <c r="L3336" s="13"/>
      <c r="M3336" s="13"/>
      <c r="N3336" s="13"/>
      <c r="O3336" s="13"/>
      <c r="P3336" s="13"/>
      <c r="Q3336" s="13"/>
      <c r="R3336" s="13"/>
      <c r="S3336" s="14"/>
      <c r="T3336" s="14"/>
      <c r="U3336" s="14"/>
      <c r="V3336" s="14"/>
      <c r="W3336" s="14"/>
      <c r="X3336" s="14"/>
      <c r="Y3336" s="14"/>
    </row>
    <row r="3337" spans="2:30" x14ac:dyDescent="0.3"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13"/>
      <c r="M3337" s="13"/>
      <c r="N3337" s="13"/>
      <c r="O3337" s="13"/>
      <c r="P3337" s="13"/>
      <c r="Q3337" s="13"/>
      <c r="R3337" s="13"/>
      <c r="S3337" s="14"/>
      <c r="T3337" s="14"/>
      <c r="U3337" s="14"/>
      <c r="V3337" s="14"/>
      <c r="W3337" s="14"/>
      <c r="X3337" s="14"/>
      <c r="Y3337" s="14"/>
    </row>
    <row r="3338" spans="2:30" x14ac:dyDescent="0.3">
      <c r="B3338" s="13"/>
      <c r="C3338" s="13"/>
      <c r="D3338" s="13"/>
      <c r="E3338" s="13"/>
      <c r="F3338" s="13"/>
      <c r="G3338" s="13"/>
      <c r="H3338" s="13"/>
      <c r="I3338" s="13"/>
      <c r="J3338" s="13"/>
      <c r="K3338" s="13"/>
      <c r="L3338" s="13"/>
      <c r="M3338" s="13"/>
      <c r="N3338" s="13"/>
      <c r="O3338" s="13"/>
      <c r="P3338" s="13"/>
      <c r="Q3338" s="13"/>
      <c r="R3338" s="13"/>
      <c r="S3338" s="14"/>
      <c r="T3338" s="14"/>
      <c r="U3338" s="14"/>
      <c r="V3338" s="14"/>
      <c r="W3338" s="14"/>
      <c r="X3338" s="14"/>
      <c r="Y3338" s="14"/>
    </row>
    <row r="3339" spans="2:30" x14ac:dyDescent="0.3">
      <c r="B3339" s="13"/>
      <c r="C3339" s="13"/>
      <c r="D3339" s="13"/>
      <c r="E3339" s="13"/>
      <c r="F3339" s="13"/>
      <c r="G3339" s="13"/>
      <c r="H3339" s="13"/>
      <c r="I3339" s="13"/>
      <c r="J3339" s="13"/>
      <c r="K3339" s="13"/>
      <c r="L3339" s="13"/>
      <c r="M3339" s="13"/>
      <c r="N3339" s="13"/>
      <c r="O3339" s="13"/>
      <c r="P3339" s="13"/>
      <c r="Q3339" s="13"/>
      <c r="R3339" s="13"/>
      <c r="S3339" s="14"/>
      <c r="T3339" s="14"/>
      <c r="U3339" s="14"/>
      <c r="V3339" s="14"/>
      <c r="W3339" s="14"/>
      <c r="X3339" s="14"/>
      <c r="Y3339" s="14"/>
    </row>
    <row r="3340" spans="2:30" x14ac:dyDescent="0.3">
      <c r="B3340" s="13"/>
      <c r="C3340" s="13"/>
      <c r="D3340" s="13"/>
      <c r="E3340" s="13"/>
      <c r="F3340" s="13"/>
      <c r="G3340" s="13"/>
      <c r="H3340" s="13"/>
      <c r="I3340" s="13"/>
      <c r="J3340" s="13"/>
      <c r="K3340" s="13"/>
      <c r="L3340" s="13"/>
      <c r="M3340" s="13"/>
      <c r="N3340" s="13"/>
      <c r="O3340" s="13"/>
      <c r="P3340" s="13"/>
      <c r="Q3340" s="13"/>
      <c r="R3340" s="13"/>
      <c r="S3340" s="14"/>
      <c r="T3340" s="14"/>
      <c r="U3340" s="14"/>
      <c r="V3340" s="14"/>
      <c r="W3340" s="14"/>
      <c r="X3340" s="14"/>
      <c r="Y3340" s="14"/>
    </row>
    <row r="3341" spans="2:30" x14ac:dyDescent="0.3">
      <c r="B3341" s="13"/>
      <c r="C3341" s="13"/>
      <c r="D3341" s="13"/>
      <c r="E3341" s="13"/>
      <c r="F3341" s="13"/>
      <c r="G3341" s="13"/>
      <c r="H3341" s="13"/>
      <c r="I3341" s="13"/>
      <c r="J3341" s="13"/>
      <c r="K3341" s="13"/>
      <c r="L3341" s="13"/>
      <c r="M3341" s="13"/>
      <c r="N3341" s="13"/>
      <c r="O3341" s="13"/>
      <c r="P3341" s="13"/>
      <c r="Q3341" s="13"/>
      <c r="R3341" s="13"/>
      <c r="S3341" s="14"/>
      <c r="T3341" s="14"/>
      <c r="U3341" s="14"/>
      <c r="V3341" s="14"/>
      <c r="W3341" s="14"/>
      <c r="X3341" s="14"/>
      <c r="Y3341" s="14"/>
    </row>
    <row r="3342" spans="2:30" x14ac:dyDescent="0.3">
      <c r="B3342" s="13"/>
      <c r="C3342" s="13"/>
      <c r="D3342" s="13"/>
      <c r="E3342" s="13"/>
      <c r="F3342" s="13"/>
      <c r="G3342" s="13"/>
      <c r="H3342" s="13"/>
      <c r="I3342" s="13"/>
      <c r="J3342" s="13"/>
      <c r="K3342" s="13"/>
      <c r="L3342" s="13"/>
      <c r="M3342" s="13"/>
      <c r="N3342" s="13"/>
      <c r="O3342" s="13"/>
      <c r="P3342" s="13"/>
      <c r="Q3342" s="13"/>
      <c r="R3342" s="13"/>
      <c r="S3342" s="14"/>
      <c r="T3342" s="14"/>
      <c r="U3342" s="14"/>
      <c r="V3342" s="14"/>
      <c r="W3342" s="14"/>
      <c r="X3342" s="14"/>
      <c r="Y3342" s="14"/>
    </row>
    <row r="3343" spans="2:30" x14ac:dyDescent="0.3">
      <c r="B3343" s="13"/>
      <c r="C3343" s="13"/>
      <c r="D3343" s="13"/>
      <c r="E3343" s="13"/>
      <c r="F3343" s="13"/>
      <c r="G3343" s="13"/>
      <c r="H3343" s="13"/>
      <c r="I3343" s="13"/>
      <c r="J3343" s="13"/>
      <c r="K3343" s="13"/>
      <c r="L3343" s="13"/>
      <c r="M3343" s="13"/>
      <c r="N3343" s="13"/>
      <c r="O3343" s="13"/>
      <c r="P3343" s="13"/>
      <c r="Q3343" s="13"/>
      <c r="R3343" s="13"/>
      <c r="S3343" s="14"/>
      <c r="T3343" s="14"/>
      <c r="U3343" s="14"/>
      <c r="V3343" s="14"/>
      <c r="W3343" s="14"/>
      <c r="X3343" s="14"/>
      <c r="Y3343" s="14"/>
    </row>
    <row r="3344" spans="2:30" x14ac:dyDescent="0.3">
      <c r="B3344" s="13"/>
      <c r="C3344" s="13"/>
      <c r="D3344" s="13"/>
      <c r="E3344" s="13"/>
      <c r="F3344" s="13"/>
      <c r="G3344" s="13"/>
      <c r="H3344" s="13"/>
      <c r="I3344" s="13"/>
      <c r="J3344" s="13"/>
      <c r="K3344" s="13"/>
      <c r="L3344" s="13"/>
      <c r="M3344" s="13"/>
      <c r="N3344" s="13"/>
      <c r="O3344" s="13"/>
      <c r="P3344" s="13"/>
      <c r="Q3344" s="13"/>
      <c r="R3344" s="13"/>
      <c r="S3344" s="14"/>
      <c r="T3344" s="14"/>
      <c r="U3344" s="14"/>
      <c r="V3344" s="14"/>
      <c r="W3344" s="14"/>
      <c r="X3344" s="14"/>
      <c r="Y3344" s="14"/>
    </row>
    <row r="3345" spans="2:25" x14ac:dyDescent="0.3">
      <c r="B3345" s="13"/>
      <c r="C3345" s="13"/>
      <c r="D3345" s="13"/>
      <c r="E3345" s="13"/>
      <c r="F3345" s="13"/>
      <c r="G3345" s="13"/>
      <c r="H3345" s="13"/>
      <c r="I3345" s="13"/>
      <c r="J3345" s="13"/>
      <c r="K3345" s="13"/>
      <c r="L3345" s="13"/>
      <c r="M3345" s="13"/>
      <c r="N3345" s="13"/>
      <c r="O3345" s="13"/>
      <c r="P3345" s="13"/>
      <c r="Q3345" s="13"/>
      <c r="R3345" s="13"/>
      <c r="S3345" s="14"/>
      <c r="T3345" s="14"/>
      <c r="U3345" s="14"/>
      <c r="V3345" s="14"/>
      <c r="W3345" s="14"/>
      <c r="X3345" s="14"/>
      <c r="Y3345" s="14"/>
    </row>
    <row r="3346" spans="2:25" x14ac:dyDescent="0.3"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</row>
    <row r="3347" spans="2:25" x14ac:dyDescent="0.3"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</row>
    <row r="3348" spans="2:25" x14ac:dyDescent="0.3">
      <c r="B3348" s="13"/>
      <c r="C3348" s="13"/>
      <c r="D3348" s="13"/>
      <c r="E3348" s="13"/>
      <c r="F3348" s="13"/>
      <c r="G3348" s="13"/>
      <c r="H3348" s="13"/>
      <c r="I3348" s="13"/>
      <c r="J3348" s="13"/>
      <c r="K3348" s="13"/>
      <c r="L3348" s="13"/>
      <c r="M3348" s="13"/>
      <c r="N3348" s="13"/>
      <c r="O3348" s="13"/>
      <c r="P3348" s="13"/>
      <c r="Q3348" s="13"/>
      <c r="R3348" s="13"/>
      <c r="S3348" s="14"/>
      <c r="T3348" s="14"/>
      <c r="U3348" s="14"/>
      <c r="V3348" s="14"/>
      <c r="W3348" s="14"/>
      <c r="X3348" s="14"/>
      <c r="Y3348" s="14"/>
    </row>
    <row r="3349" spans="2:25" x14ac:dyDescent="0.3">
      <c r="B3349" s="13"/>
      <c r="C3349" s="13"/>
      <c r="D3349" s="13"/>
      <c r="E3349" s="13"/>
      <c r="F3349" s="13"/>
      <c r="G3349" s="13"/>
      <c r="H3349" s="13"/>
      <c r="I3349" s="13"/>
      <c r="J3349" s="13"/>
      <c r="K3349" s="13"/>
      <c r="L3349" s="13"/>
      <c r="M3349" s="13"/>
      <c r="N3349" s="13"/>
      <c r="O3349" s="13"/>
      <c r="P3349" s="13"/>
      <c r="Q3349" s="13"/>
      <c r="R3349" s="13"/>
      <c r="S3349" s="14"/>
      <c r="T3349" s="14"/>
      <c r="U3349" s="14"/>
      <c r="V3349" s="14"/>
      <c r="W3349" s="14"/>
      <c r="X3349" s="14"/>
      <c r="Y3349" s="14"/>
    </row>
    <row r="3350" spans="2:25" x14ac:dyDescent="0.3">
      <c r="B3350" s="13"/>
      <c r="C3350" s="13"/>
      <c r="D3350" s="13"/>
      <c r="E3350" s="13"/>
      <c r="F3350" s="13"/>
      <c r="G3350" s="13"/>
      <c r="H3350" s="13"/>
      <c r="I3350" s="13"/>
      <c r="J3350" s="13"/>
      <c r="K3350" s="13"/>
      <c r="L3350" s="13"/>
      <c r="M3350" s="13"/>
      <c r="N3350" s="13"/>
      <c r="O3350" s="13"/>
      <c r="P3350" s="13"/>
      <c r="Q3350" s="13"/>
      <c r="R3350" s="13"/>
      <c r="S3350" s="14"/>
      <c r="T3350" s="14"/>
      <c r="U3350" s="14"/>
      <c r="V3350" s="14"/>
      <c r="W3350" s="14"/>
      <c r="X3350" s="14"/>
      <c r="Y3350" s="14"/>
    </row>
    <row r="3351" spans="2:25" x14ac:dyDescent="0.3">
      <c r="B3351" s="13"/>
      <c r="C3351" s="13"/>
      <c r="D3351" s="13"/>
      <c r="E3351" s="13"/>
      <c r="F3351" s="13"/>
      <c r="G3351" s="13"/>
      <c r="H3351" s="13"/>
      <c r="I3351" s="13"/>
      <c r="J3351" s="13"/>
      <c r="K3351" s="13"/>
      <c r="L3351" s="13"/>
      <c r="M3351" s="13"/>
      <c r="N3351" s="13"/>
      <c r="O3351" s="13"/>
      <c r="P3351" s="13"/>
      <c r="Q3351" s="13"/>
      <c r="R3351" s="13"/>
      <c r="S3351" s="14"/>
      <c r="T3351" s="14"/>
      <c r="U3351" s="14"/>
      <c r="V3351" s="14"/>
      <c r="W3351" s="14"/>
      <c r="X3351" s="14"/>
      <c r="Y3351" s="14"/>
    </row>
    <row r="3352" spans="2:25" x14ac:dyDescent="0.3">
      <c r="B3352" s="13"/>
      <c r="C3352" s="13"/>
      <c r="D3352" s="13"/>
      <c r="E3352" s="13"/>
      <c r="F3352" s="13"/>
      <c r="G3352" s="13"/>
      <c r="H3352" s="13"/>
      <c r="I3352" s="13"/>
      <c r="J3352" s="13"/>
      <c r="K3352" s="13"/>
      <c r="L3352" s="13"/>
      <c r="M3352" s="13"/>
      <c r="N3352" s="13"/>
      <c r="O3352" s="13"/>
      <c r="P3352" s="13"/>
      <c r="Q3352" s="13"/>
      <c r="R3352" s="13"/>
      <c r="S3352" s="14"/>
      <c r="T3352" s="14"/>
      <c r="U3352" s="14"/>
      <c r="V3352" s="14"/>
      <c r="W3352" s="14"/>
      <c r="X3352" s="14"/>
      <c r="Y3352" s="14"/>
    </row>
    <row r="3353" spans="2:25" x14ac:dyDescent="0.3"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</row>
    <row r="3354" spans="2:25" x14ac:dyDescent="0.3"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</row>
    <row r="3355" spans="2:25" x14ac:dyDescent="0.3">
      <c r="B3355" s="13"/>
      <c r="C3355" s="13"/>
      <c r="D3355" s="13"/>
      <c r="E3355" s="13"/>
      <c r="F3355" s="13"/>
      <c r="G3355" s="13"/>
      <c r="H3355" s="13"/>
      <c r="I3355" s="13"/>
      <c r="J3355" s="13"/>
      <c r="K3355" s="13"/>
      <c r="L3355" s="13"/>
      <c r="M3355" s="13"/>
      <c r="N3355" s="13"/>
      <c r="O3355" s="13"/>
      <c r="P3355" s="13"/>
      <c r="Q3355" s="13"/>
      <c r="R3355" s="13"/>
      <c r="S3355" s="14"/>
      <c r="T3355" s="14"/>
      <c r="U3355" s="14"/>
      <c r="V3355" s="14"/>
      <c r="W3355" s="14"/>
      <c r="X3355" s="14"/>
      <c r="Y3355" s="14"/>
    </row>
    <row r="3356" spans="2:25" x14ac:dyDescent="0.3">
      <c r="B3356" s="13"/>
      <c r="C3356" s="13"/>
      <c r="D3356" s="13"/>
      <c r="E3356" s="13"/>
      <c r="F3356" s="13"/>
      <c r="G3356" s="13"/>
      <c r="H3356" s="13"/>
      <c r="I3356" s="13"/>
      <c r="J3356" s="13"/>
      <c r="K3356" s="13"/>
      <c r="L3356" s="13"/>
      <c r="M3356" s="13"/>
      <c r="N3356" s="13"/>
      <c r="O3356" s="13"/>
      <c r="P3356" s="13"/>
      <c r="Q3356" s="13"/>
      <c r="R3356" s="13"/>
      <c r="S3356" s="14"/>
      <c r="T3356" s="14"/>
      <c r="U3356" s="14"/>
      <c r="V3356" s="14"/>
      <c r="W3356" s="14"/>
      <c r="X3356" s="14"/>
      <c r="Y3356" s="14"/>
    </row>
    <row r="3357" spans="2:25" x14ac:dyDescent="0.3">
      <c r="B3357" s="13"/>
      <c r="C3357" s="13"/>
      <c r="D3357" s="13"/>
      <c r="E3357" s="13"/>
      <c r="F3357" s="13"/>
      <c r="G3357" s="13"/>
      <c r="H3357" s="13"/>
      <c r="I3357" s="13"/>
      <c r="J3357" s="13"/>
      <c r="K3357" s="13"/>
      <c r="L3357" s="13"/>
      <c r="M3357" s="13"/>
      <c r="N3357" s="13"/>
      <c r="O3357" s="13"/>
      <c r="P3357" s="13"/>
      <c r="Q3357" s="13"/>
      <c r="R3357" s="13"/>
      <c r="S3357" s="14"/>
      <c r="T3357" s="14"/>
      <c r="U3357" s="14"/>
      <c r="V3357" s="14"/>
      <c r="W3357" s="14"/>
      <c r="X3357" s="14"/>
      <c r="Y3357" s="14"/>
    </row>
    <row r="3358" spans="2:25" x14ac:dyDescent="0.3">
      <c r="B3358" s="13"/>
      <c r="C3358" s="13"/>
      <c r="D3358" s="13"/>
      <c r="E3358" s="13"/>
      <c r="F3358" s="13"/>
      <c r="G3358" s="13"/>
      <c r="H3358" s="13"/>
      <c r="I3358" s="13"/>
      <c r="J3358" s="13"/>
      <c r="K3358" s="13"/>
      <c r="L3358" s="13"/>
      <c r="M3358" s="13"/>
      <c r="N3358" s="13"/>
      <c r="O3358" s="13"/>
      <c r="P3358" s="13"/>
      <c r="Q3358" s="13"/>
      <c r="R3358" s="13"/>
      <c r="S3358" s="14"/>
      <c r="T3358" s="14"/>
      <c r="U3358" s="14"/>
      <c r="V3358" s="14"/>
      <c r="W3358" s="14"/>
      <c r="X3358" s="14"/>
      <c r="Y3358" s="14"/>
    </row>
    <row r="3359" spans="2:25" x14ac:dyDescent="0.3">
      <c r="B3359" s="13"/>
      <c r="C3359" s="13"/>
      <c r="D3359" s="13"/>
      <c r="E3359" s="13"/>
      <c r="F3359" s="13"/>
      <c r="G3359" s="13"/>
      <c r="H3359" s="13"/>
      <c r="I3359" s="13"/>
      <c r="J3359" s="13"/>
      <c r="K3359" s="13"/>
      <c r="L3359" s="13"/>
      <c r="M3359" s="13"/>
      <c r="N3359" s="13"/>
      <c r="O3359" s="13"/>
      <c r="P3359" s="13"/>
      <c r="Q3359" s="13"/>
      <c r="R3359" s="13"/>
      <c r="S3359" s="14"/>
      <c r="T3359" s="14"/>
      <c r="U3359" s="14"/>
      <c r="V3359" s="14"/>
      <c r="W3359" s="14"/>
      <c r="X3359" s="14"/>
      <c r="Y3359" s="14"/>
    </row>
    <row r="3360" spans="2:25" x14ac:dyDescent="0.3">
      <c r="B3360" s="13"/>
      <c r="C3360" s="13"/>
      <c r="D3360" s="13"/>
      <c r="E3360" s="13"/>
      <c r="F3360" s="13"/>
      <c r="G3360" s="13"/>
      <c r="H3360" s="13"/>
      <c r="I3360" s="13"/>
      <c r="J3360" s="13"/>
      <c r="K3360" s="13"/>
      <c r="L3360" s="13"/>
      <c r="M3360" s="13"/>
      <c r="N3360" s="13"/>
      <c r="O3360" s="13"/>
      <c r="P3360" s="13"/>
      <c r="Q3360" s="13"/>
      <c r="R3360" s="13"/>
      <c r="S3360" s="14"/>
      <c r="T3360" s="14"/>
      <c r="U3360" s="14"/>
      <c r="V3360" s="14"/>
      <c r="W3360" s="14"/>
      <c r="X3360" s="14"/>
      <c r="Y3360" s="14"/>
    </row>
    <row r="3361" spans="2:30" x14ac:dyDescent="0.3">
      <c r="B3361" s="13"/>
      <c r="C3361" s="13"/>
      <c r="D3361" s="13"/>
      <c r="E3361" s="13"/>
      <c r="F3361" s="13"/>
      <c r="G3361" s="13"/>
      <c r="H3361" s="13"/>
      <c r="I3361" s="13"/>
      <c r="J3361" s="13"/>
      <c r="K3361" s="13"/>
      <c r="L3361" s="13"/>
      <c r="M3361" s="13"/>
      <c r="N3361" s="13"/>
      <c r="O3361" s="13"/>
      <c r="P3361" s="13"/>
      <c r="Q3361" s="13"/>
      <c r="R3361" s="13"/>
      <c r="S3361" s="14"/>
      <c r="T3361" s="14"/>
      <c r="U3361" s="14"/>
      <c r="V3361" s="14"/>
      <c r="W3361" s="14"/>
      <c r="X3361" s="14"/>
      <c r="Y3361" s="14"/>
    </row>
    <row r="3362" spans="2:30" x14ac:dyDescent="0.3">
      <c r="B3362" s="13"/>
      <c r="C3362" s="13"/>
      <c r="D3362" s="13"/>
      <c r="E3362" s="13"/>
      <c r="F3362" s="13"/>
      <c r="G3362" s="13"/>
      <c r="H3362" s="13"/>
      <c r="I3362" s="13"/>
      <c r="J3362" s="13"/>
      <c r="K3362" s="13"/>
      <c r="L3362" s="13"/>
      <c r="M3362" s="13"/>
      <c r="N3362" s="13"/>
      <c r="O3362" s="13"/>
      <c r="P3362" s="13"/>
      <c r="Q3362" s="13"/>
      <c r="R3362" s="13"/>
      <c r="S3362" s="14"/>
      <c r="T3362" s="14"/>
      <c r="U3362" s="14"/>
      <c r="V3362" s="14"/>
      <c r="W3362" s="14"/>
      <c r="X3362" s="14"/>
      <c r="Y3362" s="14"/>
    </row>
    <row r="3363" spans="2:30" x14ac:dyDescent="0.3">
      <c r="B3363" s="13"/>
      <c r="C3363" s="13"/>
      <c r="D3363" s="13"/>
      <c r="E3363" s="13"/>
      <c r="F3363" s="13"/>
      <c r="G3363" s="13"/>
      <c r="H3363" s="13"/>
      <c r="I3363" s="13"/>
      <c r="J3363" s="13"/>
      <c r="K3363" s="13"/>
      <c r="L3363" s="13"/>
      <c r="M3363" s="13"/>
      <c r="N3363" s="13"/>
      <c r="O3363" s="13"/>
      <c r="P3363" s="13"/>
      <c r="Q3363" s="13"/>
      <c r="R3363" s="13"/>
      <c r="S3363" s="14"/>
      <c r="T3363" s="14"/>
      <c r="U3363" s="14"/>
      <c r="V3363" s="14"/>
      <c r="W3363" s="14"/>
      <c r="X3363" s="14"/>
      <c r="Y3363" s="14"/>
      <c r="AA3363" s="5" t="e">
        <f>+AVERAGE(E3334:E3363)/100</f>
        <v>#DIV/0!</v>
      </c>
      <c r="AB3363" s="5" t="e">
        <f>+AVERAGE(G3334:G3363)</f>
        <v>#DIV/0!</v>
      </c>
      <c r="AC3363" s="5" t="e">
        <f>+AVERAGE(H3334:H3363)</f>
        <v>#DIV/0!</v>
      </c>
      <c r="AD3363" s="17" t="e">
        <f t="shared" ref="AD3363" si="109">($AF$4*AA3363)+($AG$4-$AG$4*AB3363)+($AJ$12+$AK$12*AC3363)</f>
        <v>#DIV/0!</v>
      </c>
    </row>
    <row r="3364" spans="2:30" x14ac:dyDescent="0.3">
      <c r="B3364" s="13"/>
      <c r="C3364" s="13"/>
      <c r="D3364" s="13"/>
      <c r="E3364" s="13"/>
      <c r="F3364" s="13"/>
      <c r="G3364" s="13"/>
      <c r="H3364" s="13"/>
      <c r="I3364" s="13"/>
      <c r="J3364" s="13"/>
      <c r="K3364" s="13"/>
      <c r="L3364" s="13"/>
      <c r="M3364" s="13"/>
      <c r="N3364" s="13"/>
      <c r="O3364" s="13"/>
      <c r="P3364" s="13"/>
      <c r="Q3364" s="13"/>
      <c r="R3364" s="13"/>
      <c r="S3364" s="14"/>
      <c r="T3364" s="14"/>
      <c r="U3364" s="14"/>
      <c r="V3364" s="14"/>
      <c r="W3364" s="14"/>
      <c r="X3364" s="14"/>
      <c r="Y3364" s="14"/>
    </row>
    <row r="3365" spans="2:30" x14ac:dyDescent="0.3">
      <c r="B3365" s="13"/>
      <c r="C3365" s="13"/>
      <c r="D3365" s="13"/>
      <c r="E3365" s="13"/>
      <c r="F3365" s="13"/>
      <c r="G3365" s="13"/>
      <c r="H3365" s="13"/>
      <c r="I3365" s="13"/>
      <c r="J3365" s="13"/>
      <c r="K3365" s="13"/>
      <c r="L3365" s="13"/>
      <c r="M3365" s="13"/>
      <c r="N3365" s="13"/>
      <c r="O3365" s="13"/>
      <c r="P3365" s="13"/>
      <c r="Q3365" s="13"/>
      <c r="R3365" s="13"/>
      <c r="S3365" s="14"/>
      <c r="T3365" s="14"/>
      <c r="U3365" s="14"/>
      <c r="V3365" s="14"/>
      <c r="W3365" s="14"/>
      <c r="X3365" s="14"/>
      <c r="Y3365" s="14"/>
    </row>
    <row r="3366" spans="2:30" x14ac:dyDescent="0.3">
      <c r="B3366" s="13"/>
      <c r="C3366" s="13"/>
      <c r="D3366" s="13"/>
      <c r="E3366" s="13"/>
      <c r="F3366" s="13"/>
      <c r="G3366" s="13"/>
      <c r="H3366" s="13"/>
      <c r="I3366" s="13"/>
      <c r="J3366" s="13"/>
      <c r="K3366" s="13"/>
      <c r="L3366" s="13"/>
      <c r="M3366" s="13"/>
      <c r="N3366" s="13"/>
      <c r="O3366" s="13"/>
      <c r="P3366" s="13"/>
      <c r="Q3366" s="13"/>
      <c r="R3366" s="13"/>
      <c r="S3366" s="14"/>
      <c r="T3366" s="14"/>
      <c r="U3366" s="14"/>
      <c r="V3366" s="14"/>
      <c r="W3366" s="14"/>
      <c r="X3366" s="14"/>
      <c r="Y3366" s="14"/>
    </row>
    <row r="3367" spans="2:30" x14ac:dyDescent="0.3"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</row>
    <row r="3368" spans="2:30" x14ac:dyDescent="0.3"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</row>
    <row r="3369" spans="2:30" x14ac:dyDescent="0.3">
      <c r="B3369" s="13"/>
      <c r="C3369" s="13"/>
      <c r="D3369" s="13"/>
      <c r="E3369" s="13"/>
      <c r="F3369" s="13"/>
      <c r="G3369" s="13"/>
      <c r="H3369" s="13"/>
      <c r="I3369" s="13"/>
      <c r="J3369" s="13"/>
      <c r="K3369" s="13"/>
      <c r="L3369" s="13"/>
      <c r="M3369" s="13"/>
      <c r="N3369" s="13"/>
      <c r="O3369" s="13"/>
      <c r="P3369" s="13"/>
      <c r="Q3369" s="13"/>
      <c r="R3369" s="13"/>
      <c r="S3369" s="14"/>
      <c r="T3369" s="14"/>
      <c r="U3369" s="14"/>
      <c r="V3369" s="14"/>
      <c r="W3369" s="14"/>
      <c r="X3369" s="14"/>
      <c r="Y3369" s="14"/>
    </row>
    <row r="3370" spans="2:30" x14ac:dyDescent="0.3">
      <c r="B3370" s="13"/>
      <c r="C3370" s="13"/>
      <c r="D3370" s="13"/>
      <c r="E3370" s="13"/>
      <c r="F3370" s="13"/>
      <c r="G3370" s="13"/>
      <c r="H3370" s="13"/>
      <c r="I3370" s="13"/>
      <c r="J3370" s="13"/>
      <c r="K3370" s="13"/>
      <c r="L3370" s="13"/>
      <c r="M3370" s="13"/>
      <c r="N3370" s="13"/>
      <c r="O3370" s="13"/>
      <c r="P3370" s="13"/>
      <c r="Q3370" s="13"/>
      <c r="R3370" s="13"/>
      <c r="S3370" s="14"/>
      <c r="T3370" s="14"/>
      <c r="U3370" s="14"/>
      <c r="V3370" s="14"/>
      <c r="W3370" s="14"/>
      <c r="X3370" s="14"/>
      <c r="Y3370" s="14"/>
    </row>
    <row r="3371" spans="2:30" x14ac:dyDescent="0.3">
      <c r="B3371" s="13"/>
      <c r="C3371" s="13"/>
      <c r="D3371" s="13"/>
      <c r="E3371" s="13"/>
      <c r="F3371" s="13"/>
      <c r="G3371" s="13"/>
      <c r="H3371" s="13"/>
      <c r="I3371" s="13"/>
      <c r="J3371" s="13"/>
      <c r="K3371" s="13"/>
      <c r="L3371" s="13"/>
      <c r="M3371" s="13"/>
      <c r="N3371" s="13"/>
      <c r="O3371" s="13"/>
      <c r="P3371" s="13"/>
      <c r="Q3371" s="13"/>
      <c r="R3371" s="13"/>
      <c r="S3371" s="14"/>
      <c r="T3371" s="14"/>
      <c r="U3371" s="14"/>
      <c r="V3371" s="14"/>
      <c r="W3371" s="14"/>
      <c r="X3371" s="14"/>
      <c r="Y3371" s="14"/>
    </row>
    <row r="3372" spans="2:30" x14ac:dyDescent="0.3">
      <c r="B3372" s="13"/>
      <c r="C3372" s="13"/>
      <c r="D3372" s="13"/>
      <c r="E3372" s="13"/>
      <c r="F3372" s="13"/>
      <c r="G3372" s="13"/>
      <c r="H3372" s="13"/>
      <c r="I3372" s="13"/>
      <c r="J3372" s="13"/>
      <c r="K3372" s="13"/>
      <c r="L3372" s="13"/>
      <c r="M3372" s="13"/>
      <c r="N3372" s="13"/>
      <c r="O3372" s="13"/>
      <c r="P3372" s="13"/>
      <c r="Q3372" s="13"/>
      <c r="R3372" s="13"/>
      <c r="S3372" s="14"/>
      <c r="T3372" s="14"/>
      <c r="U3372" s="14"/>
      <c r="V3372" s="14"/>
      <c r="W3372" s="14"/>
      <c r="X3372" s="14"/>
      <c r="Y3372" s="14"/>
    </row>
    <row r="3373" spans="2:30" x14ac:dyDescent="0.3">
      <c r="B3373" s="13"/>
      <c r="C3373" s="13"/>
      <c r="D3373" s="13"/>
      <c r="E3373" s="13"/>
      <c r="F3373" s="13"/>
      <c r="G3373" s="13"/>
      <c r="H3373" s="13"/>
      <c r="I3373" s="13"/>
      <c r="J3373" s="13"/>
      <c r="K3373" s="13"/>
      <c r="L3373" s="13"/>
      <c r="M3373" s="13"/>
      <c r="N3373" s="13"/>
      <c r="O3373" s="13"/>
      <c r="P3373" s="13"/>
      <c r="Q3373" s="13"/>
      <c r="R3373" s="13"/>
      <c r="S3373" s="14"/>
      <c r="T3373" s="14"/>
      <c r="U3373" s="14"/>
      <c r="V3373" s="14"/>
      <c r="W3373" s="14"/>
      <c r="X3373" s="14"/>
      <c r="Y3373" s="14"/>
    </row>
    <row r="3374" spans="2:30" x14ac:dyDescent="0.3">
      <c r="B3374" s="13"/>
      <c r="C3374" s="13"/>
      <c r="D3374" s="13"/>
      <c r="E3374" s="13"/>
      <c r="F3374" s="13"/>
      <c r="G3374" s="13"/>
      <c r="H3374" s="13"/>
      <c r="I3374" s="13"/>
      <c r="J3374" s="13"/>
      <c r="K3374" s="13"/>
      <c r="L3374" s="13"/>
      <c r="M3374" s="13"/>
      <c r="N3374" s="13"/>
      <c r="O3374" s="13"/>
      <c r="P3374" s="13"/>
      <c r="Q3374" s="13"/>
      <c r="R3374" s="13"/>
      <c r="S3374" s="14"/>
      <c r="T3374" s="14"/>
      <c r="U3374" s="14"/>
      <c r="V3374" s="14"/>
      <c r="W3374" s="14"/>
      <c r="X3374" s="14"/>
      <c r="Y3374" s="14"/>
    </row>
    <row r="3375" spans="2:30" x14ac:dyDescent="0.3">
      <c r="B3375" s="13"/>
      <c r="C3375" s="13"/>
      <c r="D3375" s="13"/>
      <c r="E3375" s="13"/>
      <c r="F3375" s="13"/>
      <c r="G3375" s="13"/>
      <c r="H3375" s="13"/>
      <c r="I3375" s="13"/>
      <c r="J3375" s="13"/>
      <c r="K3375" s="13"/>
      <c r="L3375" s="13"/>
      <c r="M3375" s="13"/>
      <c r="N3375" s="13"/>
      <c r="O3375" s="13"/>
      <c r="P3375" s="13"/>
      <c r="Q3375" s="13"/>
      <c r="R3375" s="13"/>
      <c r="S3375" s="14"/>
      <c r="T3375" s="14"/>
      <c r="U3375" s="14"/>
      <c r="V3375" s="14"/>
      <c r="W3375" s="14"/>
      <c r="X3375" s="14"/>
      <c r="Y3375" s="14"/>
    </row>
    <row r="3376" spans="2:30" x14ac:dyDescent="0.3">
      <c r="B3376" s="13"/>
      <c r="C3376" s="13"/>
      <c r="D3376" s="13"/>
      <c r="E3376" s="13"/>
      <c r="F3376" s="13"/>
      <c r="G3376" s="13"/>
      <c r="H3376" s="13"/>
      <c r="I3376" s="13"/>
      <c r="J3376" s="13"/>
      <c r="K3376" s="13"/>
      <c r="L3376" s="13"/>
      <c r="M3376" s="13"/>
      <c r="N3376" s="13"/>
      <c r="O3376" s="13"/>
      <c r="P3376" s="13"/>
      <c r="Q3376" s="13"/>
      <c r="R3376" s="13"/>
      <c r="S3376" s="14"/>
      <c r="T3376" s="14"/>
      <c r="U3376" s="14"/>
      <c r="V3376" s="14"/>
      <c r="W3376" s="14"/>
      <c r="X3376" s="14"/>
      <c r="Y3376" s="14"/>
    </row>
    <row r="3377" spans="2:25" x14ac:dyDescent="0.3">
      <c r="B3377" s="13"/>
      <c r="C3377" s="13"/>
      <c r="D3377" s="13"/>
      <c r="E3377" s="13"/>
      <c r="F3377" s="13"/>
      <c r="G3377" s="13"/>
      <c r="H3377" s="13"/>
      <c r="I3377" s="13"/>
      <c r="J3377" s="13"/>
      <c r="K3377" s="13"/>
      <c r="L3377" s="13"/>
      <c r="M3377" s="13"/>
      <c r="N3377" s="13"/>
      <c r="O3377" s="13"/>
      <c r="P3377" s="13"/>
      <c r="Q3377" s="13"/>
      <c r="R3377" s="13"/>
      <c r="S3377" s="14"/>
      <c r="T3377" s="14"/>
      <c r="U3377" s="14"/>
      <c r="V3377" s="14"/>
      <c r="W3377" s="14"/>
      <c r="X3377" s="14"/>
      <c r="Y3377" s="14"/>
    </row>
    <row r="3378" spans="2:25" x14ac:dyDescent="0.3">
      <c r="B3378" s="13"/>
      <c r="C3378" s="13"/>
      <c r="D3378" s="13"/>
      <c r="E3378" s="13"/>
      <c r="F3378" s="13"/>
      <c r="G3378" s="13"/>
      <c r="H3378" s="13"/>
      <c r="I3378" s="13"/>
      <c r="J3378" s="13"/>
      <c r="K3378" s="13"/>
      <c r="L3378" s="13"/>
      <c r="M3378" s="13"/>
      <c r="N3378" s="13"/>
      <c r="O3378" s="13"/>
      <c r="P3378" s="13"/>
      <c r="Q3378" s="13"/>
      <c r="R3378" s="13"/>
      <c r="S3378" s="14"/>
      <c r="T3378" s="14"/>
      <c r="U3378" s="14"/>
      <c r="V3378" s="14"/>
      <c r="W3378" s="14"/>
      <c r="X3378" s="14"/>
      <c r="Y3378" s="14"/>
    </row>
    <row r="3379" spans="2:25" x14ac:dyDescent="0.3">
      <c r="B3379" s="13"/>
      <c r="C3379" s="13"/>
      <c r="D3379" s="13"/>
      <c r="E3379" s="13"/>
      <c r="F3379" s="13"/>
      <c r="G3379" s="13"/>
      <c r="H3379" s="13"/>
      <c r="I3379" s="13"/>
      <c r="J3379" s="13"/>
      <c r="K3379" s="13"/>
      <c r="L3379" s="13"/>
      <c r="M3379" s="13"/>
      <c r="N3379" s="13"/>
      <c r="O3379" s="13"/>
      <c r="P3379" s="13"/>
      <c r="Q3379" s="13"/>
      <c r="R3379" s="13"/>
      <c r="S3379" s="14"/>
      <c r="T3379" s="14"/>
      <c r="U3379" s="14"/>
      <c r="V3379" s="14"/>
      <c r="W3379" s="14"/>
      <c r="X3379" s="14"/>
      <c r="Y3379" s="14"/>
    </row>
    <row r="3380" spans="2:25" x14ac:dyDescent="0.3">
      <c r="B3380" s="13"/>
      <c r="C3380" s="13"/>
      <c r="D3380" s="13"/>
      <c r="E3380" s="13"/>
      <c r="F3380" s="13"/>
      <c r="G3380" s="13"/>
      <c r="H3380" s="13"/>
      <c r="I3380" s="13"/>
      <c r="J3380" s="13"/>
      <c r="K3380" s="13"/>
      <c r="L3380" s="13"/>
      <c r="M3380" s="13"/>
      <c r="N3380" s="13"/>
      <c r="O3380" s="13"/>
      <c r="P3380" s="13"/>
      <c r="Q3380" s="13"/>
      <c r="R3380" s="13"/>
      <c r="S3380" s="14"/>
      <c r="T3380" s="14"/>
      <c r="U3380" s="14"/>
      <c r="V3380" s="14"/>
      <c r="W3380" s="14"/>
      <c r="X3380" s="14"/>
      <c r="Y3380" s="14"/>
    </row>
    <row r="3381" spans="2:25" x14ac:dyDescent="0.3">
      <c r="B3381" s="13"/>
      <c r="C3381" s="13"/>
      <c r="D3381" s="13"/>
      <c r="E3381" s="13"/>
      <c r="F3381" s="13"/>
      <c r="G3381" s="13"/>
      <c r="H3381" s="13"/>
      <c r="I3381" s="13"/>
      <c r="J3381" s="13"/>
      <c r="K3381" s="13"/>
      <c r="L3381" s="13"/>
      <c r="M3381" s="13"/>
      <c r="N3381" s="13"/>
      <c r="O3381" s="13"/>
      <c r="P3381" s="13"/>
      <c r="Q3381" s="13"/>
      <c r="R3381" s="13"/>
      <c r="S3381" s="14"/>
      <c r="T3381" s="14"/>
      <c r="U3381" s="14"/>
      <c r="V3381" s="14"/>
      <c r="W3381" s="14"/>
      <c r="X3381" s="14"/>
      <c r="Y3381" s="14"/>
    </row>
    <row r="3382" spans="2:25" x14ac:dyDescent="0.3">
      <c r="B3382" s="13"/>
      <c r="C3382" s="13"/>
      <c r="D3382" s="13"/>
      <c r="E3382" s="13"/>
      <c r="F3382" s="13"/>
      <c r="G3382" s="13"/>
      <c r="H3382" s="13"/>
      <c r="I3382" s="13"/>
      <c r="J3382" s="13"/>
      <c r="K3382" s="13"/>
      <c r="L3382" s="13"/>
      <c r="M3382" s="13"/>
      <c r="N3382" s="13"/>
      <c r="O3382" s="13"/>
      <c r="P3382" s="13"/>
      <c r="Q3382" s="13"/>
      <c r="R3382" s="13"/>
      <c r="S3382" s="14"/>
      <c r="T3382" s="14"/>
      <c r="U3382" s="14"/>
      <c r="V3382" s="14"/>
      <c r="W3382" s="14"/>
      <c r="X3382" s="14"/>
      <c r="Y3382" s="14"/>
    </row>
    <row r="3383" spans="2:25" x14ac:dyDescent="0.3">
      <c r="B3383" s="13"/>
      <c r="C3383" s="13"/>
      <c r="D3383" s="13"/>
      <c r="E3383" s="13"/>
      <c r="F3383" s="13"/>
      <c r="G3383" s="13"/>
      <c r="H3383" s="13"/>
      <c r="I3383" s="13"/>
      <c r="J3383" s="13"/>
      <c r="K3383" s="13"/>
      <c r="L3383" s="13"/>
      <c r="M3383" s="13"/>
      <c r="N3383" s="13"/>
      <c r="O3383" s="13"/>
      <c r="P3383" s="13"/>
      <c r="Q3383" s="13"/>
      <c r="R3383" s="13"/>
      <c r="S3383" s="14"/>
      <c r="T3383" s="14"/>
      <c r="U3383" s="14"/>
      <c r="V3383" s="14"/>
      <c r="W3383" s="14"/>
      <c r="X3383" s="14"/>
      <c r="Y3383" s="14"/>
    </row>
    <row r="3384" spans="2:25" x14ac:dyDescent="0.3">
      <c r="B3384" s="13"/>
      <c r="C3384" s="13"/>
      <c r="D3384" s="13"/>
      <c r="E3384" s="13"/>
      <c r="F3384" s="13"/>
      <c r="G3384" s="13"/>
      <c r="H3384" s="13"/>
      <c r="I3384" s="13"/>
      <c r="J3384" s="13"/>
      <c r="K3384" s="13"/>
      <c r="L3384" s="13"/>
      <c r="M3384" s="13"/>
      <c r="N3384" s="13"/>
      <c r="O3384" s="13"/>
      <c r="P3384" s="13"/>
      <c r="Q3384" s="13"/>
      <c r="R3384" s="13"/>
      <c r="S3384" s="14"/>
      <c r="T3384" s="14"/>
      <c r="U3384" s="14"/>
      <c r="V3384" s="14"/>
      <c r="W3384" s="14"/>
      <c r="X3384" s="14"/>
      <c r="Y3384" s="14"/>
    </row>
    <row r="3385" spans="2:25" x14ac:dyDescent="0.3">
      <c r="B3385" s="13"/>
      <c r="C3385" s="13"/>
      <c r="D3385" s="13"/>
      <c r="E3385" s="13"/>
      <c r="F3385" s="13"/>
      <c r="G3385" s="13"/>
      <c r="H3385" s="13"/>
      <c r="I3385" s="13"/>
      <c r="J3385" s="13"/>
      <c r="K3385" s="13"/>
      <c r="L3385" s="13"/>
      <c r="M3385" s="13"/>
      <c r="N3385" s="13"/>
      <c r="O3385" s="13"/>
      <c r="P3385" s="13"/>
      <c r="Q3385" s="13"/>
      <c r="R3385" s="13"/>
      <c r="S3385" s="14"/>
      <c r="T3385" s="14"/>
      <c r="U3385" s="14"/>
      <c r="V3385" s="14"/>
      <c r="W3385" s="14"/>
      <c r="X3385" s="14"/>
      <c r="Y3385" s="14"/>
    </row>
    <row r="3386" spans="2:25" x14ac:dyDescent="0.3">
      <c r="B3386" s="13"/>
      <c r="C3386" s="13"/>
      <c r="D3386" s="13"/>
      <c r="E3386" s="13"/>
      <c r="F3386" s="13"/>
      <c r="G3386" s="13"/>
      <c r="H3386" s="13"/>
      <c r="I3386" s="13"/>
      <c r="J3386" s="13"/>
      <c r="K3386" s="13"/>
      <c r="L3386" s="13"/>
      <c r="M3386" s="13"/>
      <c r="N3386" s="13"/>
      <c r="O3386" s="13"/>
      <c r="P3386" s="13"/>
      <c r="Q3386" s="13"/>
      <c r="R3386" s="13"/>
      <c r="S3386" s="14"/>
      <c r="T3386" s="14"/>
      <c r="U3386" s="14"/>
      <c r="V3386" s="14"/>
      <c r="W3386" s="14"/>
      <c r="X3386" s="14"/>
      <c r="Y3386" s="14"/>
    </row>
    <row r="3387" spans="2:25" x14ac:dyDescent="0.3">
      <c r="B3387" s="13"/>
      <c r="C3387" s="13"/>
      <c r="D3387" s="13"/>
      <c r="E3387" s="13"/>
      <c r="F3387" s="13"/>
      <c r="G3387" s="13"/>
      <c r="H3387" s="13"/>
      <c r="I3387" s="13"/>
      <c r="J3387" s="13"/>
      <c r="K3387" s="13"/>
      <c r="L3387" s="13"/>
      <c r="M3387" s="13"/>
      <c r="N3387" s="13"/>
      <c r="O3387" s="13"/>
      <c r="P3387" s="13"/>
      <c r="Q3387" s="13"/>
      <c r="R3387" s="13"/>
      <c r="S3387" s="14"/>
      <c r="T3387" s="14"/>
      <c r="U3387" s="14"/>
      <c r="V3387" s="14"/>
      <c r="W3387" s="14"/>
      <c r="X3387" s="14"/>
      <c r="Y3387" s="14"/>
    </row>
    <row r="3388" spans="2:25" x14ac:dyDescent="0.3">
      <c r="B3388" s="13"/>
      <c r="C3388" s="13"/>
      <c r="D3388" s="13"/>
      <c r="E3388" s="13"/>
      <c r="F3388" s="13"/>
      <c r="G3388" s="13"/>
      <c r="H3388" s="13"/>
      <c r="I3388" s="13"/>
      <c r="J3388" s="13"/>
      <c r="K3388" s="13"/>
      <c r="L3388" s="13"/>
      <c r="M3388" s="13"/>
      <c r="N3388" s="13"/>
      <c r="O3388" s="13"/>
      <c r="P3388" s="13"/>
      <c r="Q3388" s="13"/>
      <c r="R3388" s="13"/>
      <c r="S3388" s="14"/>
      <c r="T3388" s="14"/>
      <c r="U3388" s="14"/>
      <c r="V3388" s="14"/>
      <c r="W3388" s="14"/>
      <c r="X3388" s="14"/>
      <c r="Y3388" s="14"/>
    </row>
    <row r="3389" spans="2:25" x14ac:dyDescent="0.3">
      <c r="B3389" s="13"/>
      <c r="C3389" s="13"/>
      <c r="D3389" s="13"/>
      <c r="E3389" s="13"/>
      <c r="F3389" s="13"/>
      <c r="G3389" s="13"/>
      <c r="H3389" s="13"/>
      <c r="I3389" s="13"/>
      <c r="J3389" s="13"/>
      <c r="K3389" s="13"/>
      <c r="L3389" s="13"/>
      <c r="M3389" s="13"/>
      <c r="N3389" s="13"/>
      <c r="O3389" s="13"/>
      <c r="P3389" s="13"/>
      <c r="Q3389" s="13"/>
      <c r="R3389" s="13"/>
      <c r="S3389" s="14"/>
      <c r="T3389" s="14"/>
      <c r="U3389" s="14"/>
      <c r="V3389" s="14"/>
      <c r="W3389" s="14"/>
      <c r="X3389" s="14"/>
      <c r="Y3389" s="14"/>
    </row>
    <row r="3390" spans="2:25" x14ac:dyDescent="0.3"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</row>
    <row r="3391" spans="2:25" x14ac:dyDescent="0.3"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</row>
    <row r="3392" spans="2:25" x14ac:dyDescent="0.3">
      <c r="B3392" s="13"/>
      <c r="C3392" s="13"/>
      <c r="D3392" s="13"/>
      <c r="E3392" s="13"/>
      <c r="F3392" s="13"/>
      <c r="G3392" s="13"/>
      <c r="H3392" s="13"/>
      <c r="I3392" s="13"/>
      <c r="J3392" s="13"/>
      <c r="K3392" s="13"/>
      <c r="L3392" s="13"/>
      <c r="M3392" s="13"/>
      <c r="N3392" s="13"/>
      <c r="O3392" s="13"/>
      <c r="P3392" s="13"/>
      <c r="Q3392" s="13"/>
      <c r="R3392" s="13"/>
      <c r="S3392" s="14"/>
      <c r="T3392" s="14"/>
      <c r="U3392" s="14"/>
      <c r="V3392" s="14"/>
      <c r="W3392" s="14"/>
      <c r="X3392" s="14"/>
      <c r="Y3392" s="14"/>
    </row>
    <row r="3393" spans="2:30" x14ac:dyDescent="0.3">
      <c r="B3393" s="13"/>
      <c r="C3393" s="13"/>
      <c r="D3393" s="13"/>
      <c r="E3393" s="13"/>
      <c r="F3393" s="13"/>
      <c r="G3393" s="13"/>
      <c r="H3393" s="13"/>
      <c r="I3393" s="13"/>
      <c r="J3393" s="13"/>
      <c r="K3393" s="13"/>
      <c r="L3393" s="13"/>
      <c r="M3393" s="13"/>
      <c r="N3393" s="13"/>
      <c r="O3393" s="13"/>
      <c r="P3393" s="13"/>
      <c r="Q3393" s="13"/>
      <c r="R3393" s="13"/>
      <c r="S3393" s="14"/>
      <c r="T3393" s="14"/>
      <c r="U3393" s="14"/>
      <c r="V3393" s="14"/>
      <c r="W3393" s="14"/>
      <c r="X3393" s="14"/>
      <c r="Y3393" s="14"/>
      <c r="AA3393" s="5" t="e">
        <f>+AVERAGE(E3364:E3393)/100</f>
        <v>#DIV/0!</v>
      </c>
      <c r="AB3393" s="5" t="e">
        <f>+AVERAGE(G3364:G3393)</f>
        <v>#DIV/0!</v>
      </c>
      <c r="AC3393" s="5" t="e">
        <f>+AVERAGE(H3364:H3393)</f>
        <v>#DIV/0!</v>
      </c>
      <c r="AD3393" s="17" t="e">
        <f t="shared" ref="AD3393" si="110">($AF$4*AA3393)+($AG$4-$AG$4*AB3393)+($AJ$12+$AK$12*AC3393)</f>
        <v>#DIV/0!</v>
      </c>
    </row>
    <row r="3394" spans="2:30" x14ac:dyDescent="0.3"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</row>
    <row r="3395" spans="2:30" x14ac:dyDescent="0.3"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</row>
    <row r="3396" spans="2:30" x14ac:dyDescent="0.3">
      <c r="B3396" s="13"/>
      <c r="C3396" s="13"/>
      <c r="D3396" s="13"/>
      <c r="E3396" s="13"/>
      <c r="F3396" s="13"/>
      <c r="G3396" s="13"/>
      <c r="H3396" s="13"/>
      <c r="I3396" s="13"/>
      <c r="J3396" s="13"/>
      <c r="K3396" s="13"/>
      <c r="L3396" s="13"/>
      <c r="M3396" s="13"/>
      <c r="N3396" s="13"/>
      <c r="O3396" s="13"/>
      <c r="P3396" s="13"/>
      <c r="Q3396" s="13"/>
      <c r="R3396" s="13"/>
      <c r="S3396" s="14"/>
      <c r="T3396" s="14"/>
      <c r="U3396" s="14"/>
      <c r="V3396" s="14"/>
      <c r="W3396" s="14"/>
      <c r="X3396" s="14"/>
      <c r="Y3396" s="14"/>
    </row>
    <row r="3397" spans="2:30" x14ac:dyDescent="0.3">
      <c r="B3397" s="13"/>
      <c r="C3397" s="13"/>
      <c r="D3397" s="13"/>
      <c r="E3397" s="13"/>
      <c r="F3397" s="13"/>
      <c r="G3397" s="13"/>
      <c r="H3397" s="13"/>
      <c r="I3397" s="13"/>
      <c r="J3397" s="13"/>
      <c r="K3397" s="13"/>
      <c r="L3397" s="13"/>
      <c r="M3397" s="13"/>
      <c r="N3397" s="13"/>
      <c r="O3397" s="13"/>
      <c r="P3397" s="13"/>
      <c r="Q3397" s="13"/>
      <c r="R3397" s="13"/>
      <c r="S3397" s="14"/>
      <c r="T3397" s="14"/>
      <c r="U3397" s="14"/>
      <c r="V3397" s="14"/>
      <c r="W3397" s="14"/>
      <c r="X3397" s="14"/>
      <c r="Y3397" s="14"/>
    </row>
    <row r="3398" spans="2:30" x14ac:dyDescent="0.3">
      <c r="B3398" s="13"/>
      <c r="C3398" s="13"/>
      <c r="D3398" s="13"/>
      <c r="E3398" s="13"/>
      <c r="F3398" s="13"/>
      <c r="G3398" s="13"/>
      <c r="H3398" s="13"/>
      <c r="I3398" s="13"/>
      <c r="J3398" s="13"/>
      <c r="K3398" s="13"/>
      <c r="L3398" s="13"/>
      <c r="M3398" s="13"/>
      <c r="N3398" s="13"/>
      <c r="O3398" s="13"/>
      <c r="P3398" s="13"/>
      <c r="Q3398" s="13"/>
      <c r="R3398" s="13"/>
      <c r="S3398" s="14"/>
      <c r="T3398" s="14"/>
      <c r="U3398" s="14"/>
      <c r="V3398" s="14"/>
      <c r="W3398" s="14"/>
      <c r="X3398" s="14"/>
      <c r="Y3398" s="14"/>
    </row>
    <row r="3399" spans="2:30" x14ac:dyDescent="0.3">
      <c r="B3399" s="13"/>
      <c r="C3399" s="13"/>
      <c r="D3399" s="13"/>
      <c r="E3399" s="13"/>
      <c r="F3399" s="13"/>
      <c r="G3399" s="13"/>
      <c r="H3399" s="13"/>
      <c r="I3399" s="13"/>
      <c r="J3399" s="13"/>
      <c r="K3399" s="13"/>
      <c r="L3399" s="13"/>
      <c r="M3399" s="13"/>
      <c r="N3399" s="13"/>
      <c r="O3399" s="13"/>
      <c r="P3399" s="13"/>
      <c r="Q3399" s="13"/>
      <c r="R3399" s="13"/>
      <c r="S3399" s="14"/>
      <c r="T3399" s="14"/>
      <c r="U3399" s="14"/>
      <c r="V3399" s="14"/>
      <c r="W3399" s="14"/>
      <c r="X3399" s="14"/>
      <c r="Y3399" s="14"/>
    </row>
    <row r="3400" spans="2:30" x14ac:dyDescent="0.3"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</row>
    <row r="3401" spans="2:30" x14ac:dyDescent="0.3">
      <c r="B3401" s="13"/>
      <c r="C3401" s="13"/>
      <c r="D3401" s="13"/>
      <c r="E3401" s="13"/>
      <c r="F3401" s="13"/>
      <c r="G3401" s="13"/>
      <c r="H3401" s="13"/>
      <c r="I3401" s="13"/>
      <c r="J3401" s="13"/>
      <c r="K3401" s="13"/>
      <c r="L3401" s="13"/>
      <c r="M3401" s="13"/>
      <c r="N3401" s="13"/>
      <c r="O3401" s="13"/>
      <c r="P3401" s="13"/>
      <c r="Q3401" s="13"/>
      <c r="R3401" s="13"/>
      <c r="S3401" s="14"/>
      <c r="T3401" s="14"/>
      <c r="U3401" s="14"/>
      <c r="V3401" s="14"/>
      <c r="W3401" s="14"/>
      <c r="X3401" s="14"/>
      <c r="Y3401" s="14"/>
    </row>
    <row r="3402" spans="2:30" x14ac:dyDescent="0.3">
      <c r="B3402" s="13"/>
      <c r="C3402" s="13"/>
      <c r="D3402" s="13"/>
      <c r="E3402" s="13"/>
      <c r="F3402" s="13"/>
      <c r="G3402" s="13"/>
      <c r="H3402" s="13"/>
      <c r="I3402" s="13"/>
      <c r="J3402" s="13"/>
      <c r="K3402" s="13"/>
      <c r="L3402" s="13"/>
      <c r="M3402" s="13"/>
      <c r="N3402" s="13"/>
      <c r="O3402" s="13"/>
      <c r="P3402" s="13"/>
      <c r="Q3402" s="13"/>
      <c r="R3402" s="13"/>
      <c r="S3402" s="14"/>
      <c r="T3402" s="14"/>
      <c r="U3402" s="14"/>
      <c r="V3402" s="14"/>
      <c r="W3402" s="14"/>
      <c r="X3402" s="14"/>
      <c r="Y3402" s="14"/>
    </row>
    <row r="3403" spans="2:30" x14ac:dyDescent="0.3">
      <c r="B3403" s="13"/>
      <c r="C3403" s="13"/>
      <c r="D3403" s="13"/>
      <c r="E3403" s="13"/>
      <c r="F3403" s="13"/>
      <c r="G3403" s="13"/>
      <c r="H3403" s="13"/>
      <c r="I3403" s="13"/>
      <c r="J3403" s="13"/>
      <c r="K3403" s="13"/>
      <c r="L3403" s="13"/>
      <c r="M3403" s="13"/>
      <c r="N3403" s="13"/>
      <c r="O3403" s="13"/>
      <c r="P3403" s="13"/>
      <c r="Q3403" s="13"/>
      <c r="R3403" s="13"/>
      <c r="S3403" s="14"/>
      <c r="T3403" s="14"/>
      <c r="U3403" s="14"/>
      <c r="V3403" s="14"/>
      <c r="W3403" s="14"/>
      <c r="X3403" s="14"/>
      <c r="Y3403" s="14"/>
    </row>
    <row r="3404" spans="2:30" x14ac:dyDescent="0.3"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</row>
    <row r="3405" spans="2:30" x14ac:dyDescent="0.3">
      <c r="B3405" s="13"/>
      <c r="C3405" s="13"/>
      <c r="D3405" s="13"/>
      <c r="E3405" s="13"/>
      <c r="F3405" s="13"/>
      <c r="G3405" s="13"/>
      <c r="H3405" s="13"/>
      <c r="I3405" s="13"/>
      <c r="J3405" s="13"/>
      <c r="K3405" s="13"/>
      <c r="L3405" s="13"/>
      <c r="M3405" s="13"/>
      <c r="N3405" s="13"/>
      <c r="O3405" s="13"/>
      <c r="P3405" s="13"/>
      <c r="Q3405" s="13"/>
      <c r="R3405" s="13"/>
      <c r="S3405" s="14"/>
      <c r="T3405" s="14"/>
      <c r="U3405" s="14"/>
      <c r="V3405" s="14"/>
      <c r="W3405" s="14"/>
      <c r="X3405" s="14"/>
      <c r="Y3405" s="14"/>
    </row>
    <row r="3406" spans="2:30" x14ac:dyDescent="0.3">
      <c r="B3406" s="13"/>
      <c r="C3406" s="13"/>
      <c r="D3406" s="13"/>
      <c r="E3406" s="13"/>
      <c r="F3406" s="13"/>
      <c r="G3406" s="13"/>
      <c r="H3406" s="13"/>
      <c r="I3406" s="13"/>
      <c r="J3406" s="13"/>
      <c r="K3406" s="13"/>
      <c r="L3406" s="13"/>
      <c r="M3406" s="13"/>
      <c r="N3406" s="13"/>
      <c r="O3406" s="13"/>
      <c r="P3406" s="13"/>
      <c r="Q3406" s="13"/>
      <c r="R3406" s="13"/>
      <c r="S3406" s="14"/>
      <c r="T3406" s="14"/>
      <c r="U3406" s="14"/>
      <c r="V3406" s="14"/>
      <c r="W3406" s="14"/>
      <c r="X3406" s="14"/>
      <c r="Y3406" s="14"/>
    </row>
    <row r="3407" spans="2:30" x14ac:dyDescent="0.3">
      <c r="B3407" s="13"/>
      <c r="C3407" s="13"/>
      <c r="D3407" s="13"/>
      <c r="E3407" s="13"/>
      <c r="F3407" s="13"/>
      <c r="G3407" s="13"/>
      <c r="H3407" s="13"/>
      <c r="I3407" s="13"/>
      <c r="J3407" s="13"/>
      <c r="K3407" s="13"/>
      <c r="L3407" s="13"/>
      <c r="M3407" s="13"/>
      <c r="N3407" s="13"/>
      <c r="O3407" s="13"/>
      <c r="P3407" s="13"/>
      <c r="Q3407" s="13"/>
      <c r="R3407" s="13"/>
      <c r="S3407" s="14"/>
      <c r="T3407" s="14"/>
      <c r="U3407" s="14"/>
      <c r="V3407" s="14"/>
      <c r="W3407" s="14"/>
      <c r="X3407" s="14"/>
      <c r="Y3407" s="14"/>
    </row>
    <row r="3408" spans="2:30" x14ac:dyDescent="0.3">
      <c r="B3408" s="13"/>
      <c r="C3408" s="13"/>
      <c r="D3408" s="13"/>
      <c r="E3408" s="13"/>
      <c r="F3408" s="13"/>
      <c r="G3408" s="13"/>
      <c r="H3408" s="13"/>
      <c r="I3408" s="13"/>
      <c r="J3408" s="13"/>
      <c r="K3408" s="13"/>
      <c r="L3408" s="13"/>
      <c r="M3408" s="13"/>
      <c r="N3408" s="13"/>
      <c r="O3408" s="13"/>
      <c r="P3408" s="13"/>
      <c r="Q3408" s="13"/>
      <c r="R3408" s="13"/>
      <c r="S3408" s="14"/>
      <c r="T3408" s="14"/>
      <c r="U3408" s="14"/>
      <c r="V3408" s="14"/>
      <c r="W3408" s="14"/>
      <c r="X3408" s="14"/>
      <c r="Y3408" s="14"/>
    </row>
    <row r="3409" spans="2:30" x14ac:dyDescent="0.3"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</row>
    <row r="3410" spans="2:30" x14ac:dyDescent="0.3"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</row>
    <row r="3411" spans="2:30" x14ac:dyDescent="0.3">
      <c r="B3411" s="13"/>
      <c r="C3411" s="13"/>
      <c r="D3411" s="13"/>
      <c r="E3411" s="13"/>
      <c r="F3411" s="13"/>
      <c r="G3411" s="13"/>
      <c r="H3411" s="13"/>
      <c r="I3411" s="13"/>
      <c r="J3411" s="13"/>
      <c r="K3411" s="13"/>
      <c r="L3411" s="13"/>
      <c r="M3411" s="13"/>
      <c r="N3411" s="13"/>
      <c r="O3411" s="13"/>
      <c r="P3411" s="13"/>
      <c r="Q3411" s="13"/>
      <c r="R3411" s="13"/>
      <c r="S3411" s="14"/>
      <c r="T3411" s="14"/>
      <c r="U3411" s="14"/>
      <c r="V3411" s="14"/>
      <c r="W3411" s="14"/>
      <c r="X3411" s="14"/>
      <c r="Y3411" s="14"/>
    </row>
    <row r="3412" spans="2:30" x14ac:dyDescent="0.3"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13"/>
      <c r="M3412" s="13"/>
      <c r="N3412" s="13"/>
      <c r="O3412" s="13"/>
      <c r="P3412" s="13"/>
      <c r="Q3412" s="13"/>
      <c r="R3412" s="13"/>
      <c r="S3412" s="14"/>
      <c r="T3412" s="14"/>
      <c r="U3412" s="14"/>
      <c r="V3412" s="14"/>
      <c r="W3412" s="14"/>
      <c r="X3412" s="14"/>
      <c r="Y3412" s="14"/>
    </row>
    <row r="3413" spans="2:30" x14ac:dyDescent="0.3">
      <c r="B3413" s="13"/>
      <c r="C3413" s="13"/>
      <c r="D3413" s="13"/>
      <c r="E3413" s="13"/>
      <c r="F3413" s="13"/>
      <c r="G3413" s="13"/>
      <c r="H3413" s="13"/>
      <c r="I3413" s="13"/>
      <c r="J3413" s="13"/>
      <c r="K3413" s="13"/>
      <c r="L3413" s="13"/>
      <c r="M3413" s="13"/>
      <c r="N3413" s="13"/>
      <c r="O3413" s="13"/>
      <c r="P3413" s="13"/>
      <c r="Q3413" s="13"/>
      <c r="R3413" s="13"/>
      <c r="S3413" s="14"/>
      <c r="T3413" s="14"/>
      <c r="U3413" s="14"/>
      <c r="V3413" s="14"/>
      <c r="W3413" s="14"/>
      <c r="X3413" s="14"/>
      <c r="Y3413" s="14"/>
    </row>
    <row r="3414" spans="2:30" x14ac:dyDescent="0.3"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</row>
    <row r="3415" spans="2:30" x14ac:dyDescent="0.3">
      <c r="B3415" s="13"/>
      <c r="C3415" s="13"/>
      <c r="D3415" s="13"/>
      <c r="E3415" s="13"/>
      <c r="F3415" s="13"/>
      <c r="G3415" s="13"/>
      <c r="H3415" s="13"/>
      <c r="I3415" s="13"/>
      <c r="J3415" s="13"/>
      <c r="K3415" s="13"/>
      <c r="L3415" s="13"/>
      <c r="M3415" s="13"/>
      <c r="N3415" s="13"/>
      <c r="O3415" s="13"/>
      <c r="P3415" s="13"/>
      <c r="Q3415" s="13"/>
      <c r="R3415" s="13"/>
      <c r="S3415" s="14"/>
      <c r="T3415" s="14"/>
      <c r="U3415" s="14"/>
      <c r="V3415" s="14"/>
      <c r="W3415" s="14"/>
      <c r="X3415" s="14"/>
      <c r="Y3415" s="14"/>
    </row>
    <row r="3416" spans="2:30" x14ac:dyDescent="0.3">
      <c r="B3416" s="13"/>
      <c r="C3416" s="13"/>
      <c r="D3416" s="13"/>
      <c r="E3416" s="13"/>
      <c r="F3416" s="13"/>
      <c r="G3416" s="13"/>
      <c r="H3416" s="13"/>
      <c r="I3416" s="13"/>
      <c r="J3416" s="13"/>
      <c r="K3416" s="13"/>
      <c r="L3416" s="13"/>
      <c r="M3416" s="13"/>
      <c r="N3416" s="13"/>
      <c r="O3416" s="13"/>
      <c r="P3416" s="13"/>
      <c r="Q3416" s="13"/>
      <c r="R3416" s="13"/>
      <c r="S3416" s="14"/>
      <c r="T3416" s="14"/>
      <c r="U3416" s="14"/>
      <c r="V3416" s="14"/>
      <c r="W3416" s="14"/>
      <c r="X3416" s="14"/>
      <c r="Y3416" s="14"/>
    </row>
    <row r="3417" spans="2:30" x14ac:dyDescent="0.3">
      <c r="B3417" s="13"/>
      <c r="C3417" s="13"/>
      <c r="D3417" s="13"/>
      <c r="E3417" s="13"/>
      <c r="F3417" s="13"/>
      <c r="G3417" s="13"/>
      <c r="H3417" s="13"/>
      <c r="I3417" s="13"/>
      <c r="J3417" s="13"/>
      <c r="K3417" s="13"/>
      <c r="L3417" s="13"/>
      <c r="M3417" s="13"/>
      <c r="N3417" s="13"/>
      <c r="O3417" s="13"/>
      <c r="P3417" s="13"/>
      <c r="Q3417" s="13"/>
      <c r="R3417" s="13"/>
      <c r="S3417" s="14"/>
      <c r="T3417" s="14"/>
      <c r="U3417" s="14"/>
      <c r="V3417" s="14"/>
      <c r="W3417" s="14"/>
      <c r="X3417" s="14"/>
      <c r="Y3417" s="14"/>
    </row>
    <row r="3418" spans="2:30" x14ac:dyDescent="0.3">
      <c r="B3418" s="13"/>
      <c r="C3418" s="13"/>
      <c r="D3418" s="13"/>
      <c r="E3418" s="13"/>
      <c r="F3418" s="13"/>
      <c r="G3418" s="13"/>
      <c r="H3418" s="13"/>
      <c r="I3418" s="13"/>
      <c r="J3418" s="13"/>
      <c r="K3418" s="13"/>
      <c r="L3418" s="13"/>
      <c r="M3418" s="13"/>
      <c r="N3418" s="13"/>
      <c r="O3418" s="13"/>
      <c r="P3418" s="13"/>
      <c r="Q3418" s="13"/>
      <c r="R3418" s="13"/>
      <c r="S3418" s="14"/>
      <c r="T3418" s="14"/>
      <c r="U3418" s="14"/>
      <c r="V3418" s="14"/>
      <c r="W3418" s="14"/>
      <c r="X3418" s="14"/>
      <c r="Y3418" s="14"/>
    </row>
    <row r="3419" spans="2:30" x14ac:dyDescent="0.3">
      <c r="B3419" s="13"/>
      <c r="C3419" s="13"/>
      <c r="D3419" s="13"/>
      <c r="E3419" s="13"/>
      <c r="F3419" s="13"/>
      <c r="G3419" s="13"/>
      <c r="H3419" s="13"/>
      <c r="I3419" s="13"/>
      <c r="J3419" s="13"/>
      <c r="K3419" s="13"/>
      <c r="L3419" s="13"/>
      <c r="M3419" s="13"/>
      <c r="N3419" s="13"/>
      <c r="O3419" s="13"/>
      <c r="P3419" s="13"/>
      <c r="Q3419" s="13"/>
      <c r="R3419" s="13"/>
      <c r="S3419" s="14"/>
      <c r="T3419" s="14"/>
      <c r="U3419" s="14"/>
      <c r="V3419" s="14"/>
      <c r="W3419" s="14"/>
      <c r="X3419" s="14"/>
      <c r="Y3419" s="14"/>
    </row>
    <row r="3420" spans="2:30" x14ac:dyDescent="0.3">
      <c r="B3420" s="13"/>
      <c r="C3420" s="13"/>
      <c r="D3420" s="13"/>
      <c r="E3420" s="13"/>
      <c r="F3420" s="13"/>
      <c r="G3420" s="13"/>
      <c r="H3420" s="13"/>
      <c r="I3420" s="13"/>
      <c r="J3420" s="13"/>
      <c r="K3420" s="13"/>
      <c r="L3420" s="13"/>
      <c r="M3420" s="13"/>
      <c r="N3420" s="13"/>
      <c r="O3420" s="13"/>
      <c r="P3420" s="13"/>
      <c r="Q3420" s="13"/>
      <c r="R3420" s="13"/>
      <c r="S3420" s="14"/>
      <c r="T3420" s="14"/>
      <c r="U3420" s="14"/>
      <c r="V3420" s="14"/>
      <c r="W3420" s="14"/>
      <c r="X3420" s="14"/>
      <c r="Y3420" s="14"/>
    </row>
    <row r="3421" spans="2:30" x14ac:dyDescent="0.3">
      <c r="B3421" s="13"/>
      <c r="C3421" s="13"/>
      <c r="D3421" s="13"/>
      <c r="E3421" s="13"/>
      <c r="F3421" s="13"/>
      <c r="G3421" s="13"/>
      <c r="H3421" s="13"/>
      <c r="I3421" s="13"/>
      <c r="J3421" s="13"/>
      <c r="K3421" s="13"/>
      <c r="L3421" s="13"/>
      <c r="M3421" s="13"/>
      <c r="N3421" s="13"/>
      <c r="O3421" s="13"/>
      <c r="P3421" s="13"/>
      <c r="Q3421" s="13"/>
      <c r="R3421" s="13"/>
      <c r="S3421" s="14"/>
      <c r="T3421" s="14"/>
      <c r="U3421" s="14"/>
      <c r="V3421" s="14"/>
      <c r="W3421" s="14"/>
      <c r="X3421" s="14"/>
      <c r="Y3421" s="14"/>
    </row>
    <row r="3422" spans="2:30" x14ac:dyDescent="0.3"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</row>
    <row r="3423" spans="2:30" x14ac:dyDescent="0.3"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AA3423" s="5" t="e">
        <f>+AVERAGE(E3394:E3423)/100</f>
        <v>#DIV/0!</v>
      </c>
      <c r="AB3423" s="5" t="e">
        <f>+AVERAGE(G3394:G3423)</f>
        <v>#DIV/0!</v>
      </c>
      <c r="AC3423" s="5" t="e">
        <f>+AVERAGE(H3394:H3423)</f>
        <v>#DIV/0!</v>
      </c>
      <c r="AD3423" s="17" t="e">
        <f t="shared" ref="AD3423" si="111">($AF$4*AA3423)+($AG$4-$AG$4*AB3423)+($AJ$12+$AK$12*AC3423)</f>
        <v>#DIV/0!</v>
      </c>
    </row>
    <row r="3424" spans="2:30" x14ac:dyDescent="0.3"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</row>
    <row r="3425" spans="2:25" x14ac:dyDescent="0.3">
      <c r="B3425" s="13"/>
      <c r="C3425" s="13"/>
      <c r="D3425" s="13"/>
      <c r="E3425" s="13"/>
      <c r="F3425" s="13"/>
      <c r="G3425" s="13"/>
      <c r="H3425" s="13"/>
      <c r="I3425" s="13"/>
      <c r="J3425" s="13"/>
      <c r="K3425" s="13"/>
      <c r="L3425" s="13"/>
      <c r="M3425" s="13"/>
      <c r="N3425" s="13"/>
      <c r="O3425" s="13"/>
      <c r="P3425" s="13"/>
      <c r="Q3425" s="13"/>
      <c r="R3425" s="13"/>
      <c r="S3425" s="14"/>
      <c r="T3425" s="14"/>
      <c r="U3425" s="14"/>
      <c r="V3425" s="14"/>
      <c r="W3425" s="14"/>
      <c r="X3425" s="14"/>
      <c r="Y3425" s="14"/>
    </row>
    <row r="3426" spans="2:25" x14ac:dyDescent="0.3">
      <c r="B3426" s="13"/>
      <c r="C3426" s="13"/>
      <c r="D3426" s="13"/>
      <c r="E3426" s="13"/>
      <c r="F3426" s="13"/>
      <c r="G3426" s="13"/>
      <c r="H3426" s="13"/>
      <c r="I3426" s="13"/>
      <c r="J3426" s="13"/>
      <c r="K3426" s="13"/>
      <c r="L3426" s="13"/>
      <c r="M3426" s="13"/>
      <c r="N3426" s="13"/>
      <c r="O3426" s="13"/>
      <c r="P3426" s="13"/>
      <c r="Q3426" s="13"/>
      <c r="R3426" s="13"/>
      <c r="S3426" s="14"/>
      <c r="T3426" s="14"/>
      <c r="U3426" s="14"/>
      <c r="V3426" s="14"/>
      <c r="W3426" s="14"/>
      <c r="X3426" s="14"/>
      <c r="Y3426" s="14"/>
    </row>
    <row r="3427" spans="2:25" x14ac:dyDescent="0.3">
      <c r="B3427" s="13"/>
      <c r="C3427" s="13"/>
      <c r="D3427" s="13"/>
      <c r="E3427" s="13"/>
      <c r="F3427" s="13"/>
      <c r="G3427" s="13"/>
      <c r="H3427" s="13"/>
      <c r="I3427" s="13"/>
      <c r="J3427" s="13"/>
      <c r="K3427" s="13"/>
      <c r="L3427" s="13"/>
      <c r="M3427" s="13"/>
      <c r="N3427" s="13"/>
      <c r="O3427" s="13"/>
      <c r="P3427" s="13"/>
      <c r="Q3427" s="13"/>
      <c r="R3427" s="13"/>
      <c r="S3427" s="14"/>
      <c r="T3427" s="14"/>
      <c r="U3427" s="14"/>
      <c r="V3427" s="14"/>
      <c r="W3427" s="14"/>
      <c r="X3427" s="14"/>
      <c r="Y3427" s="14"/>
    </row>
    <row r="3428" spans="2:25" x14ac:dyDescent="0.3">
      <c r="B3428" s="13"/>
      <c r="C3428" s="13"/>
      <c r="D3428" s="13"/>
      <c r="E3428" s="13"/>
      <c r="F3428" s="13"/>
      <c r="G3428" s="13"/>
      <c r="H3428" s="13"/>
      <c r="I3428" s="13"/>
      <c r="J3428" s="13"/>
      <c r="K3428" s="13"/>
      <c r="L3428" s="13"/>
      <c r="M3428" s="13"/>
      <c r="N3428" s="13"/>
      <c r="O3428" s="13"/>
      <c r="P3428" s="13"/>
      <c r="Q3428" s="13"/>
      <c r="R3428" s="13"/>
      <c r="S3428" s="14"/>
      <c r="T3428" s="14"/>
      <c r="U3428" s="14"/>
      <c r="V3428" s="14"/>
      <c r="W3428" s="14"/>
      <c r="X3428" s="14"/>
      <c r="Y3428" s="14"/>
    </row>
    <row r="3429" spans="2:25" x14ac:dyDescent="0.3">
      <c r="B3429" s="13"/>
      <c r="C3429" s="13"/>
      <c r="D3429" s="13"/>
      <c r="E3429" s="13"/>
      <c r="F3429" s="13"/>
      <c r="G3429" s="13"/>
      <c r="H3429" s="13"/>
      <c r="I3429" s="13"/>
      <c r="J3429" s="13"/>
      <c r="K3429" s="13"/>
      <c r="L3429" s="13"/>
      <c r="M3429" s="13"/>
      <c r="N3429" s="13"/>
      <c r="O3429" s="13"/>
      <c r="P3429" s="13"/>
      <c r="Q3429" s="13"/>
      <c r="R3429" s="13"/>
      <c r="S3429" s="14"/>
      <c r="T3429" s="14"/>
      <c r="U3429" s="14"/>
      <c r="V3429" s="14"/>
      <c r="W3429" s="14"/>
      <c r="X3429" s="14"/>
      <c r="Y3429" s="14"/>
    </row>
    <row r="3430" spans="2:25" x14ac:dyDescent="0.3">
      <c r="B3430" s="13"/>
      <c r="C3430" s="13"/>
      <c r="D3430" s="13"/>
      <c r="E3430" s="13"/>
      <c r="F3430" s="13"/>
      <c r="G3430" s="13"/>
      <c r="H3430" s="13"/>
      <c r="I3430" s="13"/>
      <c r="J3430" s="13"/>
      <c r="K3430" s="13"/>
      <c r="L3430" s="13"/>
      <c r="M3430" s="13"/>
      <c r="N3430" s="13"/>
      <c r="O3430" s="13"/>
      <c r="P3430" s="13"/>
      <c r="Q3430" s="13"/>
      <c r="R3430" s="13"/>
      <c r="S3430" s="14"/>
      <c r="T3430" s="14"/>
      <c r="U3430" s="14"/>
      <c r="V3430" s="14"/>
      <c r="W3430" s="14"/>
      <c r="X3430" s="14"/>
      <c r="Y3430" s="14"/>
    </row>
    <row r="3431" spans="2:25" x14ac:dyDescent="0.3">
      <c r="B3431" s="13"/>
      <c r="C3431" s="13"/>
      <c r="D3431" s="13"/>
      <c r="E3431" s="13"/>
      <c r="F3431" s="13"/>
      <c r="G3431" s="13"/>
      <c r="H3431" s="13"/>
      <c r="I3431" s="13"/>
      <c r="J3431" s="13"/>
      <c r="K3431" s="13"/>
      <c r="L3431" s="13"/>
      <c r="M3431" s="13"/>
      <c r="N3431" s="13"/>
      <c r="O3431" s="13"/>
      <c r="P3431" s="13"/>
      <c r="Q3431" s="13"/>
      <c r="R3431" s="13"/>
      <c r="S3431" s="14"/>
      <c r="T3431" s="14"/>
      <c r="U3431" s="14"/>
      <c r="V3431" s="14"/>
      <c r="W3431" s="14"/>
      <c r="X3431" s="14"/>
      <c r="Y3431" s="14"/>
    </row>
    <row r="3432" spans="2:25" x14ac:dyDescent="0.3">
      <c r="B3432" s="13"/>
      <c r="C3432" s="13"/>
      <c r="D3432" s="13"/>
      <c r="E3432" s="13"/>
      <c r="F3432" s="13"/>
      <c r="G3432" s="13"/>
      <c r="H3432" s="13"/>
      <c r="I3432" s="13"/>
      <c r="J3432" s="13"/>
      <c r="K3432" s="13"/>
      <c r="L3432" s="13"/>
      <c r="M3432" s="13"/>
      <c r="N3432" s="13"/>
      <c r="O3432" s="13"/>
      <c r="P3432" s="13"/>
      <c r="Q3432" s="13"/>
      <c r="R3432" s="13"/>
      <c r="S3432" s="14"/>
      <c r="T3432" s="14"/>
      <c r="U3432" s="14"/>
      <c r="V3432" s="14"/>
      <c r="W3432" s="14"/>
      <c r="X3432" s="14"/>
      <c r="Y3432" s="14"/>
    </row>
    <row r="3433" spans="2:25" x14ac:dyDescent="0.3"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13"/>
      <c r="M3433" s="13"/>
      <c r="N3433" s="13"/>
      <c r="O3433" s="13"/>
      <c r="P3433" s="13"/>
      <c r="Q3433" s="13"/>
      <c r="R3433" s="13"/>
      <c r="S3433" s="14"/>
      <c r="T3433" s="14"/>
      <c r="U3433" s="14"/>
      <c r="V3433" s="14"/>
      <c r="W3433" s="14"/>
      <c r="X3433" s="14"/>
      <c r="Y3433" s="14"/>
    </row>
    <row r="3434" spans="2:25" x14ac:dyDescent="0.3"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</row>
    <row r="3435" spans="2:25" x14ac:dyDescent="0.3"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</row>
    <row r="3436" spans="2:25" x14ac:dyDescent="0.3">
      <c r="B3436" s="13"/>
      <c r="C3436" s="13"/>
      <c r="D3436" s="13"/>
      <c r="E3436" s="13"/>
      <c r="F3436" s="13"/>
      <c r="G3436" s="13"/>
      <c r="H3436" s="13"/>
      <c r="I3436" s="13"/>
      <c r="J3436" s="13"/>
      <c r="K3436" s="13"/>
      <c r="L3436" s="13"/>
      <c r="M3436" s="13"/>
      <c r="N3436" s="13"/>
      <c r="O3436" s="13"/>
      <c r="P3436" s="13"/>
      <c r="Q3436" s="13"/>
      <c r="R3436" s="13"/>
      <c r="S3436" s="14"/>
      <c r="T3436" s="14"/>
      <c r="U3436" s="14"/>
      <c r="V3436" s="14"/>
      <c r="W3436" s="14"/>
      <c r="X3436" s="14"/>
      <c r="Y3436" s="14"/>
    </row>
    <row r="3437" spans="2:25" x14ac:dyDescent="0.3"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</row>
    <row r="3438" spans="2:25" x14ac:dyDescent="0.3">
      <c r="B3438" s="13"/>
      <c r="C3438" s="13"/>
      <c r="D3438" s="13"/>
      <c r="E3438" s="13"/>
      <c r="F3438" s="13"/>
      <c r="G3438" s="13"/>
      <c r="H3438" s="13"/>
      <c r="I3438" s="13"/>
      <c r="J3438" s="13"/>
      <c r="K3438" s="13"/>
      <c r="L3438" s="13"/>
      <c r="M3438" s="13"/>
      <c r="N3438" s="13"/>
      <c r="O3438" s="13"/>
      <c r="P3438" s="13"/>
      <c r="Q3438" s="13"/>
      <c r="R3438" s="13"/>
      <c r="S3438" s="14"/>
      <c r="T3438" s="14"/>
      <c r="U3438" s="14"/>
      <c r="V3438" s="14"/>
      <c r="W3438" s="14"/>
      <c r="X3438" s="14"/>
      <c r="Y3438" s="14"/>
    </row>
    <row r="3439" spans="2:25" x14ac:dyDescent="0.3">
      <c r="B3439" s="13"/>
      <c r="C3439" s="13"/>
      <c r="D3439" s="13"/>
      <c r="E3439" s="13"/>
      <c r="F3439" s="13"/>
      <c r="G3439" s="13"/>
      <c r="H3439" s="13"/>
      <c r="I3439" s="13"/>
      <c r="J3439" s="13"/>
      <c r="K3439" s="13"/>
      <c r="L3439" s="13"/>
      <c r="M3439" s="13"/>
      <c r="N3439" s="13"/>
      <c r="O3439" s="13"/>
      <c r="P3439" s="13"/>
      <c r="Q3439" s="13"/>
      <c r="R3439" s="13"/>
      <c r="S3439" s="14"/>
      <c r="T3439" s="14"/>
      <c r="U3439" s="14"/>
      <c r="V3439" s="14"/>
      <c r="W3439" s="14"/>
      <c r="X3439" s="14"/>
      <c r="Y3439" s="14"/>
    </row>
    <row r="3440" spans="2:25" x14ac:dyDescent="0.3">
      <c r="B3440" s="13"/>
      <c r="C3440" s="13"/>
      <c r="D3440" s="13"/>
      <c r="E3440" s="13"/>
      <c r="F3440" s="13"/>
      <c r="G3440" s="13"/>
      <c r="H3440" s="13"/>
      <c r="I3440" s="13"/>
      <c r="J3440" s="13"/>
      <c r="K3440" s="13"/>
      <c r="L3440" s="13"/>
      <c r="M3440" s="13"/>
      <c r="N3440" s="13"/>
      <c r="O3440" s="13"/>
      <c r="P3440" s="13"/>
      <c r="Q3440" s="13"/>
      <c r="R3440" s="13"/>
      <c r="S3440" s="14"/>
      <c r="T3440" s="14"/>
      <c r="U3440" s="14"/>
      <c r="V3440" s="14"/>
      <c r="W3440" s="14"/>
      <c r="X3440" s="14"/>
      <c r="Y3440" s="14"/>
    </row>
    <row r="3441" spans="2:30" x14ac:dyDescent="0.3"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</row>
    <row r="3442" spans="2:30" x14ac:dyDescent="0.3"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</row>
    <row r="3443" spans="2:30" x14ac:dyDescent="0.3"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</row>
    <row r="3444" spans="2:30" x14ac:dyDescent="0.3"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</row>
    <row r="3445" spans="2:30" x14ac:dyDescent="0.3"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</row>
    <row r="3446" spans="2:30" x14ac:dyDescent="0.3">
      <c r="B3446" s="13"/>
      <c r="C3446" s="13"/>
      <c r="D3446" s="13"/>
      <c r="E3446" s="13"/>
      <c r="F3446" s="13"/>
      <c r="G3446" s="13"/>
      <c r="H3446" s="13"/>
      <c r="I3446" s="13"/>
      <c r="J3446" s="13"/>
      <c r="K3446" s="13"/>
      <c r="L3446" s="13"/>
      <c r="M3446" s="13"/>
      <c r="N3446" s="13"/>
      <c r="O3446" s="13"/>
      <c r="P3446" s="13"/>
      <c r="Q3446" s="13"/>
      <c r="R3446" s="13"/>
      <c r="S3446" s="14"/>
      <c r="T3446" s="14"/>
      <c r="U3446" s="14"/>
      <c r="V3446" s="14"/>
      <c r="W3446" s="14"/>
      <c r="X3446" s="14"/>
      <c r="Y3446" s="14"/>
    </row>
    <row r="3447" spans="2:30" x14ac:dyDescent="0.3">
      <c r="B3447" s="13"/>
      <c r="C3447" s="13"/>
      <c r="D3447" s="13"/>
      <c r="E3447" s="13"/>
      <c r="F3447" s="13"/>
      <c r="G3447" s="13"/>
      <c r="H3447" s="13"/>
      <c r="I3447" s="13"/>
      <c r="J3447" s="13"/>
      <c r="K3447" s="13"/>
      <c r="L3447" s="13"/>
      <c r="M3447" s="13"/>
      <c r="N3447" s="13"/>
      <c r="O3447" s="13"/>
      <c r="P3447" s="13"/>
      <c r="Q3447" s="13"/>
      <c r="R3447" s="13"/>
      <c r="S3447" s="14"/>
      <c r="T3447" s="14"/>
      <c r="U3447" s="14"/>
      <c r="V3447" s="14"/>
      <c r="W3447" s="14"/>
      <c r="X3447" s="14"/>
      <c r="Y3447" s="14"/>
    </row>
    <row r="3448" spans="2:30" x14ac:dyDescent="0.3">
      <c r="B3448" s="13"/>
      <c r="C3448" s="13"/>
      <c r="D3448" s="13"/>
      <c r="E3448" s="13"/>
      <c r="F3448" s="13"/>
      <c r="G3448" s="13"/>
      <c r="H3448" s="13"/>
      <c r="I3448" s="13"/>
      <c r="J3448" s="13"/>
      <c r="K3448" s="13"/>
      <c r="L3448" s="13"/>
      <c r="M3448" s="13"/>
      <c r="N3448" s="13"/>
      <c r="O3448" s="13"/>
      <c r="P3448" s="13"/>
      <c r="Q3448" s="13"/>
      <c r="R3448" s="13"/>
      <c r="S3448" s="14"/>
      <c r="T3448" s="14"/>
      <c r="U3448" s="14"/>
      <c r="V3448" s="14"/>
      <c r="W3448" s="14"/>
      <c r="X3448" s="14"/>
      <c r="Y3448" s="14"/>
    </row>
    <row r="3449" spans="2:30" x14ac:dyDescent="0.3">
      <c r="B3449" s="13"/>
      <c r="C3449" s="13"/>
      <c r="D3449" s="13"/>
      <c r="E3449" s="13"/>
      <c r="F3449" s="13"/>
      <c r="G3449" s="13"/>
      <c r="H3449" s="13"/>
      <c r="I3449" s="13"/>
      <c r="J3449" s="13"/>
      <c r="K3449" s="13"/>
      <c r="L3449" s="13"/>
      <c r="M3449" s="13"/>
      <c r="N3449" s="13"/>
      <c r="O3449" s="13"/>
      <c r="P3449" s="13"/>
      <c r="Q3449" s="13"/>
      <c r="R3449" s="13"/>
      <c r="S3449" s="14"/>
      <c r="T3449" s="14"/>
      <c r="U3449" s="14"/>
      <c r="V3449" s="14"/>
      <c r="W3449" s="14"/>
      <c r="X3449" s="14"/>
      <c r="Y3449" s="14"/>
    </row>
    <row r="3450" spans="2:30" x14ac:dyDescent="0.3">
      <c r="B3450" s="13"/>
      <c r="C3450" s="13"/>
      <c r="D3450" s="13"/>
      <c r="E3450" s="13"/>
      <c r="F3450" s="13"/>
      <c r="G3450" s="13"/>
      <c r="H3450" s="13"/>
      <c r="I3450" s="13"/>
      <c r="J3450" s="13"/>
      <c r="K3450" s="13"/>
      <c r="L3450" s="13"/>
      <c r="M3450" s="13"/>
      <c r="N3450" s="13"/>
      <c r="O3450" s="13"/>
      <c r="P3450" s="13"/>
      <c r="Q3450" s="13"/>
      <c r="R3450" s="13"/>
      <c r="S3450" s="14"/>
      <c r="T3450" s="14"/>
      <c r="U3450" s="14"/>
      <c r="V3450" s="14"/>
      <c r="W3450" s="14"/>
      <c r="X3450" s="14"/>
      <c r="Y3450" s="14"/>
    </row>
    <row r="3451" spans="2:30" x14ac:dyDescent="0.3">
      <c r="B3451" s="13"/>
      <c r="C3451" s="13"/>
      <c r="D3451" s="13"/>
      <c r="E3451" s="13"/>
      <c r="F3451" s="13"/>
      <c r="G3451" s="13"/>
      <c r="H3451" s="13"/>
      <c r="I3451" s="13"/>
      <c r="J3451" s="13"/>
      <c r="K3451" s="13"/>
      <c r="L3451" s="13"/>
      <c r="M3451" s="13"/>
      <c r="N3451" s="13"/>
      <c r="O3451" s="13"/>
      <c r="P3451" s="13"/>
      <c r="Q3451" s="13"/>
      <c r="R3451" s="13"/>
      <c r="S3451" s="14"/>
      <c r="T3451" s="14"/>
      <c r="U3451" s="14"/>
      <c r="V3451" s="14"/>
      <c r="W3451" s="14"/>
      <c r="X3451" s="14"/>
      <c r="Y3451" s="14"/>
    </row>
    <row r="3452" spans="2:30" x14ac:dyDescent="0.3">
      <c r="B3452" s="13"/>
      <c r="C3452" s="13"/>
      <c r="D3452" s="13"/>
      <c r="E3452" s="13"/>
      <c r="F3452" s="13"/>
      <c r="G3452" s="13"/>
      <c r="H3452" s="13"/>
      <c r="I3452" s="13"/>
      <c r="J3452" s="13"/>
      <c r="K3452" s="13"/>
      <c r="L3452" s="13"/>
      <c r="M3452" s="13"/>
      <c r="N3452" s="13"/>
      <c r="O3452" s="13"/>
      <c r="P3452" s="13"/>
      <c r="Q3452" s="13"/>
      <c r="R3452" s="13"/>
      <c r="S3452" s="14"/>
      <c r="T3452" s="14"/>
      <c r="U3452" s="14"/>
      <c r="V3452" s="14"/>
      <c r="W3452" s="14"/>
      <c r="X3452" s="14"/>
      <c r="Y3452" s="14"/>
    </row>
    <row r="3453" spans="2:30" x14ac:dyDescent="0.3">
      <c r="B3453" s="13"/>
      <c r="C3453" s="13"/>
      <c r="D3453" s="13"/>
      <c r="E3453" s="13"/>
      <c r="F3453" s="13"/>
      <c r="G3453" s="13"/>
      <c r="H3453" s="13"/>
      <c r="I3453" s="13"/>
      <c r="J3453" s="13"/>
      <c r="K3453" s="13"/>
      <c r="L3453" s="13"/>
      <c r="M3453" s="13"/>
      <c r="N3453" s="13"/>
      <c r="O3453" s="13"/>
      <c r="P3453" s="13"/>
      <c r="Q3453" s="13"/>
      <c r="R3453" s="13"/>
      <c r="S3453" s="14"/>
      <c r="T3453" s="14"/>
      <c r="U3453" s="14"/>
      <c r="V3453" s="14"/>
      <c r="W3453" s="14"/>
      <c r="X3453" s="14"/>
      <c r="Y3453" s="14"/>
      <c r="AA3453" s="5" t="e">
        <f>+AVERAGE(E3424:E3453)/100</f>
        <v>#DIV/0!</v>
      </c>
      <c r="AB3453" s="5" t="e">
        <f>+AVERAGE(G3424:G3453)</f>
        <v>#DIV/0!</v>
      </c>
      <c r="AC3453" s="5" t="e">
        <f>+AVERAGE(H3424:H3453)</f>
        <v>#DIV/0!</v>
      </c>
      <c r="AD3453" s="17" t="e">
        <f t="shared" ref="AD3453" si="112">($AF$4*AA3453)+($AG$4-$AG$4*AB3453)+($AJ$12+$AK$12*AC3453)</f>
        <v>#DIV/0!</v>
      </c>
    </row>
    <row r="3454" spans="2:30" x14ac:dyDescent="0.3">
      <c r="B3454" s="13"/>
      <c r="C3454" s="13"/>
      <c r="D3454" s="13"/>
      <c r="E3454" s="13"/>
      <c r="F3454" s="13"/>
      <c r="G3454" s="13"/>
      <c r="H3454" s="13"/>
      <c r="I3454" s="13"/>
      <c r="J3454" s="13"/>
      <c r="K3454" s="13"/>
      <c r="L3454" s="13"/>
      <c r="M3454" s="13"/>
      <c r="N3454" s="13"/>
      <c r="O3454" s="13"/>
      <c r="P3454" s="13"/>
      <c r="Q3454" s="13"/>
      <c r="R3454" s="13"/>
      <c r="S3454" s="14"/>
      <c r="T3454" s="14"/>
      <c r="U3454" s="14"/>
      <c r="V3454" s="14"/>
      <c r="W3454" s="14"/>
      <c r="X3454" s="14"/>
      <c r="Y3454" s="14"/>
    </row>
    <row r="3455" spans="2:30" x14ac:dyDescent="0.3">
      <c r="B3455" s="13"/>
      <c r="C3455" s="13"/>
      <c r="D3455" s="13"/>
      <c r="E3455" s="13"/>
      <c r="F3455" s="13"/>
      <c r="G3455" s="13"/>
      <c r="H3455" s="13"/>
      <c r="I3455" s="13"/>
      <c r="J3455" s="13"/>
      <c r="K3455" s="13"/>
      <c r="L3455" s="13"/>
      <c r="M3455" s="13"/>
      <c r="N3455" s="13"/>
      <c r="O3455" s="13"/>
      <c r="P3455" s="13"/>
      <c r="Q3455" s="13"/>
      <c r="R3455" s="13"/>
      <c r="S3455" s="14"/>
      <c r="T3455" s="14"/>
      <c r="U3455" s="14"/>
      <c r="V3455" s="14"/>
      <c r="W3455" s="14"/>
      <c r="X3455" s="14"/>
      <c r="Y3455" s="14"/>
    </row>
    <row r="3456" spans="2:30" x14ac:dyDescent="0.3">
      <c r="B3456" s="13"/>
      <c r="C3456" s="13"/>
      <c r="D3456" s="13"/>
      <c r="E3456" s="13"/>
      <c r="F3456" s="13"/>
      <c r="G3456" s="13"/>
      <c r="H3456" s="13"/>
      <c r="I3456" s="13"/>
      <c r="J3456" s="13"/>
      <c r="K3456" s="13"/>
      <c r="L3456" s="13"/>
      <c r="M3456" s="13"/>
      <c r="N3456" s="13"/>
      <c r="O3456" s="13"/>
      <c r="P3456" s="13"/>
      <c r="Q3456" s="13"/>
      <c r="R3456" s="13"/>
      <c r="S3456" s="14"/>
      <c r="T3456" s="14"/>
      <c r="U3456" s="14"/>
      <c r="V3456" s="14"/>
      <c r="W3456" s="14"/>
      <c r="X3456" s="14"/>
      <c r="Y3456" s="14"/>
    </row>
    <row r="3457" spans="2:25" x14ac:dyDescent="0.3">
      <c r="B3457" s="13"/>
      <c r="C3457" s="13"/>
      <c r="D3457" s="13"/>
      <c r="E3457" s="13"/>
      <c r="F3457" s="13"/>
      <c r="G3457" s="13"/>
      <c r="H3457" s="13"/>
      <c r="I3457" s="13"/>
      <c r="J3457" s="13"/>
      <c r="K3457" s="13"/>
      <c r="L3457" s="13"/>
      <c r="M3457" s="13"/>
      <c r="N3457" s="13"/>
      <c r="O3457" s="13"/>
      <c r="P3457" s="13"/>
      <c r="Q3457" s="13"/>
      <c r="R3457" s="13"/>
      <c r="S3457" s="14"/>
      <c r="T3457" s="14"/>
      <c r="U3457" s="14"/>
      <c r="V3457" s="14"/>
      <c r="W3457" s="14"/>
      <c r="X3457" s="14"/>
      <c r="Y3457" s="14"/>
    </row>
    <row r="3458" spans="2:25" x14ac:dyDescent="0.3">
      <c r="B3458" s="13"/>
      <c r="C3458" s="13"/>
      <c r="D3458" s="13"/>
      <c r="E3458" s="13"/>
      <c r="F3458" s="13"/>
      <c r="G3458" s="13"/>
      <c r="H3458" s="13"/>
      <c r="I3458" s="13"/>
      <c r="J3458" s="13"/>
      <c r="K3458" s="13"/>
      <c r="L3458" s="13"/>
      <c r="M3458" s="13"/>
      <c r="N3458" s="13"/>
      <c r="O3458" s="13"/>
      <c r="P3458" s="13"/>
      <c r="Q3458" s="13"/>
      <c r="R3458" s="13"/>
      <c r="S3458" s="14"/>
      <c r="T3458" s="14"/>
      <c r="U3458" s="14"/>
      <c r="V3458" s="14"/>
      <c r="W3458" s="14"/>
      <c r="X3458" s="14"/>
      <c r="Y3458" s="14"/>
    </row>
    <row r="3459" spans="2:25" x14ac:dyDescent="0.3">
      <c r="B3459" s="13"/>
      <c r="C3459" s="13"/>
      <c r="D3459" s="13"/>
      <c r="E3459" s="13"/>
      <c r="F3459" s="13"/>
      <c r="G3459" s="13"/>
      <c r="H3459" s="13"/>
      <c r="I3459" s="13"/>
      <c r="J3459" s="13"/>
      <c r="K3459" s="13"/>
      <c r="L3459" s="13"/>
      <c r="M3459" s="13"/>
      <c r="N3459" s="13"/>
      <c r="O3459" s="13"/>
      <c r="P3459" s="13"/>
      <c r="Q3459" s="13"/>
      <c r="R3459" s="13"/>
      <c r="S3459" s="14"/>
      <c r="T3459" s="14"/>
      <c r="U3459" s="14"/>
      <c r="V3459" s="14"/>
      <c r="W3459" s="14"/>
      <c r="X3459" s="14"/>
      <c r="Y3459" s="14"/>
    </row>
    <row r="3460" spans="2:25" x14ac:dyDescent="0.3">
      <c r="B3460" s="13"/>
      <c r="C3460" s="13"/>
      <c r="D3460" s="13"/>
      <c r="E3460" s="13"/>
      <c r="F3460" s="13"/>
      <c r="G3460" s="13"/>
      <c r="H3460" s="13"/>
      <c r="I3460" s="13"/>
      <c r="J3460" s="13"/>
      <c r="K3460" s="13"/>
      <c r="L3460" s="13"/>
      <c r="M3460" s="13"/>
      <c r="N3460" s="13"/>
      <c r="O3460" s="13"/>
      <c r="P3460" s="13"/>
      <c r="Q3460" s="13"/>
      <c r="R3460" s="13"/>
      <c r="S3460" s="14"/>
      <c r="T3460" s="14"/>
      <c r="U3460" s="14"/>
      <c r="V3460" s="14"/>
      <c r="W3460" s="14"/>
      <c r="X3460" s="14"/>
      <c r="Y3460" s="14"/>
    </row>
    <row r="3461" spans="2:25" x14ac:dyDescent="0.3">
      <c r="B3461" s="13"/>
      <c r="C3461" s="13"/>
      <c r="D3461" s="13"/>
      <c r="E3461" s="13"/>
      <c r="F3461" s="13"/>
      <c r="G3461" s="13"/>
      <c r="H3461" s="13"/>
      <c r="I3461" s="13"/>
      <c r="J3461" s="13"/>
      <c r="K3461" s="13"/>
      <c r="L3461" s="13"/>
      <c r="M3461" s="13"/>
      <c r="N3461" s="13"/>
      <c r="O3461" s="13"/>
      <c r="P3461" s="13"/>
      <c r="Q3461" s="13"/>
      <c r="R3461" s="13"/>
      <c r="S3461" s="14"/>
      <c r="T3461" s="14"/>
      <c r="U3461" s="14"/>
      <c r="V3461" s="14"/>
      <c r="W3461" s="14"/>
      <c r="X3461" s="14"/>
      <c r="Y3461" s="14"/>
    </row>
    <row r="3462" spans="2:25" x14ac:dyDescent="0.3"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</row>
    <row r="3463" spans="2:25" x14ac:dyDescent="0.3">
      <c r="B3463" s="13"/>
      <c r="C3463" s="13"/>
      <c r="D3463" s="13"/>
      <c r="E3463" s="13"/>
      <c r="F3463" s="13"/>
      <c r="G3463" s="13"/>
      <c r="H3463" s="13"/>
      <c r="I3463" s="13"/>
      <c r="J3463" s="13"/>
      <c r="K3463" s="13"/>
      <c r="L3463" s="13"/>
      <c r="M3463" s="13"/>
      <c r="N3463" s="13"/>
      <c r="O3463" s="13"/>
      <c r="P3463" s="13"/>
      <c r="Q3463" s="13"/>
      <c r="R3463" s="13"/>
      <c r="S3463" s="14"/>
      <c r="T3463" s="14"/>
      <c r="U3463" s="14"/>
      <c r="V3463" s="14"/>
      <c r="W3463" s="14"/>
      <c r="X3463" s="14"/>
      <c r="Y3463" s="14"/>
    </row>
    <row r="3464" spans="2:25" x14ac:dyDescent="0.3">
      <c r="B3464" s="13"/>
      <c r="C3464" s="13"/>
      <c r="D3464" s="13"/>
      <c r="E3464" s="13"/>
      <c r="F3464" s="13"/>
      <c r="G3464" s="13"/>
      <c r="H3464" s="13"/>
      <c r="I3464" s="13"/>
      <c r="J3464" s="13"/>
      <c r="K3464" s="13"/>
      <c r="L3464" s="13"/>
      <c r="M3464" s="13"/>
      <c r="N3464" s="13"/>
      <c r="O3464" s="13"/>
      <c r="P3464" s="13"/>
      <c r="Q3464" s="13"/>
      <c r="R3464" s="13"/>
      <c r="S3464" s="14"/>
      <c r="T3464" s="14"/>
      <c r="U3464" s="14"/>
      <c r="V3464" s="14"/>
      <c r="W3464" s="14"/>
      <c r="X3464" s="14"/>
      <c r="Y3464" s="14"/>
    </row>
    <row r="3465" spans="2:25" x14ac:dyDescent="0.3">
      <c r="B3465" s="13"/>
      <c r="C3465" s="13"/>
      <c r="D3465" s="13"/>
      <c r="E3465" s="13"/>
      <c r="F3465" s="13"/>
      <c r="G3465" s="13"/>
      <c r="H3465" s="13"/>
      <c r="I3465" s="13"/>
      <c r="J3465" s="13"/>
      <c r="K3465" s="13"/>
      <c r="L3465" s="13"/>
      <c r="M3465" s="13"/>
      <c r="N3465" s="13"/>
      <c r="O3465" s="13"/>
      <c r="P3465" s="13"/>
      <c r="Q3465" s="13"/>
      <c r="R3465" s="13"/>
      <c r="S3465" s="14"/>
      <c r="T3465" s="14"/>
      <c r="U3465" s="14"/>
      <c r="V3465" s="14"/>
      <c r="W3465" s="14"/>
      <c r="X3465" s="14"/>
      <c r="Y3465" s="14"/>
    </row>
    <row r="3466" spans="2:25" x14ac:dyDescent="0.3">
      <c r="B3466" s="13"/>
      <c r="C3466" s="13"/>
      <c r="D3466" s="13"/>
      <c r="E3466" s="13"/>
      <c r="F3466" s="13"/>
      <c r="G3466" s="13"/>
      <c r="H3466" s="13"/>
      <c r="I3466" s="13"/>
      <c r="J3466" s="13"/>
      <c r="K3466" s="13"/>
      <c r="L3466" s="13"/>
      <c r="M3466" s="13"/>
      <c r="N3466" s="13"/>
      <c r="O3466" s="13"/>
      <c r="P3466" s="13"/>
      <c r="Q3466" s="13"/>
      <c r="R3466" s="13"/>
      <c r="S3466" s="14"/>
      <c r="T3466" s="14"/>
      <c r="U3466" s="14"/>
      <c r="V3466" s="14"/>
      <c r="W3466" s="14"/>
      <c r="X3466" s="14"/>
      <c r="Y3466" s="14"/>
    </row>
    <row r="3467" spans="2:25" x14ac:dyDescent="0.3">
      <c r="B3467" s="13"/>
      <c r="C3467" s="13"/>
      <c r="D3467" s="13"/>
      <c r="E3467" s="13"/>
      <c r="F3467" s="13"/>
      <c r="G3467" s="13"/>
      <c r="H3467" s="13"/>
      <c r="I3467" s="13"/>
      <c r="J3467" s="13"/>
      <c r="K3467" s="13"/>
      <c r="L3467" s="13"/>
      <c r="M3467" s="13"/>
      <c r="N3467" s="13"/>
      <c r="O3467" s="13"/>
      <c r="P3467" s="13"/>
      <c r="Q3467" s="13"/>
      <c r="R3467" s="13"/>
      <c r="S3467" s="14"/>
      <c r="T3467" s="14"/>
      <c r="U3467" s="14"/>
      <c r="V3467" s="14"/>
      <c r="W3467" s="14"/>
      <c r="X3467" s="14"/>
      <c r="Y3467" s="14"/>
    </row>
    <row r="3468" spans="2:25" x14ac:dyDescent="0.3"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</row>
    <row r="3469" spans="2:25" x14ac:dyDescent="0.3"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</row>
    <row r="3470" spans="2:25" x14ac:dyDescent="0.3"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</row>
    <row r="3471" spans="2:25" x14ac:dyDescent="0.3"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</row>
    <row r="3472" spans="2:25" x14ac:dyDescent="0.3"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</row>
    <row r="3473" spans="2:30" x14ac:dyDescent="0.3">
      <c r="B3473" s="13"/>
      <c r="C3473" s="13"/>
      <c r="D3473" s="13"/>
      <c r="E3473" s="13"/>
      <c r="F3473" s="13"/>
      <c r="G3473" s="13"/>
      <c r="H3473" s="13"/>
      <c r="I3473" s="13"/>
      <c r="J3473" s="13"/>
      <c r="K3473" s="13"/>
      <c r="L3473" s="13"/>
      <c r="M3473" s="13"/>
      <c r="N3473" s="13"/>
      <c r="O3473" s="13"/>
      <c r="P3473" s="13"/>
      <c r="Q3473" s="13"/>
      <c r="R3473" s="13"/>
      <c r="S3473" s="14"/>
      <c r="T3473" s="14"/>
      <c r="U3473" s="14"/>
      <c r="V3473" s="14"/>
      <c r="W3473" s="14"/>
      <c r="X3473" s="14"/>
      <c r="Y3473" s="14"/>
    </row>
    <row r="3474" spans="2:30" x14ac:dyDescent="0.3">
      <c r="B3474" s="13"/>
      <c r="C3474" s="13"/>
      <c r="D3474" s="13"/>
      <c r="E3474" s="13"/>
      <c r="F3474" s="13"/>
      <c r="G3474" s="13"/>
      <c r="H3474" s="13"/>
      <c r="I3474" s="13"/>
      <c r="J3474" s="13"/>
      <c r="K3474" s="13"/>
      <c r="L3474" s="13"/>
      <c r="M3474" s="13"/>
      <c r="N3474" s="13"/>
      <c r="O3474" s="13"/>
      <c r="P3474" s="13"/>
      <c r="Q3474" s="13"/>
      <c r="R3474" s="13"/>
      <c r="S3474" s="14"/>
      <c r="T3474" s="14"/>
      <c r="U3474" s="14"/>
      <c r="V3474" s="14"/>
      <c r="W3474" s="14"/>
      <c r="X3474" s="14"/>
      <c r="Y3474" s="14"/>
    </row>
    <row r="3475" spans="2:30" x14ac:dyDescent="0.3">
      <c r="B3475" s="13"/>
      <c r="C3475" s="13"/>
      <c r="D3475" s="13"/>
      <c r="E3475" s="13"/>
      <c r="F3475" s="13"/>
      <c r="G3475" s="13"/>
      <c r="H3475" s="13"/>
      <c r="I3475" s="13"/>
      <c r="J3475" s="13"/>
      <c r="K3475" s="13"/>
      <c r="L3475" s="13"/>
      <c r="M3475" s="13"/>
      <c r="N3475" s="13"/>
      <c r="O3475" s="13"/>
      <c r="P3475" s="13"/>
      <c r="Q3475" s="13"/>
      <c r="R3475" s="13"/>
      <c r="S3475" s="14"/>
      <c r="T3475" s="14"/>
      <c r="U3475" s="14"/>
      <c r="V3475" s="14"/>
      <c r="W3475" s="14"/>
      <c r="X3475" s="14"/>
      <c r="Y3475" s="14"/>
    </row>
    <row r="3476" spans="2:30" x14ac:dyDescent="0.3">
      <c r="B3476" s="13"/>
      <c r="C3476" s="13"/>
      <c r="D3476" s="13"/>
      <c r="E3476" s="13"/>
      <c r="F3476" s="13"/>
      <c r="G3476" s="13"/>
      <c r="H3476" s="13"/>
      <c r="I3476" s="13"/>
      <c r="J3476" s="13"/>
      <c r="K3476" s="13"/>
      <c r="L3476" s="13"/>
      <c r="M3476" s="13"/>
      <c r="N3476" s="13"/>
      <c r="O3476" s="13"/>
      <c r="P3476" s="13"/>
      <c r="Q3476" s="13"/>
      <c r="R3476" s="13"/>
      <c r="S3476" s="14"/>
      <c r="T3476" s="14"/>
      <c r="U3476" s="14"/>
      <c r="V3476" s="14"/>
      <c r="W3476" s="14"/>
      <c r="X3476" s="14"/>
      <c r="Y3476" s="14"/>
    </row>
    <row r="3477" spans="2:30" x14ac:dyDescent="0.3">
      <c r="B3477" s="13"/>
      <c r="C3477" s="13"/>
      <c r="D3477" s="13"/>
      <c r="E3477" s="13"/>
      <c r="F3477" s="13"/>
      <c r="G3477" s="13"/>
      <c r="H3477" s="13"/>
      <c r="I3477" s="13"/>
      <c r="J3477" s="13"/>
      <c r="K3477" s="13"/>
      <c r="L3477" s="13"/>
      <c r="M3477" s="13"/>
      <c r="N3477" s="13"/>
      <c r="O3477" s="13"/>
      <c r="P3477" s="13"/>
      <c r="Q3477" s="13"/>
      <c r="R3477" s="13"/>
      <c r="S3477" s="14"/>
      <c r="T3477" s="14"/>
      <c r="U3477" s="14"/>
      <c r="V3477" s="14"/>
      <c r="W3477" s="14"/>
      <c r="X3477" s="14"/>
      <c r="Y3477" s="14"/>
    </row>
    <row r="3478" spans="2:30" x14ac:dyDescent="0.3">
      <c r="B3478" s="13"/>
      <c r="C3478" s="13"/>
      <c r="D3478" s="13"/>
      <c r="E3478" s="13"/>
      <c r="F3478" s="13"/>
      <c r="G3478" s="13"/>
      <c r="H3478" s="13"/>
      <c r="I3478" s="13"/>
      <c r="J3478" s="13"/>
      <c r="K3478" s="13"/>
      <c r="L3478" s="13"/>
      <c r="M3478" s="13"/>
      <c r="N3478" s="13"/>
      <c r="O3478" s="13"/>
      <c r="P3478" s="13"/>
      <c r="Q3478" s="13"/>
      <c r="R3478" s="13"/>
      <c r="S3478" s="14"/>
      <c r="T3478" s="14"/>
      <c r="U3478" s="14"/>
      <c r="V3478" s="14"/>
      <c r="W3478" s="14"/>
      <c r="X3478" s="14"/>
      <c r="Y3478" s="14"/>
    </row>
    <row r="3479" spans="2:30" x14ac:dyDescent="0.3">
      <c r="B3479" s="13"/>
      <c r="C3479" s="13"/>
      <c r="D3479" s="13"/>
      <c r="E3479" s="13"/>
      <c r="F3479" s="13"/>
      <c r="G3479" s="13"/>
      <c r="H3479" s="13"/>
      <c r="I3479" s="13"/>
      <c r="J3479" s="13"/>
      <c r="K3479" s="13"/>
      <c r="L3479" s="13"/>
      <c r="M3479" s="13"/>
      <c r="N3479" s="13"/>
      <c r="O3479" s="13"/>
      <c r="P3479" s="13"/>
      <c r="Q3479" s="13"/>
      <c r="R3479" s="13"/>
      <c r="S3479" s="14"/>
      <c r="T3479" s="14"/>
      <c r="U3479" s="14"/>
      <c r="V3479" s="14"/>
      <c r="W3479" s="14"/>
      <c r="X3479" s="14"/>
      <c r="Y3479" s="14"/>
    </row>
    <row r="3480" spans="2:30" x14ac:dyDescent="0.3">
      <c r="B3480" s="13"/>
      <c r="C3480" s="13"/>
      <c r="D3480" s="13"/>
      <c r="E3480" s="13"/>
      <c r="F3480" s="13"/>
      <c r="G3480" s="13"/>
      <c r="H3480" s="13"/>
      <c r="I3480" s="13"/>
      <c r="J3480" s="13"/>
      <c r="K3480" s="13"/>
      <c r="L3480" s="13"/>
      <c r="M3480" s="13"/>
      <c r="N3480" s="13"/>
      <c r="O3480" s="13"/>
      <c r="P3480" s="13"/>
      <c r="Q3480" s="13"/>
      <c r="R3480" s="13"/>
      <c r="S3480" s="14"/>
      <c r="T3480" s="14"/>
      <c r="U3480" s="14"/>
      <c r="V3480" s="14"/>
      <c r="W3480" s="14"/>
      <c r="X3480" s="14"/>
      <c r="Y3480" s="14"/>
    </row>
    <row r="3481" spans="2:30" x14ac:dyDescent="0.3">
      <c r="B3481" s="13"/>
      <c r="C3481" s="13"/>
      <c r="D3481" s="13"/>
      <c r="E3481" s="13"/>
      <c r="F3481" s="13"/>
      <c r="G3481" s="13"/>
      <c r="H3481" s="13"/>
      <c r="I3481" s="13"/>
      <c r="J3481" s="13"/>
      <c r="K3481" s="13"/>
      <c r="L3481" s="13"/>
      <c r="M3481" s="13"/>
      <c r="N3481" s="13"/>
      <c r="O3481" s="13"/>
      <c r="P3481" s="13"/>
      <c r="Q3481" s="13"/>
      <c r="R3481" s="13"/>
      <c r="S3481" s="14"/>
      <c r="T3481" s="14"/>
      <c r="U3481" s="14"/>
      <c r="V3481" s="14"/>
      <c r="W3481" s="14"/>
      <c r="X3481" s="14"/>
      <c r="Y3481" s="14"/>
    </row>
    <row r="3482" spans="2:30" x14ac:dyDescent="0.3">
      <c r="B3482" s="13"/>
      <c r="C3482" s="13"/>
      <c r="D3482" s="13"/>
      <c r="E3482" s="13"/>
      <c r="F3482" s="13"/>
      <c r="G3482" s="13"/>
      <c r="H3482" s="13"/>
      <c r="I3482" s="13"/>
      <c r="J3482" s="13"/>
      <c r="K3482" s="13"/>
      <c r="L3482" s="13"/>
      <c r="M3482" s="13"/>
      <c r="N3482" s="13"/>
      <c r="O3482" s="13"/>
      <c r="P3482" s="13"/>
      <c r="Q3482" s="13"/>
      <c r="R3482" s="13"/>
      <c r="S3482" s="14"/>
      <c r="T3482" s="14"/>
      <c r="U3482" s="14"/>
      <c r="V3482" s="14"/>
      <c r="W3482" s="14"/>
      <c r="X3482" s="14"/>
      <c r="Y3482" s="14"/>
    </row>
    <row r="3483" spans="2:30" x14ac:dyDescent="0.3">
      <c r="B3483" s="13"/>
      <c r="C3483" s="13"/>
      <c r="D3483" s="13"/>
      <c r="E3483" s="13"/>
      <c r="F3483" s="13"/>
      <c r="G3483" s="13"/>
      <c r="H3483" s="13"/>
      <c r="I3483" s="13"/>
      <c r="J3483" s="13"/>
      <c r="K3483" s="13"/>
      <c r="L3483" s="13"/>
      <c r="M3483" s="13"/>
      <c r="N3483" s="13"/>
      <c r="O3483" s="13"/>
      <c r="P3483" s="13"/>
      <c r="Q3483" s="13"/>
      <c r="R3483" s="13"/>
      <c r="S3483" s="14"/>
      <c r="T3483" s="14"/>
      <c r="U3483" s="14"/>
      <c r="V3483" s="14"/>
      <c r="W3483" s="14"/>
      <c r="X3483" s="14"/>
      <c r="Y3483" s="14"/>
      <c r="AA3483" s="5" t="e">
        <f>+AVERAGE(E3454:E3483)/100</f>
        <v>#DIV/0!</v>
      </c>
      <c r="AB3483" s="5" t="e">
        <f>+AVERAGE(G3454:G3483)</f>
        <v>#DIV/0!</v>
      </c>
      <c r="AC3483" s="5" t="e">
        <f>+AVERAGE(H3454:H3483)</f>
        <v>#DIV/0!</v>
      </c>
      <c r="AD3483" s="17" t="e">
        <f t="shared" ref="AD3483" si="113">($AF$4*AA3483)+($AG$4-$AG$4*AB3483)+($AJ$12+$AK$12*AC3483)</f>
        <v>#DIV/0!</v>
      </c>
    </row>
    <row r="3484" spans="2:30" x14ac:dyDescent="0.3"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</row>
    <row r="3485" spans="2:30" x14ac:dyDescent="0.3"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</row>
    <row r="3486" spans="2:30" x14ac:dyDescent="0.3">
      <c r="B3486" s="13"/>
      <c r="C3486" s="13"/>
      <c r="D3486" s="13"/>
      <c r="E3486" s="13"/>
      <c r="F3486" s="13"/>
      <c r="G3486" s="13"/>
      <c r="H3486" s="13"/>
      <c r="I3486" s="13"/>
      <c r="J3486" s="13"/>
      <c r="K3486" s="13"/>
      <c r="L3486" s="13"/>
      <c r="M3486" s="13"/>
      <c r="N3486" s="13"/>
      <c r="O3486" s="13"/>
      <c r="P3486" s="13"/>
      <c r="Q3486" s="13"/>
      <c r="R3486" s="13"/>
      <c r="S3486" s="14"/>
      <c r="T3486" s="14"/>
      <c r="U3486" s="14"/>
      <c r="V3486" s="14"/>
      <c r="W3486" s="14"/>
      <c r="X3486" s="14"/>
      <c r="Y3486" s="14"/>
    </row>
    <row r="3487" spans="2:30" x14ac:dyDescent="0.3">
      <c r="B3487" s="13"/>
      <c r="C3487" s="13"/>
      <c r="D3487" s="13"/>
      <c r="E3487" s="13"/>
      <c r="F3487" s="13"/>
      <c r="G3487" s="13"/>
      <c r="H3487" s="13"/>
      <c r="I3487" s="13"/>
      <c r="J3487" s="13"/>
      <c r="K3487" s="13"/>
      <c r="L3487" s="13"/>
      <c r="M3487" s="13"/>
      <c r="N3487" s="13"/>
      <c r="O3487" s="13"/>
      <c r="P3487" s="13"/>
      <c r="Q3487" s="13"/>
      <c r="R3487" s="13"/>
      <c r="S3487" s="14"/>
      <c r="T3487" s="14"/>
      <c r="U3487" s="14"/>
      <c r="V3487" s="14"/>
      <c r="W3487" s="14"/>
      <c r="X3487" s="14"/>
      <c r="Y3487" s="14"/>
    </row>
    <row r="3488" spans="2:30" x14ac:dyDescent="0.3">
      <c r="B3488" s="13"/>
      <c r="C3488" s="13"/>
      <c r="D3488" s="13"/>
      <c r="E3488" s="13"/>
      <c r="F3488" s="13"/>
      <c r="G3488" s="13"/>
      <c r="H3488" s="13"/>
      <c r="I3488" s="13"/>
      <c r="J3488" s="13"/>
      <c r="K3488" s="13"/>
      <c r="L3488" s="13"/>
      <c r="M3488" s="13"/>
      <c r="N3488" s="13"/>
      <c r="O3488" s="13"/>
      <c r="P3488" s="13"/>
      <c r="Q3488" s="13"/>
      <c r="R3488" s="13"/>
      <c r="S3488" s="14"/>
      <c r="T3488" s="14"/>
      <c r="U3488" s="14"/>
      <c r="V3488" s="14"/>
      <c r="W3488" s="14"/>
      <c r="X3488" s="14"/>
      <c r="Y3488" s="14"/>
    </row>
    <row r="3489" spans="2:25" x14ac:dyDescent="0.3">
      <c r="B3489" s="13"/>
      <c r="C3489" s="13"/>
      <c r="D3489" s="13"/>
      <c r="E3489" s="13"/>
      <c r="F3489" s="13"/>
      <c r="G3489" s="13"/>
      <c r="H3489" s="13"/>
      <c r="I3489" s="13"/>
      <c r="J3489" s="13"/>
      <c r="K3489" s="13"/>
      <c r="L3489" s="13"/>
      <c r="M3489" s="13"/>
      <c r="N3489" s="13"/>
      <c r="O3489" s="13"/>
      <c r="P3489" s="13"/>
      <c r="Q3489" s="13"/>
      <c r="R3489" s="13"/>
      <c r="S3489" s="14"/>
      <c r="T3489" s="14"/>
      <c r="U3489" s="14"/>
      <c r="V3489" s="14"/>
      <c r="W3489" s="14"/>
      <c r="X3489" s="14"/>
      <c r="Y3489" s="14"/>
    </row>
    <row r="3490" spans="2:25" x14ac:dyDescent="0.3">
      <c r="B3490" s="13"/>
      <c r="C3490" s="13"/>
      <c r="D3490" s="13"/>
      <c r="E3490" s="13"/>
      <c r="F3490" s="13"/>
      <c r="G3490" s="13"/>
      <c r="H3490" s="13"/>
      <c r="I3490" s="13"/>
      <c r="J3490" s="13"/>
      <c r="K3490" s="13"/>
      <c r="L3490" s="13"/>
      <c r="M3490" s="13"/>
      <c r="N3490" s="13"/>
      <c r="O3490" s="13"/>
      <c r="P3490" s="13"/>
      <c r="Q3490" s="13"/>
      <c r="R3490" s="13"/>
      <c r="S3490" s="14"/>
      <c r="T3490" s="14"/>
      <c r="U3490" s="14"/>
      <c r="V3490" s="14"/>
      <c r="W3490" s="14"/>
      <c r="X3490" s="14"/>
      <c r="Y3490" s="14"/>
    </row>
    <row r="3491" spans="2:25" x14ac:dyDescent="0.3">
      <c r="B3491" s="13"/>
      <c r="C3491" s="13"/>
      <c r="D3491" s="13"/>
      <c r="E3491" s="13"/>
      <c r="F3491" s="13"/>
      <c r="G3491" s="13"/>
      <c r="H3491" s="13"/>
      <c r="I3491" s="13"/>
      <c r="J3491" s="13"/>
      <c r="K3491" s="13"/>
      <c r="L3491" s="13"/>
      <c r="M3491" s="13"/>
      <c r="N3491" s="13"/>
      <c r="O3491" s="13"/>
      <c r="P3491" s="13"/>
      <c r="Q3491" s="13"/>
      <c r="R3491" s="13"/>
      <c r="S3491" s="14"/>
      <c r="T3491" s="14"/>
      <c r="U3491" s="14"/>
      <c r="V3491" s="14"/>
      <c r="W3491" s="14"/>
      <c r="X3491" s="14"/>
      <c r="Y3491" s="14"/>
    </row>
    <row r="3492" spans="2:25" x14ac:dyDescent="0.3">
      <c r="B3492" s="13"/>
      <c r="C3492" s="13"/>
      <c r="D3492" s="13"/>
      <c r="E3492" s="13"/>
      <c r="F3492" s="13"/>
      <c r="G3492" s="13"/>
      <c r="H3492" s="13"/>
      <c r="I3492" s="13"/>
      <c r="J3492" s="13"/>
      <c r="K3492" s="13"/>
      <c r="L3492" s="13"/>
      <c r="M3492" s="13"/>
      <c r="N3492" s="13"/>
      <c r="O3492" s="13"/>
      <c r="P3492" s="13"/>
      <c r="Q3492" s="13"/>
      <c r="R3492" s="13"/>
      <c r="S3492" s="14"/>
      <c r="T3492" s="14"/>
      <c r="U3492" s="14"/>
      <c r="V3492" s="14"/>
      <c r="W3492" s="14"/>
      <c r="X3492" s="14"/>
      <c r="Y3492" s="14"/>
    </row>
    <row r="3493" spans="2:25" x14ac:dyDescent="0.3">
      <c r="B3493" s="13"/>
      <c r="C3493" s="13"/>
      <c r="D3493" s="13"/>
      <c r="E3493" s="13"/>
      <c r="F3493" s="13"/>
      <c r="G3493" s="13"/>
      <c r="H3493" s="13"/>
      <c r="I3493" s="13"/>
      <c r="J3493" s="13"/>
      <c r="K3493" s="13"/>
      <c r="L3493" s="13"/>
      <c r="M3493" s="13"/>
      <c r="N3493" s="13"/>
      <c r="O3493" s="13"/>
      <c r="P3493" s="13"/>
      <c r="Q3493" s="13"/>
      <c r="R3493" s="13"/>
      <c r="S3493" s="14"/>
      <c r="T3493" s="14"/>
      <c r="U3493" s="14"/>
      <c r="V3493" s="14"/>
      <c r="W3493" s="14"/>
      <c r="X3493" s="14"/>
      <c r="Y3493" s="14"/>
    </row>
    <row r="3494" spans="2:25" x14ac:dyDescent="0.3">
      <c r="B3494" s="13"/>
      <c r="C3494" s="13"/>
      <c r="D3494" s="13"/>
      <c r="E3494" s="13"/>
      <c r="F3494" s="13"/>
      <c r="G3494" s="13"/>
      <c r="H3494" s="13"/>
      <c r="I3494" s="13"/>
      <c r="J3494" s="13"/>
      <c r="K3494" s="13"/>
      <c r="L3494" s="13"/>
      <c r="M3494" s="13"/>
      <c r="N3494" s="13"/>
      <c r="O3494" s="13"/>
      <c r="P3494" s="13"/>
      <c r="Q3494" s="13"/>
      <c r="R3494" s="13"/>
      <c r="S3494" s="14"/>
      <c r="T3494" s="14"/>
      <c r="U3494" s="14"/>
      <c r="V3494" s="14"/>
      <c r="W3494" s="14"/>
      <c r="X3494" s="14"/>
      <c r="Y3494" s="14"/>
    </row>
    <row r="3495" spans="2:25" x14ac:dyDescent="0.3">
      <c r="B3495" s="13"/>
      <c r="C3495" s="13"/>
      <c r="D3495" s="13"/>
      <c r="E3495" s="13"/>
      <c r="F3495" s="13"/>
      <c r="G3495" s="13"/>
      <c r="H3495" s="13"/>
      <c r="I3495" s="13"/>
      <c r="J3495" s="13"/>
      <c r="K3495" s="13"/>
      <c r="L3495" s="13"/>
      <c r="M3495" s="13"/>
      <c r="N3495" s="13"/>
      <c r="O3495" s="13"/>
      <c r="P3495" s="13"/>
      <c r="Q3495" s="13"/>
      <c r="R3495" s="13"/>
      <c r="S3495" s="14"/>
      <c r="T3495" s="14"/>
      <c r="U3495" s="14"/>
      <c r="V3495" s="14"/>
      <c r="W3495" s="14"/>
      <c r="X3495" s="14"/>
      <c r="Y3495" s="14"/>
    </row>
    <row r="3496" spans="2:25" x14ac:dyDescent="0.3">
      <c r="B3496" s="13"/>
      <c r="C3496" s="13"/>
      <c r="D3496" s="13"/>
      <c r="E3496" s="13"/>
      <c r="F3496" s="13"/>
      <c r="G3496" s="13"/>
      <c r="H3496" s="13"/>
      <c r="I3496" s="13"/>
      <c r="J3496" s="13"/>
      <c r="K3496" s="13"/>
      <c r="L3496" s="13"/>
      <c r="M3496" s="13"/>
      <c r="N3496" s="13"/>
      <c r="O3496" s="13"/>
      <c r="P3496" s="13"/>
      <c r="Q3496" s="13"/>
      <c r="R3496" s="13"/>
      <c r="S3496" s="14"/>
      <c r="T3496" s="14"/>
      <c r="U3496" s="14"/>
      <c r="V3496" s="14"/>
      <c r="W3496" s="14"/>
      <c r="X3496" s="14"/>
      <c r="Y3496" s="14"/>
    </row>
    <row r="3497" spans="2:25" x14ac:dyDescent="0.3">
      <c r="B3497" s="13"/>
      <c r="C3497" s="13"/>
      <c r="D3497" s="13"/>
      <c r="E3497" s="13"/>
      <c r="F3497" s="13"/>
      <c r="G3497" s="13"/>
      <c r="H3497" s="13"/>
      <c r="I3497" s="13"/>
      <c r="J3497" s="13"/>
      <c r="K3497" s="13"/>
      <c r="L3497" s="13"/>
      <c r="M3497" s="13"/>
      <c r="N3497" s="13"/>
      <c r="O3497" s="13"/>
      <c r="P3497" s="13"/>
      <c r="Q3497" s="13"/>
      <c r="R3497" s="13"/>
      <c r="S3497" s="14"/>
      <c r="T3497" s="14"/>
      <c r="U3497" s="14"/>
      <c r="V3497" s="14"/>
      <c r="W3497" s="14"/>
      <c r="X3497" s="14"/>
      <c r="Y3497" s="14"/>
    </row>
    <row r="3498" spans="2:25" x14ac:dyDescent="0.3">
      <c r="B3498" s="13"/>
      <c r="C3498" s="13"/>
      <c r="D3498" s="13"/>
      <c r="E3498" s="13"/>
      <c r="F3498" s="13"/>
      <c r="G3498" s="13"/>
      <c r="H3498" s="13"/>
      <c r="I3498" s="13"/>
      <c r="J3498" s="13"/>
      <c r="K3498" s="13"/>
      <c r="L3498" s="13"/>
      <c r="M3498" s="13"/>
      <c r="N3498" s="13"/>
      <c r="O3498" s="13"/>
      <c r="P3498" s="13"/>
      <c r="Q3498" s="13"/>
      <c r="R3498" s="13"/>
      <c r="S3498" s="14"/>
      <c r="T3498" s="14"/>
      <c r="U3498" s="14"/>
      <c r="V3498" s="14"/>
      <c r="W3498" s="14"/>
      <c r="X3498" s="14"/>
      <c r="Y3498" s="14"/>
    </row>
    <row r="3499" spans="2:25" x14ac:dyDescent="0.3">
      <c r="B3499" s="13"/>
      <c r="C3499" s="13"/>
      <c r="D3499" s="13"/>
      <c r="E3499" s="13"/>
      <c r="F3499" s="13"/>
      <c r="G3499" s="13"/>
      <c r="H3499" s="13"/>
      <c r="I3499" s="13"/>
      <c r="J3499" s="13"/>
      <c r="K3499" s="13"/>
      <c r="L3499" s="13"/>
      <c r="M3499" s="13"/>
      <c r="N3499" s="13"/>
      <c r="O3499" s="13"/>
      <c r="P3499" s="13"/>
      <c r="Q3499" s="13"/>
      <c r="R3499" s="13"/>
      <c r="S3499" s="14"/>
      <c r="T3499" s="14"/>
      <c r="U3499" s="14"/>
      <c r="V3499" s="14"/>
      <c r="W3499" s="14"/>
      <c r="X3499" s="14"/>
      <c r="Y3499" s="14"/>
    </row>
    <row r="3500" spans="2:25" x14ac:dyDescent="0.3">
      <c r="B3500" s="13"/>
      <c r="C3500" s="13"/>
      <c r="D3500" s="13"/>
      <c r="E3500" s="13"/>
      <c r="F3500" s="13"/>
      <c r="G3500" s="13"/>
      <c r="H3500" s="13"/>
      <c r="I3500" s="13"/>
      <c r="J3500" s="13"/>
      <c r="K3500" s="13"/>
      <c r="L3500" s="13"/>
      <c r="M3500" s="13"/>
      <c r="N3500" s="13"/>
      <c r="O3500" s="13"/>
      <c r="P3500" s="13"/>
      <c r="Q3500" s="13"/>
      <c r="R3500" s="13"/>
      <c r="S3500" s="14"/>
      <c r="T3500" s="14"/>
      <c r="U3500" s="14"/>
      <c r="V3500" s="14"/>
      <c r="W3500" s="14"/>
      <c r="X3500" s="14"/>
      <c r="Y3500" s="14"/>
    </row>
    <row r="3501" spans="2:25" x14ac:dyDescent="0.3">
      <c r="B3501" s="13"/>
      <c r="C3501" s="13"/>
      <c r="D3501" s="13"/>
      <c r="E3501" s="13"/>
      <c r="F3501" s="13"/>
      <c r="G3501" s="13"/>
      <c r="H3501" s="13"/>
      <c r="I3501" s="13"/>
      <c r="J3501" s="13"/>
      <c r="K3501" s="13"/>
      <c r="L3501" s="13"/>
      <c r="M3501" s="13"/>
      <c r="N3501" s="13"/>
      <c r="O3501" s="13"/>
      <c r="P3501" s="13"/>
      <c r="Q3501" s="13"/>
      <c r="R3501" s="13"/>
      <c r="S3501" s="14"/>
      <c r="T3501" s="14"/>
      <c r="U3501" s="14"/>
      <c r="V3501" s="14"/>
      <c r="W3501" s="14"/>
      <c r="X3501" s="14"/>
      <c r="Y3501" s="14"/>
    </row>
    <row r="3502" spans="2:25" x14ac:dyDescent="0.3">
      <c r="B3502" s="13"/>
      <c r="C3502" s="13"/>
      <c r="D3502" s="13"/>
      <c r="E3502" s="13"/>
      <c r="F3502" s="13"/>
      <c r="G3502" s="13"/>
      <c r="H3502" s="13"/>
      <c r="I3502" s="13"/>
      <c r="J3502" s="13"/>
      <c r="K3502" s="13"/>
      <c r="L3502" s="13"/>
      <c r="M3502" s="13"/>
      <c r="N3502" s="13"/>
      <c r="O3502" s="13"/>
      <c r="P3502" s="13"/>
      <c r="Q3502" s="13"/>
      <c r="R3502" s="13"/>
      <c r="S3502" s="14"/>
      <c r="T3502" s="14"/>
      <c r="U3502" s="14"/>
      <c r="V3502" s="14"/>
      <c r="W3502" s="14"/>
      <c r="X3502" s="14"/>
      <c r="Y3502" s="14"/>
    </row>
    <row r="3503" spans="2:25" x14ac:dyDescent="0.3">
      <c r="B3503" s="13"/>
      <c r="C3503" s="13"/>
      <c r="D3503" s="13"/>
      <c r="E3503" s="13"/>
      <c r="F3503" s="13"/>
      <c r="G3503" s="13"/>
      <c r="H3503" s="13"/>
      <c r="I3503" s="13"/>
      <c r="J3503" s="13"/>
      <c r="K3503" s="13"/>
      <c r="L3503" s="13"/>
      <c r="M3503" s="13"/>
      <c r="N3503" s="13"/>
      <c r="O3503" s="13"/>
      <c r="P3503" s="13"/>
      <c r="Q3503" s="13"/>
      <c r="R3503" s="13"/>
      <c r="S3503" s="14"/>
      <c r="T3503" s="14"/>
      <c r="U3503" s="14"/>
      <c r="V3503" s="14"/>
      <c r="W3503" s="14"/>
      <c r="X3503" s="14"/>
      <c r="Y3503" s="14"/>
    </row>
    <row r="3504" spans="2:25" x14ac:dyDescent="0.3">
      <c r="B3504" s="13"/>
      <c r="C3504" s="13"/>
      <c r="D3504" s="13"/>
      <c r="E3504" s="13"/>
      <c r="F3504" s="13"/>
      <c r="G3504" s="13"/>
      <c r="H3504" s="13"/>
      <c r="I3504" s="13"/>
      <c r="J3504" s="13"/>
      <c r="K3504" s="13"/>
      <c r="L3504" s="13"/>
      <c r="M3504" s="13"/>
      <c r="N3504" s="13"/>
      <c r="O3504" s="13"/>
      <c r="P3504" s="13"/>
      <c r="Q3504" s="13"/>
      <c r="R3504" s="13"/>
      <c r="S3504" s="14"/>
      <c r="T3504" s="14"/>
      <c r="U3504" s="14"/>
      <c r="V3504" s="14"/>
      <c r="W3504" s="14"/>
      <c r="X3504" s="14"/>
      <c r="Y3504" s="14"/>
    </row>
    <row r="3505" spans="2:30" x14ac:dyDescent="0.3">
      <c r="B3505" s="13"/>
      <c r="C3505" s="13"/>
      <c r="D3505" s="13"/>
      <c r="E3505" s="13"/>
      <c r="F3505" s="13"/>
      <c r="G3505" s="13"/>
      <c r="H3505" s="13"/>
      <c r="I3505" s="13"/>
      <c r="J3505" s="13"/>
      <c r="K3505" s="13"/>
      <c r="L3505" s="13"/>
      <c r="M3505" s="13"/>
      <c r="N3505" s="13"/>
      <c r="O3505" s="13"/>
      <c r="P3505" s="13"/>
      <c r="Q3505" s="13"/>
      <c r="R3505" s="13"/>
      <c r="S3505" s="14"/>
      <c r="T3505" s="14"/>
      <c r="U3505" s="14"/>
      <c r="V3505" s="14"/>
      <c r="W3505" s="14"/>
      <c r="X3505" s="14"/>
      <c r="Y3505" s="14"/>
    </row>
    <row r="3506" spans="2:30" x14ac:dyDescent="0.3">
      <c r="B3506" s="13"/>
      <c r="C3506" s="13"/>
      <c r="D3506" s="13"/>
      <c r="E3506" s="13"/>
      <c r="F3506" s="13"/>
      <c r="G3506" s="13"/>
      <c r="H3506" s="13"/>
      <c r="I3506" s="13"/>
      <c r="J3506" s="13"/>
      <c r="K3506" s="13"/>
      <c r="L3506" s="13"/>
      <c r="M3506" s="13"/>
      <c r="N3506" s="13"/>
      <c r="O3506" s="13"/>
      <c r="P3506" s="13"/>
      <c r="Q3506" s="13"/>
      <c r="R3506" s="13"/>
      <c r="S3506" s="14"/>
      <c r="T3506" s="14"/>
      <c r="U3506" s="14"/>
      <c r="V3506" s="14"/>
      <c r="W3506" s="14"/>
      <c r="X3506" s="14"/>
      <c r="Y3506" s="14"/>
    </row>
    <row r="3507" spans="2:30" x14ac:dyDescent="0.3"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</row>
    <row r="3508" spans="2:30" x14ac:dyDescent="0.3"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</row>
    <row r="3509" spans="2:30" x14ac:dyDescent="0.3"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</row>
    <row r="3510" spans="2:30" x14ac:dyDescent="0.3"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</row>
    <row r="3511" spans="2:30" x14ac:dyDescent="0.3"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</row>
    <row r="3512" spans="2:30" x14ac:dyDescent="0.3"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</row>
    <row r="3513" spans="2:30" x14ac:dyDescent="0.3">
      <c r="B3513" s="13"/>
      <c r="C3513" s="13"/>
      <c r="D3513" s="13"/>
      <c r="E3513" s="13"/>
      <c r="F3513" s="13"/>
      <c r="G3513" s="13"/>
      <c r="H3513" s="13"/>
      <c r="I3513" s="13"/>
      <c r="J3513" s="13"/>
      <c r="K3513" s="13"/>
      <c r="L3513" s="13"/>
      <c r="M3513" s="13"/>
      <c r="N3513" s="13"/>
      <c r="O3513" s="13"/>
      <c r="P3513" s="13"/>
      <c r="Q3513" s="13"/>
      <c r="R3513" s="13"/>
      <c r="S3513" s="14"/>
      <c r="T3513" s="14"/>
      <c r="U3513" s="14"/>
      <c r="V3513" s="14"/>
      <c r="W3513" s="14"/>
      <c r="X3513" s="14"/>
      <c r="Y3513" s="14"/>
      <c r="AA3513" s="5" t="e">
        <f>+AVERAGE(E3484:E3513)/100</f>
        <v>#DIV/0!</v>
      </c>
      <c r="AB3513" s="5" t="e">
        <f>+AVERAGE(G3484:G3513)</f>
        <v>#DIV/0!</v>
      </c>
      <c r="AC3513" s="5" t="e">
        <f>+AVERAGE(H3484:H3513)</f>
        <v>#DIV/0!</v>
      </c>
      <c r="AD3513" s="17" t="e">
        <f t="shared" ref="AD3513" si="114">($AF$4*AA3513)+($AG$4-$AG$4*AB3513)+($AJ$12+$AK$12*AC3513)</f>
        <v>#DIV/0!</v>
      </c>
    </row>
    <row r="3514" spans="2:30" x14ac:dyDescent="0.3">
      <c r="B3514" s="13"/>
      <c r="C3514" s="13"/>
      <c r="D3514" s="13"/>
      <c r="E3514" s="13"/>
      <c r="F3514" s="13"/>
      <c r="G3514" s="13"/>
      <c r="H3514" s="13"/>
      <c r="I3514" s="13"/>
      <c r="J3514" s="13"/>
      <c r="K3514" s="13"/>
      <c r="L3514" s="13"/>
      <c r="M3514" s="13"/>
      <c r="N3514" s="13"/>
      <c r="O3514" s="13"/>
      <c r="P3514" s="13"/>
      <c r="Q3514" s="13"/>
      <c r="R3514" s="13"/>
      <c r="S3514" s="14"/>
      <c r="T3514" s="14"/>
      <c r="U3514" s="14"/>
      <c r="V3514" s="14"/>
      <c r="W3514" s="14"/>
      <c r="X3514" s="14"/>
      <c r="Y3514" s="14"/>
    </row>
    <row r="3515" spans="2:30" x14ac:dyDescent="0.3">
      <c r="B3515" s="13"/>
      <c r="C3515" s="13"/>
      <c r="D3515" s="13"/>
      <c r="E3515" s="13"/>
      <c r="F3515" s="13"/>
      <c r="G3515" s="13"/>
      <c r="H3515" s="13"/>
      <c r="I3515" s="13"/>
      <c r="J3515" s="13"/>
      <c r="K3515" s="13"/>
      <c r="L3515" s="13"/>
      <c r="M3515" s="13"/>
      <c r="N3515" s="13"/>
      <c r="O3515" s="13"/>
      <c r="P3515" s="13"/>
      <c r="Q3515" s="13"/>
      <c r="R3515" s="13"/>
      <c r="S3515" s="14"/>
      <c r="T3515" s="14"/>
      <c r="U3515" s="14"/>
      <c r="V3515" s="14"/>
      <c r="W3515" s="14"/>
      <c r="X3515" s="14"/>
      <c r="Y3515" s="14"/>
    </row>
    <row r="3516" spans="2:30" x14ac:dyDescent="0.3">
      <c r="B3516" s="13"/>
      <c r="C3516" s="13"/>
      <c r="D3516" s="13"/>
      <c r="E3516" s="13"/>
      <c r="F3516" s="13"/>
      <c r="G3516" s="13"/>
      <c r="H3516" s="13"/>
      <c r="I3516" s="13"/>
      <c r="J3516" s="13"/>
      <c r="K3516" s="13"/>
      <c r="L3516" s="13"/>
      <c r="M3516" s="13"/>
      <c r="N3516" s="13"/>
      <c r="O3516" s="13"/>
      <c r="P3516" s="13"/>
      <c r="Q3516" s="13"/>
      <c r="R3516" s="13"/>
      <c r="S3516" s="14"/>
      <c r="T3516" s="14"/>
      <c r="U3516" s="14"/>
      <c r="V3516" s="14"/>
      <c r="W3516" s="14"/>
      <c r="X3516" s="14"/>
      <c r="Y3516" s="14"/>
    </row>
    <row r="3517" spans="2:30" x14ac:dyDescent="0.3"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</row>
    <row r="3518" spans="2:30" x14ac:dyDescent="0.3">
      <c r="B3518" s="13"/>
      <c r="C3518" s="13"/>
      <c r="D3518" s="13"/>
      <c r="E3518" s="13"/>
      <c r="F3518" s="13"/>
      <c r="G3518" s="13"/>
      <c r="H3518" s="13"/>
      <c r="I3518" s="13"/>
      <c r="J3518" s="13"/>
      <c r="K3518" s="13"/>
      <c r="L3518" s="13"/>
      <c r="M3518" s="13"/>
      <c r="N3518" s="13"/>
      <c r="O3518" s="13"/>
      <c r="P3518" s="13"/>
      <c r="Q3518" s="13"/>
      <c r="R3518" s="13"/>
      <c r="S3518" s="14"/>
      <c r="T3518" s="14"/>
      <c r="U3518" s="14"/>
      <c r="V3518" s="14"/>
      <c r="W3518" s="14"/>
      <c r="X3518" s="14"/>
      <c r="Y3518" s="14"/>
    </row>
    <row r="3519" spans="2:30" x14ac:dyDescent="0.3">
      <c r="B3519" s="13"/>
      <c r="C3519" s="13"/>
      <c r="D3519" s="13"/>
      <c r="E3519" s="13"/>
      <c r="F3519" s="13"/>
      <c r="G3519" s="13"/>
      <c r="H3519" s="13"/>
      <c r="I3519" s="13"/>
      <c r="J3519" s="13"/>
      <c r="K3519" s="13"/>
      <c r="L3519" s="13"/>
      <c r="M3519" s="13"/>
      <c r="N3519" s="13"/>
      <c r="O3519" s="13"/>
      <c r="P3519" s="13"/>
      <c r="Q3519" s="13"/>
      <c r="R3519" s="13"/>
      <c r="S3519" s="14"/>
      <c r="T3519" s="14"/>
      <c r="U3519" s="14"/>
      <c r="V3519" s="14"/>
      <c r="W3519" s="14"/>
      <c r="X3519" s="14"/>
      <c r="Y3519" s="14"/>
    </row>
    <row r="3520" spans="2:30" x14ac:dyDescent="0.3">
      <c r="B3520" s="13"/>
      <c r="C3520" s="13"/>
      <c r="D3520" s="13"/>
      <c r="E3520" s="13"/>
      <c r="F3520" s="13"/>
      <c r="G3520" s="13"/>
      <c r="H3520" s="13"/>
      <c r="I3520" s="13"/>
      <c r="J3520" s="13"/>
      <c r="K3520" s="13"/>
      <c r="L3520" s="13"/>
      <c r="M3520" s="13"/>
      <c r="N3520" s="13"/>
      <c r="O3520" s="13"/>
      <c r="P3520" s="13"/>
      <c r="Q3520" s="13"/>
      <c r="R3520" s="13"/>
      <c r="S3520" s="14"/>
      <c r="T3520" s="14"/>
      <c r="U3520" s="14"/>
      <c r="V3520" s="14"/>
      <c r="W3520" s="14"/>
      <c r="X3520" s="14"/>
      <c r="Y3520" s="14"/>
    </row>
    <row r="3521" spans="2:25" x14ac:dyDescent="0.3">
      <c r="B3521" s="13"/>
      <c r="C3521" s="13"/>
      <c r="D3521" s="13"/>
      <c r="E3521" s="13"/>
      <c r="F3521" s="13"/>
      <c r="G3521" s="13"/>
      <c r="H3521" s="13"/>
      <c r="I3521" s="13"/>
      <c r="J3521" s="13"/>
      <c r="K3521" s="13"/>
      <c r="L3521" s="13"/>
      <c r="M3521" s="13"/>
      <c r="N3521" s="13"/>
      <c r="O3521" s="13"/>
      <c r="P3521" s="13"/>
      <c r="Q3521" s="13"/>
      <c r="R3521" s="13"/>
      <c r="S3521" s="14"/>
      <c r="T3521" s="14"/>
      <c r="U3521" s="14"/>
      <c r="V3521" s="14"/>
      <c r="W3521" s="14"/>
      <c r="X3521" s="14"/>
      <c r="Y3521" s="14"/>
    </row>
    <row r="3522" spans="2:25" x14ac:dyDescent="0.3">
      <c r="B3522" s="13"/>
      <c r="C3522" s="13"/>
      <c r="D3522" s="13"/>
      <c r="E3522" s="13"/>
      <c r="F3522" s="13"/>
      <c r="G3522" s="13"/>
      <c r="H3522" s="13"/>
      <c r="I3522" s="13"/>
      <c r="J3522" s="13"/>
      <c r="K3522" s="13"/>
      <c r="L3522" s="13"/>
      <c r="M3522" s="13"/>
      <c r="N3522" s="13"/>
      <c r="O3522" s="13"/>
      <c r="P3522" s="13"/>
      <c r="Q3522" s="13"/>
      <c r="R3522" s="13"/>
      <c r="S3522" s="14"/>
      <c r="T3522" s="14"/>
      <c r="U3522" s="14"/>
      <c r="V3522" s="14"/>
      <c r="W3522" s="14"/>
      <c r="X3522" s="14"/>
      <c r="Y3522" s="14"/>
    </row>
    <row r="3523" spans="2:25" x14ac:dyDescent="0.3"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</row>
    <row r="3524" spans="2:25" x14ac:dyDescent="0.3">
      <c r="B3524" s="13"/>
      <c r="C3524" s="13"/>
      <c r="D3524" s="13"/>
      <c r="E3524" s="13"/>
      <c r="F3524" s="13"/>
      <c r="G3524" s="13"/>
      <c r="H3524" s="13"/>
      <c r="I3524" s="13"/>
      <c r="J3524" s="13"/>
      <c r="K3524" s="13"/>
      <c r="L3524" s="13"/>
      <c r="M3524" s="13"/>
      <c r="N3524" s="13"/>
      <c r="O3524" s="13"/>
      <c r="P3524" s="13"/>
      <c r="Q3524" s="13"/>
      <c r="R3524" s="13"/>
      <c r="S3524" s="14"/>
      <c r="T3524" s="14"/>
      <c r="U3524" s="14"/>
      <c r="V3524" s="14"/>
      <c r="W3524" s="14"/>
      <c r="X3524" s="14"/>
      <c r="Y3524" s="14"/>
    </row>
    <row r="3525" spans="2:25" x14ac:dyDescent="0.3">
      <c r="B3525" s="13"/>
      <c r="C3525" s="13"/>
      <c r="D3525" s="13"/>
      <c r="E3525" s="13"/>
      <c r="F3525" s="13"/>
      <c r="G3525" s="13"/>
      <c r="H3525" s="13"/>
      <c r="I3525" s="13"/>
      <c r="J3525" s="13"/>
      <c r="K3525" s="13"/>
      <c r="L3525" s="13"/>
      <c r="M3525" s="13"/>
      <c r="N3525" s="13"/>
      <c r="O3525" s="13"/>
      <c r="P3525" s="13"/>
      <c r="Q3525" s="13"/>
      <c r="R3525" s="13"/>
      <c r="S3525" s="14"/>
      <c r="T3525" s="14"/>
      <c r="U3525" s="14"/>
      <c r="V3525" s="14"/>
      <c r="W3525" s="14"/>
      <c r="X3525" s="14"/>
      <c r="Y3525" s="14"/>
    </row>
    <row r="3526" spans="2:25" x14ac:dyDescent="0.3">
      <c r="B3526" s="13"/>
      <c r="C3526" s="13"/>
      <c r="D3526" s="13"/>
      <c r="E3526" s="13"/>
      <c r="F3526" s="13"/>
      <c r="G3526" s="13"/>
      <c r="H3526" s="13"/>
      <c r="I3526" s="13"/>
      <c r="J3526" s="13"/>
      <c r="K3526" s="13"/>
      <c r="L3526" s="13"/>
      <c r="M3526" s="13"/>
      <c r="N3526" s="13"/>
      <c r="O3526" s="13"/>
      <c r="P3526" s="13"/>
      <c r="Q3526" s="13"/>
      <c r="R3526" s="13"/>
      <c r="S3526" s="14"/>
      <c r="T3526" s="14"/>
      <c r="U3526" s="14"/>
      <c r="V3526" s="14"/>
      <c r="W3526" s="14"/>
      <c r="X3526" s="14"/>
      <c r="Y3526" s="14"/>
    </row>
    <row r="3527" spans="2:25" x14ac:dyDescent="0.3">
      <c r="B3527" s="13"/>
      <c r="C3527" s="13"/>
      <c r="D3527" s="13"/>
      <c r="E3527" s="13"/>
      <c r="F3527" s="13"/>
      <c r="G3527" s="13"/>
      <c r="H3527" s="13"/>
      <c r="I3527" s="13"/>
      <c r="J3527" s="13"/>
      <c r="K3527" s="13"/>
      <c r="L3527" s="13"/>
      <c r="M3527" s="13"/>
      <c r="N3527" s="13"/>
      <c r="O3527" s="13"/>
      <c r="P3527" s="13"/>
      <c r="Q3527" s="13"/>
      <c r="R3527" s="13"/>
      <c r="S3527" s="14"/>
      <c r="T3527" s="14"/>
      <c r="U3527" s="14"/>
      <c r="V3527" s="14"/>
      <c r="W3527" s="14"/>
      <c r="X3527" s="14"/>
      <c r="Y3527" s="14"/>
    </row>
    <row r="3528" spans="2:25" x14ac:dyDescent="0.3"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</row>
    <row r="3529" spans="2:25" x14ac:dyDescent="0.3">
      <c r="B3529" s="13"/>
      <c r="C3529" s="13"/>
      <c r="D3529" s="13"/>
      <c r="E3529" s="13"/>
      <c r="F3529" s="13"/>
      <c r="G3529" s="13"/>
      <c r="H3529" s="13"/>
      <c r="I3529" s="13"/>
      <c r="J3529" s="13"/>
      <c r="K3529" s="13"/>
      <c r="L3529" s="13"/>
      <c r="M3529" s="13"/>
      <c r="N3529" s="13"/>
      <c r="O3529" s="13"/>
      <c r="P3529" s="13"/>
      <c r="Q3529" s="13"/>
      <c r="R3529" s="13"/>
      <c r="S3529" s="14"/>
      <c r="T3529" s="14"/>
      <c r="U3529" s="14"/>
      <c r="V3529" s="14"/>
      <c r="W3529" s="14"/>
      <c r="X3529" s="14"/>
      <c r="Y3529" s="14"/>
    </row>
    <row r="3530" spans="2:25" x14ac:dyDescent="0.3">
      <c r="B3530" s="13"/>
      <c r="C3530" s="13"/>
      <c r="D3530" s="13"/>
      <c r="E3530" s="13"/>
      <c r="F3530" s="13"/>
      <c r="G3530" s="13"/>
      <c r="H3530" s="13"/>
      <c r="I3530" s="13"/>
      <c r="J3530" s="13"/>
      <c r="K3530" s="13"/>
      <c r="L3530" s="13"/>
      <c r="M3530" s="13"/>
      <c r="N3530" s="13"/>
      <c r="O3530" s="13"/>
      <c r="P3530" s="13"/>
      <c r="Q3530" s="13"/>
      <c r="R3530" s="13"/>
      <c r="S3530" s="14"/>
      <c r="T3530" s="14"/>
      <c r="U3530" s="14"/>
      <c r="V3530" s="14"/>
      <c r="W3530" s="14"/>
      <c r="X3530" s="14"/>
      <c r="Y3530" s="14"/>
    </row>
    <row r="3531" spans="2:25" x14ac:dyDescent="0.3">
      <c r="B3531" s="13"/>
      <c r="C3531" s="13"/>
      <c r="D3531" s="13"/>
      <c r="E3531" s="13"/>
      <c r="F3531" s="13"/>
      <c r="G3531" s="13"/>
      <c r="H3531" s="13"/>
      <c r="I3531" s="13"/>
      <c r="J3531" s="13"/>
      <c r="K3531" s="13"/>
      <c r="L3531" s="13"/>
      <c r="M3531" s="13"/>
      <c r="N3531" s="13"/>
      <c r="O3531" s="13"/>
      <c r="P3531" s="13"/>
      <c r="Q3531" s="13"/>
      <c r="R3531" s="13"/>
      <c r="S3531" s="14"/>
      <c r="T3531" s="14"/>
      <c r="U3531" s="14"/>
      <c r="V3531" s="14"/>
      <c r="W3531" s="14"/>
      <c r="X3531" s="14"/>
      <c r="Y3531" s="14"/>
    </row>
    <row r="3532" spans="2:25" x14ac:dyDescent="0.3"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</row>
    <row r="3533" spans="2:25" x14ac:dyDescent="0.3">
      <c r="B3533" s="13"/>
      <c r="C3533" s="13"/>
      <c r="D3533" s="13"/>
      <c r="E3533" s="13"/>
      <c r="F3533" s="13"/>
      <c r="G3533" s="13"/>
      <c r="H3533" s="13"/>
      <c r="I3533" s="13"/>
      <c r="J3533" s="13"/>
      <c r="K3533" s="13"/>
      <c r="L3533" s="13"/>
      <c r="M3533" s="13"/>
      <c r="N3533" s="13"/>
      <c r="O3533" s="13"/>
      <c r="P3533" s="13"/>
      <c r="Q3533" s="13"/>
      <c r="R3533" s="13"/>
      <c r="S3533" s="14"/>
      <c r="T3533" s="14"/>
      <c r="U3533" s="14"/>
      <c r="V3533" s="14"/>
      <c r="W3533" s="14"/>
      <c r="X3533" s="14"/>
      <c r="Y3533" s="14"/>
    </row>
    <row r="3534" spans="2:25" x14ac:dyDescent="0.3">
      <c r="B3534" s="13"/>
      <c r="C3534" s="13"/>
      <c r="D3534" s="13"/>
      <c r="E3534" s="13"/>
      <c r="F3534" s="13"/>
      <c r="G3534" s="13"/>
      <c r="H3534" s="13"/>
      <c r="I3534" s="13"/>
      <c r="J3534" s="13"/>
      <c r="K3534" s="13"/>
      <c r="L3534" s="13"/>
      <c r="M3534" s="13"/>
      <c r="N3534" s="13"/>
      <c r="O3534" s="13"/>
      <c r="P3534" s="13"/>
      <c r="Q3534" s="13"/>
      <c r="R3534" s="13"/>
      <c r="S3534" s="14"/>
      <c r="T3534" s="14"/>
      <c r="U3534" s="14"/>
      <c r="V3534" s="14"/>
      <c r="W3534" s="14"/>
      <c r="X3534" s="14"/>
      <c r="Y3534" s="14"/>
    </row>
    <row r="3535" spans="2:25" x14ac:dyDescent="0.3"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</row>
    <row r="3536" spans="2:25" x14ac:dyDescent="0.3"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13"/>
      <c r="M3536" s="13"/>
      <c r="N3536" s="13"/>
      <c r="O3536" s="13"/>
      <c r="P3536" s="13"/>
      <c r="Q3536" s="13"/>
      <c r="R3536" s="13"/>
      <c r="S3536" s="14"/>
      <c r="T3536" s="14"/>
      <c r="U3536" s="14"/>
      <c r="V3536" s="14"/>
      <c r="W3536" s="14"/>
      <c r="X3536" s="14"/>
      <c r="Y3536" s="14"/>
    </row>
    <row r="3537" spans="2:30" x14ac:dyDescent="0.3">
      <c r="B3537" s="13"/>
      <c r="C3537" s="13"/>
      <c r="D3537" s="13"/>
      <c r="E3537" s="13"/>
      <c r="F3537" s="13"/>
      <c r="G3537" s="13"/>
      <c r="H3537" s="13"/>
      <c r="I3537" s="13"/>
      <c r="J3537" s="13"/>
      <c r="K3537" s="13"/>
      <c r="L3537" s="13"/>
      <c r="M3537" s="13"/>
      <c r="N3537" s="13"/>
      <c r="O3537" s="13"/>
      <c r="P3537" s="13"/>
      <c r="Q3537" s="13"/>
      <c r="R3537" s="13"/>
      <c r="S3537" s="14"/>
      <c r="T3537" s="14"/>
      <c r="U3537" s="14"/>
      <c r="V3537" s="14"/>
      <c r="W3537" s="14"/>
      <c r="X3537" s="14"/>
      <c r="Y3537" s="14"/>
    </row>
    <row r="3538" spans="2:30" x14ac:dyDescent="0.3">
      <c r="B3538" s="13"/>
      <c r="C3538" s="13"/>
      <c r="D3538" s="13"/>
      <c r="E3538" s="13"/>
      <c r="F3538" s="13"/>
      <c r="G3538" s="13"/>
      <c r="H3538" s="13"/>
      <c r="I3538" s="13"/>
      <c r="J3538" s="13"/>
      <c r="K3538" s="13"/>
      <c r="L3538" s="13"/>
      <c r="M3538" s="13"/>
      <c r="N3538" s="13"/>
      <c r="O3538" s="13"/>
      <c r="P3538" s="13"/>
      <c r="Q3538" s="13"/>
      <c r="R3538" s="13"/>
      <c r="S3538" s="14"/>
      <c r="T3538" s="14"/>
      <c r="U3538" s="14"/>
      <c r="V3538" s="14"/>
      <c r="W3538" s="14"/>
      <c r="X3538" s="14"/>
      <c r="Y3538" s="14"/>
    </row>
    <row r="3539" spans="2:30" x14ac:dyDescent="0.3">
      <c r="B3539" s="13"/>
      <c r="C3539" s="13"/>
      <c r="D3539" s="13"/>
      <c r="E3539" s="13"/>
      <c r="F3539" s="13"/>
      <c r="G3539" s="13"/>
      <c r="H3539" s="13"/>
      <c r="I3539" s="13"/>
      <c r="J3539" s="13"/>
      <c r="K3539" s="13"/>
      <c r="L3539" s="13"/>
      <c r="M3539" s="13"/>
      <c r="N3539" s="13"/>
      <c r="O3539" s="13"/>
      <c r="P3539" s="13"/>
      <c r="Q3539" s="13"/>
      <c r="R3539" s="13"/>
      <c r="S3539" s="14"/>
      <c r="T3539" s="14"/>
      <c r="U3539" s="14"/>
      <c r="V3539" s="14"/>
      <c r="W3539" s="14"/>
      <c r="X3539" s="14"/>
      <c r="Y3539" s="14"/>
    </row>
    <row r="3540" spans="2:30" x14ac:dyDescent="0.3"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</row>
    <row r="3541" spans="2:30" x14ac:dyDescent="0.3">
      <c r="B3541" s="13"/>
      <c r="C3541" s="13"/>
      <c r="D3541" s="13"/>
      <c r="E3541" s="13"/>
      <c r="F3541" s="13"/>
      <c r="G3541" s="13"/>
      <c r="H3541" s="13"/>
      <c r="I3541" s="13"/>
      <c r="J3541" s="13"/>
      <c r="K3541" s="13"/>
      <c r="L3541" s="13"/>
      <c r="M3541" s="13"/>
      <c r="N3541" s="13"/>
      <c r="O3541" s="13"/>
      <c r="P3541" s="13"/>
      <c r="Q3541" s="13"/>
      <c r="R3541" s="13"/>
      <c r="S3541" s="14"/>
      <c r="T3541" s="14"/>
      <c r="U3541" s="14"/>
      <c r="V3541" s="14"/>
      <c r="W3541" s="14"/>
      <c r="X3541" s="14"/>
      <c r="Y3541" s="14"/>
    </row>
    <row r="3542" spans="2:30" x14ac:dyDescent="0.3">
      <c r="B3542" s="13"/>
      <c r="C3542" s="13"/>
      <c r="D3542" s="13"/>
      <c r="E3542" s="13"/>
      <c r="F3542" s="13"/>
      <c r="G3542" s="13"/>
      <c r="H3542" s="13"/>
      <c r="I3542" s="13"/>
      <c r="J3542" s="13"/>
      <c r="K3542" s="13"/>
      <c r="L3542" s="13"/>
      <c r="M3542" s="13"/>
      <c r="N3542" s="13"/>
      <c r="O3542" s="13"/>
      <c r="P3542" s="13"/>
      <c r="Q3542" s="13"/>
      <c r="R3542" s="13"/>
      <c r="S3542" s="14"/>
      <c r="T3542" s="14"/>
      <c r="U3542" s="14"/>
      <c r="V3542" s="14"/>
      <c r="W3542" s="14"/>
      <c r="X3542" s="14"/>
      <c r="Y3542" s="14"/>
    </row>
    <row r="3543" spans="2:30" x14ac:dyDescent="0.3"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13"/>
      <c r="M3543" s="13"/>
      <c r="N3543" s="13"/>
      <c r="O3543" s="13"/>
      <c r="P3543" s="13"/>
      <c r="Q3543" s="13"/>
      <c r="R3543" s="13"/>
      <c r="S3543" s="14"/>
      <c r="T3543" s="14"/>
      <c r="U3543" s="14"/>
      <c r="V3543" s="14"/>
      <c r="W3543" s="14"/>
      <c r="X3543" s="14"/>
      <c r="Y3543" s="14"/>
      <c r="AA3543" s="5" t="e">
        <f>+AVERAGE(E3514:E3543)/100</f>
        <v>#DIV/0!</v>
      </c>
      <c r="AB3543" s="5" t="e">
        <f>+AVERAGE(G3514:G3543)</f>
        <v>#DIV/0!</v>
      </c>
      <c r="AC3543" s="5" t="e">
        <f>+AVERAGE(H3514:H3543)</f>
        <v>#DIV/0!</v>
      </c>
      <c r="AD3543" s="17" t="e">
        <f t="shared" ref="AD3543" si="115">($AF$4*AA3543)+($AG$4-$AG$4*AB3543)+($AJ$12+$AK$12*AC3543)</f>
        <v>#DIV/0!</v>
      </c>
    </row>
    <row r="3544" spans="2:30" x14ac:dyDescent="0.3">
      <c r="B3544" s="13"/>
      <c r="C3544" s="13"/>
      <c r="D3544" s="13"/>
      <c r="E3544" s="13"/>
      <c r="F3544" s="13"/>
      <c r="G3544" s="13"/>
      <c r="H3544" s="13"/>
      <c r="I3544" s="13"/>
      <c r="J3544" s="13"/>
      <c r="K3544" s="13"/>
      <c r="L3544" s="13"/>
      <c r="M3544" s="13"/>
      <c r="N3544" s="13"/>
      <c r="O3544" s="13"/>
      <c r="P3544" s="13"/>
      <c r="Q3544" s="13"/>
      <c r="R3544" s="13"/>
      <c r="S3544" s="14"/>
      <c r="T3544" s="14"/>
      <c r="U3544" s="14"/>
      <c r="V3544" s="14"/>
      <c r="W3544" s="14"/>
      <c r="X3544" s="14"/>
      <c r="Y3544" s="14"/>
    </row>
    <row r="3545" spans="2:30" x14ac:dyDescent="0.3">
      <c r="B3545" s="13"/>
      <c r="C3545" s="13"/>
      <c r="D3545" s="13"/>
      <c r="E3545" s="13"/>
      <c r="F3545" s="13"/>
      <c r="G3545" s="13"/>
      <c r="H3545" s="13"/>
      <c r="I3545" s="13"/>
      <c r="J3545" s="13"/>
      <c r="K3545" s="13"/>
      <c r="L3545" s="13"/>
      <c r="M3545" s="13"/>
      <c r="N3545" s="13"/>
      <c r="O3545" s="13"/>
      <c r="P3545" s="13"/>
      <c r="Q3545" s="13"/>
      <c r="R3545" s="13"/>
      <c r="S3545" s="14"/>
      <c r="T3545" s="14"/>
      <c r="U3545" s="14"/>
      <c r="V3545" s="14"/>
      <c r="W3545" s="14"/>
      <c r="X3545" s="14"/>
      <c r="Y3545" s="14"/>
    </row>
    <row r="3546" spans="2:30" x14ac:dyDescent="0.3">
      <c r="B3546" s="13"/>
      <c r="C3546" s="13"/>
      <c r="D3546" s="13"/>
      <c r="E3546" s="13"/>
      <c r="F3546" s="13"/>
      <c r="G3546" s="13"/>
      <c r="H3546" s="13"/>
      <c r="I3546" s="13"/>
      <c r="J3546" s="13"/>
      <c r="K3546" s="13"/>
      <c r="L3546" s="13"/>
      <c r="M3546" s="13"/>
      <c r="N3546" s="13"/>
      <c r="O3546" s="13"/>
      <c r="P3546" s="13"/>
      <c r="Q3546" s="13"/>
      <c r="R3546" s="13"/>
      <c r="S3546" s="14"/>
      <c r="T3546" s="14"/>
      <c r="U3546" s="14"/>
      <c r="V3546" s="14"/>
      <c r="W3546" s="14"/>
      <c r="X3546" s="14"/>
      <c r="Y3546" s="14"/>
    </row>
    <row r="3547" spans="2:30" x14ac:dyDescent="0.3">
      <c r="B3547" s="13"/>
      <c r="C3547" s="13"/>
      <c r="D3547" s="13"/>
      <c r="E3547" s="13"/>
      <c r="F3547" s="13"/>
      <c r="G3547" s="13"/>
      <c r="H3547" s="13"/>
      <c r="I3547" s="13"/>
      <c r="J3547" s="13"/>
      <c r="K3547" s="13"/>
      <c r="L3547" s="13"/>
      <c r="M3547" s="13"/>
      <c r="N3547" s="13"/>
      <c r="O3547" s="13"/>
      <c r="P3547" s="13"/>
      <c r="Q3547" s="13"/>
      <c r="R3547" s="13"/>
      <c r="S3547" s="14"/>
      <c r="T3547" s="14"/>
      <c r="U3547" s="14"/>
      <c r="V3547" s="14"/>
      <c r="W3547" s="14"/>
      <c r="X3547" s="14"/>
      <c r="Y3547" s="14"/>
    </row>
    <row r="3548" spans="2:30" x14ac:dyDescent="0.3"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</row>
    <row r="3549" spans="2:30" x14ac:dyDescent="0.3">
      <c r="B3549" s="13"/>
      <c r="C3549" s="13"/>
      <c r="D3549" s="13"/>
      <c r="E3549" s="13"/>
      <c r="F3549" s="13"/>
      <c r="G3549" s="13"/>
      <c r="H3549" s="13"/>
      <c r="I3549" s="13"/>
      <c r="J3549" s="13"/>
      <c r="K3549" s="13"/>
      <c r="L3549" s="13"/>
      <c r="M3549" s="13"/>
      <c r="N3549" s="13"/>
      <c r="O3549" s="13"/>
      <c r="P3549" s="13"/>
      <c r="Q3549" s="13"/>
      <c r="R3549" s="13"/>
      <c r="S3549" s="14"/>
      <c r="T3549" s="14"/>
      <c r="U3549" s="14"/>
      <c r="V3549" s="14"/>
      <c r="W3549" s="14"/>
      <c r="X3549" s="14"/>
      <c r="Y3549" s="14"/>
    </row>
    <row r="3550" spans="2:30" x14ac:dyDescent="0.3">
      <c r="B3550" s="13"/>
      <c r="C3550" s="13"/>
      <c r="D3550" s="13"/>
      <c r="E3550" s="13"/>
      <c r="F3550" s="13"/>
      <c r="G3550" s="13"/>
      <c r="H3550" s="13"/>
      <c r="I3550" s="13"/>
      <c r="J3550" s="13"/>
      <c r="K3550" s="13"/>
      <c r="L3550" s="13"/>
      <c r="M3550" s="13"/>
      <c r="N3550" s="13"/>
      <c r="O3550" s="13"/>
      <c r="P3550" s="13"/>
      <c r="Q3550" s="13"/>
      <c r="R3550" s="13"/>
      <c r="S3550" s="14"/>
      <c r="T3550" s="14"/>
      <c r="U3550" s="14"/>
      <c r="V3550" s="14"/>
      <c r="W3550" s="14"/>
      <c r="X3550" s="14"/>
      <c r="Y3550" s="14"/>
    </row>
    <row r="3551" spans="2:30" x14ac:dyDescent="0.3">
      <c r="B3551" s="13"/>
      <c r="C3551" s="13"/>
      <c r="D3551" s="13"/>
      <c r="E3551" s="13"/>
      <c r="F3551" s="13"/>
      <c r="G3551" s="13"/>
      <c r="H3551" s="13"/>
      <c r="I3551" s="13"/>
      <c r="J3551" s="13"/>
      <c r="K3551" s="13"/>
      <c r="L3551" s="13"/>
      <c r="M3551" s="13"/>
      <c r="N3551" s="13"/>
      <c r="O3551" s="13"/>
      <c r="P3551" s="13"/>
      <c r="Q3551" s="13"/>
      <c r="R3551" s="13"/>
      <c r="S3551" s="14"/>
      <c r="T3551" s="14"/>
      <c r="U3551" s="14"/>
      <c r="V3551" s="14"/>
      <c r="W3551" s="14"/>
      <c r="X3551" s="14"/>
      <c r="Y3551" s="14"/>
    </row>
    <row r="3552" spans="2:30" x14ac:dyDescent="0.3"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</row>
    <row r="3553" spans="2:25" x14ac:dyDescent="0.3">
      <c r="B3553" s="13"/>
      <c r="C3553" s="13"/>
      <c r="D3553" s="13"/>
      <c r="E3553" s="13"/>
      <c r="F3553" s="13"/>
      <c r="G3553" s="13"/>
      <c r="H3553" s="13"/>
      <c r="I3553" s="13"/>
      <c r="J3553" s="13"/>
      <c r="K3553" s="13"/>
      <c r="L3553" s="13"/>
      <c r="M3553" s="13"/>
      <c r="N3553" s="13"/>
      <c r="O3553" s="13"/>
      <c r="P3553" s="13"/>
      <c r="Q3553" s="13"/>
      <c r="R3553" s="13"/>
      <c r="S3553" s="14"/>
      <c r="T3553" s="14"/>
      <c r="U3553" s="14"/>
      <c r="V3553" s="14"/>
      <c r="W3553" s="14"/>
      <c r="X3553" s="14"/>
      <c r="Y3553" s="14"/>
    </row>
    <row r="3554" spans="2:25" x14ac:dyDescent="0.3">
      <c r="B3554" s="13"/>
      <c r="C3554" s="13"/>
      <c r="D3554" s="13"/>
      <c r="E3554" s="13"/>
      <c r="F3554" s="13"/>
      <c r="G3554" s="13"/>
      <c r="H3554" s="13"/>
      <c r="I3554" s="13"/>
      <c r="J3554" s="13"/>
      <c r="K3554" s="13"/>
      <c r="L3554" s="13"/>
      <c r="M3554" s="13"/>
      <c r="N3554" s="13"/>
      <c r="O3554" s="13"/>
      <c r="P3554" s="13"/>
      <c r="Q3554" s="13"/>
      <c r="R3554" s="13"/>
      <c r="S3554" s="14"/>
      <c r="T3554" s="14"/>
      <c r="U3554" s="14"/>
      <c r="V3554" s="14"/>
      <c r="W3554" s="14"/>
      <c r="X3554" s="14"/>
      <c r="Y3554" s="14"/>
    </row>
    <row r="3555" spans="2:25" x14ac:dyDescent="0.3">
      <c r="B3555" s="6"/>
      <c r="C3555" s="6"/>
      <c r="D3555" s="6"/>
      <c r="E3555" s="6"/>
      <c r="F3555" s="6"/>
      <c r="G3555" s="6"/>
      <c r="H3555" s="6"/>
      <c r="I3555" s="6"/>
      <c r="J3555" s="6"/>
      <c r="K3555" s="5"/>
      <c r="L3555" s="13"/>
      <c r="M3555" s="13"/>
      <c r="N3555" s="13"/>
      <c r="O3555" s="13"/>
      <c r="P3555" s="13"/>
      <c r="Q3555" s="13"/>
      <c r="R3555" s="13"/>
      <c r="S3555" s="14"/>
      <c r="T3555" s="14"/>
      <c r="U3555" s="14"/>
      <c r="V3555" s="14"/>
      <c r="W3555" s="14"/>
      <c r="X3555" s="14"/>
      <c r="Y3555" s="14"/>
    </row>
    <row r="3556" spans="2:25" x14ac:dyDescent="0.3">
      <c r="B3556" s="13"/>
      <c r="C3556" s="13"/>
      <c r="D3556" s="13"/>
      <c r="E3556" s="13"/>
      <c r="F3556" s="13"/>
      <c r="G3556" s="13"/>
      <c r="H3556" s="13"/>
      <c r="I3556" s="13"/>
      <c r="J3556" s="13"/>
      <c r="K3556" s="13"/>
      <c r="L3556" s="13"/>
      <c r="M3556" s="13"/>
      <c r="N3556" s="13"/>
      <c r="O3556" s="13"/>
      <c r="P3556" s="13"/>
      <c r="Q3556" s="13"/>
      <c r="R3556" s="13"/>
      <c r="S3556" s="14"/>
      <c r="T3556" s="14"/>
      <c r="U3556" s="14"/>
      <c r="V3556" s="14"/>
      <c r="W3556" s="14"/>
      <c r="X3556" s="14"/>
      <c r="Y3556" s="14"/>
    </row>
    <row r="3557" spans="2:25" x14ac:dyDescent="0.3"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</row>
    <row r="3558" spans="2:25" x14ac:dyDescent="0.3">
      <c r="B3558" s="13"/>
      <c r="C3558" s="13"/>
      <c r="D3558" s="13"/>
      <c r="E3558" s="13"/>
      <c r="F3558" s="13"/>
      <c r="G3558" s="13"/>
      <c r="H3558" s="13"/>
      <c r="I3558" s="13"/>
      <c r="J3558" s="13"/>
      <c r="K3558" s="13"/>
      <c r="L3558" s="13"/>
      <c r="M3558" s="13"/>
      <c r="N3558" s="13"/>
      <c r="O3558" s="13"/>
      <c r="P3558" s="13"/>
      <c r="Q3558" s="13"/>
      <c r="R3558" s="13"/>
      <c r="S3558" s="14"/>
      <c r="T3558" s="14"/>
      <c r="U3558" s="14"/>
      <c r="V3558" s="14"/>
      <c r="W3558" s="14"/>
      <c r="X3558" s="14"/>
      <c r="Y3558" s="14"/>
    </row>
    <row r="3559" spans="2:25" x14ac:dyDescent="0.3"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13"/>
      <c r="M3559" s="13"/>
      <c r="N3559" s="13"/>
      <c r="O3559" s="13"/>
      <c r="P3559" s="13"/>
      <c r="Q3559" s="13"/>
      <c r="R3559" s="13"/>
      <c r="S3559" s="14"/>
      <c r="T3559" s="14"/>
      <c r="U3559" s="14"/>
      <c r="V3559" s="14"/>
      <c r="W3559" s="14"/>
      <c r="X3559" s="14"/>
      <c r="Y3559" s="14"/>
    </row>
    <row r="3560" spans="2:25" x14ac:dyDescent="0.3"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13"/>
      <c r="M3560" s="13"/>
      <c r="N3560" s="13"/>
      <c r="O3560" s="13"/>
      <c r="P3560" s="13"/>
      <c r="Q3560" s="13"/>
      <c r="R3560" s="13"/>
      <c r="S3560" s="14"/>
      <c r="T3560" s="14"/>
      <c r="U3560" s="14"/>
      <c r="V3560" s="14"/>
      <c r="W3560" s="14"/>
      <c r="X3560" s="14"/>
      <c r="Y3560" s="14"/>
    </row>
    <row r="3561" spans="2:25" x14ac:dyDescent="0.3">
      <c r="B3561" s="13"/>
      <c r="C3561" s="13"/>
      <c r="D3561" s="13"/>
      <c r="E3561" s="13"/>
      <c r="F3561" s="13"/>
      <c r="G3561" s="13"/>
      <c r="H3561" s="13"/>
      <c r="I3561" s="13"/>
      <c r="J3561" s="13"/>
      <c r="K3561" s="13"/>
      <c r="L3561" s="13"/>
      <c r="M3561" s="13"/>
      <c r="N3561" s="13"/>
      <c r="O3561" s="13"/>
      <c r="P3561" s="13"/>
      <c r="Q3561" s="13"/>
      <c r="R3561" s="13"/>
      <c r="S3561" s="14"/>
      <c r="T3561" s="14"/>
      <c r="U3561" s="14"/>
      <c r="V3561" s="14"/>
      <c r="W3561" s="14"/>
      <c r="X3561" s="14"/>
      <c r="Y3561" s="14"/>
    </row>
    <row r="3562" spans="2:25" x14ac:dyDescent="0.3">
      <c r="B3562" s="13"/>
      <c r="C3562" s="13"/>
      <c r="D3562" s="13"/>
      <c r="E3562" s="13"/>
      <c r="F3562" s="13"/>
      <c r="G3562" s="13"/>
      <c r="H3562" s="13"/>
      <c r="I3562" s="13"/>
      <c r="J3562" s="13"/>
      <c r="K3562" s="13"/>
      <c r="L3562" s="13"/>
      <c r="M3562" s="13"/>
      <c r="N3562" s="13"/>
      <c r="O3562" s="13"/>
      <c r="P3562" s="13"/>
      <c r="Q3562" s="13"/>
      <c r="R3562" s="13"/>
      <c r="S3562" s="14"/>
      <c r="T3562" s="14"/>
      <c r="U3562" s="14"/>
      <c r="V3562" s="14"/>
      <c r="W3562" s="14"/>
      <c r="X3562" s="14"/>
      <c r="Y3562" s="14"/>
    </row>
    <row r="3563" spans="2:25" x14ac:dyDescent="0.3">
      <c r="B3563" s="13"/>
      <c r="C3563" s="13"/>
      <c r="D3563" s="13"/>
      <c r="E3563" s="13"/>
      <c r="F3563" s="13"/>
      <c r="G3563" s="13"/>
      <c r="H3563" s="13"/>
      <c r="I3563" s="13"/>
      <c r="J3563" s="13"/>
      <c r="K3563" s="13"/>
      <c r="L3563" s="13"/>
      <c r="M3563" s="13"/>
      <c r="N3563" s="13"/>
      <c r="O3563" s="13"/>
      <c r="P3563" s="13"/>
      <c r="Q3563" s="13"/>
      <c r="R3563" s="13"/>
      <c r="S3563" s="14"/>
      <c r="T3563" s="14"/>
      <c r="U3563" s="14"/>
      <c r="V3563" s="14"/>
      <c r="W3563" s="14"/>
      <c r="X3563" s="14"/>
      <c r="Y3563" s="14"/>
    </row>
    <row r="3564" spans="2:25" x14ac:dyDescent="0.3">
      <c r="B3564" s="13"/>
      <c r="C3564" s="13"/>
      <c r="D3564" s="13"/>
      <c r="E3564" s="13"/>
      <c r="F3564" s="13"/>
      <c r="G3564" s="13"/>
      <c r="H3564" s="13"/>
      <c r="I3564" s="13"/>
      <c r="J3564" s="13"/>
      <c r="K3564" s="13"/>
      <c r="L3564" s="13"/>
      <c r="M3564" s="13"/>
      <c r="N3564" s="13"/>
      <c r="O3564" s="13"/>
      <c r="P3564" s="13"/>
      <c r="Q3564" s="13"/>
      <c r="R3564" s="13"/>
      <c r="S3564" s="14"/>
      <c r="T3564" s="14"/>
      <c r="U3564" s="14"/>
      <c r="V3564" s="14"/>
      <c r="W3564" s="14"/>
      <c r="X3564" s="14"/>
      <c r="Y3564" s="14"/>
    </row>
    <row r="3565" spans="2:25" x14ac:dyDescent="0.3">
      <c r="B3565" s="13"/>
      <c r="C3565" s="13"/>
      <c r="D3565" s="13"/>
      <c r="E3565" s="13"/>
      <c r="F3565" s="13"/>
      <c r="G3565" s="13"/>
      <c r="H3565" s="13"/>
      <c r="I3565" s="13"/>
      <c r="J3565" s="13"/>
      <c r="K3565" s="13"/>
      <c r="L3565" s="13"/>
      <c r="M3565" s="13"/>
      <c r="N3565" s="13"/>
      <c r="O3565" s="13"/>
      <c r="P3565" s="13"/>
      <c r="Q3565" s="13"/>
      <c r="R3565" s="13"/>
      <c r="S3565" s="14"/>
      <c r="T3565" s="14"/>
      <c r="U3565" s="14"/>
      <c r="V3565" s="14"/>
      <c r="W3565" s="14"/>
      <c r="X3565" s="14"/>
      <c r="Y3565" s="14"/>
    </row>
    <row r="3566" spans="2:25" x14ac:dyDescent="0.3">
      <c r="B3566" s="13"/>
      <c r="C3566" s="13"/>
      <c r="D3566" s="13"/>
      <c r="E3566" s="13"/>
      <c r="F3566" s="13"/>
      <c r="G3566" s="13"/>
      <c r="H3566" s="13"/>
      <c r="I3566" s="13"/>
      <c r="J3566" s="13"/>
      <c r="K3566" s="13"/>
      <c r="L3566" s="13"/>
      <c r="M3566" s="13"/>
      <c r="N3566" s="13"/>
      <c r="O3566" s="13"/>
      <c r="P3566" s="13"/>
      <c r="Q3566" s="13"/>
      <c r="R3566" s="13"/>
      <c r="S3566" s="14"/>
      <c r="T3566" s="14"/>
      <c r="U3566" s="14"/>
      <c r="V3566" s="14"/>
      <c r="W3566" s="14"/>
      <c r="X3566" s="14"/>
      <c r="Y3566" s="14"/>
    </row>
    <row r="3567" spans="2:25" x14ac:dyDescent="0.3">
      <c r="B3567" s="13"/>
      <c r="C3567" s="13"/>
      <c r="D3567" s="13"/>
      <c r="E3567" s="13"/>
      <c r="F3567" s="13"/>
      <c r="G3567" s="13"/>
      <c r="H3567" s="13"/>
      <c r="I3567" s="13"/>
      <c r="J3567" s="13"/>
      <c r="K3567" s="13"/>
      <c r="L3567" s="13"/>
      <c r="M3567" s="13"/>
      <c r="N3567" s="13"/>
      <c r="O3567" s="13"/>
      <c r="P3567" s="13"/>
      <c r="Q3567" s="13"/>
      <c r="R3567" s="13"/>
      <c r="S3567" s="14"/>
      <c r="T3567" s="14"/>
      <c r="U3567" s="14"/>
      <c r="V3567" s="14"/>
      <c r="W3567" s="14"/>
      <c r="X3567" s="14"/>
      <c r="Y3567" s="14"/>
    </row>
    <row r="3568" spans="2:25" x14ac:dyDescent="0.3">
      <c r="B3568" s="13"/>
      <c r="C3568" s="13"/>
      <c r="D3568" s="13"/>
      <c r="E3568" s="13"/>
      <c r="F3568" s="13"/>
      <c r="G3568" s="13"/>
      <c r="H3568" s="13"/>
      <c r="I3568" s="13"/>
      <c r="J3568" s="13"/>
      <c r="K3568" s="13"/>
      <c r="L3568" s="13"/>
      <c r="M3568" s="13"/>
      <c r="N3568" s="13"/>
      <c r="O3568" s="13"/>
      <c r="P3568" s="13"/>
      <c r="Q3568" s="13"/>
      <c r="R3568" s="13"/>
      <c r="S3568" s="14"/>
      <c r="T3568" s="14"/>
      <c r="U3568" s="14"/>
      <c r="V3568" s="14"/>
      <c r="W3568" s="14"/>
      <c r="X3568" s="14"/>
      <c r="Y3568" s="14"/>
    </row>
    <row r="3569" spans="2:30" x14ac:dyDescent="0.3"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</row>
    <row r="3570" spans="2:30" x14ac:dyDescent="0.3">
      <c r="B3570" s="13"/>
      <c r="C3570" s="13"/>
      <c r="D3570" s="13"/>
      <c r="E3570" s="13"/>
      <c r="F3570" s="13"/>
      <c r="G3570" s="13"/>
      <c r="H3570" s="13"/>
      <c r="I3570" s="13"/>
      <c r="J3570" s="13"/>
      <c r="K3570" s="13"/>
      <c r="L3570" s="13"/>
      <c r="M3570" s="13"/>
      <c r="N3570" s="13"/>
      <c r="O3570" s="13"/>
      <c r="P3570" s="13"/>
      <c r="Q3570" s="13"/>
      <c r="R3570" s="13"/>
      <c r="S3570" s="14"/>
      <c r="T3570" s="14"/>
      <c r="U3570" s="14"/>
      <c r="V3570" s="14"/>
      <c r="W3570" s="14"/>
      <c r="X3570" s="14"/>
      <c r="Y3570" s="14"/>
    </row>
    <row r="3571" spans="2:30" x14ac:dyDescent="0.3">
      <c r="B3571" s="13"/>
      <c r="C3571" s="13"/>
      <c r="D3571" s="13"/>
      <c r="E3571" s="13"/>
      <c r="F3571" s="13"/>
      <c r="G3571" s="13"/>
      <c r="H3571" s="13"/>
      <c r="I3571" s="13"/>
      <c r="J3571" s="13"/>
      <c r="K3571" s="13"/>
      <c r="L3571" s="13"/>
      <c r="M3571" s="13"/>
      <c r="N3571" s="13"/>
      <c r="O3571" s="13"/>
      <c r="P3571" s="13"/>
      <c r="Q3571" s="13"/>
      <c r="R3571" s="13"/>
      <c r="S3571" s="14"/>
      <c r="T3571" s="14"/>
      <c r="U3571" s="14"/>
      <c r="V3571" s="14"/>
      <c r="W3571" s="14"/>
      <c r="X3571" s="14"/>
      <c r="Y3571" s="14"/>
    </row>
    <row r="3572" spans="2:30" x14ac:dyDescent="0.3">
      <c r="B3572" s="13"/>
      <c r="C3572" s="13"/>
      <c r="D3572" s="13"/>
      <c r="E3572" s="13"/>
      <c r="F3572" s="13"/>
      <c r="G3572" s="13"/>
      <c r="H3572" s="13"/>
      <c r="I3572" s="13"/>
      <c r="J3572" s="13"/>
      <c r="K3572" s="13"/>
      <c r="L3572" s="13"/>
      <c r="M3572" s="13"/>
      <c r="N3572" s="13"/>
      <c r="O3572" s="13"/>
      <c r="P3572" s="13"/>
      <c r="Q3572" s="13"/>
      <c r="R3572" s="13"/>
      <c r="S3572" s="14"/>
      <c r="T3572" s="14"/>
      <c r="U3572" s="14"/>
      <c r="V3572" s="14"/>
      <c r="W3572" s="14"/>
      <c r="X3572" s="14"/>
      <c r="Y3572" s="14"/>
    </row>
    <row r="3573" spans="2:30" x14ac:dyDescent="0.3">
      <c r="B3573" s="13"/>
      <c r="C3573" s="13"/>
      <c r="D3573" s="13"/>
      <c r="E3573" s="13"/>
      <c r="F3573" s="13"/>
      <c r="G3573" s="13"/>
      <c r="H3573" s="13"/>
      <c r="I3573" s="13"/>
      <c r="J3573" s="13"/>
      <c r="K3573" s="13"/>
      <c r="L3573" s="13"/>
      <c r="M3573" s="13"/>
      <c r="N3573" s="13"/>
      <c r="O3573" s="13"/>
      <c r="P3573" s="13"/>
      <c r="Q3573" s="13"/>
      <c r="R3573" s="13"/>
      <c r="S3573" s="14"/>
      <c r="T3573" s="14"/>
      <c r="U3573" s="14"/>
      <c r="V3573" s="14"/>
      <c r="W3573" s="14"/>
      <c r="X3573" s="14"/>
      <c r="Y3573" s="14"/>
      <c r="AA3573" s="5" t="e">
        <f>+AVERAGE(E3544:E3573)/100</f>
        <v>#DIV/0!</v>
      </c>
      <c r="AB3573" s="5" t="e">
        <f>+AVERAGE(G3544:G3573)</f>
        <v>#DIV/0!</v>
      </c>
      <c r="AC3573" s="5" t="e">
        <f>+AVERAGE(H3544:H3573)</f>
        <v>#DIV/0!</v>
      </c>
      <c r="AD3573" s="17" t="e">
        <f t="shared" ref="AD3573" si="116">($AF$4*AA3573)+($AG$4-$AG$4*AB3573)+($AJ$12+$AK$12*AC3573)</f>
        <v>#DIV/0!</v>
      </c>
    </row>
    <row r="3574" spans="2:30" x14ac:dyDescent="0.3">
      <c r="B3574" s="13"/>
      <c r="C3574" s="13"/>
      <c r="D3574" s="13"/>
      <c r="E3574" s="13"/>
      <c r="F3574" s="13"/>
      <c r="G3574" s="13"/>
      <c r="H3574" s="13"/>
      <c r="I3574" s="13"/>
      <c r="J3574" s="13"/>
      <c r="K3574" s="13"/>
      <c r="L3574" s="13"/>
      <c r="M3574" s="13"/>
      <c r="N3574" s="13"/>
      <c r="O3574" s="13"/>
      <c r="P3574" s="13"/>
      <c r="Q3574" s="13"/>
      <c r="R3574" s="13"/>
      <c r="S3574" s="14"/>
      <c r="T3574" s="14"/>
      <c r="U3574" s="14"/>
      <c r="V3574" s="14"/>
      <c r="W3574" s="14"/>
      <c r="X3574" s="14"/>
      <c r="Y3574" s="14"/>
    </row>
    <row r="3575" spans="2:30" x14ac:dyDescent="0.3">
      <c r="B3575" s="13"/>
      <c r="C3575" s="13"/>
      <c r="D3575" s="13"/>
      <c r="E3575" s="13"/>
      <c r="F3575" s="13"/>
      <c r="G3575" s="13"/>
      <c r="H3575" s="13"/>
      <c r="I3575" s="13"/>
      <c r="J3575" s="13"/>
      <c r="K3575" s="13"/>
      <c r="L3575" s="13"/>
      <c r="M3575" s="13"/>
      <c r="N3575" s="13"/>
      <c r="O3575" s="13"/>
      <c r="P3575" s="13"/>
      <c r="Q3575" s="13"/>
      <c r="R3575" s="13"/>
      <c r="S3575" s="14"/>
      <c r="T3575" s="14"/>
      <c r="U3575" s="14"/>
      <c r="V3575" s="14"/>
      <c r="W3575" s="14"/>
      <c r="X3575" s="14"/>
      <c r="Y3575" s="14"/>
    </row>
    <row r="3576" spans="2:30" x14ac:dyDescent="0.3">
      <c r="B3576" s="13"/>
      <c r="C3576" s="13"/>
      <c r="D3576" s="13"/>
      <c r="E3576" s="13"/>
      <c r="F3576" s="13"/>
      <c r="G3576" s="13"/>
      <c r="H3576" s="13"/>
      <c r="I3576" s="13"/>
      <c r="J3576" s="13"/>
      <c r="K3576" s="13"/>
      <c r="L3576" s="13"/>
      <c r="M3576" s="13"/>
      <c r="N3576" s="13"/>
      <c r="O3576" s="13"/>
      <c r="P3576" s="13"/>
      <c r="Q3576" s="13"/>
      <c r="R3576" s="13"/>
      <c r="S3576" s="14"/>
      <c r="T3576" s="14"/>
      <c r="U3576" s="14"/>
      <c r="V3576" s="14"/>
      <c r="W3576" s="14"/>
      <c r="X3576" s="14"/>
      <c r="Y3576" s="14"/>
    </row>
    <row r="3577" spans="2:30" x14ac:dyDescent="0.3">
      <c r="B3577" s="13"/>
      <c r="C3577" s="13"/>
      <c r="D3577" s="13"/>
      <c r="E3577" s="13"/>
      <c r="F3577" s="13"/>
      <c r="G3577" s="13"/>
      <c r="H3577" s="13"/>
      <c r="I3577" s="13"/>
      <c r="J3577" s="13"/>
      <c r="K3577" s="13"/>
      <c r="L3577" s="13"/>
      <c r="M3577" s="13"/>
      <c r="N3577" s="13"/>
      <c r="O3577" s="13"/>
      <c r="P3577" s="13"/>
      <c r="Q3577" s="13"/>
      <c r="R3577" s="13"/>
      <c r="S3577" s="14"/>
      <c r="T3577" s="14"/>
      <c r="U3577" s="14"/>
      <c r="V3577" s="14"/>
      <c r="W3577" s="14"/>
      <c r="X3577" s="14"/>
      <c r="Y3577" s="14"/>
    </row>
    <row r="3578" spans="2:30" x14ac:dyDescent="0.3">
      <c r="B3578" s="13"/>
      <c r="C3578" s="13"/>
      <c r="D3578" s="13"/>
      <c r="E3578" s="13"/>
      <c r="F3578" s="13"/>
      <c r="G3578" s="13"/>
      <c r="H3578" s="13"/>
      <c r="I3578" s="13"/>
      <c r="J3578" s="13"/>
      <c r="K3578" s="13"/>
      <c r="L3578" s="13"/>
      <c r="M3578" s="13"/>
      <c r="N3578" s="13"/>
      <c r="O3578" s="13"/>
      <c r="P3578" s="13"/>
      <c r="Q3578" s="13"/>
      <c r="R3578" s="13"/>
      <c r="S3578" s="14"/>
      <c r="T3578" s="14"/>
      <c r="U3578" s="14"/>
      <c r="V3578" s="14"/>
      <c r="W3578" s="14"/>
      <c r="X3578" s="14"/>
      <c r="Y3578" s="14"/>
    </row>
    <row r="3579" spans="2:30" x14ac:dyDescent="0.3">
      <c r="B3579" s="13"/>
      <c r="C3579" s="13"/>
      <c r="D3579" s="13"/>
      <c r="E3579" s="13"/>
      <c r="F3579" s="13"/>
      <c r="G3579" s="13"/>
      <c r="H3579" s="13"/>
      <c r="I3579" s="13"/>
      <c r="J3579" s="13"/>
      <c r="K3579" s="13"/>
      <c r="L3579" s="13"/>
      <c r="M3579" s="13"/>
      <c r="N3579" s="13"/>
      <c r="O3579" s="13"/>
      <c r="P3579" s="13"/>
      <c r="Q3579" s="13"/>
      <c r="R3579" s="13"/>
      <c r="S3579" s="14"/>
      <c r="T3579" s="14"/>
      <c r="U3579" s="14"/>
      <c r="V3579" s="14"/>
      <c r="W3579" s="14"/>
      <c r="X3579" s="14"/>
      <c r="Y3579" s="14"/>
    </row>
    <row r="3580" spans="2:30" x14ac:dyDescent="0.3">
      <c r="B3580" s="13"/>
      <c r="C3580" s="13"/>
      <c r="D3580" s="13"/>
      <c r="E3580" s="13"/>
      <c r="F3580" s="13"/>
      <c r="G3580" s="13"/>
      <c r="H3580" s="13"/>
      <c r="I3580" s="13"/>
      <c r="J3580" s="13"/>
      <c r="K3580" s="13"/>
      <c r="L3580" s="13"/>
      <c r="M3580" s="13"/>
      <c r="N3580" s="13"/>
      <c r="O3580" s="13"/>
      <c r="P3580" s="13"/>
      <c r="Q3580" s="13"/>
      <c r="R3580" s="13"/>
      <c r="S3580" s="14"/>
      <c r="T3580" s="14"/>
      <c r="U3580" s="14"/>
      <c r="V3580" s="14"/>
      <c r="W3580" s="14"/>
      <c r="X3580" s="14"/>
      <c r="Y3580" s="14"/>
    </row>
    <row r="3581" spans="2:30" x14ac:dyDescent="0.3">
      <c r="B3581" s="13"/>
      <c r="C3581" s="13"/>
      <c r="D3581" s="13"/>
      <c r="E3581" s="13"/>
      <c r="F3581" s="13"/>
      <c r="G3581" s="13"/>
      <c r="H3581" s="13"/>
      <c r="I3581" s="13"/>
      <c r="J3581" s="13"/>
      <c r="K3581" s="13"/>
      <c r="L3581" s="13"/>
      <c r="M3581" s="13"/>
      <c r="N3581" s="13"/>
      <c r="O3581" s="13"/>
      <c r="P3581" s="13"/>
      <c r="Q3581" s="13"/>
      <c r="R3581" s="13"/>
      <c r="S3581" s="14"/>
      <c r="T3581" s="14"/>
      <c r="U3581" s="14"/>
      <c r="V3581" s="14"/>
      <c r="W3581" s="14"/>
      <c r="X3581" s="14"/>
      <c r="Y3581" s="14"/>
    </row>
    <row r="3582" spans="2:30" x14ac:dyDescent="0.3">
      <c r="B3582" s="13"/>
      <c r="C3582" s="13"/>
      <c r="D3582" s="13"/>
      <c r="E3582" s="13"/>
      <c r="F3582" s="13"/>
      <c r="G3582" s="13"/>
      <c r="H3582" s="13"/>
      <c r="I3582" s="13"/>
      <c r="J3582" s="13"/>
      <c r="K3582" s="13"/>
      <c r="L3582" s="13"/>
      <c r="M3582" s="13"/>
      <c r="N3582" s="13"/>
      <c r="O3582" s="13"/>
      <c r="P3582" s="13"/>
      <c r="Q3582" s="13"/>
      <c r="R3582" s="13"/>
      <c r="S3582" s="14"/>
      <c r="T3582" s="14"/>
      <c r="U3582" s="14"/>
      <c r="V3582" s="14"/>
      <c r="W3582" s="14"/>
      <c r="X3582" s="14"/>
      <c r="Y3582" s="14"/>
    </row>
    <row r="3583" spans="2:30" x14ac:dyDescent="0.3">
      <c r="B3583" s="13"/>
      <c r="C3583" s="13"/>
      <c r="D3583" s="13"/>
      <c r="E3583" s="13"/>
      <c r="F3583" s="13"/>
      <c r="G3583" s="13"/>
      <c r="H3583" s="13"/>
      <c r="I3583" s="13"/>
      <c r="J3583" s="13"/>
      <c r="K3583" s="13"/>
      <c r="L3583" s="13"/>
      <c r="M3583" s="13"/>
      <c r="N3583" s="13"/>
      <c r="O3583" s="13"/>
      <c r="P3583" s="13"/>
      <c r="Q3583" s="13"/>
      <c r="R3583" s="13"/>
      <c r="S3583" s="14"/>
      <c r="T3583" s="14"/>
      <c r="U3583" s="14"/>
      <c r="V3583" s="14"/>
      <c r="W3583" s="14"/>
      <c r="X3583" s="14"/>
      <c r="Y3583" s="14"/>
    </row>
    <row r="3584" spans="2:30" x14ac:dyDescent="0.3">
      <c r="B3584" s="13"/>
      <c r="C3584" s="13"/>
      <c r="D3584" s="13"/>
      <c r="E3584" s="13"/>
      <c r="F3584" s="13"/>
      <c r="G3584" s="13"/>
      <c r="H3584" s="13"/>
      <c r="I3584" s="13"/>
      <c r="J3584" s="13"/>
      <c r="K3584" s="13"/>
      <c r="L3584" s="13"/>
      <c r="M3584" s="13"/>
      <c r="N3584" s="13"/>
      <c r="O3584" s="13"/>
      <c r="P3584" s="13"/>
      <c r="Q3584" s="13"/>
      <c r="R3584" s="13"/>
      <c r="S3584" s="14"/>
      <c r="T3584" s="14"/>
      <c r="U3584" s="14"/>
      <c r="V3584" s="14"/>
      <c r="W3584" s="14"/>
      <c r="X3584" s="14"/>
      <c r="Y3584" s="14"/>
    </row>
    <row r="3585" spans="2:25" x14ac:dyDescent="0.3">
      <c r="B3585" s="13"/>
      <c r="C3585" s="13"/>
      <c r="D3585" s="13"/>
      <c r="E3585" s="13"/>
      <c r="F3585" s="13"/>
      <c r="G3585" s="13"/>
      <c r="H3585" s="13"/>
      <c r="I3585" s="13"/>
      <c r="J3585" s="13"/>
      <c r="K3585" s="13"/>
      <c r="L3585" s="13"/>
      <c r="M3585" s="13"/>
      <c r="N3585" s="13"/>
      <c r="O3585" s="13"/>
      <c r="P3585" s="13"/>
      <c r="Q3585" s="13"/>
      <c r="R3585" s="13"/>
      <c r="S3585" s="14"/>
      <c r="T3585" s="14"/>
      <c r="U3585" s="14"/>
      <c r="V3585" s="14"/>
      <c r="W3585" s="14"/>
      <c r="X3585" s="14"/>
      <c r="Y3585" s="14"/>
    </row>
    <row r="3586" spans="2:25" x14ac:dyDescent="0.3">
      <c r="B3586" s="13"/>
      <c r="C3586" s="13"/>
      <c r="D3586" s="13"/>
      <c r="E3586" s="13"/>
      <c r="F3586" s="13"/>
      <c r="G3586" s="13"/>
      <c r="H3586" s="13"/>
      <c r="I3586" s="13"/>
      <c r="J3586" s="13"/>
      <c r="K3586" s="13"/>
      <c r="L3586" s="13"/>
      <c r="M3586" s="13"/>
      <c r="N3586" s="13"/>
      <c r="O3586" s="13"/>
      <c r="P3586" s="13"/>
      <c r="Q3586" s="13"/>
      <c r="R3586" s="13"/>
      <c r="S3586" s="14"/>
      <c r="T3586" s="14"/>
      <c r="U3586" s="14"/>
      <c r="V3586" s="14"/>
      <c r="W3586" s="14"/>
      <c r="X3586" s="14"/>
      <c r="Y3586" s="14"/>
    </row>
    <row r="3587" spans="2:25" x14ac:dyDescent="0.3">
      <c r="B3587" s="13"/>
      <c r="C3587" s="13"/>
      <c r="D3587" s="13"/>
      <c r="E3587" s="13"/>
      <c r="F3587" s="13"/>
      <c r="G3587" s="13"/>
      <c r="H3587" s="13"/>
      <c r="I3587" s="13"/>
      <c r="J3587" s="13"/>
      <c r="K3587" s="13"/>
      <c r="L3587" s="13"/>
      <c r="M3587" s="13"/>
      <c r="N3587" s="13"/>
      <c r="O3587" s="13"/>
      <c r="P3587" s="13"/>
      <c r="Q3587" s="13"/>
      <c r="R3587" s="13"/>
      <c r="S3587" s="14"/>
      <c r="T3587" s="14"/>
      <c r="U3587" s="14"/>
      <c r="V3587" s="14"/>
      <c r="W3587" s="14"/>
      <c r="X3587" s="14"/>
      <c r="Y3587" s="14"/>
    </row>
    <row r="3588" spans="2:25" x14ac:dyDescent="0.3">
      <c r="B3588" s="13"/>
      <c r="C3588" s="13"/>
      <c r="D3588" s="13"/>
      <c r="E3588" s="13"/>
      <c r="F3588" s="13"/>
      <c r="G3588" s="13"/>
      <c r="H3588" s="13"/>
      <c r="I3588" s="13"/>
      <c r="J3588" s="13"/>
      <c r="K3588" s="13"/>
      <c r="L3588" s="13"/>
      <c r="M3588" s="13"/>
      <c r="N3588" s="13"/>
      <c r="O3588" s="13"/>
      <c r="P3588" s="13"/>
      <c r="Q3588" s="13"/>
      <c r="R3588" s="13"/>
      <c r="S3588" s="14"/>
      <c r="T3588" s="14"/>
      <c r="U3588" s="14"/>
      <c r="V3588" s="14"/>
      <c r="W3588" s="14"/>
      <c r="X3588" s="14"/>
      <c r="Y3588" s="14"/>
    </row>
    <row r="3589" spans="2:25" x14ac:dyDescent="0.3">
      <c r="B3589" s="13"/>
      <c r="C3589" s="13"/>
      <c r="D3589" s="13"/>
      <c r="E3589" s="13"/>
      <c r="F3589" s="13"/>
      <c r="G3589" s="13"/>
      <c r="H3589" s="13"/>
      <c r="I3589" s="13"/>
      <c r="J3589" s="13"/>
      <c r="K3589" s="13"/>
      <c r="L3589" s="13"/>
      <c r="M3589" s="13"/>
      <c r="N3589" s="13"/>
      <c r="O3589" s="13"/>
      <c r="P3589" s="13"/>
      <c r="Q3589" s="13"/>
      <c r="R3589" s="13"/>
      <c r="S3589" s="14"/>
      <c r="T3589" s="14"/>
      <c r="U3589" s="14"/>
      <c r="V3589" s="14"/>
      <c r="W3589" s="14"/>
      <c r="X3589" s="14"/>
      <c r="Y3589" s="14"/>
    </row>
    <row r="3590" spans="2:25" x14ac:dyDescent="0.3">
      <c r="B3590" s="13"/>
      <c r="C3590" s="13"/>
      <c r="D3590" s="13"/>
      <c r="E3590" s="13"/>
      <c r="F3590" s="13"/>
      <c r="G3590" s="13"/>
      <c r="H3590" s="13"/>
      <c r="I3590" s="13"/>
      <c r="J3590" s="13"/>
      <c r="K3590" s="13"/>
      <c r="L3590" s="13"/>
      <c r="M3590" s="13"/>
      <c r="N3590" s="13"/>
      <c r="O3590" s="13"/>
      <c r="P3590" s="13"/>
      <c r="Q3590" s="13"/>
      <c r="R3590" s="13"/>
      <c r="S3590" s="14"/>
      <c r="T3590" s="14"/>
      <c r="U3590" s="14"/>
      <c r="V3590" s="14"/>
      <c r="W3590" s="14"/>
      <c r="X3590" s="14"/>
      <c r="Y3590" s="14"/>
    </row>
    <row r="3591" spans="2:25" x14ac:dyDescent="0.3">
      <c r="B3591" s="13"/>
      <c r="C3591" s="13"/>
      <c r="D3591" s="13"/>
      <c r="E3591" s="13"/>
      <c r="F3591" s="13"/>
      <c r="G3591" s="13"/>
      <c r="H3591" s="13"/>
      <c r="I3591" s="13"/>
      <c r="J3591" s="13"/>
      <c r="K3591" s="13"/>
      <c r="L3591" s="13"/>
      <c r="M3591" s="13"/>
      <c r="N3591" s="13"/>
      <c r="O3591" s="13"/>
      <c r="P3591" s="13"/>
      <c r="Q3591" s="13"/>
      <c r="R3591" s="13"/>
      <c r="S3591" s="14"/>
      <c r="T3591" s="14"/>
      <c r="U3591" s="14"/>
      <c r="V3591" s="14"/>
      <c r="W3591" s="14"/>
      <c r="X3591" s="14"/>
      <c r="Y3591" s="14"/>
    </row>
    <row r="3592" spans="2:25" x14ac:dyDescent="0.3"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</row>
    <row r="3593" spans="2:25" x14ac:dyDescent="0.3">
      <c r="B3593" s="13"/>
      <c r="C3593" s="13"/>
      <c r="D3593" s="13"/>
      <c r="E3593" s="13"/>
      <c r="F3593" s="13"/>
      <c r="G3593" s="13"/>
      <c r="H3593" s="13"/>
      <c r="I3593" s="13"/>
      <c r="J3593" s="13"/>
      <c r="K3593" s="13"/>
      <c r="L3593" s="13"/>
      <c r="M3593" s="13"/>
      <c r="N3593" s="13"/>
      <c r="O3593" s="13"/>
      <c r="P3593" s="13"/>
      <c r="Q3593" s="13"/>
      <c r="R3593" s="13"/>
      <c r="S3593" s="14"/>
      <c r="T3593" s="14"/>
      <c r="U3593" s="14"/>
      <c r="V3593" s="14"/>
      <c r="W3593" s="14"/>
      <c r="X3593" s="14"/>
      <c r="Y3593" s="14"/>
    </row>
    <row r="3594" spans="2:25" x14ac:dyDescent="0.3">
      <c r="B3594" s="13"/>
      <c r="C3594" s="13"/>
      <c r="D3594" s="13"/>
      <c r="E3594" s="13"/>
      <c r="F3594" s="13"/>
      <c r="G3594" s="13"/>
      <c r="H3594" s="13"/>
      <c r="I3594" s="13"/>
      <c r="J3594" s="13"/>
      <c r="K3594" s="13"/>
      <c r="L3594" s="13"/>
      <c r="M3594" s="13"/>
      <c r="N3594" s="13"/>
      <c r="O3594" s="13"/>
      <c r="P3594" s="13"/>
      <c r="Q3594" s="13"/>
      <c r="R3594" s="13"/>
      <c r="S3594" s="14"/>
      <c r="T3594" s="14"/>
      <c r="U3594" s="14"/>
      <c r="V3594" s="14"/>
      <c r="W3594" s="14"/>
      <c r="X3594" s="14"/>
      <c r="Y3594" s="14"/>
    </row>
    <row r="3595" spans="2:25" x14ac:dyDescent="0.3">
      <c r="B3595" s="13"/>
      <c r="C3595" s="13"/>
      <c r="D3595" s="13"/>
      <c r="E3595" s="13"/>
      <c r="F3595" s="13"/>
      <c r="G3595" s="13"/>
      <c r="H3595" s="13"/>
      <c r="I3595" s="13"/>
      <c r="J3595" s="13"/>
      <c r="K3595" s="13"/>
      <c r="L3595" s="13"/>
      <c r="M3595" s="13"/>
      <c r="N3595" s="13"/>
      <c r="O3595" s="13"/>
      <c r="P3595" s="13"/>
      <c r="Q3595" s="13"/>
      <c r="R3595" s="13"/>
      <c r="S3595" s="14"/>
      <c r="T3595" s="14"/>
      <c r="U3595" s="14"/>
      <c r="V3595" s="14"/>
      <c r="W3595" s="14"/>
      <c r="X3595" s="14"/>
      <c r="Y3595" s="14"/>
    </row>
    <row r="3596" spans="2:25" x14ac:dyDescent="0.3">
      <c r="B3596" s="13"/>
      <c r="C3596" s="13"/>
      <c r="D3596" s="13"/>
      <c r="E3596" s="13"/>
      <c r="F3596" s="13"/>
      <c r="G3596" s="13"/>
      <c r="H3596" s="13"/>
      <c r="I3596" s="13"/>
      <c r="J3596" s="13"/>
      <c r="K3596" s="13"/>
      <c r="L3596" s="13"/>
      <c r="M3596" s="13"/>
      <c r="N3596" s="13"/>
      <c r="O3596" s="13"/>
      <c r="P3596" s="13"/>
      <c r="Q3596" s="13"/>
      <c r="R3596" s="13"/>
      <c r="S3596" s="14"/>
      <c r="T3596" s="14"/>
      <c r="U3596" s="14"/>
      <c r="V3596" s="14"/>
      <c r="W3596" s="14"/>
      <c r="X3596" s="14"/>
      <c r="Y3596" s="14"/>
    </row>
    <row r="3597" spans="2:25" x14ac:dyDescent="0.3"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</row>
    <row r="3598" spans="2:25" x14ac:dyDescent="0.3">
      <c r="B3598" s="13"/>
      <c r="C3598" s="13"/>
      <c r="D3598" s="13"/>
      <c r="E3598" s="13"/>
      <c r="F3598" s="13"/>
      <c r="G3598" s="13"/>
      <c r="H3598" s="13"/>
      <c r="I3598" s="13"/>
      <c r="J3598" s="13"/>
      <c r="K3598" s="13"/>
      <c r="L3598" s="13"/>
      <c r="M3598" s="13"/>
      <c r="N3598" s="13"/>
      <c r="O3598" s="13"/>
      <c r="P3598" s="13"/>
      <c r="Q3598" s="13"/>
      <c r="R3598" s="13"/>
      <c r="S3598" s="14"/>
      <c r="T3598" s="14"/>
      <c r="U3598" s="14"/>
      <c r="V3598" s="14"/>
      <c r="W3598" s="14"/>
      <c r="X3598" s="14"/>
      <c r="Y3598" s="14"/>
    </row>
    <row r="3599" spans="2:25" x14ac:dyDescent="0.3">
      <c r="B3599" s="13"/>
      <c r="C3599" s="13"/>
      <c r="D3599" s="13"/>
      <c r="E3599" s="13"/>
      <c r="F3599" s="13"/>
      <c r="G3599" s="13"/>
      <c r="H3599" s="13"/>
      <c r="I3599" s="13"/>
      <c r="J3599" s="13"/>
      <c r="K3599" s="13"/>
      <c r="L3599" s="13"/>
      <c r="M3599" s="13"/>
      <c r="N3599" s="13"/>
      <c r="O3599" s="13"/>
      <c r="P3599" s="13"/>
      <c r="Q3599" s="13"/>
      <c r="R3599" s="13"/>
      <c r="S3599" s="14"/>
      <c r="T3599" s="14"/>
      <c r="U3599" s="14"/>
      <c r="V3599" s="14"/>
      <c r="W3599" s="14"/>
      <c r="X3599" s="14"/>
      <c r="Y3599" s="14"/>
    </row>
    <row r="3600" spans="2:25" x14ac:dyDescent="0.3">
      <c r="B3600" s="13"/>
      <c r="C3600" s="13"/>
      <c r="D3600" s="13"/>
      <c r="E3600" s="13"/>
      <c r="F3600" s="13"/>
      <c r="G3600" s="13"/>
      <c r="H3600" s="13"/>
      <c r="I3600" s="13"/>
      <c r="J3600" s="13"/>
      <c r="K3600" s="13"/>
      <c r="L3600" s="13"/>
      <c r="M3600" s="13"/>
      <c r="N3600" s="13"/>
      <c r="O3600" s="13"/>
      <c r="P3600" s="13"/>
      <c r="Q3600" s="13"/>
      <c r="R3600" s="13"/>
      <c r="S3600" s="14"/>
      <c r="T3600" s="14"/>
      <c r="U3600" s="14"/>
      <c r="V3600" s="14"/>
      <c r="W3600" s="14"/>
      <c r="X3600" s="14"/>
      <c r="Y3600" s="14"/>
    </row>
    <row r="3601" spans="2:30" x14ac:dyDescent="0.3">
      <c r="B3601" s="13"/>
      <c r="C3601" s="13"/>
      <c r="D3601" s="13"/>
      <c r="E3601" s="13"/>
      <c r="F3601" s="13"/>
      <c r="G3601" s="13"/>
      <c r="H3601" s="13"/>
      <c r="I3601" s="13"/>
      <c r="J3601" s="13"/>
      <c r="K3601" s="13"/>
      <c r="L3601" s="13"/>
      <c r="M3601" s="13"/>
      <c r="N3601" s="13"/>
      <c r="O3601" s="13"/>
      <c r="P3601" s="13"/>
      <c r="Q3601" s="13"/>
      <c r="R3601" s="13"/>
      <c r="S3601" s="14"/>
      <c r="T3601" s="14"/>
      <c r="U3601" s="14"/>
      <c r="V3601" s="14"/>
      <c r="W3601" s="14"/>
      <c r="X3601" s="14"/>
      <c r="Y3601" s="14"/>
    </row>
    <row r="3602" spans="2:30" x14ac:dyDescent="0.3">
      <c r="B3602" s="13"/>
      <c r="C3602" s="13"/>
      <c r="D3602" s="13"/>
      <c r="E3602" s="13"/>
      <c r="F3602" s="13"/>
      <c r="G3602" s="13"/>
      <c r="H3602" s="13"/>
      <c r="I3602" s="13"/>
      <c r="J3602" s="13"/>
      <c r="K3602" s="13"/>
      <c r="L3602" s="13"/>
      <c r="M3602" s="13"/>
      <c r="N3602" s="13"/>
      <c r="O3602" s="13"/>
      <c r="P3602" s="13"/>
      <c r="Q3602" s="13"/>
      <c r="R3602" s="13"/>
      <c r="S3602" s="14"/>
      <c r="T3602" s="14"/>
      <c r="U3602" s="14"/>
      <c r="V3602" s="14"/>
      <c r="W3602" s="14"/>
      <c r="X3602" s="14"/>
      <c r="Y3602" s="14"/>
    </row>
    <row r="3603" spans="2:30" x14ac:dyDescent="0.3">
      <c r="B3603" s="13"/>
      <c r="C3603" s="13"/>
      <c r="D3603" s="13"/>
      <c r="E3603" s="13"/>
      <c r="F3603" s="13"/>
      <c r="G3603" s="13"/>
      <c r="H3603" s="13"/>
      <c r="I3603" s="13"/>
      <c r="J3603" s="13"/>
      <c r="K3603" s="13"/>
      <c r="L3603" s="13"/>
      <c r="M3603" s="13"/>
      <c r="N3603" s="13"/>
      <c r="O3603" s="13"/>
      <c r="P3603" s="13"/>
      <c r="Q3603" s="13"/>
      <c r="R3603" s="13"/>
      <c r="S3603" s="14"/>
      <c r="T3603" s="14"/>
      <c r="U3603" s="14"/>
      <c r="V3603" s="14"/>
      <c r="W3603" s="14"/>
      <c r="X3603" s="14"/>
      <c r="Y3603" s="14"/>
      <c r="AA3603" s="5" t="e">
        <f>+AVERAGE(E3574:E3603)/100</f>
        <v>#DIV/0!</v>
      </c>
      <c r="AB3603" s="5" t="e">
        <f>+AVERAGE(G3574:G3603)</f>
        <v>#DIV/0!</v>
      </c>
      <c r="AC3603" s="5" t="e">
        <f>+AVERAGE(H3574:H3603)</f>
        <v>#DIV/0!</v>
      </c>
      <c r="AD3603" s="17" t="e">
        <f t="shared" ref="AD3603" si="117">($AF$4*AA3603)+($AG$4-$AG$4*AB3603)+($AJ$12+$AK$12*AC3603)</f>
        <v>#DIV/0!</v>
      </c>
    </row>
    <row r="3604" spans="2:30" x14ac:dyDescent="0.3">
      <c r="B3604" s="13"/>
      <c r="C3604" s="13"/>
      <c r="D3604" s="13"/>
      <c r="E3604" s="13"/>
      <c r="F3604" s="13"/>
      <c r="G3604" s="13"/>
      <c r="H3604" s="13"/>
      <c r="I3604" s="13"/>
      <c r="J3604" s="13"/>
      <c r="K3604" s="13"/>
      <c r="L3604" s="13"/>
      <c r="M3604" s="13"/>
      <c r="N3604" s="13"/>
      <c r="O3604" s="13"/>
      <c r="P3604" s="13"/>
      <c r="Q3604" s="13"/>
      <c r="R3604" s="13"/>
      <c r="S3604" s="14"/>
      <c r="T3604" s="14"/>
      <c r="U3604" s="14"/>
      <c r="V3604" s="14"/>
      <c r="W3604" s="14"/>
      <c r="X3604" s="14"/>
      <c r="Y3604" s="14"/>
    </row>
    <row r="3605" spans="2:30" x14ac:dyDescent="0.3">
      <c r="B3605" s="13"/>
      <c r="C3605" s="13"/>
      <c r="D3605" s="13"/>
      <c r="E3605" s="13"/>
      <c r="F3605" s="13"/>
      <c r="G3605" s="13"/>
      <c r="H3605" s="13"/>
      <c r="I3605" s="13"/>
      <c r="J3605" s="13"/>
      <c r="K3605" s="13"/>
      <c r="L3605" s="13"/>
      <c r="M3605" s="13"/>
      <c r="N3605" s="13"/>
      <c r="O3605" s="13"/>
      <c r="P3605" s="13"/>
      <c r="Q3605" s="13"/>
      <c r="R3605" s="13"/>
      <c r="S3605" s="14"/>
      <c r="T3605" s="14"/>
      <c r="U3605" s="14"/>
      <c r="V3605" s="14"/>
      <c r="W3605" s="14"/>
      <c r="X3605" s="14"/>
      <c r="Y3605" s="14"/>
    </row>
    <row r="3606" spans="2:30" x14ac:dyDescent="0.3">
      <c r="B3606" s="13"/>
      <c r="C3606" s="13"/>
      <c r="D3606" s="13"/>
      <c r="E3606" s="13"/>
      <c r="F3606" s="13"/>
      <c r="G3606" s="13"/>
      <c r="H3606" s="13"/>
      <c r="I3606" s="13"/>
      <c r="J3606" s="13"/>
      <c r="K3606" s="13"/>
      <c r="L3606" s="13"/>
      <c r="M3606" s="13"/>
      <c r="N3606" s="13"/>
      <c r="O3606" s="13"/>
      <c r="P3606" s="13"/>
      <c r="Q3606" s="13"/>
      <c r="R3606" s="13"/>
      <c r="S3606" s="14"/>
      <c r="T3606" s="14"/>
      <c r="U3606" s="14"/>
      <c r="V3606" s="14"/>
      <c r="W3606" s="14"/>
      <c r="X3606" s="14"/>
      <c r="Y3606" s="14"/>
    </row>
    <row r="3607" spans="2:30" x14ac:dyDescent="0.3">
      <c r="B3607" s="13"/>
      <c r="C3607" s="13"/>
      <c r="D3607" s="13"/>
      <c r="E3607" s="13"/>
      <c r="F3607" s="13"/>
      <c r="G3607" s="13"/>
      <c r="H3607" s="13"/>
      <c r="I3607" s="13"/>
      <c r="J3607" s="13"/>
      <c r="K3607" s="13"/>
      <c r="L3607" s="13"/>
      <c r="M3607" s="13"/>
      <c r="N3607" s="13"/>
      <c r="O3607" s="13"/>
      <c r="P3607" s="13"/>
      <c r="Q3607" s="13"/>
      <c r="R3607" s="13"/>
      <c r="S3607" s="14"/>
      <c r="T3607" s="14"/>
      <c r="U3607" s="14"/>
      <c r="V3607" s="14"/>
      <c r="W3607" s="14"/>
      <c r="X3607" s="14"/>
      <c r="Y3607" s="14"/>
    </row>
    <row r="3608" spans="2:30" x14ac:dyDescent="0.3">
      <c r="B3608" s="13"/>
      <c r="C3608" s="13"/>
      <c r="D3608" s="13"/>
      <c r="E3608" s="13"/>
      <c r="F3608" s="13"/>
      <c r="G3608" s="13"/>
      <c r="H3608" s="13"/>
      <c r="I3608" s="13"/>
      <c r="J3608" s="13"/>
      <c r="K3608" s="13"/>
      <c r="L3608" s="13"/>
      <c r="M3608" s="13"/>
      <c r="N3608" s="13"/>
      <c r="O3608" s="13"/>
      <c r="P3608" s="13"/>
      <c r="Q3608" s="13"/>
      <c r="R3608" s="13"/>
      <c r="S3608" s="14"/>
      <c r="T3608" s="14"/>
      <c r="U3608" s="14"/>
      <c r="V3608" s="14"/>
      <c r="W3608" s="14"/>
      <c r="X3608" s="14"/>
      <c r="Y3608" s="14"/>
    </row>
    <row r="3609" spans="2:30" x14ac:dyDescent="0.3">
      <c r="B3609" s="13"/>
      <c r="C3609" s="13"/>
      <c r="D3609" s="13"/>
      <c r="E3609" s="13"/>
      <c r="F3609" s="13"/>
      <c r="G3609" s="13"/>
      <c r="H3609" s="13"/>
      <c r="I3609" s="13"/>
      <c r="J3609" s="13"/>
      <c r="K3609" s="13"/>
      <c r="L3609" s="13"/>
      <c r="M3609" s="13"/>
      <c r="N3609" s="13"/>
      <c r="O3609" s="13"/>
      <c r="P3609" s="13"/>
      <c r="Q3609" s="13"/>
      <c r="R3609" s="13"/>
      <c r="S3609" s="14"/>
      <c r="T3609" s="14"/>
      <c r="U3609" s="14"/>
      <c r="V3609" s="14"/>
      <c r="W3609" s="14"/>
      <c r="X3609" s="14"/>
      <c r="Y3609" s="14"/>
    </row>
    <row r="3610" spans="2:30" x14ac:dyDescent="0.3">
      <c r="B3610" s="13"/>
      <c r="C3610" s="13"/>
      <c r="D3610" s="13"/>
      <c r="E3610" s="13"/>
      <c r="F3610" s="13"/>
      <c r="G3610" s="13"/>
      <c r="H3610" s="13"/>
      <c r="I3610" s="13"/>
      <c r="J3610" s="13"/>
      <c r="K3610" s="13"/>
      <c r="L3610" s="13"/>
      <c r="M3610" s="13"/>
      <c r="N3610" s="13"/>
      <c r="O3610" s="13"/>
      <c r="P3610" s="13"/>
      <c r="Q3610" s="13"/>
      <c r="R3610" s="13"/>
      <c r="S3610" s="14"/>
      <c r="T3610" s="14"/>
      <c r="U3610" s="14"/>
      <c r="V3610" s="14"/>
      <c r="W3610" s="14"/>
      <c r="X3610" s="14"/>
      <c r="Y3610" s="14"/>
    </row>
    <row r="3611" spans="2:30" x14ac:dyDescent="0.3">
      <c r="B3611" s="13"/>
      <c r="C3611" s="13"/>
      <c r="D3611" s="13"/>
      <c r="E3611" s="13"/>
      <c r="F3611" s="13"/>
      <c r="G3611" s="13"/>
      <c r="H3611" s="13"/>
      <c r="I3611" s="13"/>
      <c r="J3611" s="13"/>
      <c r="K3611" s="13"/>
      <c r="L3611" s="13"/>
      <c r="M3611" s="13"/>
      <c r="N3611" s="13"/>
      <c r="O3611" s="13"/>
      <c r="P3611" s="13"/>
      <c r="Q3611" s="13"/>
      <c r="R3611" s="13"/>
      <c r="S3611" s="14"/>
      <c r="T3611" s="14"/>
      <c r="U3611" s="14"/>
      <c r="V3611" s="14"/>
      <c r="W3611" s="14"/>
      <c r="X3611" s="14"/>
      <c r="Y3611" s="14"/>
    </row>
    <row r="3612" spans="2:30" x14ac:dyDescent="0.3">
      <c r="B3612" s="13"/>
      <c r="C3612" s="13"/>
      <c r="D3612" s="13"/>
      <c r="E3612" s="13"/>
      <c r="F3612" s="13"/>
      <c r="G3612" s="13"/>
      <c r="H3612" s="13"/>
      <c r="I3612" s="13"/>
      <c r="J3612" s="13"/>
      <c r="K3612" s="13"/>
      <c r="L3612" s="13"/>
      <c r="M3612" s="13"/>
      <c r="N3612" s="13"/>
      <c r="O3612" s="13"/>
      <c r="P3612" s="13"/>
      <c r="Q3612" s="13"/>
      <c r="R3612" s="13"/>
      <c r="S3612" s="14"/>
      <c r="T3612" s="14"/>
      <c r="U3612" s="14"/>
      <c r="V3612" s="14"/>
      <c r="W3612" s="14"/>
      <c r="X3612" s="14"/>
      <c r="Y3612" s="14"/>
    </row>
    <row r="3613" spans="2:30" x14ac:dyDescent="0.3">
      <c r="B3613" s="13"/>
      <c r="C3613" s="13"/>
      <c r="D3613" s="13"/>
      <c r="E3613" s="13"/>
      <c r="F3613" s="13"/>
      <c r="G3613" s="13"/>
      <c r="H3613" s="13"/>
      <c r="I3613" s="13"/>
      <c r="J3613" s="13"/>
      <c r="K3613" s="13"/>
      <c r="L3613" s="13"/>
      <c r="M3613" s="13"/>
      <c r="N3613" s="13"/>
      <c r="O3613" s="13"/>
      <c r="P3613" s="13"/>
      <c r="Q3613" s="13"/>
      <c r="R3613" s="13"/>
      <c r="S3613" s="14"/>
      <c r="T3613" s="14"/>
      <c r="U3613" s="14"/>
      <c r="V3613" s="14"/>
      <c r="W3613" s="14"/>
      <c r="X3613" s="14"/>
      <c r="Y3613" s="14"/>
    </row>
    <row r="3614" spans="2:30" x14ac:dyDescent="0.3">
      <c r="B3614" s="13"/>
      <c r="C3614" s="13"/>
      <c r="D3614" s="13"/>
      <c r="E3614" s="13"/>
      <c r="F3614" s="13"/>
      <c r="G3614" s="13"/>
      <c r="H3614" s="13"/>
      <c r="I3614" s="13"/>
      <c r="J3614" s="13"/>
      <c r="K3614" s="13"/>
      <c r="L3614" s="13"/>
      <c r="M3614" s="13"/>
      <c r="N3614" s="13"/>
      <c r="O3614" s="13"/>
      <c r="P3614" s="13"/>
      <c r="Q3614" s="13"/>
      <c r="R3614" s="13"/>
      <c r="S3614" s="14"/>
      <c r="T3614" s="14"/>
      <c r="U3614" s="14"/>
      <c r="V3614" s="14"/>
      <c r="W3614" s="14"/>
      <c r="X3614" s="14"/>
      <c r="Y3614" s="14"/>
    </row>
    <row r="3615" spans="2:30" x14ac:dyDescent="0.3">
      <c r="B3615" s="13"/>
      <c r="C3615" s="13"/>
      <c r="D3615" s="13"/>
      <c r="E3615" s="13"/>
      <c r="F3615" s="13"/>
      <c r="G3615" s="13"/>
      <c r="H3615" s="13"/>
      <c r="I3615" s="13"/>
      <c r="J3615" s="13"/>
      <c r="K3615" s="13"/>
      <c r="L3615" s="13"/>
      <c r="M3615" s="13"/>
      <c r="N3615" s="13"/>
      <c r="O3615" s="13"/>
      <c r="P3615" s="13"/>
      <c r="Q3615" s="13"/>
      <c r="R3615" s="13"/>
      <c r="S3615" s="14"/>
      <c r="T3615" s="14"/>
      <c r="U3615" s="14"/>
      <c r="V3615" s="14"/>
      <c r="W3615" s="14"/>
      <c r="X3615" s="14"/>
      <c r="Y3615" s="14"/>
    </row>
    <row r="3616" spans="2:30" x14ac:dyDescent="0.3">
      <c r="B3616" s="13"/>
      <c r="C3616" s="13"/>
      <c r="D3616" s="13"/>
      <c r="E3616" s="13"/>
      <c r="F3616" s="13"/>
      <c r="G3616" s="13"/>
      <c r="H3616" s="13"/>
      <c r="I3616" s="13"/>
      <c r="J3616" s="13"/>
      <c r="K3616" s="13"/>
      <c r="L3616" s="13"/>
      <c r="M3616" s="13"/>
      <c r="N3616" s="13"/>
      <c r="O3616" s="13"/>
      <c r="P3616" s="13"/>
      <c r="Q3616" s="13"/>
      <c r="R3616" s="13"/>
      <c r="S3616" s="14"/>
      <c r="T3616" s="14"/>
      <c r="U3616" s="14"/>
      <c r="V3616" s="14"/>
      <c r="W3616" s="14"/>
      <c r="X3616" s="14"/>
      <c r="Y3616" s="14"/>
    </row>
    <row r="3617" spans="2:25" x14ac:dyDescent="0.3">
      <c r="B3617" s="13"/>
      <c r="C3617" s="13"/>
      <c r="D3617" s="13"/>
      <c r="E3617" s="13"/>
      <c r="F3617" s="13"/>
      <c r="G3617" s="13"/>
      <c r="H3617" s="13"/>
      <c r="I3617" s="13"/>
      <c r="J3617" s="13"/>
      <c r="K3617" s="13"/>
      <c r="L3617" s="13"/>
      <c r="M3617" s="13"/>
      <c r="N3617" s="13"/>
      <c r="O3617" s="13"/>
      <c r="P3617" s="13"/>
      <c r="Q3617" s="13"/>
      <c r="R3617" s="13"/>
      <c r="S3617" s="14"/>
      <c r="T3617" s="14"/>
      <c r="U3617" s="14"/>
      <c r="V3617" s="14"/>
      <c r="W3617" s="14"/>
      <c r="X3617" s="14"/>
      <c r="Y3617" s="14"/>
    </row>
    <row r="3618" spans="2:25" x14ac:dyDescent="0.3">
      <c r="B3618" s="13"/>
      <c r="C3618" s="13"/>
      <c r="D3618" s="13"/>
      <c r="E3618" s="13"/>
      <c r="F3618" s="13"/>
      <c r="G3618" s="13"/>
      <c r="H3618" s="13"/>
      <c r="I3618" s="13"/>
      <c r="J3618" s="13"/>
      <c r="K3618" s="13"/>
      <c r="L3618" s="13"/>
      <c r="M3618" s="13"/>
      <c r="N3618" s="13"/>
      <c r="O3618" s="13"/>
      <c r="P3618" s="13"/>
      <c r="Q3618" s="13"/>
      <c r="R3618" s="13"/>
      <c r="S3618" s="14"/>
      <c r="T3618" s="14"/>
      <c r="U3618" s="14"/>
      <c r="V3618" s="14"/>
      <c r="W3618" s="14"/>
      <c r="X3618" s="14"/>
      <c r="Y3618" s="14"/>
    </row>
    <row r="3619" spans="2:25" x14ac:dyDescent="0.3">
      <c r="B3619" s="13"/>
      <c r="C3619" s="13"/>
      <c r="D3619" s="13"/>
      <c r="E3619" s="13"/>
      <c r="F3619" s="13"/>
      <c r="G3619" s="13"/>
      <c r="H3619" s="13"/>
      <c r="I3619" s="13"/>
      <c r="J3619" s="13"/>
      <c r="K3619" s="13"/>
      <c r="L3619" s="13"/>
      <c r="M3619" s="13"/>
      <c r="N3619" s="13"/>
      <c r="O3619" s="13"/>
      <c r="P3619" s="13"/>
      <c r="Q3619" s="13"/>
      <c r="R3619" s="13"/>
      <c r="S3619" s="14"/>
      <c r="T3619" s="14"/>
      <c r="U3619" s="14"/>
      <c r="V3619" s="14"/>
      <c r="W3619" s="14"/>
      <c r="X3619" s="14"/>
      <c r="Y3619" s="14"/>
    </row>
    <row r="3620" spans="2:25" x14ac:dyDescent="0.3">
      <c r="B3620" s="13"/>
      <c r="C3620" s="13"/>
      <c r="D3620" s="13"/>
      <c r="E3620" s="13"/>
      <c r="F3620" s="13"/>
      <c r="G3620" s="13"/>
      <c r="H3620" s="13"/>
      <c r="I3620" s="13"/>
      <c r="J3620" s="13"/>
      <c r="K3620" s="13"/>
      <c r="L3620" s="13"/>
      <c r="M3620" s="13"/>
      <c r="N3620" s="13"/>
      <c r="O3620" s="13"/>
      <c r="P3620" s="13"/>
      <c r="Q3620" s="13"/>
      <c r="R3620" s="13"/>
      <c r="S3620" s="14"/>
      <c r="T3620" s="14"/>
      <c r="U3620" s="14"/>
      <c r="V3620" s="14"/>
      <c r="W3620" s="14"/>
      <c r="X3620" s="14"/>
      <c r="Y3620" s="14"/>
    </row>
    <row r="3621" spans="2:25" x14ac:dyDescent="0.3">
      <c r="B3621" s="13"/>
      <c r="C3621" s="13"/>
      <c r="D3621" s="13"/>
      <c r="E3621" s="13"/>
      <c r="F3621" s="13"/>
      <c r="G3621" s="13"/>
      <c r="H3621" s="13"/>
      <c r="I3621" s="13"/>
      <c r="J3621" s="13"/>
      <c r="K3621" s="13"/>
      <c r="L3621" s="13"/>
      <c r="M3621" s="13"/>
      <c r="N3621" s="13"/>
      <c r="O3621" s="13"/>
      <c r="P3621" s="13"/>
      <c r="Q3621" s="13"/>
      <c r="R3621" s="13"/>
      <c r="S3621" s="14"/>
      <c r="T3621" s="14"/>
      <c r="U3621" s="14"/>
      <c r="V3621" s="14"/>
      <c r="W3621" s="14"/>
      <c r="X3621" s="14"/>
      <c r="Y3621" s="14"/>
    </row>
    <row r="3622" spans="2:25" x14ac:dyDescent="0.3">
      <c r="B3622" s="13"/>
      <c r="C3622" s="13"/>
      <c r="D3622" s="13"/>
      <c r="E3622" s="13"/>
      <c r="F3622" s="13"/>
      <c r="G3622" s="13"/>
      <c r="H3622" s="13"/>
      <c r="I3622" s="13"/>
      <c r="J3622" s="13"/>
      <c r="K3622" s="13"/>
      <c r="L3622" s="13"/>
      <c r="M3622" s="13"/>
      <c r="N3622" s="13"/>
      <c r="O3622" s="13"/>
      <c r="P3622" s="13"/>
      <c r="Q3622" s="13"/>
      <c r="R3622" s="13"/>
      <c r="S3622" s="14"/>
      <c r="T3622" s="14"/>
      <c r="U3622" s="14"/>
      <c r="V3622" s="14"/>
      <c r="W3622" s="14"/>
      <c r="X3622" s="14"/>
      <c r="Y3622" s="14"/>
    </row>
    <row r="3623" spans="2:25" x14ac:dyDescent="0.3">
      <c r="B3623" s="13"/>
      <c r="C3623" s="13"/>
      <c r="D3623" s="13"/>
      <c r="E3623" s="13"/>
      <c r="F3623" s="13"/>
      <c r="G3623" s="13"/>
      <c r="H3623" s="13"/>
      <c r="I3623" s="13"/>
      <c r="J3623" s="13"/>
      <c r="K3623" s="13"/>
      <c r="L3623" s="13"/>
      <c r="M3623" s="13"/>
      <c r="N3623" s="13"/>
      <c r="O3623" s="13"/>
      <c r="P3623" s="13"/>
      <c r="Q3623" s="13"/>
      <c r="R3623" s="13"/>
      <c r="S3623" s="14"/>
      <c r="T3623" s="14"/>
      <c r="U3623" s="14"/>
      <c r="V3623" s="14"/>
      <c r="W3623" s="14"/>
      <c r="X3623" s="14"/>
      <c r="Y3623" s="14"/>
    </row>
    <row r="3624" spans="2:25" x14ac:dyDescent="0.3">
      <c r="B3624" s="13"/>
      <c r="C3624" s="13"/>
      <c r="D3624" s="13"/>
      <c r="E3624" s="13"/>
      <c r="F3624" s="13"/>
      <c r="G3624" s="13"/>
      <c r="H3624" s="13"/>
      <c r="I3624" s="13"/>
      <c r="J3624" s="13"/>
      <c r="K3624" s="13"/>
      <c r="L3624" s="13"/>
      <c r="M3624" s="13"/>
      <c r="N3624" s="13"/>
      <c r="O3624" s="13"/>
      <c r="P3624" s="13"/>
      <c r="Q3624" s="13"/>
      <c r="R3624" s="13"/>
      <c r="S3624" s="14"/>
      <c r="T3624" s="14"/>
      <c r="U3624" s="14"/>
      <c r="V3624" s="14"/>
      <c r="W3624" s="14"/>
      <c r="X3624" s="14"/>
      <c r="Y3624" s="14"/>
    </row>
    <row r="3625" spans="2:25" x14ac:dyDescent="0.3">
      <c r="B3625" s="13"/>
      <c r="C3625" s="13"/>
      <c r="D3625" s="13"/>
      <c r="E3625" s="13"/>
      <c r="F3625" s="13"/>
      <c r="G3625" s="13"/>
      <c r="H3625" s="13"/>
      <c r="I3625" s="13"/>
      <c r="J3625" s="13"/>
      <c r="K3625" s="13"/>
      <c r="L3625" s="13"/>
      <c r="M3625" s="13"/>
      <c r="N3625" s="13"/>
      <c r="O3625" s="13"/>
      <c r="P3625" s="13"/>
      <c r="Q3625" s="13"/>
      <c r="R3625" s="13"/>
      <c r="S3625" s="14"/>
      <c r="T3625" s="14"/>
      <c r="U3625" s="14"/>
      <c r="V3625" s="14"/>
      <c r="W3625" s="14"/>
      <c r="X3625" s="14"/>
      <c r="Y3625" s="14"/>
    </row>
    <row r="3626" spans="2:25" x14ac:dyDescent="0.3">
      <c r="B3626" s="13"/>
      <c r="C3626" s="13"/>
      <c r="D3626" s="13"/>
      <c r="E3626" s="13"/>
      <c r="F3626" s="13"/>
      <c r="G3626" s="13"/>
      <c r="H3626" s="13"/>
      <c r="I3626" s="13"/>
      <c r="J3626" s="13"/>
      <c r="K3626" s="13"/>
      <c r="L3626" s="13"/>
      <c r="M3626" s="13"/>
      <c r="N3626" s="13"/>
      <c r="O3626" s="13"/>
      <c r="P3626" s="13"/>
      <c r="Q3626" s="13"/>
      <c r="R3626" s="13"/>
      <c r="S3626" s="14"/>
      <c r="T3626" s="14"/>
      <c r="U3626" s="14"/>
      <c r="V3626" s="14"/>
      <c r="W3626" s="14"/>
      <c r="X3626" s="14"/>
      <c r="Y3626" s="14"/>
    </row>
    <row r="3627" spans="2:25" x14ac:dyDescent="0.3"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</row>
    <row r="3628" spans="2:25" x14ac:dyDescent="0.3"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13"/>
      <c r="M3628" s="13"/>
      <c r="N3628" s="13"/>
      <c r="O3628" s="13"/>
      <c r="P3628" s="13"/>
      <c r="Q3628" s="13"/>
      <c r="R3628" s="13"/>
      <c r="S3628" s="14"/>
      <c r="T3628" s="14"/>
      <c r="U3628" s="14"/>
      <c r="V3628" s="14"/>
      <c r="W3628" s="14"/>
      <c r="X3628" s="14"/>
      <c r="Y3628" s="14"/>
    </row>
    <row r="3629" spans="2:25" x14ac:dyDescent="0.3">
      <c r="B3629" s="13"/>
      <c r="C3629" s="13"/>
      <c r="D3629" s="13"/>
      <c r="E3629" s="13"/>
      <c r="F3629" s="13"/>
      <c r="G3629" s="13"/>
      <c r="H3629" s="13"/>
      <c r="I3629" s="13"/>
      <c r="J3629" s="13"/>
      <c r="K3629" s="13"/>
      <c r="L3629" s="13"/>
      <c r="M3629" s="13"/>
      <c r="N3629" s="13"/>
      <c r="O3629" s="13"/>
      <c r="P3629" s="13"/>
      <c r="Q3629" s="13"/>
      <c r="R3629" s="13"/>
      <c r="S3629" s="14"/>
      <c r="T3629" s="14"/>
      <c r="U3629" s="14"/>
      <c r="V3629" s="14"/>
      <c r="W3629" s="14"/>
      <c r="X3629" s="14"/>
      <c r="Y3629" s="14"/>
    </row>
    <row r="3630" spans="2:25" x14ac:dyDescent="0.3">
      <c r="B3630" s="13"/>
      <c r="C3630" s="13"/>
      <c r="D3630" s="13"/>
      <c r="E3630" s="13"/>
      <c r="F3630" s="13"/>
      <c r="G3630" s="13"/>
      <c r="H3630" s="13"/>
      <c r="I3630" s="13"/>
      <c r="J3630" s="13"/>
      <c r="K3630" s="13"/>
      <c r="L3630" s="13"/>
      <c r="M3630" s="13"/>
      <c r="N3630" s="13"/>
      <c r="O3630" s="13"/>
      <c r="P3630" s="13"/>
      <c r="Q3630" s="13"/>
      <c r="R3630" s="13"/>
      <c r="S3630" s="14"/>
      <c r="T3630" s="14"/>
      <c r="U3630" s="14"/>
      <c r="V3630" s="14"/>
      <c r="W3630" s="14"/>
      <c r="X3630" s="14"/>
      <c r="Y3630" s="14"/>
    </row>
    <row r="3631" spans="2:25" x14ac:dyDescent="0.3">
      <c r="B3631" s="13"/>
      <c r="C3631" s="13"/>
      <c r="D3631" s="13"/>
      <c r="E3631" s="13"/>
      <c r="F3631" s="13"/>
      <c r="G3631" s="13"/>
      <c r="H3631" s="13"/>
      <c r="I3631" s="13"/>
      <c r="J3631" s="13"/>
      <c r="K3631" s="13"/>
      <c r="L3631" s="13"/>
      <c r="M3631" s="13"/>
      <c r="N3631" s="13"/>
      <c r="O3631" s="13"/>
      <c r="P3631" s="13"/>
      <c r="Q3631" s="13"/>
      <c r="R3631" s="13"/>
      <c r="S3631" s="14"/>
      <c r="T3631" s="14"/>
      <c r="U3631" s="14"/>
      <c r="V3631" s="14"/>
      <c r="W3631" s="14"/>
      <c r="X3631" s="14"/>
      <c r="Y3631" s="14"/>
    </row>
    <row r="3632" spans="2:25" x14ac:dyDescent="0.3"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</row>
    <row r="3633" spans="2:30" x14ac:dyDescent="0.3">
      <c r="B3633" s="13"/>
      <c r="C3633" s="13"/>
      <c r="D3633" s="13"/>
      <c r="E3633" s="13"/>
      <c r="F3633" s="13"/>
      <c r="G3633" s="13"/>
      <c r="H3633" s="13"/>
      <c r="I3633" s="13"/>
      <c r="J3633" s="13"/>
      <c r="K3633" s="13"/>
      <c r="L3633" s="13"/>
      <c r="M3633" s="13"/>
      <c r="N3633" s="13"/>
      <c r="O3633" s="13"/>
      <c r="P3633" s="13"/>
      <c r="Q3633" s="13"/>
      <c r="R3633" s="13"/>
      <c r="S3633" s="14"/>
      <c r="T3633" s="14"/>
      <c r="U3633" s="14"/>
      <c r="V3633" s="14"/>
      <c r="W3633" s="14"/>
      <c r="X3633" s="14"/>
      <c r="Y3633" s="14"/>
      <c r="AA3633" s="5" t="e">
        <f>+AVERAGE(E3604:E3633)/100</f>
        <v>#DIV/0!</v>
      </c>
      <c r="AB3633" s="5" t="e">
        <f>+AVERAGE(G3604:G3633)</f>
        <v>#DIV/0!</v>
      </c>
      <c r="AC3633" s="5" t="e">
        <f>+AVERAGE(H3604:H3633)</f>
        <v>#DIV/0!</v>
      </c>
      <c r="AD3633" s="17" t="e">
        <f t="shared" ref="AD3633" si="118">($AF$4*AA3633)+($AG$4-$AG$4*AB3633)+($AJ$12+$AK$12*AC3633)</f>
        <v>#DIV/0!</v>
      </c>
    </row>
    <row r="3634" spans="2:30" x14ac:dyDescent="0.3">
      <c r="B3634" s="13"/>
      <c r="C3634" s="13"/>
      <c r="D3634" s="13"/>
      <c r="E3634" s="13"/>
      <c r="F3634" s="13"/>
      <c r="G3634" s="13"/>
      <c r="H3634" s="13"/>
      <c r="I3634" s="13"/>
      <c r="J3634" s="13"/>
      <c r="K3634" s="13"/>
      <c r="L3634" s="13"/>
      <c r="M3634" s="13"/>
      <c r="N3634" s="13"/>
      <c r="O3634" s="13"/>
      <c r="P3634" s="13"/>
      <c r="Q3634" s="13"/>
      <c r="R3634" s="13"/>
      <c r="S3634" s="14"/>
      <c r="T3634" s="14"/>
      <c r="U3634" s="14"/>
      <c r="V3634" s="14"/>
      <c r="W3634" s="14"/>
      <c r="X3634" s="14"/>
      <c r="Y3634" s="14"/>
    </row>
    <row r="3635" spans="2:30" x14ac:dyDescent="0.3">
      <c r="B3635" s="13"/>
      <c r="C3635" s="13"/>
      <c r="D3635" s="13"/>
      <c r="E3635" s="13"/>
      <c r="F3635" s="13"/>
      <c r="G3635" s="13"/>
      <c r="H3635" s="13"/>
      <c r="I3635" s="13"/>
      <c r="J3635" s="13"/>
      <c r="K3635" s="13"/>
      <c r="L3635" s="13"/>
      <c r="M3635" s="13"/>
      <c r="N3635" s="13"/>
      <c r="O3635" s="13"/>
      <c r="P3635" s="13"/>
      <c r="Q3635" s="13"/>
      <c r="R3635" s="13"/>
      <c r="S3635" s="14"/>
      <c r="T3635" s="14"/>
      <c r="U3635" s="14"/>
      <c r="V3635" s="14"/>
      <c r="W3635" s="14"/>
      <c r="X3635" s="14"/>
      <c r="Y3635" s="14"/>
    </row>
    <row r="3636" spans="2:30" x14ac:dyDescent="0.3">
      <c r="B3636" s="13"/>
      <c r="C3636" s="13"/>
      <c r="D3636" s="13"/>
      <c r="E3636" s="13"/>
      <c r="F3636" s="13"/>
      <c r="G3636" s="13"/>
      <c r="H3636" s="13"/>
      <c r="I3636" s="13"/>
      <c r="J3636" s="13"/>
      <c r="K3636" s="13"/>
      <c r="L3636" s="13"/>
      <c r="M3636" s="13"/>
      <c r="N3636" s="13"/>
      <c r="O3636" s="13"/>
      <c r="P3636" s="13"/>
      <c r="Q3636" s="13"/>
      <c r="R3636" s="13"/>
      <c r="S3636" s="14"/>
      <c r="T3636" s="14"/>
      <c r="U3636" s="14"/>
      <c r="V3636" s="14"/>
      <c r="W3636" s="14"/>
      <c r="X3636" s="14"/>
      <c r="Y3636" s="14"/>
    </row>
    <row r="3637" spans="2:30" x14ac:dyDescent="0.3">
      <c r="B3637" s="13"/>
      <c r="C3637" s="13"/>
      <c r="D3637" s="13"/>
      <c r="E3637" s="13"/>
      <c r="F3637" s="13"/>
      <c r="G3637" s="13"/>
      <c r="H3637" s="13"/>
      <c r="I3637" s="13"/>
      <c r="J3637" s="13"/>
      <c r="K3637" s="13"/>
      <c r="L3637" s="13"/>
      <c r="M3637" s="13"/>
      <c r="N3637" s="13"/>
      <c r="O3637" s="13"/>
      <c r="P3637" s="13"/>
      <c r="Q3637" s="13"/>
      <c r="R3637" s="13"/>
      <c r="S3637" s="14"/>
      <c r="T3637" s="14"/>
      <c r="U3637" s="14"/>
      <c r="V3637" s="14"/>
      <c r="W3637" s="14"/>
      <c r="X3637" s="14"/>
      <c r="Y3637" s="14"/>
    </row>
    <row r="3638" spans="2:30" x14ac:dyDescent="0.3">
      <c r="B3638" s="13"/>
      <c r="C3638" s="13"/>
      <c r="D3638" s="13"/>
      <c r="E3638" s="13"/>
      <c r="F3638" s="13"/>
      <c r="G3638" s="13"/>
      <c r="H3638" s="13"/>
      <c r="I3638" s="13"/>
      <c r="J3638" s="13"/>
      <c r="K3638" s="13"/>
      <c r="L3638" s="13"/>
      <c r="M3638" s="13"/>
      <c r="N3638" s="13"/>
      <c r="O3638" s="13"/>
      <c r="P3638" s="13"/>
      <c r="Q3638" s="13"/>
      <c r="R3638" s="13"/>
      <c r="S3638" s="14"/>
      <c r="T3638" s="14"/>
      <c r="U3638" s="14"/>
      <c r="V3638" s="14"/>
      <c r="W3638" s="14"/>
      <c r="X3638" s="14"/>
      <c r="Y3638" s="14"/>
    </row>
    <row r="3639" spans="2:30" x14ac:dyDescent="0.3">
      <c r="B3639" s="13"/>
      <c r="C3639" s="13"/>
      <c r="D3639" s="13"/>
      <c r="E3639" s="13"/>
      <c r="F3639" s="13"/>
      <c r="G3639" s="13"/>
      <c r="H3639" s="13"/>
      <c r="I3639" s="13"/>
      <c r="J3639" s="13"/>
      <c r="K3639" s="13"/>
      <c r="L3639" s="13"/>
      <c r="M3639" s="13"/>
      <c r="N3639" s="13"/>
      <c r="O3639" s="13"/>
      <c r="P3639" s="13"/>
      <c r="Q3639" s="13"/>
      <c r="R3639" s="13"/>
      <c r="S3639" s="14"/>
      <c r="T3639" s="14"/>
      <c r="U3639" s="14"/>
      <c r="V3639" s="14"/>
      <c r="W3639" s="14"/>
      <c r="X3639" s="14"/>
      <c r="Y3639" s="14"/>
    </row>
    <row r="3640" spans="2:30" x14ac:dyDescent="0.3"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</row>
    <row r="3641" spans="2:30" x14ac:dyDescent="0.3">
      <c r="B3641" s="13"/>
      <c r="C3641" s="13"/>
      <c r="D3641" s="13"/>
      <c r="E3641" s="13"/>
      <c r="F3641" s="13"/>
      <c r="G3641" s="13"/>
      <c r="H3641" s="13"/>
      <c r="I3641" s="13"/>
      <c r="J3641" s="13"/>
      <c r="K3641" s="13"/>
      <c r="L3641" s="13"/>
      <c r="M3641" s="13"/>
      <c r="N3641" s="13"/>
      <c r="O3641" s="13"/>
      <c r="P3641" s="13"/>
      <c r="Q3641" s="13"/>
      <c r="R3641" s="13"/>
      <c r="S3641" s="14"/>
      <c r="T3641" s="14"/>
      <c r="U3641" s="14"/>
      <c r="V3641" s="14"/>
      <c r="W3641" s="14"/>
      <c r="X3641" s="14"/>
      <c r="Y3641" s="14"/>
    </row>
    <row r="3642" spans="2:30" x14ac:dyDescent="0.3">
      <c r="B3642" s="13"/>
      <c r="C3642" s="13"/>
      <c r="D3642" s="13"/>
      <c r="E3642" s="13"/>
      <c r="F3642" s="13"/>
      <c r="G3642" s="13"/>
      <c r="H3642" s="13"/>
      <c r="I3642" s="13"/>
      <c r="J3642" s="13"/>
      <c r="K3642" s="13"/>
      <c r="L3642" s="13"/>
      <c r="M3642" s="13"/>
      <c r="N3642" s="13"/>
      <c r="O3642" s="13"/>
      <c r="P3642" s="13"/>
      <c r="Q3642" s="13"/>
      <c r="R3642" s="13"/>
      <c r="S3642" s="14"/>
      <c r="T3642" s="14"/>
      <c r="U3642" s="14"/>
      <c r="V3642" s="14"/>
      <c r="W3642" s="14"/>
      <c r="X3642" s="14"/>
      <c r="Y3642" s="14"/>
    </row>
    <row r="3643" spans="2:30" x14ac:dyDescent="0.3">
      <c r="B3643" s="13"/>
      <c r="C3643" s="13"/>
      <c r="D3643" s="13"/>
      <c r="E3643" s="13"/>
      <c r="F3643" s="13"/>
      <c r="G3643" s="13"/>
      <c r="H3643" s="13"/>
      <c r="I3643" s="13"/>
      <c r="J3643" s="13"/>
      <c r="K3643" s="13"/>
      <c r="L3643" s="13"/>
      <c r="M3643" s="13"/>
      <c r="N3643" s="13"/>
      <c r="O3643" s="13"/>
      <c r="P3643" s="13"/>
      <c r="Q3643" s="13"/>
      <c r="R3643" s="13"/>
      <c r="S3643" s="14"/>
      <c r="T3643" s="14"/>
      <c r="U3643" s="14"/>
      <c r="V3643" s="14"/>
      <c r="W3643" s="14"/>
      <c r="X3643" s="14"/>
      <c r="Y3643" s="14"/>
    </row>
    <row r="3644" spans="2:30" x14ac:dyDescent="0.3">
      <c r="B3644" s="13"/>
      <c r="C3644" s="13"/>
      <c r="D3644" s="13"/>
      <c r="E3644" s="13"/>
      <c r="F3644" s="13"/>
      <c r="G3644" s="13"/>
      <c r="H3644" s="13"/>
      <c r="I3644" s="13"/>
      <c r="J3644" s="13"/>
      <c r="K3644" s="13"/>
      <c r="L3644" s="13"/>
      <c r="M3644" s="13"/>
      <c r="N3644" s="13"/>
      <c r="O3644" s="13"/>
      <c r="P3644" s="13"/>
      <c r="Q3644" s="13"/>
      <c r="R3644" s="13"/>
      <c r="S3644" s="14"/>
      <c r="T3644" s="14"/>
      <c r="U3644" s="14"/>
      <c r="V3644" s="14"/>
      <c r="W3644" s="14"/>
      <c r="X3644" s="14"/>
      <c r="Y3644" s="14"/>
    </row>
    <row r="3645" spans="2:30" x14ac:dyDescent="0.3">
      <c r="B3645" s="13"/>
      <c r="C3645" s="13"/>
      <c r="D3645" s="13"/>
      <c r="E3645" s="13"/>
      <c r="F3645" s="13"/>
      <c r="G3645" s="13"/>
      <c r="H3645" s="13"/>
      <c r="I3645" s="13"/>
      <c r="J3645" s="13"/>
      <c r="K3645" s="13"/>
      <c r="L3645" s="13"/>
      <c r="M3645" s="13"/>
      <c r="N3645" s="13"/>
      <c r="O3645" s="13"/>
      <c r="P3645" s="13"/>
      <c r="Q3645" s="13"/>
      <c r="R3645" s="13"/>
      <c r="S3645" s="14"/>
      <c r="T3645" s="14"/>
      <c r="U3645" s="14"/>
      <c r="V3645" s="14"/>
      <c r="W3645" s="14"/>
      <c r="X3645" s="14"/>
      <c r="Y3645" s="14"/>
    </row>
    <row r="3646" spans="2:30" x14ac:dyDescent="0.3"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</row>
    <row r="3647" spans="2:30" x14ac:dyDescent="0.3">
      <c r="B3647" s="13"/>
      <c r="C3647" s="13"/>
      <c r="D3647" s="13"/>
      <c r="E3647" s="13"/>
      <c r="F3647" s="13"/>
      <c r="G3647" s="13"/>
      <c r="H3647" s="13"/>
      <c r="I3647" s="13"/>
      <c r="J3647" s="13"/>
      <c r="K3647" s="13"/>
      <c r="L3647" s="13"/>
      <c r="M3647" s="13"/>
      <c r="N3647" s="13"/>
      <c r="O3647" s="13"/>
      <c r="P3647" s="13"/>
      <c r="Q3647" s="13"/>
      <c r="R3647" s="13"/>
      <c r="S3647" s="14"/>
      <c r="T3647" s="14"/>
      <c r="U3647" s="14"/>
      <c r="V3647" s="14"/>
      <c r="W3647" s="14"/>
      <c r="X3647" s="14"/>
      <c r="Y3647" s="14"/>
    </row>
    <row r="3648" spans="2:30" x14ac:dyDescent="0.3">
      <c r="B3648" s="13"/>
      <c r="C3648" s="13"/>
      <c r="D3648" s="13"/>
      <c r="E3648" s="13"/>
      <c r="F3648" s="13"/>
      <c r="G3648" s="13"/>
      <c r="H3648" s="13"/>
      <c r="I3648" s="13"/>
      <c r="J3648" s="13"/>
      <c r="K3648" s="13"/>
      <c r="L3648" s="13"/>
      <c r="M3648" s="13"/>
      <c r="N3648" s="13"/>
      <c r="O3648" s="13"/>
      <c r="P3648" s="13"/>
      <c r="Q3648" s="13"/>
      <c r="R3648" s="13"/>
      <c r="S3648" s="14"/>
      <c r="T3648" s="14"/>
      <c r="U3648" s="14"/>
      <c r="V3648" s="14"/>
      <c r="W3648" s="14"/>
      <c r="X3648" s="14"/>
      <c r="Y3648" s="14"/>
    </row>
    <row r="3649" spans="2:30" x14ac:dyDescent="0.3">
      <c r="B3649" s="13"/>
      <c r="C3649" s="13"/>
      <c r="D3649" s="13"/>
      <c r="E3649" s="13"/>
      <c r="F3649" s="13"/>
      <c r="G3649" s="13"/>
      <c r="H3649" s="13"/>
      <c r="I3649" s="13"/>
      <c r="J3649" s="13"/>
      <c r="K3649" s="13"/>
      <c r="L3649" s="13"/>
      <c r="M3649" s="13"/>
      <c r="N3649" s="13"/>
      <c r="O3649" s="13"/>
      <c r="P3649" s="13"/>
      <c r="Q3649" s="13"/>
      <c r="R3649" s="13"/>
      <c r="S3649" s="14"/>
      <c r="T3649" s="14"/>
      <c r="U3649" s="14"/>
      <c r="V3649" s="14"/>
      <c r="W3649" s="14"/>
      <c r="X3649" s="14"/>
      <c r="Y3649" s="14"/>
    </row>
    <row r="3650" spans="2:30" x14ac:dyDescent="0.3">
      <c r="B3650" s="13"/>
      <c r="C3650" s="13"/>
      <c r="D3650" s="13"/>
      <c r="E3650" s="13"/>
      <c r="F3650" s="13"/>
      <c r="G3650" s="13"/>
      <c r="H3650" s="13"/>
      <c r="I3650" s="13"/>
      <c r="J3650" s="13"/>
      <c r="K3650" s="13"/>
      <c r="L3650" s="13"/>
      <c r="M3650" s="13"/>
      <c r="N3650" s="13"/>
      <c r="O3650" s="13"/>
      <c r="P3650" s="13"/>
      <c r="Q3650" s="13"/>
      <c r="R3650" s="13"/>
      <c r="S3650" s="14"/>
      <c r="T3650" s="14"/>
      <c r="U3650" s="14"/>
      <c r="V3650" s="14"/>
      <c r="W3650" s="14"/>
      <c r="X3650" s="14"/>
      <c r="Y3650" s="14"/>
    </row>
    <row r="3651" spans="2:30" x14ac:dyDescent="0.3">
      <c r="B3651" s="13"/>
      <c r="C3651" s="13"/>
      <c r="D3651" s="13"/>
      <c r="E3651" s="13"/>
      <c r="F3651" s="13"/>
      <c r="G3651" s="13"/>
      <c r="H3651" s="13"/>
      <c r="I3651" s="13"/>
      <c r="J3651" s="13"/>
      <c r="K3651" s="13"/>
      <c r="L3651" s="13"/>
      <c r="M3651" s="13"/>
      <c r="N3651" s="13"/>
      <c r="O3651" s="13"/>
      <c r="P3651" s="13"/>
      <c r="Q3651" s="13"/>
      <c r="R3651" s="13"/>
      <c r="S3651" s="14"/>
      <c r="T3651" s="14"/>
      <c r="U3651" s="14"/>
      <c r="V3651" s="14"/>
      <c r="W3651" s="14"/>
      <c r="X3651" s="14"/>
      <c r="Y3651" s="14"/>
    </row>
    <row r="3652" spans="2:30" x14ac:dyDescent="0.3"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</row>
    <row r="3653" spans="2:30" x14ac:dyDescent="0.3">
      <c r="B3653" s="13"/>
      <c r="C3653" s="13"/>
      <c r="D3653" s="13"/>
      <c r="E3653" s="13"/>
      <c r="F3653" s="13"/>
      <c r="G3653" s="13"/>
      <c r="H3653" s="13"/>
      <c r="I3653" s="13"/>
      <c r="J3653" s="13"/>
      <c r="K3653" s="13"/>
      <c r="L3653" s="13"/>
      <c r="M3653" s="13"/>
      <c r="N3653" s="13"/>
      <c r="O3653" s="13"/>
      <c r="P3653" s="13"/>
      <c r="Q3653" s="13"/>
      <c r="R3653" s="13"/>
      <c r="S3653" s="14"/>
      <c r="T3653" s="14"/>
      <c r="U3653" s="14"/>
      <c r="V3653" s="14"/>
      <c r="W3653" s="14"/>
      <c r="X3653" s="14"/>
      <c r="Y3653" s="14"/>
    </row>
    <row r="3654" spans="2:30" x14ac:dyDescent="0.3">
      <c r="B3654" s="13"/>
      <c r="C3654" s="13"/>
      <c r="D3654" s="13"/>
      <c r="E3654" s="13"/>
      <c r="F3654" s="13"/>
      <c r="G3654" s="13"/>
      <c r="H3654" s="13"/>
      <c r="I3654" s="13"/>
      <c r="J3654" s="13"/>
      <c r="K3654" s="13"/>
      <c r="L3654" s="13"/>
      <c r="M3654" s="13"/>
      <c r="N3654" s="13"/>
      <c r="O3654" s="13"/>
      <c r="P3654" s="13"/>
      <c r="Q3654" s="13"/>
      <c r="R3654" s="13"/>
      <c r="S3654" s="14"/>
      <c r="T3654" s="14"/>
      <c r="U3654" s="14"/>
      <c r="V3654" s="14"/>
      <c r="W3654" s="14"/>
      <c r="X3654" s="14"/>
      <c r="Y3654" s="14"/>
    </row>
    <row r="3655" spans="2:30" x14ac:dyDescent="0.3">
      <c r="B3655" s="13"/>
      <c r="C3655" s="13"/>
      <c r="D3655" s="13"/>
      <c r="E3655" s="13"/>
      <c r="F3655" s="13"/>
      <c r="G3655" s="13"/>
      <c r="H3655" s="13"/>
      <c r="I3655" s="13"/>
      <c r="J3655" s="13"/>
      <c r="K3655" s="13"/>
      <c r="L3655" s="13"/>
      <c r="M3655" s="13"/>
      <c r="N3655" s="13"/>
      <c r="O3655" s="13"/>
      <c r="P3655" s="13"/>
      <c r="Q3655" s="13"/>
      <c r="R3655" s="13"/>
      <c r="S3655" s="14"/>
      <c r="T3655" s="14"/>
      <c r="U3655" s="14"/>
      <c r="V3655" s="14"/>
      <c r="W3655" s="14"/>
      <c r="X3655" s="14"/>
      <c r="Y3655" s="14"/>
    </row>
    <row r="3656" spans="2:30" x14ac:dyDescent="0.3">
      <c r="B3656" s="13"/>
      <c r="C3656" s="13"/>
      <c r="D3656" s="13"/>
      <c r="E3656" s="13"/>
      <c r="F3656" s="13"/>
      <c r="G3656" s="13"/>
      <c r="H3656" s="13"/>
      <c r="I3656" s="13"/>
      <c r="J3656" s="13"/>
      <c r="K3656" s="13"/>
      <c r="L3656" s="13"/>
      <c r="M3656" s="13"/>
      <c r="N3656" s="13"/>
      <c r="O3656" s="13"/>
      <c r="P3656" s="13"/>
      <c r="Q3656" s="13"/>
      <c r="R3656" s="13"/>
      <c r="S3656" s="14"/>
      <c r="T3656" s="14"/>
      <c r="U3656" s="14"/>
      <c r="V3656" s="14"/>
      <c r="W3656" s="14"/>
      <c r="X3656" s="14"/>
      <c r="Y3656" s="14"/>
    </row>
    <row r="3657" spans="2:30" x14ac:dyDescent="0.3">
      <c r="B3657" s="13"/>
      <c r="C3657" s="13"/>
      <c r="D3657" s="13"/>
      <c r="E3657" s="13"/>
      <c r="F3657" s="13"/>
      <c r="G3657" s="13"/>
      <c r="H3657" s="13"/>
      <c r="I3657" s="13"/>
      <c r="J3657" s="13"/>
      <c r="K3657" s="13"/>
      <c r="L3657" s="13"/>
      <c r="M3657" s="13"/>
      <c r="N3657" s="13"/>
      <c r="O3657" s="13"/>
      <c r="P3657" s="13"/>
      <c r="Q3657" s="13"/>
      <c r="R3657" s="13"/>
      <c r="S3657" s="14"/>
      <c r="T3657" s="14"/>
      <c r="U3657" s="14"/>
      <c r="V3657" s="14"/>
      <c r="W3657" s="14"/>
      <c r="X3657" s="14"/>
      <c r="Y3657" s="14"/>
    </row>
    <row r="3658" spans="2:30" x14ac:dyDescent="0.3">
      <c r="B3658" s="13"/>
      <c r="C3658" s="13"/>
      <c r="D3658" s="13"/>
      <c r="E3658" s="13"/>
      <c r="F3658" s="13"/>
      <c r="G3658" s="13"/>
      <c r="H3658" s="13"/>
      <c r="I3658" s="13"/>
      <c r="J3658" s="13"/>
      <c r="K3658" s="13"/>
      <c r="L3658" s="13"/>
      <c r="M3658" s="13"/>
      <c r="N3658" s="13"/>
      <c r="O3658" s="13"/>
      <c r="P3658" s="13"/>
      <c r="Q3658" s="13"/>
      <c r="R3658" s="13"/>
      <c r="S3658" s="14"/>
      <c r="T3658" s="14"/>
      <c r="U3658" s="14"/>
      <c r="V3658" s="14"/>
      <c r="W3658" s="14"/>
      <c r="X3658" s="14"/>
      <c r="Y3658" s="14"/>
    </row>
    <row r="3659" spans="2:30" x14ac:dyDescent="0.3">
      <c r="B3659" s="13"/>
      <c r="C3659" s="13"/>
      <c r="D3659" s="13"/>
      <c r="E3659" s="13"/>
      <c r="F3659" s="13"/>
      <c r="G3659" s="13"/>
      <c r="H3659" s="13"/>
      <c r="I3659" s="13"/>
      <c r="J3659" s="13"/>
      <c r="K3659" s="13"/>
      <c r="L3659" s="13"/>
      <c r="M3659" s="13"/>
      <c r="N3659" s="13"/>
      <c r="O3659" s="13"/>
      <c r="P3659" s="13"/>
      <c r="Q3659" s="13"/>
      <c r="R3659" s="13"/>
      <c r="S3659" s="14"/>
      <c r="T3659" s="14"/>
      <c r="U3659" s="14"/>
      <c r="V3659" s="14"/>
      <c r="W3659" s="14"/>
      <c r="X3659" s="14"/>
      <c r="Y3659" s="14"/>
    </row>
    <row r="3660" spans="2:30" x14ac:dyDescent="0.3">
      <c r="B3660" s="13"/>
      <c r="C3660" s="13"/>
      <c r="D3660" s="13"/>
      <c r="E3660" s="13"/>
      <c r="F3660" s="13"/>
      <c r="G3660" s="13"/>
      <c r="H3660" s="13"/>
      <c r="I3660" s="13"/>
      <c r="J3660" s="13"/>
      <c r="K3660" s="13"/>
      <c r="L3660" s="13"/>
      <c r="M3660" s="13"/>
      <c r="N3660" s="13"/>
      <c r="O3660" s="13"/>
      <c r="P3660" s="13"/>
      <c r="Q3660" s="13"/>
      <c r="R3660" s="13"/>
      <c r="S3660" s="14"/>
      <c r="T3660" s="14"/>
      <c r="U3660" s="14"/>
      <c r="V3660" s="14"/>
      <c r="W3660" s="14"/>
      <c r="X3660" s="14"/>
      <c r="Y3660" s="14"/>
    </row>
    <row r="3661" spans="2:30" x14ac:dyDescent="0.3">
      <c r="B3661" s="13"/>
      <c r="C3661" s="13"/>
      <c r="D3661" s="13"/>
      <c r="E3661" s="13"/>
      <c r="F3661" s="13"/>
      <c r="G3661" s="13"/>
      <c r="H3661" s="13"/>
      <c r="I3661" s="13"/>
      <c r="J3661" s="13"/>
      <c r="K3661" s="13"/>
      <c r="L3661" s="13"/>
      <c r="M3661" s="13"/>
      <c r="N3661" s="13"/>
      <c r="O3661" s="13"/>
      <c r="P3661" s="13"/>
      <c r="Q3661" s="13"/>
      <c r="R3661" s="13"/>
      <c r="S3661" s="14"/>
      <c r="T3661" s="14"/>
      <c r="U3661" s="14"/>
      <c r="V3661" s="14"/>
      <c r="W3661" s="14"/>
      <c r="X3661" s="14"/>
      <c r="Y3661" s="14"/>
    </row>
    <row r="3662" spans="2:30" x14ac:dyDescent="0.3">
      <c r="B3662" s="13"/>
      <c r="C3662" s="13"/>
      <c r="D3662" s="13"/>
      <c r="E3662" s="13"/>
      <c r="F3662" s="13"/>
      <c r="G3662" s="13"/>
      <c r="H3662" s="13"/>
      <c r="I3662" s="13"/>
      <c r="J3662" s="13"/>
      <c r="K3662" s="13"/>
      <c r="L3662" s="13"/>
      <c r="M3662" s="13"/>
      <c r="N3662" s="13"/>
      <c r="O3662" s="13"/>
      <c r="P3662" s="13"/>
      <c r="Q3662" s="13"/>
      <c r="R3662" s="13"/>
      <c r="S3662" s="14"/>
      <c r="T3662" s="14"/>
      <c r="U3662" s="14"/>
      <c r="V3662" s="14"/>
      <c r="W3662" s="14"/>
      <c r="X3662" s="14"/>
      <c r="Y3662" s="14"/>
    </row>
    <row r="3663" spans="2:30" x14ac:dyDescent="0.3">
      <c r="B3663" s="13"/>
      <c r="C3663" s="13"/>
      <c r="D3663" s="13"/>
      <c r="E3663" s="13"/>
      <c r="F3663" s="13"/>
      <c r="G3663" s="13"/>
      <c r="H3663" s="13"/>
      <c r="I3663" s="13"/>
      <c r="J3663" s="13"/>
      <c r="K3663" s="13"/>
      <c r="L3663" s="13"/>
      <c r="M3663" s="13"/>
      <c r="N3663" s="13"/>
      <c r="O3663" s="13"/>
      <c r="P3663" s="13"/>
      <c r="Q3663" s="13"/>
      <c r="R3663" s="13"/>
      <c r="S3663" s="14"/>
      <c r="T3663" s="14"/>
      <c r="U3663" s="14"/>
      <c r="V3663" s="14"/>
      <c r="W3663" s="14"/>
      <c r="X3663" s="14"/>
      <c r="Y3663" s="14"/>
      <c r="AA3663" s="5" t="e">
        <f>+AVERAGE(E3634:E3663)/100</f>
        <v>#DIV/0!</v>
      </c>
      <c r="AB3663" s="5" t="e">
        <f>+AVERAGE(G3634:G3663)</f>
        <v>#DIV/0!</v>
      </c>
      <c r="AC3663" s="5" t="e">
        <f>+AVERAGE(H3634:H3663)</f>
        <v>#DIV/0!</v>
      </c>
      <c r="AD3663" s="17" t="e">
        <f t="shared" ref="AD3663" si="119">($AF$4*AA3663)+($AG$4-$AG$4*AB3663)+($AJ$12+$AK$12*AC3663)</f>
        <v>#DIV/0!</v>
      </c>
    </row>
    <row r="3664" spans="2:30" x14ac:dyDescent="0.3">
      <c r="B3664" s="13"/>
      <c r="C3664" s="13"/>
      <c r="D3664" s="13"/>
      <c r="E3664" s="13"/>
      <c r="F3664" s="13"/>
      <c r="G3664" s="13"/>
      <c r="H3664" s="13"/>
      <c r="I3664" s="13"/>
      <c r="J3664" s="13"/>
      <c r="K3664" s="13"/>
      <c r="L3664" s="13"/>
      <c r="M3664" s="13"/>
      <c r="N3664" s="13"/>
      <c r="O3664" s="13"/>
      <c r="P3664" s="13"/>
      <c r="Q3664" s="13"/>
      <c r="R3664" s="13"/>
      <c r="S3664" s="14"/>
      <c r="T3664" s="14"/>
      <c r="U3664" s="14"/>
      <c r="V3664" s="14"/>
      <c r="W3664" s="14"/>
      <c r="X3664" s="14"/>
      <c r="Y3664" s="14"/>
    </row>
    <row r="3665" spans="2:25" x14ac:dyDescent="0.3">
      <c r="B3665" s="13"/>
      <c r="C3665" s="13"/>
      <c r="D3665" s="13"/>
      <c r="E3665" s="13"/>
      <c r="F3665" s="13"/>
      <c r="G3665" s="13"/>
      <c r="H3665" s="13"/>
      <c r="I3665" s="13"/>
      <c r="J3665" s="13"/>
      <c r="K3665" s="13"/>
      <c r="L3665" s="13"/>
      <c r="M3665" s="13"/>
      <c r="N3665" s="13"/>
      <c r="O3665" s="13"/>
      <c r="P3665" s="13"/>
      <c r="Q3665" s="13"/>
      <c r="R3665" s="13"/>
      <c r="S3665" s="14"/>
      <c r="T3665" s="14"/>
      <c r="U3665" s="14"/>
      <c r="V3665" s="14"/>
      <c r="W3665" s="14"/>
      <c r="X3665" s="14"/>
      <c r="Y3665" s="14"/>
    </row>
    <row r="3666" spans="2:25" x14ac:dyDescent="0.3">
      <c r="B3666" s="13"/>
      <c r="C3666" s="13"/>
      <c r="D3666" s="13"/>
      <c r="E3666" s="13"/>
      <c r="F3666" s="13"/>
      <c r="G3666" s="13"/>
      <c r="H3666" s="13"/>
      <c r="I3666" s="13"/>
      <c r="J3666" s="13"/>
      <c r="K3666" s="13"/>
      <c r="L3666" s="13"/>
      <c r="M3666" s="13"/>
      <c r="N3666" s="13"/>
      <c r="O3666" s="13"/>
      <c r="P3666" s="13"/>
      <c r="Q3666" s="13"/>
      <c r="R3666" s="13"/>
      <c r="S3666" s="14"/>
      <c r="T3666" s="14"/>
      <c r="U3666" s="14"/>
      <c r="V3666" s="14"/>
      <c r="W3666" s="14"/>
      <c r="X3666" s="14"/>
      <c r="Y3666" s="14"/>
    </row>
    <row r="3667" spans="2:25" x14ac:dyDescent="0.3">
      <c r="B3667" s="13"/>
      <c r="C3667" s="13"/>
      <c r="D3667" s="13"/>
      <c r="E3667" s="13"/>
      <c r="F3667" s="13"/>
      <c r="G3667" s="13"/>
      <c r="H3667" s="13"/>
      <c r="I3667" s="13"/>
      <c r="J3667" s="13"/>
      <c r="K3667" s="13"/>
      <c r="L3667" s="13"/>
      <c r="M3667" s="13"/>
      <c r="N3667" s="13"/>
      <c r="O3667" s="13"/>
      <c r="P3667" s="13"/>
      <c r="Q3667" s="13"/>
      <c r="R3667" s="13"/>
      <c r="S3667" s="14"/>
      <c r="T3667" s="14"/>
      <c r="U3667" s="14"/>
      <c r="V3667" s="14"/>
      <c r="W3667" s="14"/>
      <c r="X3667" s="14"/>
      <c r="Y3667" s="14"/>
    </row>
    <row r="3668" spans="2:25" x14ac:dyDescent="0.3">
      <c r="B3668" s="13"/>
      <c r="C3668" s="13"/>
      <c r="D3668" s="13"/>
      <c r="E3668" s="13"/>
      <c r="F3668" s="13"/>
      <c r="G3668" s="13"/>
      <c r="H3668" s="13"/>
      <c r="I3668" s="13"/>
      <c r="J3668" s="13"/>
      <c r="K3668" s="13"/>
      <c r="L3668" s="13"/>
      <c r="M3668" s="13"/>
      <c r="N3668" s="13"/>
      <c r="O3668" s="13"/>
      <c r="P3668" s="13"/>
      <c r="Q3668" s="13"/>
      <c r="R3668" s="13"/>
      <c r="S3668" s="14"/>
      <c r="T3668" s="14"/>
      <c r="U3668" s="14"/>
      <c r="V3668" s="14"/>
      <c r="W3668" s="14"/>
      <c r="X3668" s="14"/>
      <c r="Y3668" s="14"/>
    </row>
    <row r="3669" spans="2:25" x14ac:dyDescent="0.3"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</row>
    <row r="3670" spans="2:25" x14ac:dyDescent="0.3"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13"/>
      <c r="M3670" s="13"/>
      <c r="N3670" s="13"/>
      <c r="O3670" s="13"/>
      <c r="P3670" s="13"/>
      <c r="Q3670" s="13"/>
      <c r="R3670" s="13"/>
      <c r="S3670" s="14"/>
      <c r="T3670" s="14"/>
      <c r="U3670" s="14"/>
      <c r="V3670" s="14"/>
      <c r="W3670" s="14"/>
      <c r="X3670" s="14"/>
      <c r="Y3670" s="14"/>
    </row>
    <row r="3671" spans="2:25" x14ac:dyDescent="0.3">
      <c r="B3671" s="13"/>
      <c r="C3671" s="13"/>
      <c r="D3671" s="13"/>
      <c r="E3671" s="13"/>
      <c r="F3671" s="13"/>
      <c r="G3671" s="13"/>
      <c r="H3671" s="13"/>
      <c r="I3671" s="13"/>
      <c r="J3671" s="13"/>
      <c r="K3671" s="13"/>
      <c r="L3671" s="13"/>
      <c r="M3671" s="13"/>
      <c r="N3671" s="13"/>
      <c r="O3671" s="13"/>
      <c r="P3671" s="13"/>
      <c r="Q3671" s="13"/>
      <c r="R3671" s="13"/>
      <c r="S3671" s="14"/>
      <c r="T3671" s="14"/>
      <c r="U3671" s="14"/>
      <c r="V3671" s="14"/>
      <c r="W3671" s="14"/>
      <c r="X3671" s="14"/>
      <c r="Y3671" s="14"/>
    </row>
    <row r="3672" spans="2:25" x14ac:dyDescent="0.3">
      <c r="B3672" s="13"/>
      <c r="C3672" s="13"/>
      <c r="D3672" s="13"/>
      <c r="E3672" s="13"/>
      <c r="F3672" s="13"/>
      <c r="G3672" s="13"/>
      <c r="H3672" s="13"/>
      <c r="I3672" s="13"/>
      <c r="J3672" s="13"/>
      <c r="K3672" s="13"/>
      <c r="L3672" s="13"/>
      <c r="M3672" s="13"/>
      <c r="N3672" s="13"/>
      <c r="O3672" s="13"/>
      <c r="P3672" s="13"/>
      <c r="Q3672" s="13"/>
      <c r="R3672" s="13"/>
      <c r="S3672" s="14"/>
      <c r="T3672" s="14"/>
      <c r="U3672" s="14"/>
      <c r="V3672" s="14"/>
      <c r="W3672" s="14"/>
      <c r="X3672" s="14"/>
      <c r="Y3672" s="14"/>
    </row>
    <row r="3673" spans="2:25" x14ac:dyDescent="0.3"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</row>
    <row r="3674" spans="2:25" x14ac:dyDescent="0.3">
      <c r="B3674" s="13"/>
      <c r="C3674" s="13"/>
      <c r="D3674" s="13"/>
      <c r="E3674" s="13"/>
      <c r="F3674" s="13"/>
      <c r="G3674" s="13"/>
      <c r="H3674" s="13"/>
      <c r="I3674" s="13"/>
      <c r="J3674" s="13"/>
      <c r="K3674" s="13"/>
      <c r="L3674" s="13"/>
      <c r="M3674" s="13"/>
      <c r="N3674" s="13"/>
      <c r="O3674" s="13"/>
      <c r="P3674" s="13"/>
      <c r="Q3674" s="13"/>
      <c r="R3674" s="13"/>
      <c r="S3674" s="14"/>
      <c r="T3674" s="14"/>
      <c r="U3674" s="14"/>
      <c r="V3674" s="14"/>
      <c r="W3674" s="14"/>
      <c r="X3674" s="14"/>
      <c r="Y3674" s="14"/>
    </row>
    <row r="3675" spans="2:25" x14ac:dyDescent="0.3">
      <c r="B3675" s="13"/>
      <c r="C3675" s="13"/>
      <c r="D3675" s="13"/>
      <c r="E3675" s="13"/>
      <c r="F3675" s="13"/>
      <c r="G3675" s="13"/>
      <c r="H3675" s="13"/>
      <c r="I3675" s="13"/>
      <c r="J3675" s="13"/>
      <c r="K3675" s="13"/>
      <c r="L3675" s="13"/>
      <c r="M3675" s="13"/>
      <c r="N3675" s="13"/>
      <c r="O3675" s="13"/>
      <c r="P3675" s="13"/>
      <c r="Q3675" s="13"/>
      <c r="R3675" s="13"/>
      <c r="S3675" s="14"/>
      <c r="T3675" s="14"/>
      <c r="U3675" s="14"/>
      <c r="V3675" s="14"/>
      <c r="W3675" s="14"/>
      <c r="X3675" s="14"/>
      <c r="Y3675" s="14"/>
    </row>
    <row r="3676" spans="2:25" x14ac:dyDescent="0.3">
      <c r="B3676" s="13"/>
      <c r="C3676" s="13"/>
      <c r="D3676" s="13"/>
      <c r="E3676" s="13"/>
      <c r="F3676" s="13"/>
      <c r="G3676" s="13"/>
      <c r="H3676" s="13"/>
      <c r="I3676" s="13"/>
      <c r="J3676" s="13"/>
      <c r="K3676" s="13"/>
      <c r="L3676" s="13"/>
      <c r="M3676" s="13"/>
      <c r="N3676" s="13"/>
      <c r="O3676" s="13"/>
      <c r="P3676" s="13"/>
      <c r="Q3676" s="13"/>
      <c r="R3676" s="13"/>
      <c r="S3676" s="14"/>
      <c r="T3676" s="14"/>
      <c r="U3676" s="14"/>
      <c r="V3676" s="14"/>
      <c r="W3676" s="14"/>
      <c r="X3676" s="14"/>
      <c r="Y3676" s="14"/>
    </row>
    <row r="3677" spans="2:25" x14ac:dyDescent="0.3">
      <c r="B3677" s="13"/>
      <c r="C3677" s="13"/>
      <c r="D3677" s="13"/>
      <c r="E3677" s="13"/>
      <c r="F3677" s="13"/>
      <c r="G3677" s="13"/>
      <c r="H3677" s="13"/>
      <c r="I3677" s="13"/>
      <c r="J3677" s="13"/>
      <c r="K3677" s="13"/>
      <c r="L3677" s="13"/>
      <c r="M3677" s="13"/>
      <c r="N3677" s="13"/>
      <c r="O3677" s="13"/>
      <c r="P3677" s="13"/>
      <c r="Q3677" s="13"/>
      <c r="R3677" s="13"/>
      <c r="S3677" s="14"/>
      <c r="T3677" s="14"/>
      <c r="U3677" s="14"/>
      <c r="V3677" s="14"/>
      <c r="W3677" s="14"/>
      <c r="X3677" s="14"/>
      <c r="Y3677" s="14"/>
    </row>
    <row r="3678" spans="2:25" x14ac:dyDescent="0.3"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</row>
    <row r="3679" spans="2:25" x14ac:dyDescent="0.3"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</row>
    <row r="3680" spans="2:25" x14ac:dyDescent="0.3">
      <c r="B3680" s="13"/>
      <c r="C3680" s="13"/>
      <c r="D3680" s="13"/>
      <c r="E3680" s="13"/>
      <c r="F3680" s="13"/>
      <c r="G3680" s="13"/>
      <c r="H3680" s="13"/>
      <c r="I3680" s="13"/>
      <c r="J3680" s="13"/>
      <c r="K3680" s="13"/>
      <c r="L3680" s="13"/>
      <c r="M3680" s="13"/>
      <c r="N3680" s="13"/>
      <c r="O3680" s="13"/>
      <c r="P3680" s="13"/>
      <c r="Q3680" s="13"/>
      <c r="R3680" s="13"/>
      <c r="S3680" s="14"/>
      <c r="T3680" s="14"/>
      <c r="U3680" s="14"/>
      <c r="V3680" s="14"/>
      <c r="W3680" s="14"/>
      <c r="X3680" s="14"/>
      <c r="Y3680" s="14"/>
    </row>
    <row r="3681" spans="2:30" x14ac:dyDescent="0.3">
      <c r="B3681" s="13"/>
      <c r="C3681" s="13"/>
      <c r="D3681" s="13"/>
      <c r="E3681" s="13"/>
      <c r="F3681" s="13"/>
      <c r="G3681" s="13"/>
      <c r="H3681" s="13"/>
      <c r="I3681" s="13"/>
      <c r="J3681" s="13"/>
      <c r="K3681" s="13"/>
      <c r="L3681" s="13"/>
      <c r="M3681" s="13"/>
      <c r="N3681" s="13"/>
      <c r="O3681" s="13"/>
      <c r="P3681" s="13"/>
      <c r="Q3681" s="13"/>
      <c r="R3681" s="13"/>
      <c r="S3681" s="14"/>
      <c r="T3681" s="14"/>
      <c r="U3681" s="14"/>
      <c r="V3681" s="14"/>
      <c r="W3681" s="14"/>
      <c r="X3681" s="14"/>
      <c r="Y3681" s="14"/>
    </row>
    <row r="3682" spans="2:30" x14ac:dyDescent="0.3">
      <c r="B3682" s="13"/>
      <c r="C3682" s="13"/>
      <c r="D3682" s="13"/>
      <c r="E3682" s="13"/>
      <c r="F3682" s="13"/>
      <c r="G3682" s="13"/>
      <c r="H3682" s="13"/>
      <c r="I3682" s="13"/>
      <c r="J3682" s="13"/>
      <c r="K3682" s="13"/>
      <c r="L3682" s="13"/>
      <c r="M3682" s="13"/>
      <c r="N3682" s="13"/>
      <c r="O3682" s="13"/>
      <c r="P3682" s="13"/>
      <c r="Q3682" s="13"/>
      <c r="R3682" s="13"/>
      <c r="S3682" s="14"/>
      <c r="T3682" s="14"/>
      <c r="U3682" s="14"/>
      <c r="V3682" s="14"/>
      <c r="W3682" s="14"/>
      <c r="X3682" s="14"/>
      <c r="Y3682" s="14"/>
    </row>
    <row r="3683" spans="2:30" x14ac:dyDescent="0.3"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</row>
    <row r="3684" spans="2:30" x14ac:dyDescent="0.3"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</row>
    <row r="3685" spans="2:30" x14ac:dyDescent="0.3">
      <c r="B3685" s="13"/>
      <c r="C3685" s="13"/>
      <c r="D3685" s="13"/>
      <c r="E3685" s="13"/>
      <c r="F3685" s="13"/>
      <c r="G3685" s="13"/>
      <c r="H3685" s="13"/>
      <c r="I3685" s="13"/>
      <c r="J3685" s="13"/>
      <c r="K3685" s="13"/>
      <c r="L3685" s="13"/>
      <c r="M3685" s="13"/>
      <c r="N3685" s="13"/>
      <c r="O3685" s="13"/>
      <c r="P3685" s="13"/>
      <c r="Q3685" s="13"/>
      <c r="R3685" s="13"/>
      <c r="S3685" s="14"/>
      <c r="T3685" s="14"/>
      <c r="U3685" s="14"/>
      <c r="V3685" s="14"/>
      <c r="W3685" s="14"/>
      <c r="X3685" s="14"/>
      <c r="Y3685" s="14"/>
    </row>
    <row r="3686" spans="2:30" x14ac:dyDescent="0.3">
      <c r="B3686" s="13"/>
      <c r="C3686" s="13"/>
      <c r="D3686" s="13"/>
      <c r="E3686" s="13"/>
      <c r="F3686" s="13"/>
      <c r="G3686" s="13"/>
      <c r="H3686" s="13"/>
      <c r="I3686" s="13"/>
      <c r="J3686" s="13"/>
      <c r="K3686" s="13"/>
      <c r="L3686" s="13"/>
      <c r="M3686" s="13"/>
      <c r="N3686" s="13"/>
      <c r="O3686" s="13"/>
      <c r="P3686" s="13"/>
      <c r="Q3686" s="13"/>
      <c r="R3686" s="13"/>
      <c r="S3686" s="14"/>
      <c r="T3686" s="14"/>
      <c r="U3686" s="14"/>
      <c r="V3686" s="14"/>
      <c r="W3686" s="14"/>
      <c r="X3686" s="14"/>
      <c r="Y3686" s="14"/>
    </row>
    <row r="3687" spans="2:30" x14ac:dyDescent="0.3">
      <c r="B3687" s="13"/>
      <c r="C3687" s="13"/>
      <c r="D3687" s="13"/>
      <c r="E3687" s="13"/>
      <c r="F3687" s="13"/>
      <c r="G3687" s="13"/>
      <c r="H3687" s="13"/>
      <c r="I3687" s="13"/>
      <c r="J3687" s="13"/>
      <c r="K3687" s="13"/>
      <c r="L3687" s="13"/>
      <c r="M3687" s="13"/>
      <c r="N3687" s="13"/>
      <c r="O3687" s="13"/>
      <c r="P3687" s="13"/>
      <c r="Q3687" s="13"/>
      <c r="R3687" s="13"/>
      <c r="S3687" s="14"/>
      <c r="T3687" s="14"/>
      <c r="U3687" s="14"/>
      <c r="V3687" s="14"/>
      <c r="W3687" s="14"/>
      <c r="X3687" s="14"/>
      <c r="Y3687" s="14"/>
    </row>
    <row r="3688" spans="2:30" x14ac:dyDescent="0.3">
      <c r="B3688" s="13"/>
      <c r="C3688" s="13"/>
      <c r="D3688" s="13"/>
      <c r="E3688" s="13"/>
      <c r="F3688" s="13"/>
      <c r="G3688" s="13"/>
      <c r="H3688" s="13"/>
      <c r="I3688" s="13"/>
      <c r="J3688" s="13"/>
      <c r="K3688" s="13"/>
      <c r="L3688" s="13"/>
      <c r="M3688" s="13"/>
      <c r="N3688" s="13"/>
      <c r="O3688" s="13"/>
      <c r="P3688" s="13"/>
      <c r="Q3688" s="13"/>
      <c r="R3688" s="13"/>
      <c r="S3688" s="14"/>
      <c r="T3688" s="14"/>
      <c r="U3688" s="14"/>
      <c r="V3688" s="14"/>
      <c r="W3688" s="14"/>
      <c r="X3688" s="14"/>
      <c r="Y3688" s="14"/>
    </row>
    <row r="3689" spans="2:30" x14ac:dyDescent="0.3">
      <c r="B3689" s="13"/>
      <c r="C3689" s="13"/>
      <c r="D3689" s="13"/>
      <c r="E3689" s="13"/>
      <c r="F3689" s="13"/>
      <c r="G3689" s="13"/>
      <c r="H3689" s="13"/>
      <c r="I3689" s="13"/>
      <c r="J3689" s="13"/>
      <c r="K3689" s="13"/>
      <c r="L3689" s="13"/>
      <c r="M3689" s="13"/>
      <c r="N3689" s="13"/>
      <c r="O3689" s="13"/>
      <c r="P3689" s="13"/>
      <c r="Q3689" s="13"/>
      <c r="R3689" s="13"/>
      <c r="S3689" s="14"/>
      <c r="T3689" s="14"/>
      <c r="U3689" s="14"/>
      <c r="V3689" s="14"/>
      <c r="W3689" s="14"/>
      <c r="X3689" s="14"/>
      <c r="Y3689" s="14"/>
    </row>
    <row r="3690" spans="2:30" x14ac:dyDescent="0.3"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</row>
    <row r="3691" spans="2:30" x14ac:dyDescent="0.3"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</row>
    <row r="3692" spans="2:30" x14ac:dyDescent="0.3"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</row>
    <row r="3693" spans="2:30" x14ac:dyDescent="0.3"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AA3693" s="5" t="e">
        <f>+AVERAGE(E3664:E3693)/100</f>
        <v>#DIV/0!</v>
      </c>
      <c r="AB3693" s="5" t="e">
        <f>+AVERAGE(G3664:G3693)</f>
        <v>#DIV/0!</v>
      </c>
      <c r="AC3693" s="5" t="e">
        <f>+AVERAGE(H3664:H3693)</f>
        <v>#DIV/0!</v>
      </c>
      <c r="AD3693" s="17" t="e">
        <f t="shared" ref="AD3693" si="120">($AF$4*AA3693)+($AG$4-$AG$4*AB3693)+($AJ$12+$AK$12*AC3693)</f>
        <v>#DIV/0!</v>
      </c>
    </row>
    <row r="3694" spans="2:30" x14ac:dyDescent="0.3">
      <c r="B3694" s="13"/>
      <c r="C3694" s="13"/>
      <c r="D3694" s="13"/>
      <c r="E3694" s="13"/>
      <c r="F3694" s="13"/>
      <c r="G3694" s="13"/>
      <c r="H3694" s="13"/>
      <c r="I3694" s="13"/>
      <c r="J3694" s="13"/>
      <c r="K3694" s="13"/>
      <c r="L3694" s="13"/>
      <c r="M3694" s="13"/>
      <c r="N3694" s="13"/>
      <c r="O3694" s="13"/>
      <c r="P3694" s="13"/>
      <c r="Q3694" s="13"/>
      <c r="R3694" s="13"/>
      <c r="S3694" s="14"/>
      <c r="T3694" s="14"/>
      <c r="U3694" s="14"/>
      <c r="V3694" s="14"/>
      <c r="W3694" s="14"/>
      <c r="X3694" s="14"/>
      <c r="Y3694" s="14"/>
    </row>
    <row r="3695" spans="2:30" x14ac:dyDescent="0.3">
      <c r="B3695" s="13"/>
      <c r="C3695" s="13"/>
      <c r="D3695" s="13"/>
      <c r="E3695" s="13"/>
      <c r="F3695" s="13"/>
      <c r="G3695" s="13"/>
      <c r="H3695" s="13"/>
      <c r="I3695" s="13"/>
      <c r="J3695" s="13"/>
      <c r="K3695" s="13"/>
      <c r="L3695" s="13"/>
      <c r="M3695" s="13"/>
      <c r="N3695" s="13"/>
      <c r="O3695" s="13"/>
      <c r="P3695" s="13"/>
      <c r="Q3695" s="13"/>
      <c r="R3695" s="13"/>
      <c r="S3695" s="14"/>
      <c r="T3695" s="14"/>
      <c r="U3695" s="14"/>
      <c r="V3695" s="14"/>
      <c r="W3695" s="14"/>
      <c r="X3695" s="14"/>
      <c r="Y3695" s="14"/>
    </row>
    <row r="3696" spans="2:30" x14ac:dyDescent="0.3">
      <c r="B3696" s="13"/>
      <c r="C3696" s="13"/>
      <c r="D3696" s="13"/>
      <c r="E3696" s="13"/>
      <c r="F3696" s="13"/>
      <c r="G3696" s="13"/>
      <c r="H3696" s="13"/>
      <c r="I3696" s="13"/>
      <c r="J3696" s="13"/>
      <c r="K3696" s="13"/>
      <c r="L3696" s="13"/>
      <c r="M3696" s="13"/>
      <c r="N3696" s="13"/>
      <c r="O3696" s="13"/>
      <c r="P3696" s="13"/>
      <c r="Q3696" s="13"/>
      <c r="R3696" s="13"/>
      <c r="S3696" s="14"/>
      <c r="T3696" s="14"/>
      <c r="U3696" s="14"/>
      <c r="V3696" s="14"/>
      <c r="W3696" s="14"/>
      <c r="X3696" s="14"/>
      <c r="Y3696" s="14"/>
    </row>
    <row r="3697" spans="2:25" x14ac:dyDescent="0.3"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</row>
    <row r="3698" spans="2:25" x14ac:dyDescent="0.3">
      <c r="B3698" s="13"/>
      <c r="C3698" s="13"/>
      <c r="D3698" s="13"/>
      <c r="E3698" s="13"/>
      <c r="F3698" s="13"/>
      <c r="G3698" s="13"/>
      <c r="H3698" s="13"/>
      <c r="I3698" s="13"/>
      <c r="J3698" s="13"/>
      <c r="K3698" s="13"/>
      <c r="L3698" s="13"/>
      <c r="M3698" s="13"/>
      <c r="N3698" s="13"/>
      <c r="O3698" s="13"/>
      <c r="P3698" s="13"/>
      <c r="Q3698" s="13"/>
      <c r="R3698" s="13"/>
      <c r="S3698" s="14"/>
      <c r="T3698" s="14"/>
      <c r="U3698" s="14"/>
      <c r="V3698" s="14"/>
      <c r="W3698" s="14"/>
      <c r="X3698" s="14"/>
      <c r="Y3698" s="14"/>
    </row>
    <row r="3699" spans="2:25" x14ac:dyDescent="0.3">
      <c r="B3699" s="13"/>
      <c r="C3699" s="13"/>
      <c r="D3699" s="13"/>
      <c r="E3699" s="13"/>
      <c r="F3699" s="13"/>
      <c r="G3699" s="13"/>
      <c r="H3699" s="13"/>
      <c r="I3699" s="13"/>
      <c r="J3699" s="13"/>
      <c r="K3699" s="13"/>
      <c r="L3699" s="13"/>
      <c r="M3699" s="13"/>
      <c r="N3699" s="13"/>
      <c r="O3699" s="13"/>
      <c r="P3699" s="13"/>
      <c r="Q3699" s="13"/>
      <c r="R3699" s="13"/>
      <c r="S3699" s="14"/>
      <c r="T3699" s="14"/>
      <c r="U3699" s="14"/>
      <c r="V3699" s="14"/>
      <c r="W3699" s="14"/>
      <c r="X3699" s="14"/>
      <c r="Y3699" s="14"/>
    </row>
    <row r="3700" spans="2:25" x14ac:dyDescent="0.3">
      <c r="B3700" s="13"/>
      <c r="C3700" s="13"/>
      <c r="D3700" s="13"/>
      <c r="E3700" s="13"/>
      <c r="F3700" s="13"/>
      <c r="G3700" s="13"/>
      <c r="H3700" s="13"/>
      <c r="I3700" s="13"/>
      <c r="J3700" s="13"/>
      <c r="K3700" s="13"/>
      <c r="L3700" s="13"/>
      <c r="M3700" s="13"/>
      <c r="N3700" s="13"/>
      <c r="O3700" s="13"/>
      <c r="P3700" s="13"/>
      <c r="Q3700" s="13"/>
      <c r="R3700" s="13"/>
      <c r="S3700" s="14"/>
      <c r="T3700" s="14"/>
      <c r="U3700" s="14"/>
      <c r="V3700" s="14"/>
      <c r="W3700" s="14"/>
      <c r="X3700" s="14"/>
      <c r="Y3700" s="14"/>
    </row>
    <row r="3701" spans="2:25" x14ac:dyDescent="0.3">
      <c r="B3701" s="13"/>
      <c r="C3701" s="13"/>
      <c r="D3701" s="13"/>
      <c r="E3701" s="13"/>
      <c r="F3701" s="13"/>
      <c r="G3701" s="13"/>
      <c r="H3701" s="13"/>
      <c r="I3701" s="13"/>
      <c r="J3701" s="13"/>
      <c r="K3701" s="13"/>
      <c r="L3701" s="13"/>
      <c r="M3701" s="13"/>
      <c r="N3701" s="13"/>
      <c r="O3701" s="13"/>
      <c r="P3701" s="13"/>
      <c r="Q3701" s="13"/>
      <c r="R3701" s="13"/>
      <c r="S3701" s="14"/>
      <c r="T3701" s="14"/>
      <c r="U3701" s="14"/>
      <c r="V3701" s="14"/>
      <c r="W3701" s="14"/>
      <c r="X3701" s="14"/>
      <c r="Y3701" s="14"/>
    </row>
    <row r="3702" spans="2:25" x14ac:dyDescent="0.3">
      <c r="B3702" s="13"/>
      <c r="C3702" s="13"/>
      <c r="D3702" s="13"/>
      <c r="E3702" s="13"/>
      <c r="F3702" s="13"/>
      <c r="G3702" s="13"/>
      <c r="H3702" s="13"/>
      <c r="I3702" s="13"/>
      <c r="J3702" s="13"/>
      <c r="K3702" s="13"/>
      <c r="L3702" s="13"/>
      <c r="M3702" s="13"/>
      <c r="N3702" s="13"/>
      <c r="O3702" s="13"/>
      <c r="P3702" s="13"/>
      <c r="Q3702" s="13"/>
      <c r="R3702" s="13"/>
      <c r="S3702" s="14"/>
      <c r="T3702" s="14"/>
      <c r="U3702" s="14"/>
      <c r="V3702" s="14"/>
      <c r="W3702" s="14"/>
      <c r="X3702" s="14"/>
      <c r="Y3702" s="14"/>
    </row>
    <row r="3703" spans="2:25" x14ac:dyDescent="0.3">
      <c r="B3703" s="13"/>
      <c r="C3703" s="13"/>
      <c r="D3703" s="13"/>
      <c r="E3703" s="13"/>
      <c r="F3703" s="13"/>
      <c r="G3703" s="13"/>
      <c r="H3703" s="13"/>
      <c r="I3703" s="13"/>
      <c r="J3703" s="13"/>
      <c r="K3703" s="13"/>
      <c r="L3703" s="13"/>
      <c r="M3703" s="13"/>
      <c r="N3703" s="13"/>
      <c r="O3703" s="13"/>
      <c r="P3703" s="13"/>
      <c r="Q3703" s="13"/>
      <c r="R3703" s="13"/>
      <c r="S3703" s="14"/>
      <c r="T3703" s="14"/>
      <c r="U3703" s="14"/>
      <c r="V3703" s="14"/>
      <c r="W3703" s="14"/>
      <c r="X3703" s="14"/>
      <c r="Y3703" s="14"/>
    </row>
    <row r="3704" spans="2:25" x14ac:dyDescent="0.3">
      <c r="B3704" s="13"/>
      <c r="C3704" s="13"/>
      <c r="D3704" s="13"/>
      <c r="E3704" s="13"/>
      <c r="F3704" s="13"/>
      <c r="G3704" s="13"/>
      <c r="H3704" s="13"/>
      <c r="I3704" s="13"/>
      <c r="J3704" s="13"/>
      <c r="K3704" s="13"/>
      <c r="L3704" s="13"/>
      <c r="M3704" s="13"/>
      <c r="N3704" s="13"/>
      <c r="O3704" s="13"/>
      <c r="P3704" s="13"/>
      <c r="Q3704" s="13"/>
      <c r="R3704" s="13"/>
      <c r="S3704" s="14"/>
      <c r="T3704" s="14"/>
      <c r="U3704" s="14"/>
      <c r="V3704" s="14"/>
      <c r="W3704" s="14"/>
      <c r="X3704" s="14"/>
      <c r="Y3704" s="14"/>
    </row>
    <row r="3705" spans="2:25" x14ac:dyDescent="0.3">
      <c r="B3705" s="13"/>
      <c r="C3705" s="13"/>
      <c r="D3705" s="13"/>
      <c r="E3705" s="13"/>
      <c r="F3705" s="13"/>
      <c r="G3705" s="13"/>
      <c r="H3705" s="13"/>
      <c r="I3705" s="13"/>
      <c r="J3705" s="13"/>
      <c r="K3705" s="13"/>
      <c r="L3705" s="13"/>
      <c r="M3705" s="13"/>
      <c r="N3705" s="13"/>
      <c r="O3705" s="13"/>
      <c r="P3705" s="13"/>
      <c r="Q3705" s="13"/>
      <c r="R3705" s="13"/>
      <c r="S3705" s="14"/>
      <c r="T3705" s="14"/>
      <c r="U3705" s="14"/>
      <c r="V3705" s="14"/>
      <c r="W3705" s="14"/>
      <c r="X3705" s="14"/>
      <c r="Y3705" s="14"/>
    </row>
    <row r="3706" spans="2:25" x14ac:dyDescent="0.3">
      <c r="B3706" s="13"/>
      <c r="C3706" s="13"/>
      <c r="D3706" s="13"/>
      <c r="E3706" s="13"/>
      <c r="F3706" s="13"/>
      <c r="G3706" s="13"/>
      <c r="H3706" s="13"/>
      <c r="I3706" s="13"/>
      <c r="J3706" s="13"/>
      <c r="K3706" s="13"/>
      <c r="L3706" s="13"/>
      <c r="M3706" s="13"/>
      <c r="N3706" s="13"/>
      <c r="O3706" s="13"/>
      <c r="P3706" s="13"/>
      <c r="Q3706" s="13"/>
      <c r="R3706" s="13"/>
      <c r="S3706" s="14"/>
      <c r="T3706" s="14"/>
      <c r="U3706" s="14"/>
      <c r="V3706" s="14"/>
      <c r="W3706" s="14"/>
      <c r="X3706" s="14"/>
      <c r="Y3706" s="14"/>
    </row>
    <row r="3707" spans="2:25" x14ac:dyDescent="0.3">
      <c r="B3707" s="13"/>
      <c r="C3707" s="13"/>
      <c r="D3707" s="13"/>
      <c r="E3707" s="13"/>
      <c r="F3707" s="13"/>
      <c r="G3707" s="13"/>
      <c r="H3707" s="13"/>
      <c r="I3707" s="13"/>
      <c r="J3707" s="13"/>
      <c r="K3707" s="13"/>
      <c r="L3707" s="13"/>
      <c r="M3707" s="13"/>
      <c r="N3707" s="13"/>
      <c r="O3707" s="13"/>
      <c r="P3707" s="13"/>
      <c r="Q3707" s="13"/>
      <c r="R3707" s="13"/>
      <c r="S3707" s="14"/>
      <c r="T3707" s="14"/>
      <c r="U3707" s="14"/>
      <c r="V3707" s="14"/>
      <c r="W3707" s="14"/>
      <c r="X3707" s="14"/>
      <c r="Y3707" s="14"/>
    </row>
    <row r="3708" spans="2:25" x14ac:dyDescent="0.3">
      <c r="B3708" s="13"/>
      <c r="C3708" s="13"/>
      <c r="D3708" s="13"/>
      <c r="E3708" s="13"/>
      <c r="F3708" s="13"/>
      <c r="G3708" s="13"/>
      <c r="H3708" s="13"/>
      <c r="I3708" s="13"/>
      <c r="J3708" s="13"/>
      <c r="K3708" s="13"/>
      <c r="L3708" s="13"/>
      <c r="M3708" s="13"/>
      <c r="N3708" s="13"/>
      <c r="O3708" s="13"/>
      <c r="P3708" s="13"/>
      <c r="Q3708" s="13"/>
      <c r="R3708" s="13"/>
      <c r="S3708" s="14"/>
      <c r="T3708" s="14"/>
      <c r="U3708" s="14"/>
      <c r="V3708" s="14"/>
      <c r="W3708" s="14"/>
      <c r="X3708" s="14"/>
      <c r="Y3708" s="14"/>
    </row>
    <row r="3709" spans="2:25" x14ac:dyDescent="0.3">
      <c r="B3709" s="13"/>
      <c r="C3709" s="13"/>
      <c r="D3709" s="13"/>
      <c r="E3709" s="13"/>
      <c r="F3709" s="13"/>
      <c r="G3709" s="13"/>
      <c r="H3709" s="13"/>
      <c r="I3709" s="13"/>
      <c r="J3709" s="13"/>
      <c r="K3709" s="13"/>
      <c r="L3709" s="13"/>
      <c r="M3709" s="13"/>
      <c r="N3709" s="13"/>
      <c r="O3709" s="13"/>
      <c r="P3709" s="13"/>
      <c r="Q3709" s="13"/>
      <c r="R3709" s="13"/>
      <c r="S3709" s="14"/>
      <c r="T3709" s="14"/>
      <c r="U3709" s="14"/>
      <c r="V3709" s="14"/>
      <c r="W3709" s="14"/>
      <c r="X3709" s="14"/>
      <c r="Y3709" s="14"/>
    </row>
    <row r="3710" spans="2:25" x14ac:dyDescent="0.3"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</row>
    <row r="3711" spans="2:25" x14ac:dyDescent="0.3"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</row>
    <row r="3712" spans="2:25" x14ac:dyDescent="0.3"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</row>
    <row r="3713" spans="2:30" x14ac:dyDescent="0.3"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</row>
    <row r="3714" spans="2:30" x14ac:dyDescent="0.3">
      <c r="B3714" s="13"/>
      <c r="C3714" s="13"/>
      <c r="D3714" s="13"/>
      <c r="E3714" s="13"/>
      <c r="F3714" s="13"/>
      <c r="G3714" s="13"/>
      <c r="H3714" s="13"/>
      <c r="I3714" s="13"/>
      <c r="J3714" s="13"/>
      <c r="K3714" s="13"/>
      <c r="L3714" s="13"/>
      <c r="M3714" s="13"/>
      <c r="N3714" s="13"/>
      <c r="O3714" s="13"/>
      <c r="P3714" s="13"/>
      <c r="Q3714" s="13"/>
      <c r="R3714" s="13"/>
      <c r="S3714" s="14"/>
      <c r="T3714" s="14"/>
      <c r="U3714" s="14"/>
      <c r="V3714" s="14"/>
      <c r="W3714" s="14"/>
      <c r="X3714" s="14"/>
      <c r="Y3714" s="14"/>
    </row>
    <row r="3715" spans="2:30" x14ac:dyDescent="0.3">
      <c r="B3715" s="13"/>
      <c r="C3715" s="13"/>
      <c r="D3715" s="13"/>
      <c r="E3715" s="13"/>
      <c r="F3715" s="13"/>
      <c r="G3715" s="13"/>
      <c r="H3715" s="13"/>
      <c r="I3715" s="13"/>
      <c r="J3715" s="13"/>
      <c r="K3715" s="13"/>
      <c r="L3715" s="13"/>
      <c r="M3715" s="13"/>
      <c r="N3715" s="13"/>
      <c r="O3715" s="13"/>
      <c r="P3715" s="13"/>
      <c r="Q3715" s="13"/>
      <c r="R3715" s="13"/>
      <c r="S3715" s="14"/>
      <c r="T3715" s="14"/>
      <c r="U3715" s="14"/>
      <c r="V3715" s="14"/>
      <c r="W3715" s="14"/>
      <c r="X3715" s="14"/>
      <c r="Y3715" s="14"/>
    </row>
    <row r="3716" spans="2:30" x14ac:dyDescent="0.3">
      <c r="B3716" s="13"/>
      <c r="C3716" s="13"/>
      <c r="D3716" s="13"/>
      <c r="E3716" s="13"/>
      <c r="F3716" s="13"/>
      <c r="G3716" s="13"/>
      <c r="H3716" s="13"/>
      <c r="I3716" s="13"/>
      <c r="J3716" s="13"/>
      <c r="K3716" s="13"/>
      <c r="L3716" s="13"/>
      <c r="M3716" s="13"/>
      <c r="N3716" s="13"/>
      <c r="O3716" s="13"/>
      <c r="P3716" s="13"/>
      <c r="Q3716" s="13"/>
      <c r="R3716" s="13"/>
      <c r="S3716" s="14"/>
      <c r="T3716" s="14"/>
      <c r="U3716" s="14"/>
      <c r="V3716" s="14"/>
      <c r="W3716" s="14"/>
      <c r="X3716" s="14"/>
      <c r="Y3716" s="14"/>
    </row>
    <row r="3717" spans="2:30" x14ac:dyDescent="0.3">
      <c r="B3717" s="13"/>
      <c r="C3717" s="13"/>
      <c r="D3717" s="13"/>
      <c r="E3717" s="13"/>
      <c r="F3717" s="13"/>
      <c r="G3717" s="13"/>
      <c r="H3717" s="13"/>
      <c r="I3717" s="13"/>
      <c r="J3717" s="13"/>
      <c r="K3717" s="13"/>
      <c r="L3717" s="13"/>
      <c r="M3717" s="13"/>
      <c r="N3717" s="13"/>
      <c r="O3717" s="13"/>
      <c r="P3717" s="13"/>
      <c r="Q3717" s="13"/>
      <c r="R3717" s="13"/>
      <c r="S3717" s="14"/>
      <c r="T3717" s="14"/>
      <c r="U3717" s="14"/>
      <c r="V3717" s="14"/>
      <c r="W3717" s="14"/>
      <c r="X3717" s="14"/>
      <c r="Y3717" s="14"/>
    </row>
    <row r="3718" spans="2:30" x14ac:dyDescent="0.3">
      <c r="B3718" s="13"/>
      <c r="C3718" s="13"/>
      <c r="D3718" s="13"/>
      <c r="E3718" s="13"/>
      <c r="F3718" s="13"/>
      <c r="G3718" s="13"/>
      <c r="H3718" s="13"/>
      <c r="I3718" s="13"/>
      <c r="J3718" s="13"/>
      <c r="K3718" s="13"/>
      <c r="L3718" s="13"/>
      <c r="M3718" s="13"/>
      <c r="N3718" s="13"/>
      <c r="O3718" s="13"/>
      <c r="P3718" s="13"/>
      <c r="Q3718" s="13"/>
      <c r="R3718" s="13"/>
      <c r="S3718" s="14"/>
      <c r="T3718" s="14"/>
      <c r="U3718" s="14"/>
      <c r="V3718" s="14"/>
      <c r="W3718" s="14"/>
      <c r="X3718" s="14"/>
      <c r="Y3718" s="14"/>
    </row>
    <row r="3719" spans="2:30" x14ac:dyDescent="0.3">
      <c r="B3719" s="13"/>
      <c r="C3719" s="13"/>
      <c r="D3719" s="13"/>
      <c r="E3719" s="13"/>
      <c r="F3719" s="13"/>
      <c r="G3719" s="13"/>
      <c r="H3719" s="13"/>
      <c r="I3719" s="13"/>
      <c r="J3719" s="13"/>
      <c r="K3719" s="13"/>
      <c r="L3719" s="13"/>
      <c r="M3719" s="13"/>
      <c r="N3719" s="13"/>
      <c r="O3719" s="13"/>
      <c r="P3719" s="13"/>
      <c r="Q3719" s="13"/>
      <c r="R3719" s="13"/>
      <c r="S3719" s="14"/>
      <c r="T3719" s="14"/>
      <c r="U3719" s="14"/>
      <c r="V3719" s="14"/>
      <c r="W3719" s="14"/>
      <c r="X3719" s="14"/>
      <c r="Y3719" s="14"/>
    </row>
    <row r="3720" spans="2:30" x14ac:dyDescent="0.3">
      <c r="B3720" s="13"/>
      <c r="C3720" s="13"/>
      <c r="D3720" s="13"/>
      <c r="E3720" s="13"/>
      <c r="F3720" s="13"/>
      <c r="G3720" s="13"/>
      <c r="H3720" s="13"/>
      <c r="I3720" s="13"/>
      <c r="J3720" s="13"/>
      <c r="K3720" s="13"/>
      <c r="L3720" s="13"/>
      <c r="M3720" s="13"/>
      <c r="N3720" s="13"/>
      <c r="O3720" s="13"/>
      <c r="P3720" s="13"/>
      <c r="Q3720" s="13"/>
      <c r="R3720" s="13"/>
      <c r="S3720" s="14"/>
      <c r="T3720" s="14"/>
      <c r="U3720" s="14"/>
      <c r="V3720" s="14"/>
      <c r="W3720" s="14"/>
      <c r="X3720" s="14"/>
      <c r="Y3720" s="14"/>
    </row>
    <row r="3721" spans="2:30" x14ac:dyDescent="0.3">
      <c r="B3721" s="13"/>
      <c r="C3721" s="13"/>
      <c r="D3721" s="13"/>
      <c r="E3721" s="13"/>
      <c r="F3721" s="13"/>
      <c r="G3721" s="13"/>
      <c r="H3721" s="13"/>
      <c r="I3721" s="13"/>
      <c r="J3721" s="13"/>
      <c r="K3721" s="13"/>
      <c r="L3721" s="13"/>
      <c r="M3721" s="13"/>
      <c r="N3721" s="13"/>
      <c r="O3721" s="13"/>
      <c r="P3721" s="13"/>
      <c r="Q3721" s="13"/>
      <c r="R3721" s="13"/>
      <c r="S3721" s="14"/>
      <c r="T3721" s="14"/>
      <c r="U3721" s="14"/>
      <c r="V3721" s="14"/>
      <c r="W3721" s="14"/>
      <c r="X3721" s="14"/>
      <c r="Y3721" s="14"/>
    </row>
    <row r="3722" spans="2:30" x14ac:dyDescent="0.3">
      <c r="B3722" s="13"/>
      <c r="C3722" s="13"/>
      <c r="D3722" s="13"/>
      <c r="E3722" s="13"/>
      <c r="F3722" s="13"/>
      <c r="G3722" s="13"/>
      <c r="H3722" s="13"/>
      <c r="I3722" s="13"/>
      <c r="J3722" s="13"/>
      <c r="K3722" s="13"/>
      <c r="L3722" s="13"/>
      <c r="M3722" s="13"/>
      <c r="N3722" s="13"/>
      <c r="O3722" s="13"/>
      <c r="P3722" s="13"/>
      <c r="Q3722" s="13"/>
      <c r="R3722" s="13"/>
      <c r="S3722" s="14"/>
      <c r="T3722" s="14"/>
      <c r="U3722" s="14"/>
      <c r="V3722" s="14"/>
      <c r="W3722" s="14"/>
      <c r="X3722" s="14"/>
      <c r="Y3722" s="14"/>
    </row>
    <row r="3723" spans="2:30" x14ac:dyDescent="0.3">
      <c r="B3723" s="13"/>
      <c r="C3723" s="13"/>
      <c r="D3723" s="13"/>
      <c r="E3723" s="13"/>
      <c r="F3723" s="13"/>
      <c r="G3723" s="13"/>
      <c r="H3723" s="13"/>
      <c r="I3723" s="13"/>
      <c r="J3723" s="13"/>
      <c r="K3723" s="13"/>
      <c r="L3723" s="13"/>
      <c r="M3723" s="13"/>
      <c r="N3723" s="13"/>
      <c r="O3723" s="13"/>
      <c r="P3723" s="13"/>
      <c r="Q3723" s="13"/>
      <c r="R3723" s="13"/>
      <c r="S3723" s="14"/>
      <c r="T3723" s="14"/>
      <c r="U3723" s="14"/>
      <c r="V3723" s="14"/>
      <c r="W3723" s="14"/>
      <c r="X3723" s="14"/>
      <c r="Y3723" s="14"/>
      <c r="AA3723" s="5" t="e">
        <f>+AVERAGE(E3694:E3723)/100</f>
        <v>#DIV/0!</v>
      </c>
      <c r="AB3723" s="5" t="e">
        <f>+AVERAGE(G3694:G3723)</f>
        <v>#DIV/0!</v>
      </c>
      <c r="AC3723" s="5" t="e">
        <f>+AVERAGE(H3694:H3723)</f>
        <v>#DIV/0!</v>
      </c>
      <c r="AD3723" s="17" t="e">
        <f t="shared" ref="AD3723" si="121">($AF$4*AA3723)+($AG$4-$AG$4*AB3723)+($AJ$12+$AK$12*AC3723)</f>
        <v>#DIV/0!</v>
      </c>
    </row>
    <row r="3724" spans="2:30" x14ac:dyDescent="0.3">
      <c r="B3724" s="13"/>
      <c r="C3724" s="13"/>
      <c r="D3724" s="13"/>
      <c r="E3724" s="13"/>
      <c r="F3724" s="13"/>
      <c r="G3724" s="13"/>
      <c r="H3724" s="13"/>
      <c r="I3724" s="13"/>
      <c r="J3724" s="13"/>
      <c r="K3724" s="13"/>
      <c r="L3724" s="13"/>
      <c r="M3724" s="13"/>
      <c r="N3724" s="13"/>
      <c r="O3724" s="13"/>
      <c r="P3724" s="13"/>
      <c r="Q3724" s="13"/>
      <c r="R3724" s="13"/>
      <c r="S3724" s="14"/>
      <c r="T3724" s="14"/>
      <c r="U3724" s="14"/>
      <c r="V3724" s="14"/>
      <c r="W3724" s="14"/>
      <c r="X3724" s="14"/>
      <c r="Y3724" s="14"/>
    </row>
    <row r="3725" spans="2:30" x14ac:dyDescent="0.3">
      <c r="B3725" s="13"/>
      <c r="C3725" s="13"/>
      <c r="D3725" s="13"/>
      <c r="E3725" s="13"/>
      <c r="F3725" s="13"/>
      <c r="G3725" s="13"/>
      <c r="H3725" s="13"/>
      <c r="I3725" s="13"/>
      <c r="J3725" s="13"/>
      <c r="K3725" s="13"/>
      <c r="L3725" s="13"/>
      <c r="M3725" s="13"/>
      <c r="N3725" s="13"/>
      <c r="O3725" s="13"/>
      <c r="P3725" s="13"/>
      <c r="Q3725" s="13"/>
      <c r="R3725" s="13"/>
      <c r="S3725" s="14"/>
      <c r="T3725" s="14"/>
      <c r="U3725" s="14"/>
      <c r="V3725" s="14"/>
      <c r="W3725" s="14"/>
      <c r="X3725" s="14"/>
      <c r="Y3725" s="14"/>
    </row>
    <row r="3726" spans="2:30" x14ac:dyDescent="0.3">
      <c r="B3726" s="13"/>
      <c r="C3726" s="13"/>
      <c r="D3726" s="13"/>
      <c r="E3726" s="13"/>
      <c r="F3726" s="13"/>
      <c r="G3726" s="13"/>
      <c r="H3726" s="13"/>
      <c r="I3726" s="13"/>
      <c r="J3726" s="13"/>
      <c r="K3726" s="13"/>
      <c r="L3726" s="13"/>
      <c r="M3726" s="13"/>
      <c r="N3726" s="13"/>
      <c r="O3726" s="13"/>
      <c r="P3726" s="13"/>
      <c r="Q3726" s="13"/>
      <c r="R3726" s="13"/>
      <c r="S3726" s="14"/>
      <c r="T3726" s="14"/>
      <c r="U3726" s="14"/>
      <c r="V3726" s="14"/>
      <c r="W3726" s="14"/>
      <c r="X3726" s="14"/>
      <c r="Y3726" s="14"/>
    </row>
    <row r="3727" spans="2:30" x14ac:dyDescent="0.3">
      <c r="B3727" s="13"/>
      <c r="C3727" s="13"/>
      <c r="D3727" s="13"/>
      <c r="E3727" s="13"/>
      <c r="F3727" s="13"/>
      <c r="G3727" s="13"/>
      <c r="H3727" s="13"/>
      <c r="I3727" s="13"/>
      <c r="J3727" s="13"/>
      <c r="K3727" s="13"/>
      <c r="L3727" s="13"/>
      <c r="M3727" s="13"/>
      <c r="N3727" s="13"/>
      <c r="O3727" s="13"/>
      <c r="P3727" s="13"/>
      <c r="Q3727" s="13"/>
      <c r="R3727" s="13"/>
      <c r="S3727" s="14"/>
      <c r="T3727" s="14"/>
      <c r="U3727" s="14"/>
      <c r="V3727" s="14"/>
      <c r="W3727" s="14"/>
      <c r="X3727" s="14"/>
      <c r="Y3727" s="14"/>
    </row>
    <row r="3728" spans="2:30" x14ac:dyDescent="0.3">
      <c r="B3728" s="13"/>
      <c r="C3728" s="13"/>
      <c r="D3728" s="13"/>
      <c r="E3728" s="13"/>
      <c r="F3728" s="13"/>
      <c r="G3728" s="13"/>
      <c r="H3728" s="13"/>
      <c r="I3728" s="13"/>
      <c r="J3728" s="13"/>
      <c r="K3728" s="13"/>
      <c r="L3728" s="13"/>
      <c r="M3728" s="13"/>
      <c r="N3728" s="13"/>
      <c r="O3728" s="13"/>
      <c r="P3728" s="13"/>
      <c r="Q3728" s="13"/>
      <c r="R3728" s="13"/>
      <c r="S3728" s="14"/>
      <c r="T3728" s="14"/>
      <c r="U3728" s="14"/>
      <c r="V3728" s="14"/>
      <c r="W3728" s="14"/>
      <c r="X3728" s="14"/>
      <c r="Y3728" s="14"/>
    </row>
    <row r="3729" spans="2:25" x14ac:dyDescent="0.3">
      <c r="B3729" s="13"/>
      <c r="C3729" s="13"/>
      <c r="D3729" s="13"/>
      <c r="E3729" s="13"/>
      <c r="F3729" s="13"/>
      <c r="G3729" s="13"/>
      <c r="H3729" s="13"/>
      <c r="I3729" s="13"/>
      <c r="J3729" s="13"/>
      <c r="K3729" s="13"/>
      <c r="L3729" s="13"/>
      <c r="M3729" s="13"/>
      <c r="N3729" s="13"/>
      <c r="O3729" s="13"/>
      <c r="P3729" s="13"/>
      <c r="Q3729" s="13"/>
      <c r="R3729" s="13"/>
      <c r="S3729" s="14"/>
      <c r="T3729" s="14"/>
      <c r="U3729" s="14"/>
      <c r="V3729" s="14"/>
      <c r="W3729" s="14"/>
      <c r="X3729" s="14"/>
      <c r="Y3729" s="14"/>
    </row>
    <row r="3730" spans="2:25" x14ac:dyDescent="0.3">
      <c r="B3730" s="13"/>
      <c r="C3730" s="13"/>
      <c r="D3730" s="13"/>
      <c r="E3730" s="13"/>
      <c r="F3730" s="13"/>
      <c r="G3730" s="13"/>
      <c r="H3730" s="13"/>
      <c r="I3730" s="13"/>
      <c r="J3730" s="13"/>
      <c r="K3730" s="13"/>
      <c r="L3730" s="13"/>
      <c r="M3730" s="13"/>
      <c r="N3730" s="13"/>
      <c r="O3730" s="13"/>
      <c r="P3730" s="13"/>
      <c r="Q3730" s="13"/>
      <c r="R3730" s="13"/>
      <c r="S3730" s="14"/>
      <c r="T3730" s="14"/>
      <c r="U3730" s="14"/>
      <c r="V3730" s="14"/>
      <c r="W3730" s="14"/>
      <c r="X3730" s="14"/>
      <c r="Y3730" s="14"/>
    </row>
    <row r="3731" spans="2:25" x14ac:dyDescent="0.3">
      <c r="B3731" s="13"/>
      <c r="C3731" s="13"/>
      <c r="D3731" s="13"/>
      <c r="E3731" s="13"/>
      <c r="F3731" s="13"/>
      <c r="G3731" s="13"/>
      <c r="H3731" s="13"/>
      <c r="I3731" s="13"/>
      <c r="J3731" s="13"/>
      <c r="K3731" s="13"/>
      <c r="L3731" s="13"/>
      <c r="M3731" s="13"/>
      <c r="N3731" s="13"/>
      <c r="O3731" s="13"/>
      <c r="P3731" s="13"/>
      <c r="Q3731" s="13"/>
      <c r="R3731" s="13"/>
      <c r="S3731" s="14"/>
      <c r="T3731" s="14"/>
      <c r="U3731" s="14"/>
      <c r="V3731" s="14"/>
      <c r="W3731" s="14"/>
      <c r="X3731" s="14"/>
      <c r="Y3731" s="14"/>
    </row>
    <row r="3732" spans="2:25" x14ac:dyDescent="0.3">
      <c r="B3732" s="13"/>
      <c r="C3732" s="13"/>
      <c r="D3732" s="13"/>
      <c r="E3732" s="13"/>
      <c r="F3732" s="13"/>
      <c r="G3732" s="13"/>
      <c r="H3732" s="13"/>
      <c r="I3732" s="13"/>
      <c r="J3732" s="13"/>
      <c r="K3732" s="13"/>
      <c r="L3732" s="13"/>
      <c r="M3732" s="13"/>
      <c r="N3732" s="13"/>
      <c r="O3732" s="13"/>
      <c r="P3732" s="13"/>
      <c r="Q3732" s="13"/>
      <c r="R3732" s="13"/>
      <c r="S3732" s="14"/>
      <c r="T3732" s="14"/>
      <c r="U3732" s="14"/>
      <c r="V3732" s="14"/>
      <c r="W3732" s="14"/>
      <c r="X3732" s="14"/>
      <c r="Y3732" s="14"/>
    </row>
    <row r="3733" spans="2:25" x14ac:dyDescent="0.3">
      <c r="B3733" s="13"/>
      <c r="C3733" s="13"/>
      <c r="D3733" s="13"/>
      <c r="E3733" s="13"/>
      <c r="F3733" s="13"/>
      <c r="G3733" s="13"/>
      <c r="H3733" s="13"/>
      <c r="I3733" s="13"/>
      <c r="J3733" s="13"/>
      <c r="K3733" s="13"/>
      <c r="L3733" s="13"/>
      <c r="M3733" s="13"/>
      <c r="N3733" s="13"/>
      <c r="O3733" s="13"/>
      <c r="P3733" s="13"/>
      <c r="Q3733" s="13"/>
      <c r="R3733" s="13"/>
      <c r="S3733" s="14"/>
      <c r="T3733" s="14"/>
      <c r="U3733" s="14"/>
      <c r="V3733" s="14"/>
      <c r="W3733" s="14"/>
      <c r="X3733" s="14"/>
      <c r="Y3733" s="14"/>
    </row>
    <row r="3734" spans="2:25" x14ac:dyDescent="0.3"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</row>
    <row r="3735" spans="2:25" x14ac:dyDescent="0.3"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</row>
    <row r="3736" spans="2:25" x14ac:dyDescent="0.3"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</row>
    <row r="3737" spans="2:25" x14ac:dyDescent="0.3"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</row>
    <row r="3738" spans="2:25" x14ac:dyDescent="0.3">
      <c r="B3738" s="13"/>
      <c r="C3738" s="13"/>
      <c r="D3738" s="13"/>
      <c r="E3738" s="13"/>
      <c r="F3738" s="13"/>
      <c r="G3738" s="13"/>
      <c r="H3738" s="13"/>
      <c r="I3738" s="13"/>
      <c r="J3738" s="13"/>
      <c r="K3738" s="13"/>
      <c r="L3738" s="13"/>
      <c r="M3738" s="13"/>
      <c r="N3738" s="13"/>
      <c r="O3738" s="13"/>
      <c r="P3738" s="13"/>
      <c r="Q3738" s="13"/>
      <c r="R3738" s="13"/>
      <c r="S3738" s="14"/>
      <c r="T3738" s="14"/>
      <c r="U3738" s="14"/>
      <c r="V3738" s="14"/>
      <c r="W3738" s="14"/>
      <c r="X3738" s="14"/>
      <c r="Y3738" s="14"/>
    </row>
    <row r="3739" spans="2:25" x14ac:dyDescent="0.3">
      <c r="B3739" s="13"/>
      <c r="C3739" s="13"/>
      <c r="D3739" s="13"/>
      <c r="E3739" s="13"/>
      <c r="F3739" s="13"/>
      <c r="G3739" s="13"/>
      <c r="H3739" s="13"/>
      <c r="I3739" s="13"/>
      <c r="J3739" s="13"/>
      <c r="K3739" s="13"/>
      <c r="L3739" s="13"/>
      <c r="M3739" s="13"/>
      <c r="N3739" s="13"/>
      <c r="O3739" s="13"/>
      <c r="P3739" s="13"/>
      <c r="Q3739" s="13"/>
      <c r="R3739" s="13"/>
      <c r="S3739" s="14"/>
      <c r="T3739" s="14"/>
      <c r="U3739" s="14"/>
      <c r="V3739" s="14"/>
      <c r="W3739" s="14"/>
      <c r="X3739" s="14"/>
      <c r="Y3739" s="14"/>
    </row>
    <row r="3740" spans="2:25" x14ac:dyDescent="0.3"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13"/>
      <c r="M3740" s="13"/>
      <c r="N3740" s="13"/>
      <c r="O3740" s="13"/>
      <c r="P3740" s="13"/>
      <c r="Q3740" s="13"/>
      <c r="R3740" s="13"/>
      <c r="S3740" s="14"/>
      <c r="T3740" s="14"/>
      <c r="U3740" s="14"/>
      <c r="V3740" s="14"/>
      <c r="W3740" s="14"/>
      <c r="X3740" s="14"/>
      <c r="Y3740" s="14"/>
    </row>
    <row r="3741" spans="2:25" x14ac:dyDescent="0.3">
      <c r="B3741" s="13"/>
      <c r="C3741" s="13"/>
      <c r="D3741" s="13"/>
      <c r="E3741" s="13"/>
      <c r="F3741" s="13"/>
      <c r="G3741" s="13"/>
      <c r="H3741" s="13"/>
      <c r="I3741" s="13"/>
      <c r="J3741" s="13"/>
      <c r="K3741" s="13"/>
      <c r="L3741" s="13"/>
      <c r="M3741" s="13"/>
      <c r="N3741" s="13"/>
      <c r="O3741" s="13"/>
      <c r="P3741" s="13"/>
      <c r="Q3741" s="13"/>
      <c r="R3741" s="13"/>
      <c r="S3741" s="14"/>
      <c r="T3741" s="14"/>
      <c r="U3741" s="14"/>
      <c r="V3741" s="14"/>
      <c r="W3741" s="14"/>
      <c r="X3741" s="14"/>
      <c r="Y3741" s="14"/>
    </row>
    <row r="3742" spans="2:25" x14ac:dyDescent="0.3">
      <c r="B3742" s="13"/>
      <c r="C3742" s="13"/>
      <c r="D3742" s="13"/>
      <c r="E3742" s="13"/>
      <c r="F3742" s="13"/>
      <c r="G3742" s="13"/>
      <c r="H3742" s="13"/>
      <c r="I3742" s="13"/>
      <c r="J3742" s="13"/>
      <c r="K3742" s="13"/>
      <c r="L3742" s="13"/>
      <c r="M3742" s="13"/>
      <c r="N3742" s="13"/>
      <c r="O3742" s="13"/>
      <c r="P3742" s="13"/>
      <c r="Q3742" s="13"/>
      <c r="R3742" s="13"/>
      <c r="S3742" s="14"/>
      <c r="T3742" s="14"/>
      <c r="U3742" s="14"/>
      <c r="V3742" s="14"/>
      <c r="W3742" s="14"/>
      <c r="X3742" s="14"/>
      <c r="Y3742" s="14"/>
    </row>
    <row r="3743" spans="2:25" x14ac:dyDescent="0.3">
      <c r="B3743" s="13"/>
      <c r="C3743" s="13"/>
      <c r="D3743" s="13"/>
      <c r="E3743" s="13"/>
      <c r="F3743" s="13"/>
      <c r="G3743" s="13"/>
      <c r="H3743" s="13"/>
      <c r="I3743" s="13"/>
      <c r="J3743" s="13"/>
      <c r="K3743" s="13"/>
      <c r="L3743" s="13"/>
      <c r="M3743" s="13"/>
      <c r="N3743" s="13"/>
      <c r="O3743" s="13"/>
      <c r="P3743" s="13"/>
      <c r="Q3743" s="13"/>
      <c r="R3743" s="13"/>
      <c r="S3743" s="14"/>
      <c r="T3743" s="14"/>
      <c r="U3743" s="14"/>
      <c r="V3743" s="14"/>
      <c r="W3743" s="14"/>
      <c r="X3743" s="14"/>
      <c r="Y3743" s="14"/>
    </row>
    <row r="3744" spans="2:25" x14ac:dyDescent="0.3">
      <c r="B3744" s="13"/>
      <c r="C3744" s="13"/>
      <c r="D3744" s="13"/>
      <c r="E3744" s="13"/>
      <c r="F3744" s="13"/>
      <c r="G3744" s="13"/>
      <c r="H3744" s="13"/>
      <c r="I3744" s="13"/>
      <c r="J3744" s="13"/>
      <c r="K3744" s="13"/>
      <c r="L3744" s="13"/>
      <c r="M3744" s="13"/>
      <c r="N3744" s="13"/>
      <c r="O3744" s="13"/>
      <c r="P3744" s="13"/>
      <c r="Q3744" s="13"/>
      <c r="R3744" s="13"/>
      <c r="S3744" s="14"/>
      <c r="T3744" s="14"/>
      <c r="U3744" s="14"/>
      <c r="V3744" s="14"/>
      <c r="W3744" s="14"/>
      <c r="X3744" s="14"/>
      <c r="Y3744" s="14"/>
    </row>
    <row r="3745" spans="2:30" x14ac:dyDescent="0.3">
      <c r="B3745" s="13"/>
      <c r="C3745" s="13"/>
      <c r="D3745" s="13"/>
      <c r="E3745" s="13"/>
      <c r="F3745" s="13"/>
      <c r="G3745" s="13"/>
      <c r="H3745" s="13"/>
      <c r="I3745" s="13"/>
      <c r="J3745" s="13"/>
      <c r="K3745" s="13"/>
      <c r="L3745" s="13"/>
      <c r="M3745" s="13"/>
      <c r="N3745" s="13"/>
      <c r="O3745" s="13"/>
      <c r="P3745" s="13"/>
      <c r="Q3745" s="13"/>
      <c r="R3745" s="13"/>
      <c r="S3745" s="14"/>
      <c r="T3745" s="14"/>
      <c r="U3745" s="14"/>
      <c r="V3745" s="14"/>
      <c r="W3745" s="14"/>
      <c r="X3745" s="14"/>
      <c r="Y3745" s="14"/>
    </row>
    <row r="3746" spans="2:30" x14ac:dyDescent="0.3">
      <c r="B3746" s="13"/>
      <c r="C3746" s="13"/>
      <c r="D3746" s="13"/>
      <c r="E3746" s="13"/>
      <c r="F3746" s="13"/>
      <c r="G3746" s="13"/>
      <c r="H3746" s="13"/>
      <c r="I3746" s="13"/>
      <c r="J3746" s="13"/>
      <c r="K3746" s="13"/>
      <c r="L3746" s="13"/>
      <c r="M3746" s="13"/>
      <c r="N3746" s="13"/>
      <c r="O3746" s="13"/>
      <c r="P3746" s="13"/>
      <c r="Q3746" s="13"/>
      <c r="R3746" s="13"/>
      <c r="S3746" s="14"/>
      <c r="T3746" s="14"/>
      <c r="U3746" s="14"/>
      <c r="V3746" s="14"/>
      <c r="W3746" s="14"/>
      <c r="X3746" s="14"/>
      <c r="Y3746" s="14"/>
    </row>
    <row r="3747" spans="2:30" x14ac:dyDescent="0.3">
      <c r="B3747" s="13"/>
      <c r="C3747" s="13"/>
      <c r="D3747" s="13"/>
      <c r="E3747" s="13"/>
      <c r="F3747" s="13"/>
      <c r="G3747" s="13"/>
      <c r="H3747" s="13"/>
      <c r="I3747" s="13"/>
      <c r="J3747" s="13"/>
      <c r="K3747" s="13"/>
      <c r="L3747" s="13"/>
      <c r="M3747" s="13"/>
      <c r="N3747" s="13"/>
      <c r="O3747" s="13"/>
      <c r="P3747" s="13"/>
      <c r="Q3747" s="13"/>
      <c r="R3747" s="13"/>
      <c r="S3747" s="14"/>
      <c r="T3747" s="14"/>
      <c r="U3747" s="14"/>
      <c r="V3747" s="14"/>
      <c r="W3747" s="14"/>
      <c r="X3747" s="14"/>
      <c r="Y3747" s="14"/>
    </row>
    <row r="3748" spans="2:30" x14ac:dyDescent="0.3">
      <c r="B3748" s="13"/>
      <c r="C3748" s="13"/>
      <c r="D3748" s="13"/>
      <c r="E3748" s="13"/>
      <c r="F3748" s="13"/>
      <c r="G3748" s="13"/>
      <c r="H3748" s="13"/>
      <c r="I3748" s="13"/>
      <c r="J3748" s="13"/>
      <c r="K3748" s="13"/>
      <c r="L3748" s="13"/>
      <c r="M3748" s="13"/>
      <c r="N3748" s="13"/>
      <c r="O3748" s="13"/>
      <c r="P3748" s="13"/>
      <c r="Q3748" s="13"/>
      <c r="R3748" s="13"/>
      <c r="S3748" s="14"/>
      <c r="T3748" s="14"/>
      <c r="U3748" s="14"/>
      <c r="V3748" s="14"/>
      <c r="W3748" s="14"/>
      <c r="X3748" s="14"/>
      <c r="Y3748" s="14"/>
    </row>
    <row r="3749" spans="2:30" x14ac:dyDescent="0.3">
      <c r="B3749" s="13"/>
      <c r="C3749" s="13"/>
      <c r="D3749" s="13"/>
      <c r="E3749" s="13"/>
      <c r="F3749" s="13"/>
      <c r="G3749" s="13"/>
      <c r="H3749" s="13"/>
      <c r="I3749" s="13"/>
      <c r="J3749" s="13"/>
      <c r="K3749" s="13"/>
      <c r="L3749" s="13"/>
      <c r="M3749" s="13"/>
      <c r="N3749" s="13"/>
      <c r="O3749" s="13"/>
      <c r="P3749" s="13"/>
      <c r="Q3749" s="13"/>
      <c r="R3749" s="13"/>
      <c r="S3749" s="14"/>
      <c r="T3749" s="14"/>
      <c r="U3749" s="14"/>
      <c r="V3749" s="14"/>
      <c r="W3749" s="14"/>
      <c r="X3749" s="14"/>
      <c r="Y3749" s="14"/>
    </row>
    <row r="3750" spans="2:30" x14ac:dyDescent="0.3">
      <c r="B3750" s="13"/>
      <c r="C3750" s="13"/>
      <c r="D3750" s="13"/>
      <c r="E3750" s="13"/>
      <c r="F3750" s="13"/>
      <c r="G3750" s="13"/>
      <c r="H3750" s="13"/>
      <c r="I3750" s="13"/>
      <c r="J3750" s="13"/>
      <c r="K3750" s="13"/>
      <c r="L3750" s="13"/>
      <c r="M3750" s="13"/>
      <c r="N3750" s="13"/>
      <c r="O3750" s="13"/>
      <c r="P3750" s="13"/>
      <c r="Q3750" s="13"/>
      <c r="R3750" s="13"/>
      <c r="S3750" s="14"/>
      <c r="T3750" s="14"/>
      <c r="U3750" s="14"/>
      <c r="V3750" s="14"/>
      <c r="W3750" s="14"/>
      <c r="X3750" s="14"/>
      <c r="Y3750" s="14"/>
    </row>
    <row r="3751" spans="2:30" x14ac:dyDescent="0.3">
      <c r="B3751" s="13"/>
      <c r="C3751" s="13"/>
      <c r="D3751" s="13"/>
      <c r="E3751" s="13"/>
      <c r="F3751" s="13"/>
      <c r="G3751" s="13"/>
      <c r="H3751" s="13"/>
      <c r="I3751" s="13"/>
      <c r="J3751" s="13"/>
      <c r="K3751" s="13"/>
      <c r="L3751" s="13"/>
      <c r="M3751" s="13"/>
      <c r="N3751" s="13"/>
      <c r="O3751" s="13"/>
      <c r="P3751" s="13"/>
      <c r="Q3751" s="13"/>
      <c r="R3751" s="13"/>
      <c r="S3751" s="14"/>
      <c r="T3751" s="14"/>
      <c r="U3751" s="14"/>
      <c r="V3751" s="14"/>
      <c r="W3751" s="14"/>
      <c r="X3751" s="14"/>
      <c r="Y3751" s="14"/>
    </row>
    <row r="3752" spans="2:30" x14ac:dyDescent="0.3">
      <c r="B3752" s="13"/>
      <c r="C3752" s="13"/>
      <c r="D3752" s="13"/>
      <c r="E3752" s="13"/>
      <c r="F3752" s="13"/>
      <c r="G3752" s="13"/>
      <c r="H3752" s="13"/>
      <c r="I3752" s="13"/>
      <c r="J3752" s="13"/>
      <c r="K3752" s="13"/>
      <c r="L3752" s="13"/>
      <c r="M3752" s="13"/>
      <c r="N3752" s="13"/>
      <c r="O3752" s="13"/>
      <c r="P3752" s="13"/>
      <c r="Q3752" s="13"/>
      <c r="R3752" s="13"/>
      <c r="S3752" s="14"/>
      <c r="T3752" s="14"/>
      <c r="U3752" s="14"/>
      <c r="V3752" s="14"/>
      <c r="W3752" s="14"/>
      <c r="X3752" s="14"/>
      <c r="Y3752" s="14"/>
    </row>
    <row r="3753" spans="2:30" x14ac:dyDescent="0.3">
      <c r="B3753" s="13"/>
      <c r="C3753" s="13"/>
      <c r="D3753" s="13"/>
      <c r="E3753" s="13"/>
      <c r="F3753" s="13"/>
      <c r="G3753" s="13"/>
      <c r="H3753" s="13"/>
      <c r="I3753" s="13"/>
      <c r="J3753" s="13"/>
      <c r="K3753" s="13"/>
      <c r="L3753" s="13"/>
      <c r="M3753" s="13"/>
      <c r="N3753" s="13"/>
      <c r="O3753" s="13"/>
      <c r="P3753" s="13"/>
      <c r="Q3753" s="13"/>
      <c r="R3753" s="13"/>
      <c r="S3753" s="14"/>
      <c r="T3753" s="14"/>
      <c r="U3753" s="14"/>
      <c r="V3753" s="14"/>
      <c r="W3753" s="14"/>
      <c r="X3753" s="14"/>
      <c r="Y3753" s="14"/>
      <c r="AA3753" s="5" t="e">
        <f>+AVERAGE(E3724:E3753)/100</f>
        <v>#DIV/0!</v>
      </c>
      <c r="AB3753" s="5" t="e">
        <f>+AVERAGE(G3724:G3753)</f>
        <v>#DIV/0!</v>
      </c>
      <c r="AC3753" s="5" t="e">
        <f>+AVERAGE(H3724:H3753)</f>
        <v>#DIV/0!</v>
      </c>
      <c r="AD3753" s="17" t="e">
        <f t="shared" ref="AD3753" si="122">($AF$4*AA3753)+($AG$4-$AG$4*AB3753)+($AJ$12+$AK$12*AC3753)</f>
        <v>#DIV/0!</v>
      </c>
    </row>
    <row r="3754" spans="2:30" x14ac:dyDescent="0.3"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</row>
    <row r="3755" spans="2:30" x14ac:dyDescent="0.3">
      <c r="B3755" s="13"/>
      <c r="C3755" s="13"/>
      <c r="D3755" s="13"/>
      <c r="E3755" s="13"/>
      <c r="F3755" s="13"/>
      <c r="G3755" s="13"/>
      <c r="H3755" s="13"/>
      <c r="I3755" s="13"/>
      <c r="J3755" s="13"/>
      <c r="K3755" s="13"/>
      <c r="L3755" s="13"/>
      <c r="M3755" s="13"/>
      <c r="N3755" s="13"/>
      <c r="O3755" s="13"/>
      <c r="P3755" s="13"/>
      <c r="Q3755" s="13"/>
      <c r="R3755" s="13"/>
      <c r="S3755" s="14"/>
      <c r="T3755" s="14"/>
      <c r="U3755" s="14"/>
      <c r="V3755" s="14"/>
      <c r="W3755" s="14"/>
      <c r="X3755" s="14"/>
      <c r="Y3755" s="14"/>
    </row>
    <row r="3756" spans="2:30" x14ac:dyDescent="0.3">
      <c r="B3756" s="13"/>
      <c r="C3756" s="13"/>
      <c r="D3756" s="13"/>
      <c r="E3756" s="13"/>
      <c r="F3756" s="13"/>
      <c r="G3756" s="13"/>
      <c r="H3756" s="13"/>
      <c r="I3756" s="13"/>
      <c r="J3756" s="13"/>
      <c r="K3756" s="13"/>
      <c r="L3756" s="13"/>
      <c r="M3756" s="13"/>
      <c r="N3756" s="13"/>
      <c r="O3756" s="13"/>
      <c r="P3756" s="13"/>
      <c r="Q3756" s="13"/>
      <c r="R3756" s="13"/>
      <c r="S3756" s="14"/>
      <c r="T3756" s="14"/>
      <c r="U3756" s="14"/>
      <c r="V3756" s="14"/>
      <c r="W3756" s="14"/>
      <c r="X3756" s="14"/>
      <c r="Y3756" s="14"/>
    </row>
    <row r="3757" spans="2:30" x14ac:dyDescent="0.3">
      <c r="B3757" s="13"/>
      <c r="C3757" s="13"/>
      <c r="D3757" s="13"/>
      <c r="E3757" s="13"/>
      <c r="F3757" s="13"/>
      <c r="G3757" s="13"/>
      <c r="H3757" s="13"/>
      <c r="I3757" s="13"/>
      <c r="J3757" s="13"/>
      <c r="K3757" s="13"/>
      <c r="L3757" s="13"/>
      <c r="M3757" s="13"/>
      <c r="N3757" s="13"/>
      <c r="O3757" s="13"/>
      <c r="P3757" s="13"/>
      <c r="Q3757" s="13"/>
      <c r="R3757" s="13"/>
      <c r="S3757" s="14"/>
      <c r="T3757" s="14"/>
      <c r="U3757" s="14"/>
      <c r="V3757" s="14"/>
      <c r="W3757" s="14"/>
      <c r="X3757" s="14"/>
      <c r="Y3757" s="14"/>
    </row>
    <row r="3758" spans="2:30" x14ac:dyDescent="0.3">
      <c r="B3758" s="13"/>
      <c r="C3758" s="13"/>
      <c r="D3758" s="13"/>
      <c r="E3758" s="13"/>
      <c r="F3758" s="13"/>
      <c r="G3758" s="13"/>
      <c r="H3758" s="13"/>
      <c r="I3758" s="13"/>
      <c r="J3758" s="13"/>
      <c r="K3758" s="13"/>
      <c r="L3758" s="13"/>
      <c r="M3758" s="13"/>
      <c r="N3758" s="13"/>
      <c r="O3758" s="13"/>
      <c r="P3758" s="13"/>
      <c r="Q3758" s="13"/>
      <c r="R3758" s="13"/>
      <c r="S3758" s="14"/>
      <c r="T3758" s="14"/>
      <c r="U3758" s="14"/>
      <c r="V3758" s="14"/>
      <c r="W3758" s="14"/>
      <c r="X3758" s="14"/>
      <c r="Y3758" s="14"/>
    </row>
    <row r="3759" spans="2:30" x14ac:dyDescent="0.3">
      <c r="B3759" s="13"/>
      <c r="C3759" s="13"/>
      <c r="D3759" s="13"/>
      <c r="E3759" s="13"/>
      <c r="F3759" s="13"/>
      <c r="G3759" s="13"/>
      <c r="H3759" s="13"/>
      <c r="I3759" s="13"/>
      <c r="J3759" s="13"/>
      <c r="K3759" s="13"/>
      <c r="L3759" s="13"/>
      <c r="M3759" s="13"/>
      <c r="N3759" s="13"/>
      <c r="O3759" s="13"/>
      <c r="P3759" s="13"/>
      <c r="Q3759" s="13"/>
      <c r="R3759" s="13"/>
      <c r="S3759" s="14"/>
      <c r="T3759" s="14"/>
      <c r="U3759" s="14"/>
      <c r="V3759" s="14"/>
      <c r="W3759" s="14"/>
      <c r="X3759" s="14"/>
      <c r="Y3759" s="14"/>
    </row>
    <row r="3760" spans="2:30" x14ac:dyDescent="0.3">
      <c r="B3760" s="13"/>
      <c r="C3760" s="13"/>
      <c r="D3760" s="13"/>
      <c r="E3760" s="13"/>
      <c r="F3760" s="13"/>
      <c r="G3760" s="13"/>
      <c r="H3760" s="13"/>
      <c r="I3760" s="13"/>
      <c r="J3760" s="13"/>
      <c r="K3760" s="13"/>
      <c r="L3760" s="13"/>
      <c r="M3760" s="13"/>
      <c r="N3760" s="13"/>
      <c r="O3760" s="13"/>
      <c r="P3760" s="13"/>
      <c r="Q3760" s="13"/>
      <c r="R3760" s="13"/>
      <c r="S3760" s="14"/>
      <c r="T3760" s="14"/>
      <c r="U3760" s="14"/>
      <c r="V3760" s="14"/>
      <c r="W3760" s="14"/>
      <c r="X3760" s="14"/>
      <c r="Y3760" s="14"/>
    </row>
    <row r="3761" spans="2:25" x14ac:dyDescent="0.3">
      <c r="B3761" s="13"/>
      <c r="C3761" s="13"/>
      <c r="D3761" s="13"/>
      <c r="E3761" s="13"/>
      <c r="F3761" s="13"/>
      <c r="G3761" s="13"/>
      <c r="H3761" s="13"/>
      <c r="I3761" s="13"/>
      <c r="J3761" s="13"/>
      <c r="K3761" s="13"/>
      <c r="L3761" s="13"/>
      <c r="M3761" s="13"/>
      <c r="N3761" s="13"/>
      <c r="O3761" s="13"/>
      <c r="P3761" s="13"/>
      <c r="Q3761" s="13"/>
      <c r="R3761" s="13"/>
      <c r="S3761" s="14"/>
      <c r="T3761" s="14"/>
      <c r="U3761" s="14"/>
      <c r="V3761" s="14"/>
      <c r="W3761" s="14"/>
      <c r="X3761" s="14"/>
      <c r="Y3761" s="14"/>
    </row>
    <row r="3762" spans="2:25" x14ac:dyDescent="0.3">
      <c r="B3762" s="13"/>
      <c r="C3762" s="13"/>
      <c r="D3762" s="13"/>
      <c r="E3762" s="13"/>
      <c r="F3762" s="13"/>
      <c r="G3762" s="13"/>
      <c r="H3762" s="13"/>
      <c r="I3762" s="13"/>
      <c r="J3762" s="13"/>
      <c r="K3762" s="13"/>
      <c r="L3762" s="13"/>
      <c r="M3762" s="13"/>
      <c r="N3762" s="13"/>
      <c r="O3762" s="13"/>
      <c r="P3762" s="13"/>
      <c r="Q3762" s="13"/>
      <c r="R3762" s="13"/>
      <c r="S3762" s="14"/>
      <c r="T3762" s="14"/>
      <c r="U3762" s="14"/>
      <c r="V3762" s="14"/>
      <c r="W3762" s="14"/>
      <c r="X3762" s="14"/>
      <c r="Y3762" s="14"/>
    </row>
    <row r="3763" spans="2:25" x14ac:dyDescent="0.3"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13"/>
      <c r="M3763" s="13"/>
      <c r="N3763" s="13"/>
      <c r="O3763" s="13"/>
      <c r="P3763" s="13"/>
      <c r="Q3763" s="13"/>
      <c r="R3763" s="13"/>
      <c r="S3763" s="14"/>
      <c r="T3763" s="14"/>
      <c r="U3763" s="14"/>
      <c r="V3763" s="14"/>
      <c r="W3763" s="14"/>
      <c r="X3763" s="14"/>
      <c r="Y3763" s="14"/>
    </row>
    <row r="3764" spans="2:25" x14ac:dyDescent="0.3">
      <c r="B3764" s="13"/>
      <c r="C3764" s="13"/>
      <c r="D3764" s="13"/>
      <c r="E3764" s="13"/>
      <c r="F3764" s="13"/>
      <c r="G3764" s="13"/>
      <c r="H3764" s="13"/>
      <c r="I3764" s="13"/>
      <c r="J3764" s="13"/>
      <c r="K3764" s="13"/>
      <c r="L3764" s="13"/>
      <c r="M3764" s="13"/>
      <c r="N3764" s="13"/>
      <c r="O3764" s="13"/>
      <c r="P3764" s="13"/>
      <c r="Q3764" s="13"/>
      <c r="R3764" s="13"/>
      <c r="S3764" s="14"/>
      <c r="T3764" s="14"/>
      <c r="U3764" s="14"/>
      <c r="V3764" s="14"/>
      <c r="W3764" s="14"/>
      <c r="X3764" s="14"/>
      <c r="Y3764" s="14"/>
    </row>
    <row r="3765" spans="2:25" x14ac:dyDescent="0.3">
      <c r="B3765" s="13"/>
      <c r="C3765" s="13"/>
      <c r="D3765" s="13"/>
      <c r="E3765" s="13"/>
      <c r="F3765" s="13"/>
      <c r="G3765" s="13"/>
      <c r="H3765" s="13"/>
      <c r="I3765" s="13"/>
      <c r="J3765" s="13"/>
      <c r="K3765" s="13"/>
      <c r="L3765" s="13"/>
      <c r="M3765" s="13"/>
      <c r="N3765" s="13"/>
      <c r="O3765" s="13"/>
      <c r="P3765" s="13"/>
      <c r="Q3765" s="13"/>
      <c r="R3765" s="13"/>
      <c r="S3765" s="14"/>
      <c r="T3765" s="14"/>
      <c r="U3765" s="14"/>
      <c r="V3765" s="14"/>
      <c r="W3765" s="14"/>
      <c r="X3765" s="14"/>
      <c r="Y3765" s="14"/>
    </row>
    <row r="3766" spans="2:25" x14ac:dyDescent="0.3"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13"/>
      <c r="M3766" s="13"/>
      <c r="N3766" s="13"/>
      <c r="O3766" s="13"/>
      <c r="P3766" s="13"/>
      <c r="Q3766" s="13"/>
      <c r="R3766" s="13"/>
      <c r="S3766" s="14"/>
      <c r="T3766" s="14"/>
      <c r="U3766" s="14"/>
      <c r="V3766" s="14"/>
      <c r="W3766" s="14"/>
      <c r="X3766" s="14"/>
      <c r="Y3766" s="14"/>
    </row>
    <row r="3767" spans="2:25" x14ac:dyDescent="0.3">
      <c r="B3767" s="13"/>
      <c r="C3767" s="13"/>
      <c r="D3767" s="13"/>
      <c r="E3767" s="13"/>
      <c r="F3767" s="13"/>
      <c r="G3767" s="13"/>
      <c r="H3767" s="13"/>
      <c r="I3767" s="13"/>
      <c r="J3767" s="13"/>
      <c r="K3767" s="13"/>
      <c r="L3767" s="13"/>
      <c r="M3767" s="13"/>
      <c r="N3767" s="13"/>
      <c r="O3767" s="13"/>
      <c r="P3767" s="13"/>
      <c r="Q3767" s="13"/>
      <c r="R3767" s="13"/>
      <c r="S3767" s="14"/>
      <c r="T3767" s="14"/>
      <c r="U3767" s="14"/>
      <c r="V3767" s="14"/>
      <c r="W3767" s="14"/>
      <c r="X3767" s="14"/>
      <c r="Y3767" s="14"/>
    </row>
    <row r="3768" spans="2:25" x14ac:dyDescent="0.3">
      <c r="B3768" s="13"/>
      <c r="C3768" s="13"/>
      <c r="D3768" s="13"/>
      <c r="E3768" s="13"/>
      <c r="F3768" s="13"/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  <c r="Q3768" s="13"/>
      <c r="R3768" s="13"/>
      <c r="S3768" s="14"/>
      <c r="T3768" s="14"/>
      <c r="U3768" s="14"/>
      <c r="V3768" s="14"/>
      <c r="W3768" s="14"/>
      <c r="X3768" s="14"/>
      <c r="Y3768" s="14"/>
    </row>
    <row r="3769" spans="2:25" x14ac:dyDescent="0.3">
      <c r="B3769" s="13"/>
      <c r="C3769" s="13"/>
      <c r="D3769" s="13"/>
      <c r="E3769" s="13"/>
      <c r="F3769" s="13"/>
      <c r="G3769" s="13"/>
      <c r="H3769" s="13"/>
      <c r="I3769" s="13"/>
      <c r="J3769" s="13"/>
      <c r="K3769" s="13"/>
      <c r="L3769" s="13"/>
      <c r="M3769" s="13"/>
      <c r="N3769" s="13"/>
      <c r="O3769" s="13"/>
      <c r="P3769" s="13"/>
      <c r="Q3769" s="13"/>
      <c r="R3769" s="13"/>
      <c r="S3769" s="14"/>
      <c r="T3769" s="14"/>
      <c r="U3769" s="14"/>
      <c r="V3769" s="14"/>
      <c r="W3769" s="14"/>
      <c r="X3769" s="14"/>
      <c r="Y3769" s="14"/>
    </row>
    <row r="3770" spans="2:25" x14ac:dyDescent="0.3">
      <c r="B3770" s="13"/>
      <c r="C3770" s="13"/>
      <c r="D3770" s="13"/>
      <c r="E3770" s="13"/>
      <c r="F3770" s="13"/>
      <c r="G3770" s="13"/>
      <c r="H3770" s="13"/>
      <c r="I3770" s="13"/>
      <c r="J3770" s="13"/>
      <c r="K3770" s="13"/>
      <c r="L3770" s="13"/>
      <c r="M3770" s="13"/>
      <c r="N3770" s="13"/>
      <c r="O3770" s="13"/>
      <c r="P3770" s="13"/>
      <c r="Q3770" s="13"/>
      <c r="R3770" s="13"/>
      <c r="S3770" s="14"/>
      <c r="T3770" s="14"/>
      <c r="U3770" s="14"/>
      <c r="V3770" s="14"/>
      <c r="W3770" s="14"/>
      <c r="X3770" s="14"/>
      <c r="Y3770" s="14"/>
    </row>
    <row r="3771" spans="2:25" x14ac:dyDescent="0.3">
      <c r="B3771" s="13"/>
      <c r="C3771" s="13"/>
      <c r="D3771" s="13"/>
      <c r="E3771" s="13"/>
      <c r="F3771" s="13"/>
      <c r="G3771" s="13"/>
      <c r="H3771" s="13"/>
      <c r="I3771" s="13"/>
      <c r="J3771" s="13"/>
      <c r="K3771" s="13"/>
      <c r="L3771" s="13"/>
      <c r="M3771" s="13"/>
      <c r="N3771" s="13"/>
      <c r="O3771" s="13"/>
      <c r="P3771" s="13"/>
      <c r="Q3771" s="13"/>
      <c r="R3771" s="13"/>
      <c r="S3771" s="14"/>
      <c r="T3771" s="14"/>
      <c r="U3771" s="14"/>
      <c r="V3771" s="14"/>
      <c r="W3771" s="14"/>
      <c r="X3771" s="14"/>
      <c r="Y3771" s="14"/>
    </row>
    <row r="3772" spans="2:25" x14ac:dyDescent="0.3">
      <c r="B3772" s="13"/>
      <c r="C3772" s="13"/>
      <c r="D3772" s="13"/>
      <c r="E3772" s="13"/>
      <c r="F3772" s="13"/>
      <c r="G3772" s="13"/>
      <c r="H3772" s="13"/>
      <c r="I3772" s="13"/>
      <c r="J3772" s="13"/>
      <c r="K3772" s="13"/>
      <c r="L3772" s="13"/>
      <c r="M3772" s="13"/>
      <c r="N3772" s="13"/>
      <c r="O3772" s="13"/>
      <c r="P3772" s="13"/>
      <c r="Q3772" s="13"/>
      <c r="R3772" s="13"/>
      <c r="S3772" s="14"/>
      <c r="T3772" s="14"/>
      <c r="U3772" s="14"/>
      <c r="V3772" s="14"/>
      <c r="W3772" s="14"/>
      <c r="X3772" s="14"/>
      <c r="Y3772" s="14"/>
    </row>
    <row r="3773" spans="2:25" x14ac:dyDescent="0.3">
      <c r="B3773" s="13"/>
      <c r="C3773" s="13"/>
      <c r="D3773" s="13"/>
      <c r="E3773" s="13"/>
      <c r="F3773" s="13"/>
      <c r="G3773" s="13"/>
      <c r="H3773" s="13"/>
      <c r="I3773" s="13"/>
      <c r="J3773" s="13"/>
      <c r="K3773" s="13"/>
      <c r="L3773" s="13"/>
      <c r="M3773" s="13"/>
      <c r="N3773" s="13"/>
      <c r="O3773" s="13"/>
      <c r="P3773" s="13"/>
      <c r="Q3773" s="13"/>
      <c r="R3773" s="13"/>
      <c r="S3773" s="14"/>
      <c r="T3773" s="14"/>
      <c r="U3773" s="14"/>
      <c r="V3773" s="14"/>
      <c r="W3773" s="14"/>
      <c r="X3773" s="14"/>
      <c r="Y3773" s="14"/>
    </row>
    <row r="3774" spans="2:25" x14ac:dyDescent="0.3">
      <c r="B3774" s="13"/>
      <c r="C3774" s="13"/>
      <c r="D3774" s="13"/>
      <c r="E3774" s="13"/>
      <c r="F3774" s="13"/>
      <c r="G3774" s="13"/>
      <c r="H3774" s="13"/>
      <c r="I3774" s="13"/>
      <c r="J3774" s="13"/>
      <c r="K3774" s="13"/>
      <c r="L3774" s="13"/>
      <c r="M3774" s="13"/>
      <c r="N3774" s="13"/>
      <c r="O3774" s="13"/>
      <c r="P3774" s="13"/>
      <c r="Q3774" s="13"/>
      <c r="R3774" s="13"/>
      <c r="S3774" s="14"/>
      <c r="T3774" s="14"/>
      <c r="U3774" s="14"/>
      <c r="V3774" s="14"/>
      <c r="W3774" s="14"/>
      <c r="X3774" s="14"/>
      <c r="Y3774" s="14"/>
    </row>
    <row r="3775" spans="2:25" x14ac:dyDescent="0.3">
      <c r="B3775" s="13"/>
      <c r="C3775" s="13"/>
      <c r="D3775" s="13"/>
      <c r="E3775" s="13"/>
      <c r="F3775" s="13"/>
      <c r="G3775" s="13"/>
      <c r="H3775" s="13"/>
      <c r="I3775" s="13"/>
      <c r="J3775" s="13"/>
      <c r="K3775" s="13"/>
      <c r="L3775" s="13"/>
      <c r="M3775" s="13"/>
      <c r="N3775" s="13"/>
      <c r="O3775" s="13"/>
      <c r="P3775" s="13"/>
      <c r="Q3775" s="13"/>
      <c r="R3775" s="13"/>
      <c r="S3775" s="14"/>
      <c r="T3775" s="14"/>
      <c r="U3775" s="14"/>
      <c r="V3775" s="14"/>
      <c r="W3775" s="14"/>
      <c r="X3775" s="14"/>
      <c r="Y3775" s="14"/>
    </row>
    <row r="3776" spans="2:25" x14ac:dyDescent="0.3"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</row>
    <row r="3777" spans="2:30" x14ac:dyDescent="0.3"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</row>
    <row r="3778" spans="2:30" x14ac:dyDescent="0.3"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</row>
    <row r="3779" spans="2:30" x14ac:dyDescent="0.3"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</row>
    <row r="3780" spans="2:30" x14ac:dyDescent="0.3"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</row>
    <row r="3781" spans="2:30" x14ac:dyDescent="0.3">
      <c r="B3781" s="13"/>
      <c r="C3781" s="13"/>
      <c r="D3781" s="13"/>
      <c r="E3781" s="13"/>
      <c r="F3781" s="13"/>
      <c r="G3781" s="13"/>
      <c r="H3781" s="13"/>
      <c r="I3781" s="13"/>
      <c r="J3781" s="13"/>
      <c r="K3781" s="13"/>
      <c r="L3781" s="13"/>
      <c r="M3781" s="13"/>
      <c r="N3781" s="13"/>
      <c r="O3781" s="13"/>
      <c r="P3781" s="13"/>
      <c r="Q3781" s="13"/>
      <c r="R3781" s="13"/>
      <c r="S3781" s="14"/>
      <c r="T3781" s="14"/>
      <c r="U3781" s="14"/>
      <c r="V3781" s="14"/>
      <c r="W3781" s="14"/>
      <c r="X3781" s="14"/>
      <c r="Y3781" s="14"/>
    </row>
    <row r="3782" spans="2:30" x14ac:dyDescent="0.3">
      <c r="B3782" s="13"/>
      <c r="C3782" s="13"/>
      <c r="D3782" s="13"/>
      <c r="E3782" s="13"/>
      <c r="F3782" s="13"/>
      <c r="G3782" s="13"/>
      <c r="H3782" s="13"/>
      <c r="I3782" s="13"/>
      <c r="J3782" s="13"/>
      <c r="K3782" s="13"/>
      <c r="L3782" s="13"/>
      <c r="M3782" s="13"/>
      <c r="N3782" s="13"/>
      <c r="O3782" s="13"/>
      <c r="P3782" s="13"/>
      <c r="Q3782" s="13"/>
      <c r="R3782" s="13"/>
      <c r="S3782" s="14"/>
      <c r="T3782" s="14"/>
      <c r="U3782" s="14"/>
      <c r="V3782" s="14"/>
      <c r="W3782" s="14"/>
      <c r="X3782" s="14"/>
      <c r="Y3782" s="14"/>
    </row>
    <row r="3783" spans="2:30" x14ac:dyDescent="0.3"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13"/>
      <c r="M3783" s="13"/>
      <c r="N3783" s="13"/>
      <c r="O3783" s="13"/>
      <c r="P3783" s="13"/>
      <c r="Q3783" s="13"/>
      <c r="R3783" s="13"/>
      <c r="S3783" s="14"/>
      <c r="T3783" s="14"/>
      <c r="U3783" s="14"/>
      <c r="V3783" s="14"/>
      <c r="W3783" s="14"/>
      <c r="X3783" s="14"/>
      <c r="Y3783" s="14"/>
      <c r="AA3783" s="5" t="e">
        <f>+AVERAGE(E3754:E3783)/100</f>
        <v>#DIV/0!</v>
      </c>
      <c r="AB3783" s="5" t="e">
        <f>+AVERAGE(G3754:G3783)</f>
        <v>#DIV/0!</v>
      </c>
      <c r="AC3783" s="5" t="e">
        <f>+AVERAGE(H3754:H3783)</f>
        <v>#DIV/0!</v>
      </c>
      <c r="AD3783" s="17" t="e">
        <f t="shared" ref="AD3783" si="123">($AF$4*AA3783)+($AG$4-$AG$4*AB3783)+($AJ$12+$AK$12*AC3783)</f>
        <v>#DIV/0!</v>
      </c>
    </row>
    <row r="3784" spans="2:30" x14ac:dyDescent="0.3"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13"/>
      <c r="M3784" s="13"/>
      <c r="N3784" s="13"/>
      <c r="O3784" s="13"/>
      <c r="P3784" s="13"/>
      <c r="Q3784" s="13"/>
      <c r="R3784" s="13"/>
      <c r="S3784" s="14"/>
      <c r="T3784" s="14"/>
      <c r="U3784" s="14"/>
      <c r="V3784" s="14"/>
      <c r="W3784" s="14"/>
      <c r="X3784" s="14"/>
      <c r="Y3784" s="14"/>
    </row>
    <row r="3785" spans="2:30" x14ac:dyDescent="0.3">
      <c r="B3785" s="13"/>
      <c r="C3785" s="13"/>
      <c r="D3785" s="13"/>
      <c r="E3785" s="13"/>
      <c r="F3785" s="13"/>
      <c r="G3785" s="13"/>
      <c r="H3785" s="13"/>
      <c r="I3785" s="13"/>
      <c r="J3785" s="13"/>
      <c r="K3785" s="13"/>
      <c r="L3785" s="13"/>
      <c r="M3785" s="13"/>
      <c r="N3785" s="13"/>
      <c r="O3785" s="13"/>
      <c r="P3785" s="13"/>
      <c r="Q3785" s="13"/>
      <c r="R3785" s="13"/>
      <c r="S3785" s="14"/>
      <c r="T3785" s="14"/>
      <c r="U3785" s="14"/>
      <c r="V3785" s="14"/>
      <c r="W3785" s="14"/>
      <c r="X3785" s="14"/>
      <c r="Y3785" s="14"/>
    </row>
    <row r="3786" spans="2:30" x14ac:dyDescent="0.3"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</row>
    <row r="3787" spans="2:30" x14ac:dyDescent="0.3">
      <c r="B3787" s="13"/>
      <c r="C3787" s="13"/>
      <c r="D3787" s="13"/>
      <c r="E3787" s="13"/>
      <c r="F3787" s="13"/>
      <c r="G3787" s="13"/>
      <c r="H3787" s="13"/>
      <c r="I3787" s="13"/>
      <c r="J3787" s="13"/>
      <c r="K3787" s="13"/>
      <c r="L3787" s="13"/>
      <c r="M3787" s="13"/>
      <c r="N3787" s="13"/>
      <c r="O3787" s="13"/>
      <c r="P3787" s="13"/>
      <c r="Q3787" s="13"/>
      <c r="R3787" s="13"/>
      <c r="S3787" s="14"/>
      <c r="T3787" s="14"/>
      <c r="U3787" s="14"/>
      <c r="V3787" s="14"/>
      <c r="W3787" s="14"/>
      <c r="X3787" s="14"/>
      <c r="Y3787" s="14"/>
    </row>
    <row r="3788" spans="2:30" x14ac:dyDescent="0.3">
      <c r="B3788" s="13"/>
      <c r="C3788" s="13"/>
      <c r="D3788" s="13"/>
      <c r="E3788" s="13"/>
      <c r="F3788" s="13"/>
      <c r="G3788" s="13"/>
      <c r="H3788" s="13"/>
      <c r="I3788" s="13"/>
      <c r="J3788" s="13"/>
      <c r="K3788" s="13"/>
      <c r="L3788" s="13"/>
      <c r="M3788" s="13"/>
      <c r="N3788" s="13"/>
      <c r="O3788" s="13"/>
      <c r="P3788" s="13"/>
      <c r="Q3788" s="13"/>
      <c r="R3788" s="13"/>
      <c r="S3788" s="14"/>
      <c r="T3788" s="14"/>
      <c r="U3788" s="14"/>
      <c r="V3788" s="14"/>
      <c r="W3788" s="14"/>
      <c r="X3788" s="14"/>
      <c r="Y3788" s="14"/>
    </row>
    <row r="3789" spans="2:30" x14ac:dyDescent="0.3">
      <c r="B3789" s="13"/>
      <c r="C3789" s="13"/>
      <c r="D3789" s="13"/>
      <c r="E3789" s="13"/>
      <c r="F3789" s="13"/>
      <c r="G3789" s="13"/>
      <c r="H3789" s="13"/>
      <c r="I3789" s="13"/>
      <c r="J3789" s="13"/>
      <c r="K3789" s="13"/>
      <c r="L3789" s="13"/>
      <c r="M3789" s="13"/>
      <c r="N3789" s="13"/>
      <c r="O3789" s="13"/>
      <c r="P3789" s="13"/>
      <c r="Q3789" s="13"/>
      <c r="R3789" s="13"/>
      <c r="S3789" s="14"/>
      <c r="T3789" s="14"/>
      <c r="U3789" s="14"/>
      <c r="V3789" s="14"/>
      <c r="W3789" s="14"/>
      <c r="X3789" s="14"/>
      <c r="Y3789" s="14"/>
    </row>
    <row r="3790" spans="2:30" x14ac:dyDescent="0.3">
      <c r="B3790" s="13"/>
      <c r="C3790" s="13"/>
      <c r="D3790" s="13"/>
      <c r="E3790" s="13"/>
      <c r="F3790" s="13"/>
      <c r="G3790" s="13"/>
      <c r="H3790" s="13"/>
      <c r="I3790" s="13"/>
      <c r="J3790" s="13"/>
      <c r="K3790" s="13"/>
      <c r="L3790" s="13"/>
      <c r="M3790" s="13"/>
      <c r="N3790" s="13"/>
      <c r="O3790" s="13"/>
      <c r="P3790" s="13"/>
      <c r="Q3790" s="13"/>
      <c r="R3790" s="13"/>
      <c r="S3790" s="14"/>
      <c r="T3790" s="14"/>
      <c r="U3790" s="14"/>
      <c r="V3790" s="14"/>
      <c r="W3790" s="14"/>
      <c r="X3790" s="14"/>
      <c r="Y3790" s="14"/>
    </row>
    <row r="3791" spans="2:30" x14ac:dyDescent="0.3">
      <c r="B3791" s="13"/>
      <c r="C3791" s="13"/>
      <c r="D3791" s="13"/>
      <c r="E3791" s="13"/>
      <c r="F3791" s="13"/>
      <c r="G3791" s="13"/>
      <c r="H3791" s="13"/>
      <c r="I3791" s="13"/>
      <c r="J3791" s="13"/>
      <c r="K3791" s="13"/>
      <c r="L3791" s="13"/>
      <c r="M3791" s="13"/>
      <c r="N3791" s="13"/>
      <c r="O3791" s="13"/>
      <c r="P3791" s="13"/>
      <c r="Q3791" s="13"/>
      <c r="R3791" s="13"/>
      <c r="S3791" s="14"/>
      <c r="T3791" s="14"/>
      <c r="U3791" s="14"/>
      <c r="V3791" s="14"/>
      <c r="W3791" s="14"/>
      <c r="X3791" s="14"/>
      <c r="Y3791" s="14"/>
    </row>
    <row r="3792" spans="2:30" x14ac:dyDescent="0.3">
      <c r="B3792" s="13"/>
      <c r="C3792" s="13"/>
      <c r="D3792" s="13"/>
      <c r="E3792" s="13"/>
      <c r="F3792" s="13"/>
      <c r="G3792" s="13"/>
      <c r="H3792" s="13"/>
      <c r="I3792" s="13"/>
      <c r="J3792" s="13"/>
      <c r="K3792" s="13"/>
      <c r="L3792" s="13"/>
      <c r="M3792" s="13"/>
      <c r="N3792" s="13"/>
      <c r="O3792" s="13"/>
      <c r="P3792" s="13"/>
      <c r="Q3792" s="13"/>
      <c r="R3792" s="13"/>
      <c r="S3792" s="14"/>
      <c r="T3792" s="14"/>
      <c r="U3792" s="14"/>
      <c r="V3792" s="14"/>
      <c r="W3792" s="14"/>
      <c r="X3792" s="14"/>
      <c r="Y3792" s="14"/>
    </row>
    <row r="3793" spans="2:25" x14ac:dyDescent="0.3">
      <c r="B3793" s="13"/>
      <c r="C3793" s="13"/>
      <c r="D3793" s="13"/>
      <c r="E3793" s="13"/>
      <c r="F3793" s="13"/>
      <c r="G3793" s="13"/>
      <c r="H3793" s="13"/>
      <c r="I3793" s="13"/>
      <c r="J3793" s="13"/>
      <c r="K3793" s="13"/>
      <c r="L3793" s="13"/>
      <c r="M3793" s="13"/>
      <c r="N3793" s="13"/>
      <c r="O3793" s="13"/>
      <c r="P3793" s="13"/>
      <c r="Q3793" s="13"/>
      <c r="R3793" s="13"/>
      <c r="S3793" s="14"/>
      <c r="T3793" s="14"/>
      <c r="U3793" s="14"/>
      <c r="V3793" s="14"/>
      <c r="W3793" s="14"/>
      <c r="X3793" s="14"/>
      <c r="Y3793" s="14"/>
    </row>
    <row r="3794" spans="2:25" x14ac:dyDescent="0.3">
      <c r="B3794" s="13"/>
      <c r="C3794" s="13"/>
      <c r="D3794" s="13"/>
      <c r="E3794" s="13"/>
      <c r="F3794" s="13"/>
      <c r="G3794" s="13"/>
      <c r="H3794" s="13"/>
      <c r="I3794" s="13"/>
      <c r="J3794" s="13"/>
      <c r="K3794" s="13"/>
      <c r="L3794" s="13"/>
      <c r="M3794" s="13"/>
      <c r="N3794" s="13"/>
      <c r="O3794" s="13"/>
      <c r="P3794" s="13"/>
      <c r="Q3794" s="13"/>
      <c r="R3794" s="13"/>
      <c r="S3794" s="14"/>
      <c r="T3794" s="14"/>
      <c r="U3794" s="14"/>
      <c r="V3794" s="14"/>
      <c r="W3794" s="14"/>
      <c r="X3794" s="14"/>
      <c r="Y3794" s="14"/>
    </row>
    <row r="3795" spans="2:25" x14ac:dyDescent="0.3">
      <c r="B3795" s="13"/>
      <c r="C3795" s="13"/>
      <c r="D3795" s="13"/>
      <c r="E3795" s="13"/>
      <c r="F3795" s="13"/>
      <c r="G3795" s="13"/>
      <c r="H3795" s="13"/>
      <c r="I3795" s="13"/>
      <c r="J3795" s="13"/>
      <c r="K3795" s="13"/>
      <c r="L3795" s="13"/>
      <c r="M3795" s="13"/>
      <c r="N3795" s="13"/>
      <c r="O3795" s="13"/>
      <c r="P3795" s="13"/>
      <c r="Q3795" s="13"/>
      <c r="R3795" s="13"/>
      <c r="S3795" s="14"/>
      <c r="T3795" s="14"/>
      <c r="U3795" s="14"/>
      <c r="V3795" s="14"/>
      <c r="W3795" s="14"/>
      <c r="X3795" s="14"/>
      <c r="Y3795" s="14"/>
    </row>
    <row r="3796" spans="2:25" x14ac:dyDescent="0.3"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</row>
    <row r="3797" spans="2:25" x14ac:dyDescent="0.3">
      <c r="B3797" s="13"/>
      <c r="C3797" s="13"/>
      <c r="D3797" s="13"/>
      <c r="E3797" s="13"/>
      <c r="F3797" s="13"/>
      <c r="G3797" s="13"/>
      <c r="H3797" s="13"/>
      <c r="I3797" s="13"/>
      <c r="J3797" s="13"/>
      <c r="K3797" s="13"/>
      <c r="L3797" s="13"/>
      <c r="M3797" s="13"/>
      <c r="N3797" s="13"/>
      <c r="O3797" s="13"/>
      <c r="P3797" s="13"/>
      <c r="Q3797" s="13"/>
      <c r="R3797" s="13"/>
      <c r="S3797" s="14"/>
      <c r="T3797" s="14"/>
      <c r="U3797" s="14"/>
      <c r="V3797" s="14"/>
      <c r="W3797" s="14"/>
      <c r="X3797" s="14"/>
      <c r="Y3797" s="14"/>
    </row>
    <row r="3798" spans="2:25" x14ac:dyDescent="0.3">
      <c r="B3798" s="13"/>
      <c r="C3798" s="13"/>
      <c r="D3798" s="13"/>
      <c r="E3798" s="13"/>
      <c r="F3798" s="13"/>
      <c r="G3798" s="13"/>
      <c r="H3798" s="13"/>
      <c r="I3798" s="13"/>
      <c r="J3798" s="13"/>
      <c r="K3798" s="13"/>
      <c r="L3798" s="13"/>
      <c r="M3798" s="13"/>
      <c r="N3798" s="13"/>
      <c r="O3798" s="13"/>
      <c r="P3798" s="13"/>
      <c r="Q3798" s="13"/>
      <c r="R3798" s="13"/>
      <c r="S3798" s="14"/>
      <c r="T3798" s="14"/>
      <c r="U3798" s="14"/>
      <c r="V3798" s="14"/>
      <c r="W3798" s="14"/>
      <c r="X3798" s="14"/>
      <c r="Y3798" s="14"/>
    </row>
    <row r="3799" spans="2:25" x14ac:dyDescent="0.3">
      <c r="B3799" s="13"/>
      <c r="C3799" s="13"/>
      <c r="D3799" s="13"/>
      <c r="E3799" s="13"/>
      <c r="F3799" s="13"/>
      <c r="G3799" s="13"/>
      <c r="H3799" s="13"/>
      <c r="I3799" s="13"/>
      <c r="J3799" s="13"/>
      <c r="K3799" s="13"/>
      <c r="L3799" s="13"/>
      <c r="M3799" s="13"/>
      <c r="N3799" s="13"/>
      <c r="O3799" s="13"/>
      <c r="P3799" s="13"/>
      <c r="Q3799" s="13"/>
      <c r="R3799" s="13"/>
      <c r="S3799" s="14"/>
      <c r="T3799" s="14"/>
      <c r="U3799" s="14"/>
      <c r="V3799" s="14"/>
      <c r="W3799" s="14"/>
      <c r="X3799" s="14"/>
      <c r="Y3799" s="14"/>
    </row>
    <row r="3800" spans="2:25" x14ac:dyDescent="0.3">
      <c r="B3800" s="13"/>
      <c r="C3800" s="13"/>
      <c r="D3800" s="13"/>
      <c r="E3800" s="13"/>
      <c r="F3800" s="13"/>
      <c r="G3800" s="13"/>
      <c r="H3800" s="13"/>
      <c r="I3800" s="13"/>
      <c r="J3800" s="13"/>
      <c r="K3800" s="13"/>
      <c r="L3800" s="13"/>
      <c r="M3800" s="13"/>
      <c r="N3800" s="13"/>
      <c r="O3800" s="13"/>
      <c r="P3800" s="13"/>
      <c r="Q3800" s="13"/>
      <c r="R3800" s="13"/>
      <c r="S3800" s="14"/>
      <c r="T3800" s="14"/>
      <c r="U3800" s="14"/>
      <c r="V3800" s="14"/>
      <c r="W3800" s="14"/>
      <c r="X3800" s="14"/>
      <c r="Y3800" s="14"/>
    </row>
    <row r="3801" spans="2:25" x14ac:dyDescent="0.3">
      <c r="B3801" s="13"/>
      <c r="C3801" s="13"/>
      <c r="D3801" s="13"/>
      <c r="E3801" s="13"/>
      <c r="F3801" s="13"/>
      <c r="G3801" s="13"/>
      <c r="H3801" s="13"/>
      <c r="I3801" s="13"/>
      <c r="J3801" s="13"/>
      <c r="K3801" s="13"/>
      <c r="L3801" s="13"/>
      <c r="M3801" s="13"/>
      <c r="N3801" s="13"/>
      <c r="O3801" s="13"/>
      <c r="P3801" s="13"/>
      <c r="Q3801" s="13"/>
      <c r="R3801" s="13"/>
      <c r="S3801" s="14"/>
      <c r="T3801" s="14"/>
      <c r="U3801" s="14"/>
      <c r="V3801" s="14"/>
      <c r="W3801" s="14"/>
      <c r="X3801" s="14"/>
      <c r="Y3801" s="14"/>
    </row>
    <row r="3802" spans="2:25" x14ac:dyDescent="0.3"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</row>
    <row r="3803" spans="2:25" x14ac:dyDescent="0.3">
      <c r="B3803" s="13"/>
      <c r="C3803" s="13"/>
      <c r="D3803" s="13"/>
      <c r="E3803" s="13"/>
      <c r="F3803" s="13"/>
      <c r="G3803" s="13"/>
      <c r="H3803" s="13"/>
      <c r="I3803" s="13"/>
      <c r="J3803" s="13"/>
      <c r="K3803" s="13"/>
      <c r="L3803" s="13"/>
      <c r="M3803" s="13"/>
      <c r="N3803" s="13"/>
      <c r="O3803" s="13"/>
      <c r="P3803" s="13"/>
      <c r="Q3803" s="13"/>
      <c r="R3803" s="13"/>
      <c r="S3803" s="14"/>
      <c r="T3803" s="14"/>
      <c r="U3803" s="14"/>
      <c r="V3803" s="14"/>
      <c r="W3803" s="14"/>
      <c r="X3803" s="14"/>
      <c r="Y3803" s="14"/>
    </row>
    <row r="3804" spans="2:25" x14ac:dyDescent="0.3"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</row>
    <row r="3805" spans="2:25" x14ac:dyDescent="0.3">
      <c r="B3805" s="13"/>
      <c r="C3805" s="13"/>
      <c r="D3805" s="13"/>
      <c r="E3805" s="13"/>
      <c r="F3805" s="13"/>
      <c r="G3805" s="13"/>
      <c r="H3805" s="13"/>
      <c r="I3805" s="13"/>
      <c r="J3805" s="13"/>
      <c r="K3805" s="13"/>
      <c r="L3805" s="13"/>
      <c r="M3805" s="13"/>
      <c r="N3805" s="13"/>
      <c r="O3805" s="13"/>
      <c r="P3805" s="13"/>
      <c r="Q3805" s="13"/>
      <c r="R3805" s="13"/>
      <c r="S3805" s="14"/>
      <c r="T3805" s="14"/>
      <c r="U3805" s="14"/>
      <c r="V3805" s="14"/>
      <c r="W3805" s="14"/>
      <c r="X3805" s="14"/>
      <c r="Y3805" s="14"/>
    </row>
    <row r="3806" spans="2:25" x14ac:dyDescent="0.3">
      <c r="B3806" s="13"/>
      <c r="C3806" s="13"/>
      <c r="D3806" s="13"/>
      <c r="E3806" s="13"/>
      <c r="F3806" s="13"/>
      <c r="G3806" s="13"/>
      <c r="H3806" s="13"/>
      <c r="I3806" s="13"/>
      <c r="J3806" s="13"/>
      <c r="K3806" s="13"/>
      <c r="L3806" s="13"/>
      <c r="M3806" s="13"/>
      <c r="N3806" s="13"/>
      <c r="O3806" s="13"/>
      <c r="P3806" s="13"/>
      <c r="Q3806" s="13"/>
      <c r="R3806" s="13"/>
      <c r="S3806" s="14"/>
      <c r="T3806" s="14"/>
      <c r="U3806" s="14"/>
      <c r="V3806" s="14"/>
      <c r="W3806" s="14"/>
      <c r="X3806" s="14"/>
      <c r="Y3806" s="14"/>
    </row>
    <row r="3807" spans="2:25" x14ac:dyDescent="0.3">
      <c r="B3807" s="13"/>
      <c r="C3807" s="13"/>
      <c r="D3807" s="13"/>
      <c r="E3807" s="13"/>
      <c r="F3807" s="13"/>
      <c r="G3807" s="13"/>
      <c r="H3807" s="13"/>
      <c r="I3807" s="13"/>
      <c r="J3807" s="13"/>
      <c r="K3807" s="13"/>
      <c r="L3807" s="13"/>
      <c r="M3807" s="13"/>
      <c r="N3807" s="13"/>
      <c r="O3807" s="13"/>
      <c r="P3807" s="13"/>
      <c r="Q3807" s="13"/>
      <c r="R3807" s="13"/>
      <c r="S3807" s="14"/>
      <c r="T3807" s="14"/>
      <c r="U3807" s="14"/>
      <c r="V3807" s="14"/>
      <c r="W3807" s="14"/>
      <c r="X3807" s="14"/>
      <c r="Y3807" s="14"/>
    </row>
    <row r="3808" spans="2:25" x14ac:dyDescent="0.3">
      <c r="B3808" s="13"/>
      <c r="C3808" s="13"/>
      <c r="D3808" s="13"/>
      <c r="E3808" s="13"/>
      <c r="F3808" s="13"/>
      <c r="G3808" s="13"/>
      <c r="H3808" s="13"/>
      <c r="I3808" s="13"/>
      <c r="J3808" s="13"/>
      <c r="K3808" s="13"/>
      <c r="L3808" s="13"/>
      <c r="M3808" s="13"/>
      <c r="N3808" s="13"/>
      <c r="O3808" s="13"/>
      <c r="P3808" s="13"/>
      <c r="Q3808" s="13"/>
      <c r="R3808" s="13"/>
      <c r="S3808" s="14"/>
      <c r="T3808" s="14"/>
      <c r="U3808" s="14"/>
      <c r="V3808" s="14"/>
      <c r="W3808" s="14"/>
      <c r="X3808" s="14"/>
      <c r="Y3808" s="14"/>
    </row>
    <row r="3809" spans="2:30" x14ac:dyDescent="0.3">
      <c r="B3809" s="13"/>
      <c r="C3809" s="13"/>
      <c r="D3809" s="13"/>
      <c r="E3809" s="13"/>
      <c r="F3809" s="13"/>
      <c r="G3809" s="13"/>
      <c r="H3809" s="13"/>
      <c r="I3809" s="13"/>
      <c r="J3809" s="13"/>
      <c r="K3809" s="13"/>
      <c r="L3809" s="13"/>
      <c r="M3809" s="13"/>
      <c r="N3809" s="13"/>
      <c r="O3809" s="13"/>
      <c r="P3809" s="13"/>
      <c r="Q3809" s="13"/>
      <c r="R3809" s="13"/>
      <c r="S3809" s="14"/>
      <c r="T3809" s="14"/>
      <c r="U3809" s="14"/>
      <c r="V3809" s="14"/>
      <c r="W3809" s="14"/>
      <c r="X3809" s="14"/>
      <c r="Y3809" s="14"/>
    </row>
    <row r="3810" spans="2:30" x14ac:dyDescent="0.3">
      <c r="B3810" s="13"/>
      <c r="C3810" s="13"/>
      <c r="D3810" s="13"/>
      <c r="E3810" s="13"/>
      <c r="F3810" s="13"/>
      <c r="G3810" s="13"/>
      <c r="H3810" s="13"/>
      <c r="I3810" s="13"/>
      <c r="J3810" s="13"/>
      <c r="K3810" s="13"/>
      <c r="L3810" s="13"/>
      <c r="M3810" s="13"/>
      <c r="N3810" s="13"/>
      <c r="O3810" s="13"/>
      <c r="P3810" s="13"/>
      <c r="Q3810" s="13"/>
      <c r="R3810" s="13"/>
      <c r="S3810" s="14"/>
      <c r="T3810" s="14"/>
      <c r="U3810" s="14"/>
      <c r="V3810" s="14"/>
      <c r="W3810" s="14"/>
      <c r="X3810" s="14"/>
      <c r="Y3810" s="14"/>
    </row>
    <row r="3811" spans="2:30" x14ac:dyDescent="0.3">
      <c r="B3811" s="13"/>
      <c r="C3811" s="13"/>
      <c r="D3811" s="13"/>
      <c r="E3811" s="13"/>
      <c r="F3811" s="13"/>
      <c r="G3811" s="13"/>
      <c r="H3811" s="13"/>
      <c r="I3811" s="13"/>
      <c r="J3811" s="13"/>
      <c r="K3811" s="13"/>
      <c r="L3811" s="13"/>
      <c r="M3811" s="13"/>
      <c r="N3811" s="13"/>
      <c r="O3811" s="13"/>
      <c r="P3811" s="13"/>
      <c r="Q3811" s="13"/>
      <c r="R3811" s="13"/>
      <c r="S3811" s="14"/>
      <c r="T3811" s="14"/>
      <c r="U3811" s="14"/>
      <c r="V3811" s="14"/>
      <c r="W3811" s="14"/>
      <c r="X3811" s="14"/>
      <c r="Y3811" s="14"/>
    </row>
    <row r="3812" spans="2:30" x14ac:dyDescent="0.3">
      <c r="B3812" s="13"/>
      <c r="C3812" s="13"/>
      <c r="D3812" s="13"/>
      <c r="E3812" s="13"/>
      <c r="F3812" s="13"/>
      <c r="G3812" s="13"/>
      <c r="H3812" s="13"/>
      <c r="I3812" s="13"/>
      <c r="J3812" s="13"/>
      <c r="K3812" s="13"/>
      <c r="L3812" s="13"/>
      <c r="M3812" s="13"/>
      <c r="N3812" s="13"/>
      <c r="O3812" s="13"/>
      <c r="P3812" s="13"/>
      <c r="Q3812" s="13"/>
      <c r="R3812" s="13"/>
      <c r="S3812" s="14"/>
      <c r="T3812" s="14"/>
      <c r="U3812" s="14"/>
      <c r="V3812" s="14"/>
      <c r="W3812" s="14"/>
      <c r="X3812" s="14"/>
      <c r="Y3812" s="14"/>
    </row>
    <row r="3813" spans="2:30" x14ac:dyDescent="0.3">
      <c r="B3813" s="13"/>
      <c r="C3813" s="13"/>
      <c r="D3813" s="13"/>
      <c r="E3813" s="13"/>
      <c r="F3813" s="13"/>
      <c r="G3813" s="13"/>
      <c r="H3813" s="13"/>
      <c r="I3813" s="13"/>
      <c r="J3813" s="13"/>
      <c r="K3813" s="13"/>
      <c r="L3813" s="13"/>
      <c r="M3813" s="13"/>
      <c r="N3813" s="13"/>
      <c r="O3813" s="13"/>
      <c r="P3813" s="13"/>
      <c r="Q3813" s="13"/>
      <c r="R3813" s="13"/>
      <c r="S3813" s="14"/>
      <c r="T3813" s="14"/>
      <c r="U3813" s="14"/>
      <c r="V3813" s="14"/>
      <c r="W3813" s="14"/>
      <c r="X3813" s="14"/>
      <c r="Y3813" s="14"/>
      <c r="AA3813" s="5" t="e">
        <f>+AVERAGE(E3784:E3813)/100</f>
        <v>#DIV/0!</v>
      </c>
      <c r="AB3813" s="5" t="e">
        <f>+AVERAGE(G3784:G3813)</f>
        <v>#DIV/0!</v>
      </c>
      <c r="AC3813" s="5" t="e">
        <f>+AVERAGE(H3784:H3813)</f>
        <v>#DIV/0!</v>
      </c>
      <c r="AD3813" s="17" t="e">
        <f t="shared" ref="AD3813" si="124">($AF$4*AA3813)+($AG$4-$AG$4*AB3813)+($AJ$12+$AK$12*AC3813)</f>
        <v>#DIV/0!</v>
      </c>
    </row>
    <row r="3814" spans="2:30" x14ac:dyDescent="0.3">
      <c r="B3814" s="13"/>
      <c r="C3814" s="13"/>
      <c r="D3814" s="13"/>
      <c r="E3814" s="13"/>
      <c r="F3814" s="13"/>
      <c r="G3814" s="13"/>
      <c r="H3814" s="13"/>
      <c r="I3814" s="13"/>
      <c r="J3814" s="13"/>
      <c r="K3814" s="13"/>
      <c r="L3814" s="13"/>
      <c r="M3814" s="13"/>
      <c r="N3814" s="13"/>
      <c r="O3814" s="13"/>
      <c r="P3814" s="13"/>
      <c r="Q3814" s="13"/>
      <c r="R3814" s="13"/>
      <c r="S3814" s="14"/>
      <c r="T3814" s="14"/>
      <c r="U3814" s="14"/>
      <c r="V3814" s="14"/>
      <c r="W3814" s="14"/>
      <c r="X3814" s="14"/>
      <c r="Y3814" s="14"/>
    </row>
    <row r="3815" spans="2:30" x14ac:dyDescent="0.3">
      <c r="B3815" s="13"/>
      <c r="C3815" s="13"/>
      <c r="D3815" s="13"/>
      <c r="E3815" s="13"/>
      <c r="F3815" s="13"/>
      <c r="G3815" s="13"/>
      <c r="H3815" s="13"/>
      <c r="I3815" s="13"/>
      <c r="J3815" s="13"/>
      <c r="K3815" s="13"/>
      <c r="L3815" s="13"/>
      <c r="M3815" s="13"/>
      <c r="N3815" s="13"/>
      <c r="O3815" s="13"/>
      <c r="P3815" s="13"/>
      <c r="Q3815" s="13"/>
      <c r="R3815" s="13"/>
      <c r="S3815" s="14"/>
      <c r="T3815" s="14"/>
      <c r="U3815" s="14"/>
      <c r="V3815" s="14"/>
      <c r="W3815" s="14"/>
      <c r="X3815" s="14"/>
      <c r="Y3815" s="14"/>
    </row>
    <row r="3816" spans="2:30" x14ac:dyDescent="0.3">
      <c r="B3816" s="13"/>
      <c r="C3816" s="13"/>
      <c r="D3816" s="13"/>
      <c r="E3816" s="13"/>
      <c r="F3816" s="13"/>
      <c r="G3816" s="13"/>
      <c r="H3816" s="13"/>
      <c r="I3816" s="13"/>
      <c r="J3816" s="13"/>
      <c r="K3816" s="13"/>
      <c r="L3816" s="13"/>
      <c r="M3816" s="13"/>
      <c r="N3816" s="13"/>
      <c r="O3816" s="13"/>
      <c r="P3816" s="13"/>
      <c r="Q3816" s="13"/>
      <c r="R3816" s="13"/>
      <c r="S3816" s="14"/>
      <c r="T3816" s="14"/>
      <c r="U3816" s="14"/>
      <c r="V3816" s="14"/>
      <c r="W3816" s="14"/>
      <c r="X3816" s="14"/>
      <c r="Y3816" s="14"/>
    </row>
    <row r="3817" spans="2:30" x14ac:dyDescent="0.3">
      <c r="B3817" s="13"/>
      <c r="C3817" s="13"/>
      <c r="D3817" s="13"/>
      <c r="E3817" s="13"/>
      <c r="F3817" s="13"/>
      <c r="G3817" s="13"/>
      <c r="H3817" s="13"/>
      <c r="I3817" s="13"/>
      <c r="J3817" s="13"/>
      <c r="K3817" s="13"/>
      <c r="L3817" s="13"/>
      <c r="M3817" s="13"/>
      <c r="N3817" s="13"/>
      <c r="O3817" s="13"/>
      <c r="P3817" s="13"/>
      <c r="Q3817" s="13"/>
      <c r="R3817" s="13"/>
      <c r="S3817" s="14"/>
      <c r="T3817" s="14"/>
      <c r="U3817" s="14"/>
      <c r="V3817" s="14"/>
      <c r="W3817" s="14"/>
      <c r="X3817" s="14"/>
      <c r="Y3817" s="14"/>
    </row>
    <row r="3818" spans="2:30" x14ac:dyDescent="0.3">
      <c r="B3818" s="13"/>
      <c r="C3818" s="13"/>
      <c r="D3818" s="13"/>
      <c r="E3818" s="13"/>
      <c r="F3818" s="13"/>
      <c r="G3818" s="13"/>
      <c r="H3818" s="13"/>
      <c r="I3818" s="13"/>
      <c r="J3818" s="13"/>
      <c r="K3818" s="13"/>
      <c r="L3818" s="13"/>
      <c r="M3818" s="13"/>
      <c r="N3818" s="13"/>
      <c r="O3818" s="13"/>
      <c r="P3818" s="13"/>
      <c r="Q3818" s="13"/>
      <c r="R3818" s="13"/>
      <c r="S3818" s="14"/>
      <c r="T3818" s="14"/>
      <c r="U3818" s="14"/>
      <c r="V3818" s="14"/>
      <c r="W3818" s="14"/>
      <c r="X3818" s="14"/>
      <c r="Y3818" s="14"/>
    </row>
    <row r="3819" spans="2:30" x14ac:dyDescent="0.3">
      <c r="B3819" s="13"/>
      <c r="C3819" s="13"/>
      <c r="D3819" s="13"/>
      <c r="E3819" s="13"/>
      <c r="F3819" s="13"/>
      <c r="G3819" s="13"/>
      <c r="H3819" s="13"/>
      <c r="I3819" s="13"/>
      <c r="J3819" s="13"/>
      <c r="K3819" s="13"/>
      <c r="L3819" s="13"/>
      <c r="M3819" s="13"/>
      <c r="N3819" s="13"/>
      <c r="O3819" s="13"/>
      <c r="P3819" s="13"/>
      <c r="Q3819" s="13"/>
      <c r="R3819" s="13"/>
      <c r="S3819" s="14"/>
      <c r="T3819" s="14"/>
      <c r="U3819" s="14"/>
      <c r="V3819" s="14"/>
      <c r="W3819" s="14"/>
      <c r="X3819" s="14"/>
      <c r="Y3819" s="14"/>
    </row>
    <row r="3820" spans="2:30" x14ac:dyDescent="0.3">
      <c r="B3820" s="13"/>
      <c r="C3820" s="13"/>
      <c r="D3820" s="13"/>
      <c r="E3820" s="13"/>
      <c r="F3820" s="13"/>
      <c r="G3820" s="13"/>
      <c r="H3820" s="13"/>
      <c r="I3820" s="13"/>
      <c r="J3820" s="13"/>
      <c r="K3820" s="13"/>
      <c r="L3820" s="13"/>
      <c r="M3820" s="13"/>
      <c r="N3820" s="13"/>
      <c r="O3820" s="13"/>
      <c r="P3820" s="13"/>
      <c r="Q3820" s="13"/>
      <c r="R3820" s="13"/>
      <c r="S3820" s="14"/>
      <c r="T3820" s="14"/>
      <c r="U3820" s="14"/>
      <c r="V3820" s="14"/>
      <c r="W3820" s="14"/>
      <c r="X3820" s="14"/>
      <c r="Y3820" s="14"/>
    </row>
    <row r="3821" spans="2:30" x14ac:dyDescent="0.3"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13"/>
      <c r="M3821" s="13"/>
      <c r="N3821" s="13"/>
      <c r="O3821" s="13"/>
      <c r="P3821" s="13"/>
      <c r="Q3821" s="13"/>
      <c r="R3821" s="13"/>
      <c r="S3821" s="14"/>
      <c r="T3821" s="14"/>
      <c r="U3821" s="14"/>
      <c r="V3821" s="14"/>
      <c r="W3821" s="14"/>
      <c r="X3821" s="14"/>
      <c r="Y3821" s="14"/>
    </row>
    <row r="3822" spans="2:30" x14ac:dyDescent="0.3">
      <c r="B3822" s="13"/>
      <c r="C3822" s="13"/>
      <c r="D3822" s="13"/>
      <c r="E3822" s="13"/>
      <c r="F3822" s="13"/>
      <c r="G3822" s="13"/>
      <c r="H3822" s="13"/>
      <c r="I3822" s="13"/>
      <c r="J3822" s="13"/>
      <c r="K3822" s="13"/>
      <c r="L3822" s="13"/>
      <c r="M3822" s="13"/>
      <c r="N3822" s="13"/>
      <c r="O3822" s="13"/>
      <c r="P3822" s="13"/>
      <c r="Q3822" s="13"/>
      <c r="R3822" s="13"/>
      <c r="S3822" s="14"/>
      <c r="T3822" s="14"/>
      <c r="U3822" s="14"/>
      <c r="V3822" s="14"/>
      <c r="W3822" s="14"/>
      <c r="X3822" s="14"/>
      <c r="Y3822" s="14"/>
    </row>
    <row r="3823" spans="2:30" x14ac:dyDescent="0.3">
      <c r="B3823" s="13"/>
      <c r="C3823" s="13"/>
      <c r="D3823" s="13"/>
      <c r="E3823" s="13"/>
      <c r="F3823" s="13"/>
      <c r="G3823" s="13"/>
      <c r="H3823" s="13"/>
      <c r="I3823" s="13"/>
      <c r="J3823" s="13"/>
      <c r="K3823" s="13"/>
      <c r="L3823" s="13"/>
      <c r="M3823" s="13"/>
      <c r="N3823" s="13"/>
      <c r="O3823" s="13"/>
      <c r="P3823" s="13"/>
      <c r="Q3823" s="13"/>
      <c r="R3823" s="13"/>
      <c r="S3823" s="14"/>
      <c r="T3823" s="14"/>
      <c r="U3823" s="14"/>
      <c r="V3823" s="14"/>
      <c r="W3823" s="14"/>
      <c r="X3823" s="14"/>
      <c r="Y3823" s="14"/>
    </row>
    <row r="3824" spans="2:30" x14ac:dyDescent="0.3">
      <c r="B3824" s="13"/>
      <c r="C3824" s="13"/>
      <c r="D3824" s="13"/>
      <c r="E3824" s="13"/>
      <c r="F3824" s="13"/>
      <c r="G3824" s="13"/>
      <c r="H3824" s="13"/>
      <c r="I3824" s="13"/>
      <c r="J3824" s="13"/>
      <c r="K3824" s="13"/>
      <c r="L3824" s="13"/>
      <c r="M3824" s="13"/>
      <c r="N3824" s="13"/>
      <c r="O3824" s="13"/>
      <c r="P3824" s="13"/>
      <c r="Q3824" s="13"/>
      <c r="R3824" s="13"/>
      <c r="S3824" s="14"/>
      <c r="T3824" s="14"/>
      <c r="U3824" s="14"/>
      <c r="V3824" s="14"/>
      <c r="W3824" s="14"/>
      <c r="X3824" s="14"/>
      <c r="Y3824" s="14"/>
    </row>
    <row r="3825" spans="2:25" x14ac:dyDescent="0.3">
      <c r="B3825" s="13"/>
      <c r="C3825" s="13"/>
      <c r="D3825" s="13"/>
      <c r="E3825" s="13"/>
      <c r="F3825" s="13"/>
      <c r="G3825" s="13"/>
      <c r="H3825" s="13"/>
      <c r="I3825" s="13"/>
      <c r="J3825" s="13"/>
      <c r="K3825" s="13"/>
      <c r="L3825" s="13"/>
      <c r="M3825" s="13"/>
      <c r="N3825" s="13"/>
      <c r="O3825" s="13"/>
      <c r="P3825" s="13"/>
      <c r="Q3825" s="13"/>
      <c r="R3825" s="13"/>
      <c r="S3825" s="14"/>
      <c r="T3825" s="14"/>
      <c r="U3825" s="14"/>
      <c r="V3825" s="14"/>
      <c r="W3825" s="14"/>
      <c r="X3825" s="14"/>
      <c r="Y3825" s="14"/>
    </row>
    <row r="3826" spans="2:25" x14ac:dyDescent="0.3">
      <c r="B3826" s="13"/>
      <c r="C3826" s="13"/>
      <c r="D3826" s="13"/>
      <c r="E3826" s="13"/>
      <c r="F3826" s="13"/>
      <c r="G3826" s="13"/>
      <c r="H3826" s="13"/>
      <c r="I3826" s="13"/>
      <c r="J3826" s="13"/>
      <c r="K3826" s="13"/>
      <c r="L3826" s="13"/>
      <c r="M3826" s="13"/>
      <c r="N3826" s="13"/>
      <c r="O3826" s="13"/>
      <c r="P3826" s="13"/>
      <c r="Q3826" s="13"/>
      <c r="R3826" s="13"/>
      <c r="S3826" s="14"/>
      <c r="T3826" s="14"/>
      <c r="U3826" s="14"/>
      <c r="V3826" s="14"/>
      <c r="W3826" s="14"/>
      <c r="X3826" s="14"/>
      <c r="Y3826" s="14"/>
    </row>
    <row r="3827" spans="2:25" x14ac:dyDescent="0.3">
      <c r="B3827" s="13"/>
      <c r="C3827" s="13"/>
      <c r="D3827" s="13"/>
      <c r="E3827" s="13"/>
      <c r="F3827" s="13"/>
      <c r="G3827" s="13"/>
      <c r="H3827" s="13"/>
      <c r="I3827" s="13"/>
      <c r="J3827" s="13"/>
      <c r="K3827" s="13"/>
      <c r="L3827" s="13"/>
      <c r="M3827" s="13"/>
      <c r="N3827" s="13"/>
      <c r="O3827" s="13"/>
      <c r="P3827" s="13"/>
      <c r="Q3827" s="13"/>
      <c r="R3827" s="13"/>
      <c r="S3827" s="14"/>
      <c r="T3827" s="14"/>
      <c r="U3827" s="14"/>
      <c r="V3827" s="14"/>
      <c r="W3827" s="14"/>
      <c r="X3827" s="14"/>
      <c r="Y3827" s="14"/>
    </row>
    <row r="3828" spans="2:25" x14ac:dyDescent="0.3">
      <c r="B3828" s="13"/>
      <c r="C3828" s="13"/>
      <c r="D3828" s="13"/>
      <c r="E3828" s="13"/>
      <c r="F3828" s="13"/>
      <c r="G3828" s="13"/>
      <c r="H3828" s="13"/>
      <c r="I3828" s="13"/>
      <c r="J3828" s="13"/>
      <c r="K3828" s="13"/>
      <c r="L3828" s="13"/>
      <c r="M3828" s="13"/>
      <c r="N3828" s="13"/>
      <c r="O3828" s="13"/>
      <c r="P3828" s="13"/>
      <c r="Q3828" s="13"/>
      <c r="R3828" s="13"/>
      <c r="S3828" s="14"/>
      <c r="T3828" s="14"/>
      <c r="U3828" s="14"/>
      <c r="V3828" s="14"/>
      <c r="W3828" s="14"/>
      <c r="X3828" s="14"/>
      <c r="Y3828" s="14"/>
    </row>
    <row r="3829" spans="2:25" x14ac:dyDescent="0.3">
      <c r="B3829" s="13"/>
      <c r="C3829" s="13"/>
      <c r="D3829" s="13"/>
      <c r="E3829" s="13"/>
      <c r="F3829" s="13"/>
      <c r="G3829" s="13"/>
      <c r="H3829" s="13"/>
      <c r="I3829" s="13"/>
      <c r="J3829" s="13"/>
      <c r="K3829" s="13"/>
      <c r="L3829" s="13"/>
      <c r="M3829" s="13"/>
      <c r="N3829" s="13"/>
      <c r="O3829" s="13"/>
      <c r="P3829" s="13"/>
      <c r="Q3829" s="13"/>
      <c r="R3829" s="13"/>
      <c r="S3829" s="14"/>
      <c r="T3829" s="14"/>
      <c r="U3829" s="14"/>
      <c r="V3829" s="14"/>
      <c r="W3829" s="14"/>
      <c r="X3829" s="14"/>
      <c r="Y3829" s="14"/>
    </row>
    <row r="3830" spans="2:25" x14ac:dyDescent="0.3">
      <c r="B3830" s="13"/>
      <c r="C3830" s="13"/>
      <c r="D3830" s="13"/>
      <c r="E3830" s="13"/>
      <c r="F3830" s="13"/>
      <c r="G3830" s="13"/>
      <c r="H3830" s="13"/>
      <c r="I3830" s="13"/>
      <c r="J3830" s="13"/>
      <c r="K3830" s="13"/>
      <c r="L3830" s="13"/>
      <c r="M3830" s="13"/>
      <c r="N3830" s="13"/>
      <c r="O3830" s="13"/>
      <c r="P3830" s="13"/>
      <c r="Q3830" s="13"/>
      <c r="R3830" s="13"/>
      <c r="S3830" s="14"/>
      <c r="T3830" s="14"/>
      <c r="U3830" s="14"/>
      <c r="V3830" s="14"/>
      <c r="W3830" s="14"/>
      <c r="X3830" s="14"/>
      <c r="Y3830" s="14"/>
    </row>
    <row r="3831" spans="2:25" x14ac:dyDescent="0.3">
      <c r="B3831" s="13"/>
      <c r="C3831" s="13"/>
      <c r="D3831" s="13"/>
      <c r="E3831" s="13"/>
      <c r="F3831" s="13"/>
      <c r="G3831" s="13"/>
      <c r="H3831" s="13"/>
      <c r="I3831" s="13"/>
      <c r="J3831" s="13"/>
      <c r="K3831" s="13"/>
      <c r="L3831" s="13"/>
      <c r="M3831" s="13"/>
      <c r="N3831" s="13"/>
      <c r="O3831" s="13"/>
      <c r="P3831" s="13"/>
      <c r="Q3831" s="13"/>
      <c r="R3831" s="13"/>
      <c r="S3831" s="14"/>
      <c r="T3831" s="14"/>
      <c r="U3831" s="14"/>
      <c r="V3831" s="14"/>
      <c r="W3831" s="14"/>
      <c r="X3831" s="14"/>
      <c r="Y3831" s="14"/>
    </row>
    <row r="3832" spans="2:25" x14ac:dyDescent="0.3"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</row>
    <row r="3833" spans="2:25" x14ac:dyDescent="0.3"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</row>
    <row r="3834" spans="2:25" x14ac:dyDescent="0.3">
      <c r="B3834" s="13"/>
      <c r="C3834" s="13"/>
      <c r="D3834" s="13"/>
      <c r="E3834" s="13"/>
      <c r="F3834" s="13"/>
      <c r="G3834" s="13"/>
      <c r="H3834" s="13"/>
      <c r="I3834" s="13"/>
      <c r="J3834" s="13"/>
      <c r="K3834" s="13"/>
      <c r="L3834" s="13"/>
      <c r="M3834" s="13"/>
      <c r="N3834" s="13"/>
      <c r="O3834" s="13"/>
      <c r="P3834" s="13"/>
      <c r="Q3834" s="13"/>
      <c r="R3834" s="13"/>
      <c r="S3834" s="14"/>
      <c r="T3834" s="14"/>
      <c r="U3834" s="14"/>
      <c r="V3834" s="14"/>
      <c r="W3834" s="14"/>
      <c r="X3834" s="14"/>
      <c r="Y3834" s="14"/>
    </row>
    <row r="3835" spans="2:25" x14ac:dyDescent="0.3">
      <c r="B3835" s="13"/>
      <c r="C3835" s="13"/>
      <c r="D3835" s="13"/>
      <c r="E3835" s="13"/>
      <c r="F3835" s="13"/>
      <c r="G3835" s="13"/>
      <c r="H3835" s="13"/>
      <c r="I3835" s="13"/>
      <c r="J3835" s="13"/>
      <c r="K3835" s="13"/>
      <c r="L3835" s="13"/>
      <c r="M3835" s="13"/>
      <c r="N3835" s="13"/>
      <c r="O3835" s="13"/>
      <c r="P3835" s="13"/>
      <c r="Q3835" s="13"/>
      <c r="R3835" s="13"/>
      <c r="S3835" s="14"/>
      <c r="T3835" s="14"/>
      <c r="U3835" s="14"/>
      <c r="V3835" s="14"/>
      <c r="W3835" s="14"/>
      <c r="X3835" s="14"/>
      <c r="Y3835" s="14"/>
    </row>
    <row r="3836" spans="2:25" x14ac:dyDescent="0.3">
      <c r="B3836" s="13"/>
      <c r="C3836" s="13"/>
      <c r="D3836" s="13"/>
      <c r="E3836" s="13"/>
      <c r="F3836" s="13"/>
      <c r="G3836" s="13"/>
      <c r="H3836" s="13"/>
      <c r="I3836" s="13"/>
      <c r="J3836" s="13"/>
      <c r="K3836" s="13"/>
      <c r="L3836" s="13"/>
      <c r="M3836" s="13"/>
      <c r="N3836" s="13"/>
      <c r="O3836" s="13"/>
      <c r="P3836" s="13"/>
      <c r="Q3836" s="13"/>
      <c r="R3836" s="13"/>
      <c r="S3836" s="14"/>
      <c r="T3836" s="14"/>
      <c r="U3836" s="14"/>
      <c r="V3836" s="14"/>
      <c r="W3836" s="14"/>
      <c r="X3836" s="14"/>
      <c r="Y3836" s="14"/>
    </row>
    <row r="3837" spans="2:25" x14ac:dyDescent="0.3">
      <c r="B3837" s="13"/>
      <c r="C3837" s="13"/>
      <c r="D3837" s="13"/>
      <c r="E3837" s="13"/>
      <c r="F3837" s="13"/>
      <c r="G3837" s="13"/>
      <c r="H3837" s="13"/>
      <c r="I3837" s="13"/>
      <c r="J3837" s="13"/>
      <c r="K3837" s="13"/>
      <c r="L3837" s="13"/>
      <c r="M3837" s="13"/>
      <c r="N3837" s="13"/>
      <c r="O3837" s="13"/>
      <c r="P3837" s="13"/>
      <c r="Q3837" s="13"/>
      <c r="R3837" s="13"/>
      <c r="S3837" s="14"/>
      <c r="T3837" s="14"/>
      <c r="U3837" s="14"/>
      <c r="V3837" s="14"/>
      <c r="W3837" s="14"/>
      <c r="X3837" s="14"/>
      <c r="Y3837" s="14"/>
    </row>
    <row r="3838" spans="2:25" x14ac:dyDescent="0.3">
      <c r="B3838" s="13"/>
      <c r="C3838" s="13"/>
      <c r="D3838" s="13"/>
      <c r="E3838" s="13"/>
      <c r="F3838" s="13"/>
      <c r="G3838" s="13"/>
      <c r="H3838" s="13"/>
      <c r="I3838" s="13"/>
      <c r="J3838" s="13"/>
      <c r="K3838" s="13"/>
      <c r="L3838" s="13"/>
      <c r="M3838" s="13"/>
      <c r="N3838" s="13"/>
      <c r="O3838" s="13"/>
      <c r="P3838" s="13"/>
      <c r="Q3838" s="13"/>
      <c r="R3838" s="13"/>
      <c r="S3838" s="14"/>
      <c r="T3838" s="14"/>
      <c r="U3838" s="14"/>
      <c r="V3838" s="14"/>
      <c r="W3838" s="14"/>
      <c r="X3838" s="14"/>
      <c r="Y3838" s="14"/>
    </row>
    <row r="3839" spans="2:25" x14ac:dyDescent="0.3">
      <c r="B3839" s="13"/>
      <c r="C3839" s="13"/>
      <c r="D3839" s="13"/>
      <c r="E3839" s="13"/>
      <c r="F3839" s="13"/>
      <c r="G3839" s="13"/>
      <c r="H3839" s="13"/>
      <c r="I3839" s="13"/>
      <c r="J3839" s="13"/>
      <c r="K3839" s="13"/>
      <c r="L3839" s="13"/>
      <c r="M3839" s="13"/>
      <c r="N3839" s="13"/>
      <c r="O3839" s="13"/>
      <c r="P3839" s="13"/>
      <c r="Q3839" s="13"/>
      <c r="R3839" s="13"/>
      <c r="S3839" s="14"/>
      <c r="T3839" s="14"/>
      <c r="U3839" s="14"/>
      <c r="V3839" s="14"/>
      <c r="W3839" s="14"/>
      <c r="X3839" s="14"/>
      <c r="Y3839" s="14"/>
    </row>
    <row r="3840" spans="2:25" x14ac:dyDescent="0.3">
      <c r="B3840" s="13"/>
      <c r="C3840" s="13"/>
      <c r="D3840" s="13"/>
      <c r="E3840" s="13"/>
      <c r="F3840" s="13"/>
      <c r="G3840" s="13"/>
      <c r="H3840" s="13"/>
      <c r="I3840" s="13"/>
      <c r="J3840" s="13"/>
      <c r="K3840" s="13"/>
      <c r="L3840" s="13"/>
      <c r="M3840" s="13"/>
      <c r="N3840" s="13"/>
      <c r="O3840" s="13"/>
      <c r="P3840" s="13"/>
      <c r="Q3840" s="13"/>
      <c r="R3840" s="13"/>
      <c r="S3840" s="14"/>
      <c r="T3840" s="14"/>
      <c r="U3840" s="14"/>
      <c r="V3840" s="14"/>
      <c r="W3840" s="14"/>
      <c r="X3840" s="14"/>
      <c r="Y3840" s="14"/>
    </row>
    <row r="3841" spans="2:30" x14ac:dyDescent="0.3">
      <c r="B3841" s="13"/>
      <c r="C3841" s="13"/>
      <c r="D3841" s="13"/>
      <c r="E3841" s="13"/>
      <c r="F3841" s="13"/>
      <c r="G3841" s="13"/>
      <c r="H3841" s="13"/>
      <c r="I3841" s="13"/>
      <c r="J3841" s="13"/>
      <c r="K3841" s="13"/>
      <c r="L3841" s="13"/>
      <c r="M3841" s="13"/>
      <c r="N3841" s="13"/>
      <c r="O3841" s="13"/>
      <c r="P3841" s="13"/>
      <c r="Q3841" s="13"/>
      <c r="R3841" s="13"/>
      <c r="S3841" s="14"/>
      <c r="T3841" s="14"/>
      <c r="U3841" s="14"/>
      <c r="V3841" s="14"/>
      <c r="W3841" s="14"/>
      <c r="X3841" s="14"/>
      <c r="Y3841" s="14"/>
    </row>
    <row r="3842" spans="2:30" x14ac:dyDescent="0.3"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</row>
    <row r="3843" spans="2:30" x14ac:dyDescent="0.3">
      <c r="B3843" s="13"/>
      <c r="C3843" s="13"/>
      <c r="D3843" s="13"/>
      <c r="E3843" s="13"/>
      <c r="F3843" s="13"/>
      <c r="G3843" s="13"/>
      <c r="H3843" s="13"/>
      <c r="I3843" s="13"/>
      <c r="J3843" s="13"/>
      <c r="K3843" s="13"/>
      <c r="L3843" s="13"/>
      <c r="M3843" s="13"/>
      <c r="N3843" s="13"/>
      <c r="O3843" s="13"/>
      <c r="P3843" s="13"/>
      <c r="Q3843" s="13"/>
      <c r="R3843" s="13"/>
      <c r="S3843" s="14"/>
      <c r="T3843" s="14"/>
      <c r="U3843" s="14"/>
      <c r="V3843" s="14"/>
      <c r="W3843" s="14"/>
      <c r="X3843" s="14"/>
      <c r="Y3843" s="14"/>
      <c r="AA3843" s="5" t="e">
        <f>+AVERAGE(E3814:E3843)/100</f>
        <v>#DIV/0!</v>
      </c>
      <c r="AB3843" s="5" t="e">
        <f>+AVERAGE(G3814:G3843)</f>
        <v>#DIV/0!</v>
      </c>
      <c r="AC3843" s="5" t="e">
        <f>+AVERAGE(H3814:H3843)</f>
        <v>#DIV/0!</v>
      </c>
      <c r="AD3843" s="17" t="e">
        <f t="shared" ref="AD3843" si="125">($AF$4*AA3843)+($AG$4-$AG$4*AB3843)+($AJ$12+$AK$12*AC3843)</f>
        <v>#DIV/0!</v>
      </c>
    </row>
    <row r="3844" spans="2:30" x14ac:dyDescent="0.3">
      <c r="B3844" s="13"/>
      <c r="C3844" s="13"/>
      <c r="D3844" s="13"/>
      <c r="E3844" s="13"/>
      <c r="F3844" s="13"/>
      <c r="G3844" s="13"/>
      <c r="H3844" s="13"/>
      <c r="I3844" s="13"/>
      <c r="J3844" s="13"/>
      <c r="K3844" s="13"/>
      <c r="L3844" s="13"/>
      <c r="M3844" s="13"/>
      <c r="N3844" s="13"/>
      <c r="O3844" s="13"/>
      <c r="P3844" s="13"/>
      <c r="Q3844" s="13"/>
      <c r="R3844" s="13"/>
      <c r="S3844" s="14"/>
      <c r="T3844" s="14"/>
      <c r="U3844" s="14"/>
      <c r="V3844" s="14"/>
      <c r="W3844" s="14"/>
      <c r="X3844" s="14"/>
      <c r="Y3844" s="14"/>
    </row>
    <row r="3845" spans="2:30" x14ac:dyDescent="0.3">
      <c r="B3845" s="13"/>
      <c r="C3845" s="13"/>
      <c r="D3845" s="13"/>
      <c r="E3845" s="13"/>
      <c r="F3845" s="13"/>
      <c r="G3845" s="13"/>
      <c r="H3845" s="13"/>
      <c r="I3845" s="13"/>
      <c r="J3845" s="13"/>
      <c r="K3845" s="13"/>
      <c r="L3845" s="13"/>
      <c r="M3845" s="13"/>
      <c r="N3845" s="13"/>
      <c r="O3845" s="13"/>
      <c r="P3845" s="13"/>
      <c r="Q3845" s="13"/>
      <c r="R3845" s="13"/>
      <c r="S3845" s="14"/>
      <c r="T3845" s="14"/>
      <c r="U3845" s="14"/>
      <c r="V3845" s="14"/>
      <c r="W3845" s="14"/>
      <c r="X3845" s="14"/>
      <c r="Y3845" s="14"/>
    </row>
    <row r="3846" spans="2:30" x14ac:dyDescent="0.3">
      <c r="B3846" s="13"/>
      <c r="C3846" s="13"/>
      <c r="D3846" s="13"/>
      <c r="E3846" s="13"/>
      <c r="F3846" s="13"/>
      <c r="G3846" s="13"/>
      <c r="H3846" s="13"/>
      <c r="I3846" s="13"/>
      <c r="J3846" s="13"/>
      <c r="K3846" s="13"/>
      <c r="L3846" s="13"/>
      <c r="M3846" s="13"/>
      <c r="N3846" s="13"/>
      <c r="O3846" s="13"/>
      <c r="P3846" s="13"/>
      <c r="Q3846" s="13"/>
      <c r="R3846" s="13"/>
      <c r="S3846" s="14"/>
      <c r="T3846" s="14"/>
      <c r="U3846" s="14"/>
      <c r="V3846" s="14"/>
      <c r="W3846" s="14"/>
      <c r="X3846" s="14"/>
      <c r="Y3846" s="14"/>
    </row>
    <row r="3847" spans="2:30" x14ac:dyDescent="0.3">
      <c r="B3847" s="13"/>
      <c r="C3847" s="13"/>
      <c r="D3847" s="13"/>
      <c r="E3847" s="13"/>
      <c r="F3847" s="13"/>
      <c r="G3847" s="13"/>
      <c r="H3847" s="13"/>
      <c r="I3847" s="13"/>
      <c r="J3847" s="13"/>
      <c r="K3847" s="13"/>
      <c r="L3847" s="13"/>
      <c r="M3847" s="13"/>
      <c r="N3847" s="13"/>
      <c r="O3847" s="13"/>
      <c r="P3847" s="13"/>
      <c r="Q3847" s="13"/>
      <c r="R3847" s="13"/>
      <c r="S3847" s="14"/>
      <c r="T3847" s="14"/>
      <c r="U3847" s="14"/>
      <c r="V3847" s="14"/>
      <c r="W3847" s="14"/>
      <c r="X3847" s="14"/>
      <c r="Y3847" s="14"/>
    </row>
    <row r="3848" spans="2:30" x14ac:dyDescent="0.3">
      <c r="B3848" s="13"/>
      <c r="C3848" s="13"/>
      <c r="D3848" s="13"/>
      <c r="E3848" s="13"/>
      <c r="F3848" s="13"/>
      <c r="G3848" s="13"/>
      <c r="H3848" s="13"/>
      <c r="I3848" s="13"/>
      <c r="J3848" s="13"/>
      <c r="K3848" s="13"/>
      <c r="L3848" s="13"/>
      <c r="M3848" s="13"/>
      <c r="N3848" s="13"/>
      <c r="O3848" s="13"/>
      <c r="P3848" s="13"/>
      <c r="Q3848" s="13"/>
      <c r="R3848" s="13"/>
      <c r="S3848" s="14"/>
      <c r="T3848" s="14"/>
      <c r="U3848" s="14"/>
      <c r="V3848" s="14"/>
      <c r="W3848" s="14"/>
      <c r="X3848" s="14"/>
      <c r="Y3848" s="14"/>
    </row>
    <row r="3849" spans="2:30" x14ac:dyDescent="0.3"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</row>
    <row r="3850" spans="2:30" x14ac:dyDescent="0.3">
      <c r="B3850" s="13"/>
      <c r="C3850" s="13"/>
      <c r="D3850" s="13"/>
      <c r="E3850" s="13"/>
      <c r="F3850" s="13"/>
      <c r="G3850" s="13"/>
      <c r="H3850" s="13"/>
      <c r="I3850" s="13"/>
      <c r="J3850" s="13"/>
      <c r="K3850" s="13"/>
      <c r="L3850" s="13"/>
      <c r="M3850" s="13"/>
      <c r="N3850" s="13"/>
      <c r="O3850" s="13"/>
      <c r="P3850" s="13"/>
      <c r="Q3850" s="13"/>
      <c r="R3850" s="13"/>
      <c r="S3850" s="14"/>
      <c r="T3850" s="14"/>
      <c r="U3850" s="14"/>
      <c r="V3850" s="14"/>
      <c r="W3850" s="14"/>
      <c r="X3850" s="14"/>
      <c r="Y3850" s="14"/>
    </row>
    <row r="3851" spans="2:30" x14ac:dyDescent="0.3">
      <c r="B3851" s="13"/>
      <c r="C3851" s="13"/>
      <c r="D3851" s="13"/>
      <c r="E3851" s="13"/>
      <c r="F3851" s="13"/>
      <c r="G3851" s="13"/>
      <c r="H3851" s="13"/>
      <c r="I3851" s="13"/>
      <c r="J3851" s="13"/>
      <c r="K3851" s="13"/>
      <c r="L3851" s="13"/>
      <c r="M3851" s="13"/>
      <c r="N3851" s="13"/>
      <c r="O3851" s="13"/>
      <c r="P3851" s="13"/>
      <c r="Q3851" s="13"/>
      <c r="R3851" s="13"/>
      <c r="S3851" s="14"/>
      <c r="T3851" s="14"/>
      <c r="U3851" s="14"/>
      <c r="V3851" s="14"/>
      <c r="W3851" s="14"/>
      <c r="X3851" s="14"/>
      <c r="Y3851" s="14"/>
    </row>
    <row r="3852" spans="2:30" x14ac:dyDescent="0.3">
      <c r="B3852" s="13"/>
      <c r="C3852" s="13"/>
      <c r="D3852" s="13"/>
      <c r="E3852" s="13"/>
      <c r="F3852" s="13"/>
      <c r="G3852" s="13"/>
      <c r="H3852" s="13"/>
      <c r="I3852" s="13"/>
      <c r="J3852" s="13"/>
      <c r="K3852" s="13"/>
      <c r="L3852" s="13"/>
      <c r="M3852" s="13"/>
      <c r="N3852" s="13"/>
      <c r="O3852" s="13"/>
      <c r="P3852" s="13"/>
      <c r="Q3852" s="13"/>
      <c r="R3852" s="13"/>
      <c r="S3852" s="14"/>
      <c r="T3852" s="14"/>
      <c r="U3852" s="14"/>
      <c r="V3852" s="14"/>
      <c r="W3852" s="14"/>
      <c r="X3852" s="14"/>
      <c r="Y3852" s="14"/>
    </row>
    <row r="3853" spans="2:30" x14ac:dyDescent="0.3">
      <c r="B3853" s="13"/>
      <c r="C3853" s="13"/>
      <c r="D3853" s="13"/>
      <c r="E3853" s="13"/>
      <c r="F3853" s="13"/>
      <c r="G3853" s="13"/>
      <c r="H3853" s="13"/>
      <c r="I3853" s="13"/>
      <c r="J3853" s="13"/>
      <c r="K3853" s="13"/>
      <c r="L3853" s="13"/>
      <c r="M3853" s="13"/>
      <c r="N3853" s="13"/>
      <c r="O3853" s="13"/>
      <c r="P3853" s="13"/>
      <c r="Q3853" s="13"/>
      <c r="R3853" s="13"/>
      <c r="S3853" s="14"/>
      <c r="T3853" s="14"/>
      <c r="U3853" s="14"/>
      <c r="V3853" s="14"/>
      <c r="W3853" s="14"/>
      <c r="X3853" s="14"/>
      <c r="Y3853" s="14"/>
    </row>
    <row r="3854" spans="2:30" x14ac:dyDescent="0.3"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</row>
    <row r="3855" spans="2:30" x14ac:dyDescent="0.3">
      <c r="B3855" s="13"/>
      <c r="C3855" s="13"/>
      <c r="D3855" s="13"/>
      <c r="E3855" s="13"/>
      <c r="F3855" s="13"/>
      <c r="G3855" s="13"/>
      <c r="H3855" s="13"/>
      <c r="I3855" s="13"/>
      <c r="J3855" s="13"/>
      <c r="K3855" s="13"/>
      <c r="L3855" s="13"/>
      <c r="M3855" s="13"/>
      <c r="N3855" s="13"/>
      <c r="O3855" s="13"/>
      <c r="P3855" s="13"/>
      <c r="Q3855" s="13"/>
      <c r="R3855" s="13"/>
      <c r="S3855" s="14"/>
      <c r="T3855" s="14"/>
      <c r="U3855" s="14"/>
      <c r="V3855" s="14"/>
      <c r="W3855" s="14"/>
      <c r="X3855" s="14"/>
      <c r="Y3855" s="14"/>
    </row>
    <row r="3856" spans="2:30" x14ac:dyDescent="0.3">
      <c r="B3856" s="13"/>
      <c r="C3856" s="13"/>
      <c r="D3856" s="13"/>
      <c r="E3856" s="13"/>
      <c r="F3856" s="13"/>
      <c r="G3856" s="13"/>
      <c r="H3856" s="13"/>
      <c r="I3856" s="13"/>
      <c r="J3856" s="13"/>
      <c r="K3856" s="13"/>
      <c r="L3856" s="13"/>
      <c r="M3856" s="13"/>
      <c r="N3856" s="13"/>
      <c r="O3856" s="13"/>
      <c r="P3856" s="13"/>
      <c r="Q3856" s="13"/>
      <c r="R3856" s="13"/>
      <c r="S3856" s="14"/>
      <c r="T3856" s="14"/>
      <c r="U3856" s="14"/>
      <c r="V3856" s="14"/>
      <c r="W3856" s="14"/>
      <c r="X3856" s="14"/>
      <c r="Y3856" s="14"/>
    </row>
    <row r="3857" spans="2:25" x14ac:dyDescent="0.3">
      <c r="B3857" s="13"/>
      <c r="C3857" s="13"/>
      <c r="D3857" s="13"/>
      <c r="E3857" s="13"/>
      <c r="F3857" s="13"/>
      <c r="G3857" s="13"/>
      <c r="H3857" s="13"/>
      <c r="I3857" s="13"/>
      <c r="J3857" s="13"/>
      <c r="K3857" s="13"/>
      <c r="L3857" s="13"/>
      <c r="M3857" s="13"/>
      <c r="N3857" s="13"/>
      <c r="O3857" s="13"/>
      <c r="P3857" s="13"/>
      <c r="Q3857" s="13"/>
      <c r="R3857" s="13"/>
      <c r="S3857" s="14"/>
      <c r="T3857" s="14"/>
      <c r="U3857" s="14"/>
      <c r="V3857" s="14"/>
      <c r="W3857" s="14"/>
      <c r="X3857" s="14"/>
      <c r="Y3857" s="14"/>
    </row>
    <row r="3858" spans="2:25" x14ac:dyDescent="0.3">
      <c r="B3858" s="13"/>
      <c r="C3858" s="13"/>
      <c r="D3858" s="13"/>
      <c r="E3858" s="13"/>
      <c r="F3858" s="13"/>
      <c r="G3858" s="13"/>
      <c r="H3858" s="13"/>
      <c r="I3858" s="13"/>
      <c r="J3858" s="13"/>
      <c r="K3858" s="13"/>
      <c r="L3858" s="13"/>
      <c r="M3858" s="13"/>
      <c r="N3858" s="13"/>
      <c r="O3858" s="13"/>
      <c r="P3858" s="13"/>
      <c r="Q3858" s="13"/>
      <c r="R3858" s="13"/>
      <c r="S3858" s="14"/>
      <c r="T3858" s="14"/>
      <c r="U3858" s="14"/>
      <c r="V3858" s="14"/>
      <c r="W3858" s="14"/>
      <c r="X3858" s="14"/>
      <c r="Y3858" s="14"/>
    </row>
    <row r="3859" spans="2:25" x14ac:dyDescent="0.3">
      <c r="B3859" s="13"/>
      <c r="C3859" s="13"/>
      <c r="D3859" s="13"/>
      <c r="E3859" s="13"/>
      <c r="F3859" s="13"/>
      <c r="G3859" s="13"/>
      <c r="H3859" s="13"/>
      <c r="I3859" s="13"/>
      <c r="J3859" s="13"/>
      <c r="K3859" s="13"/>
      <c r="L3859" s="13"/>
      <c r="M3859" s="13"/>
      <c r="N3859" s="13"/>
      <c r="O3859" s="13"/>
      <c r="P3859" s="13"/>
      <c r="Q3859" s="13"/>
      <c r="R3859" s="13"/>
      <c r="S3859" s="14"/>
      <c r="T3859" s="14"/>
      <c r="U3859" s="14"/>
      <c r="V3859" s="14"/>
      <c r="W3859" s="14"/>
      <c r="X3859" s="14"/>
      <c r="Y3859" s="14"/>
    </row>
    <row r="3860" spans="2:25" x14ac:dyDescent="0.3">
      <c r="B3860" s="13"/>
      <c r="C3860" s="13"/>
      <c r="D3860" s="13"/>
      <c r="E3860" s="13"/>
      <c r="F3860" s="13"/>
      <c r="G3860" s="13"/>
      <c r="H3860" s="13"/>
      <c r="I3860" s="13"/>
      <c r="J3860" s="13"/>
      <c r="K3860" s="13"/>
      <c r="L3860" s="13"/>
      <c r="M3860" s="13"/>
      <c r="N3860" s="13"/>
      <c r="O3860" s="13"/>
      <c r="P3860" s="13"/>
      <c r="Q3860" s="13"/>
      <c r="R3860" s="13"/>
      <c r="S3860" s="14"/>
      <c r="T3860" s="14"/>
      <c r="U3860" s="14"/>
      <c r="V3860" s="14"/>
      <c r="W3860" s="14"/>
      <c r="X3860" s="14"/>
      <c r="Y3860" s="14"/>
    </row>
    <row r="3861" spans="2:25" x14ac:dyDescent="0.3">
      <c r="B3861" s="13"/>
      <c r="C3861" s="13"/>
      <c r="D3861" s="13"/>
      <c r="E3861" s="13"/>
      <c r="F3861" s="13"/>
      <c r="G3861" s="13"/>
      <c r="H3861" s="13"/>
      <c r="I3861" s="13"/>
      <c r="J3861" s="13"/>
      <c r="K3861" s="13"/>
      <c r="L3861" s="13"/>
      <c r="M3861" s="13"/>
      <c r="N3861" s="13"/>
      <c r="O3861" s="13"/>
      <c r="P3861" s="13"/>
      <c r="Q3861" s="13"/>
      <c r="R3861" s="13"/>
      <c r="S3861" s="14"/>
      <c r="T3861" s="14"/>
      <c r="U3861" s="14"/>
      <c r="V3861" s="14"/>
      <c r="W3861" s="14"/>
      <c r="X3861" s="14"/>
      <c r="Y3861" s="14"/>
    </row>
    <row r="3862" spans="2:25" x14ac:dyDescent="0.3">
      <c r="B3862" s="13"/>
      <c r="C3862" s="13"/>
      <c r="D3862" s="13"/>
      <c r="E3862" s="13"/>
      <c r="F3862" s="13"/>
      <c r="G3862" s="13"/>
      <c r="H3862" s="13"/>
      <c r="I3862" s="13"/>
      <c r="J3862" s="13"/>
      <c r="K3862" s="13"/>
      <c r="L3862" s="13"/>
      <c r="M3862" s="13"/>
      <c r="N3862" s="13"/>
      <c r="O3862" s="13"/>
      <c r="P3862" s="13"/>
      <c r="Q3862" s="13"/>
      <c r="R3862" s="13"/>
      <c r="S3862" s="14"/>
      <c r="T3862" s="14"/>
      <c r="U3862" s="14"/>
      <c r="V3862" s="14"/>
      <c r="W3862" s="14"/>
      <c r="X3862" s="14"/>
      <c r="Y3862" s="14"/>
    </row>
    <row r="3863" spans="2:25" x14ac:dyDescent="0.3">
      <c r="B3863" s="13"/>
      <c r="C3863" s="13"/>
      <c r="D3863" s="13"/>
      <c r="E3863" s="13"/>
      <c r="F3863" s="13"/>
      <c r="G3863" s="13"/>
      <c r="H3863" s="13"/>
      <c r="I3863" s="13"/>
      <c r="J3863" s="13"/>
      <c r="K3863" s="13"/>
      <c r="L3863" s="13"/>
      <c r="M3863" s="13"/>
      <c r="N3863" s="13"/>
      <c r="O3863" s="13"/>
      <c r="P3863" s="13"/>
      <c r="Q3863" s="13"/>
      <c r="R3863" s="13"/>
      <c r="S3863" s="14"/>
      <c r="T3863" s="14"/>
      <c r="U3863" s="14"/>
      <c r="V3863" s="14"/>
      <c r="W3863" s="14"/>
      <c r="X3863" s="14"/>
      <c r="Y3863" s="14"/>
    </row>
    <row r="3864" spans="2:25" x14ac:dyDescent="0.3">
      <c r="B3864" s="13"/>
      <c r="C3864" s="13"/>
      <c r="D3864" s="13"/>
      <c r="E3864" s="13"/>
      <c r="F3864" s="13"/>
      <c r="G3864" s="13"/>
      <c r="H3864" s="13"/>
      <c r="I3864" s="13"/>
      <c r="J3864" s="13"/>
      <c r="K3864" s="13"/>
      <c r="L3864" s="13"/>
      <c r="M3864" s="13"/>
      <c r="N3864" s="13"/>
      <c r="O3864" s="13"/>
      <c r="P3864" s="13"/>
      <c r="Q3864" s="13"/>
      <c r="R3864" s="13"/>
      <c r="S3864" s="14"/>
      <c r="T3864" s="14"/>
      <c r="U3864" s="14"/>
      <c r="V3864" s="14"/>
      <c r="W3864" s="14"/>
      <c r="X3864" s="14"/>
      <c r="Y3864" s="14"/>
    </row>
    <row r="3865" spans="2:25" x14ac:dyDescent="0.3">
      <c r="B3865" s="13"/>
      <c r="C3865" s="13"/>
      <c r="D3865" s="13"/>
      <c r="E3865" s="13"/>
      <c r="F3865" s="13"/>
      <c r="G3865" s="13"/>
      <c r="H3865" s="13"/>
      <c r="I3865" s="13"/>
      <c r="J3865" s="13"/>
      <c r="K3865" s="13"/>
      <c r="L3865" s="13"/>
      <c r="M3865" s="13"/>
      <c r="N3865" s="13"/>
      <c r="O3865" s="13"/>
      <c r="P3865" s="13"/>
      <c r="Q3865" s="13"/>
      <c r="R3865" s="13"/>
      <c r="S3865" s="14"/>
      <c r="T3865" s="14"/>
      <c r="U3865" s="14"/>
      <c r="V3865" s="14"/>
      <c r="W3865" s="14"/>
      <c r="X3865" s="14"/>
      <c r="Y3865" s="14"/>
    </row>
    <row r="3866" spans="2:25" x14ac:dyDescent="0.3">
      <c r="B3866" s="13"/>
      <c r="C3866" s="13"/>
      <c r="D3866" s="13"/>
      <c r="E3866" s="13"/>
      <c r="F3866" s="13"/>
      <c r="G3866" s="13"/>
      <c r="H3866" s="13"/>
      <c r="I3866" s="13"/>
      <c r="J3866" s="13"/>
      <c r="K3866" s="13"/>
      <c r="L3866" s="13"/>
      <c r="M3866" s="13"/>
      <c r="N3866" s="13"/>
      <c r="O3866" s="13"/>
      <c r="P3866" s="13"/>
      <c r="Q3866" s="13"/>
      <c r="R3866" s="13"/>
      <c r="S3866" s="14"/>
      <c r="T3866" s="14"/>
      <c r="U3866" s="14"/>
      <c r="V3866" s="14"/>
      <c r="W3866" s="14"/>
      <c r="X3866" s="14"/>
      <c r="Y3866" s="14"/>
    </row>
    <row r="3867" spans="2:25" x14ac:dyDescent="0.3">
      <c r="B3867" s="13"/>
      <c r="C3867" s="13"/>
      <c r="D3867" s="13"/>
      <c r="E3867" s="13"/>
      <c r="F3867" s="13"/>
      <c r="G3867" s="13"/>
      <c r="H3867" s="13"/>
      <c r="I3867" s="13"/>
      <c r="J3867" s="13"/>
      <c r="K3867" s="13"/>
      <c r="L3867" s="13"/>
      <c r="M3867" s="13"/>
      <c r="N3867" s="13"/>
      <c r="O3867" s="13"/>
      <c r="P3867" s="13"/>
      <c r="Q3867" s="13"/>
      <c r="R3867" s="13"/>
      <c r="S3867" s="14"/>
      <c r="T3867" s="14"/>
      <c r="U3867" s="14"/>
      <c r="V3867" s="14"/>
      <c r="W3867" s="14"/>
      <c r="X3867" s="14"/>
      <c r="Y3867" s="14"/>
    </row>
    <row r="3868" spans="2:25" x14ac:dyDescent="0.3">
      <c r="B3868" s="13"/>
      <c r="C3868" s="13"/>
      <c r="D3868" s="13"/>
      <c r="E3868" s="13"/>
      <c r="F3868" s="13"/>
      <c r="G3868" s="13"/>
      <c r="H3868" s="13"/>
      <c r="I3868" s="13"/>
      <c r="J3868" s="13"/>
      <c r="K3868" s="13"/>
      <c r="L3868" s="13"/>
      <c r="M3868" s="13"/>
      <c r="N3868" s="13"/>
      <c r="O3868" s="13"/>
      <c r="P3868" s="13"/>
      <c r="Q3868" s="13"/>
      <c r="R3868" s="13"/>
      <c r="S3868" s="14"/>
      <c r="T3868" s="14"/>
      <c r="U3868" s="14"/>
      <c r="V3868" s="14"/>
      <c r="W3868" s="14"/>
      <c r="X3868" s="14"/>
      <c r="Y3868" s="14"/>
    </row>
    <row r="3869" spans="2:25" x14ac:dyDescent="0.3"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</row>
    <row r="3870" spans="2:25" x14ac:dyDescent="0.3">
      <c r="B3870" s="13"/>
      <c r="C3870" s="13"/>
      <c r="D3870" s="13"/>
      <c r="E3870" s="13"/>
      <c r="F3870" s="13"/>
      <c r="G3870" s="13"/>
      <c r="H3870" s="13"/>
      <c r="I3870" s="13"/>
      <c r="J3870" s="13"/>
      <c r="K3870" s="13"/>
      <c r="L3870" s="13"/>
      <c r="M3870" s="13"/>
      <c r="N3870" s="13"/>
      <c r="O3870" s="13"/>
      <c r="P3870" s="13"/>
      <c r="Q3870" s="13"/>
      <c r="R3870" s="13"/>
      <c r="S3870" s="14"/>
      <c r="T3870" s="14"/>
      <c r="U3870" s="14"/>
      <c r="V3870" s="14"/>
      <c r="W3870" s="14"/>
      <c r="X3870" s="14"/>
      <c r="Y3870" s="14"/>
    </row>
    <row r="3871" spans="2:25" x14ac:dyDescent="0.3">
      <c r="B3871" s="13"/>
      <c r="C3871" s="13"/>
      <c r="D3871" s="13"/>
      <c r="E3871" s="13"/>
      <c r="F3871" s="13"/>
      <c r="G3871" s="13"/>
      <c r="H3871" s="13"/>
      <c r="I3871" s="13"/>
      <c r="J3871" s="13"/>
      <c r="K3871" s="13"/>
      <c r="L3871" s="13"/>
      <c r="M3871" s="13"/>
      <c r="N3871" s="13"/>
      <c r="O3871" s="13"/>
      <c r="P3871" s="13"/>
      <c r="Q3871" s="13"/>
      <c r="R3871" s="13"/>
      <c r="S3871" s="14"/>
      <c r="T3871" s="14"/>
      <c r="U3871" s="14"/>
      <c r="V3871" s="14"/>
      <c r="W3871" s="14"/>
      <c r="X3871" s="14"/>
      <c r="Y3871" s="14"/>
    </row>
    <row r="3872" spans="2:25" x14ac:dyDescent="0.3">
      <c r="B3872" s="13"/>
      <c r="C3872" s="13"/>
      <c r="D3872" s="13"/>
      <c r="E3872" s="13"/>
      <c r="F3872" s="13"/>
      <c r="G3872" s="13"/>
      <c r="H3872" s="13"/>
      <c r="I3872" s="13"/>
      <c r="J3872" s="13"/>
      <c r="K3872" s="13"/>
      <c r="L3872" s="13"/>
      <c r="M3872" s="13"/>
      <c r="N3872" s="13"/>
      <c r="O3872" s="13"/>
      <c r="P3872" s="13"/>
      <c r="Q3872" s="13"/>
      <c r="R3872" s="13"/>
      <c r="S3872" s="14"/>
      <c r="T3872" s="14"/>
      <c r="U3872" s="14"/>
      <c r="V3872" s="14"/>
      <c r="W3872" s="14"/>
      <c r="X3872" s="14"/>
      <c r="Y3872" s="14"/>
    </row>
    <row r="3873" spans="2:30" x14ac:dyDescent="0.3">
      <c r="B3873" s="13"/>
      <c r="C3873" s="13"/>
      <c r="D3873" s="13"/>
      <c r="E3873" s="13"/>
      <c r="F3873" s="13"/>
      <c r="G3873" s="13"/>
      <c r="H3873" s="13"/>
      <c r="I3873" s="13"/>
      <c r="J3873" s="13"/>
      <c r="K3873" s="13"/>
      <c r="L3873" s="13"/>
      <c r="M3873" s="13"/>
      <c r="N3873" s="13"/>
      <c r="O3873" s="13"/>
      <c r="P3873" s="13"/>
      <c r="Q3873" s="13"/>
      <c r="R3873" s="13"/>
      <c r="S3873" s="14"/>
      <c r="T3873" s="14"/>
      <c r="U3873" s="14"/>
      <c r="V3873" s="14"/>
      <c r="W3873" s="14"/>
      <c r="X3873" s="14"/>
      <c r="Y3873" s="14"/>
      <c r="AA3873" s="5" t="e">
        <f>+AVERAGE(E3844:E3873)/100</f>
        <v>#DIV/0!</v>
      </c>
      <c r="AB3873" s="5" t="e">
        <f>+AVERAGE(G3844:G3873)</f>
        <v>#DIV/0!</v>
      </c>
      <c r="AC3873" s="5" t="e">
        <f>+AVERAGE(H3844:H3873)</f>
        <v>#DIV/0!</v>
      </c>
      <c r="AD3873" s="17" t="e">
        <f t="shared" ref="AD3873" si="126">($AF$4*AA3873)+($AG$4-$AG$4*AB3873)+($AJ$12+$AK$12*AC3873)</f>
        <v>#DIV/0!</v>
      </c>
    </row>
    <row r="3874" spans="2:30" x14ac:dyDescent="0.3"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</row>
    <row r="3875" spans="2:30" x14ac:dyDescent="0.3">
      <c r="B3875" s="13"/>
      <c r="C3875" s="13"/>
      <c r="D3875" s="13"/>
      <c r="E3875" s="13"/>
      <c r="F3875" s="13"/>
      <c r="G3875" s="13"/>
      <c r="H3875" s="13"/>
      <c r="I3875" s="13"/>
      <c r="J3875" s="13"/>
      <c r="K3875" s="13"/>
      <c r="L3875" s="13"/>
      <c r="M3875" s="13"/>
      <c r="N3875" s="13"/>
      <c r="O3875" s="13"/>
      <c r="P3875" s="13"/>
      <c r="Q3875" s="13"/>
      <c r="R3875" s="13"/>
      <c r="S3875" s="14"/>
      <c r="T3875" s="14"/>
      <c r="U3875" s="14"/>
      <c r="V3875" s="14"/>
      <c r="W3875" s="14"/>
      <c r="X3875" s="14"/>
      <c r="Y3875" s="14"/>
    </row>
    <row r="3876" spans="2:30" x14ac:dyDescent="0.3">
      <c r="B3876" s="13"/>
      <c r="C3876" s="13"/>
      <c r="D3876" s="13"/>
      <c r="E3876" s="13"/>
      <c r="F3876" s="13"/>
      <c r="G3876" s="13"/>
      <c r="H3876" s="13"/>
      <c r="I3876" s="13"/>
      <c r="J3876" s="13"/>
      <c r="K3876" s="13"/>
      <c r="L3876" s="13"/>
      <c r="M3876" s="13"/>
      <c r="N3876" s="13"/>
      <c r="O3876" s="13"/>
      <c r="P3876" s="13"/>
      <c r="Q3876" s="13"/>
      <c r="R3876" s="13"/>
      <c r="S3876" s="14"/>
      <c r="T3876" s="14"/>
      <c r="U3876" s="14"/>
      <c r="V3876" s="14"/>
      <c r="W3876" s="14"/>
      <c r="X3876" s="14"/>
      <c r="Y3876" s="14"/>
    </row>
    <row r="3877" spans="2:30" x14ac:dyDescent="0.3">
      <c r="B3877" s="13"/>
      <c r="C3877" s="13"/>
      <c r="D3877" s="13"/>
      <c r="E3877" s="13"/>
      <c r="F3877" s="13"/>
      <c r="G3877" s="13"/>
      <c r="H3877" s="13"/>
      <c r="I3877" s="13"/>
      <c r="J3877" s="13"/>
      <c r="K3877" s="13"/>
      <c r="L3877" s="13"/>
      <c r="M3877" s="13"/>
      <c r="N3877" s="13"/>
      <c r="O3877" s="13"/>
      <c r="P3877" s="13"/>
      <c r="Q3877" s="13"/>
      <c r="R3877" s="13"/>
      <c r="S3877" s="14"/>
      <c r="T3877" s="14"/>
      <c r="U3877" s="14"/>
      <c r="V3877" s="14"/>
      <c r="W3877" s="14"/>
      <c r="X3877" s="14"/>
      <c r="Y3877" s="14"/>
    </row>
    <row r="3878" spans="2:30" x14ac:dyDescent="0.3">
      <c r="B3878" s="13"/>
      <c r="C3878" s="13"/>
      <c r="D3878" s="13"/>
      <c r="E3878" s="13"/>
      <c r="F3878" s="13"/>
      <c r="G3878" s="13"/>
      <c r="H3878" s="13"/>
      <c r="I3878" s="13"/>
      <c r="J3878" s="13"/>
      <c r="K3878" s="13"/>
      <c r="L3878" s="13"/>
      <c r="M3878" s="13"/>
      <c r="N3878" s="13"/>
      <c r="O3878" s="13"/>
      <c r="P3878" s="13"/>
      <c r="Q3878" s="13"/>
      <c r="R3878" s="13"/>
      <c r="S3878" s="14"/>
      <c r="T3878" s="14"/>
      <c r="U3878" s="14"/>
      <c r="V3878" s="14"/>
      <c r="W3878" s="14"/>
      <c r="X3878" s="14"/>
      <c r="Y3878" s="14"/>
    </row>
    <row r="3879" spans="2:30" x14ac:dyDescent="0.3"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</row>
    <row r="3880" spans="2:30" x14ac:dyDescent="0.3"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</row>
    <row r="3881" spans="2:30" x14ac:dyDescent="0.3">
      <c r="B3881" s="13"/>
      <c r="C3881" s="13"/>
      <c r="D3881" s="13"/>
      <c r="E3881" s="13"/>
      <c r="F3881" s="13"/>
      <c r="G3881" s="13"/>
      <c r="H3881" s="13"/>
      <c r="I3881" s="13"/>
      <c r="J3881" s="13"/>
      <c r="K3881" s="13"/>
      <c r="L3881" s="13"/>
      <c r="M3881" s="13"/>
      <c r="N3881" s="13"/>
      <c r="O3881" s="13"/>
      <c r="P3881" s="13"/>
      <c r="Q3881" s="13"/>
      <c r="R3881" s="13"/>
      <c r="S3881" s="14"/>
      <c r="T3881" s="14"/>
      <c r="U3881" s="14"/>
      <c r="V3881" s="14"/>
      <c r="W3881" s="14"/>
      <c r="X3881" s="14"/>
      <c r="Y3881" s="14"/>
    </row>
    <row r="3882" spans="2:30" x14ac:dyDescent="0.3"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13"/>
      <c r="M3882" s="13"/>
      <c r="N3882" s="13"/>
      <c r="O3882" s="13"/>
      <c r="P3882" s="13"/>
      <c r="Q3882" s="13"/>
      <c r="R3882" s="13"/>
      <c r="S3882" s="14"/>
      <c r="T3882" s="14"/>
      <c r="U3882" s="14"/>
      <c r="V3882" s="14"/>
      <c r="W3882" s="14"/>
      <c r="X3882" s="14"/>
      <c r="Y3882" s="14"/>
    </row>
    <row r="3883" spans="2:30" x14ac:dyDescent="0.3">
      <c r="B3883" s="13"/>
      <c r="C3883" s="13"/>
      <c r="D3883" s="13"/>
      <c r="E3883" s="13"/>
      <c r="F3883" s="13"/>
      <c r="G3883" s="13"/>
      <c r="H3883" s="13"/>
      <c r="I3883" s="13"/>
      <c r="J3883" s="13"/>
      <c r="K3883" s="13"/>
      <c r="L3883" s="13"/>
      <c r="M3883" s="13"/>
      <c r="N3883" s="13"/>
      <c r="O3883" s="13"/>
      <c r="P3883" s="13"/>
      <c r="Q3883" s="13"/>
      <c r="R3883" s="13"/>
      <c r="S3883" s="14"/>
      <c r="T3883" s="14"/>
      <c r="U3883" s="14"/>
      <c r="V3883" s="14"/>
      <c r="W3883" s="14"/>
      <c r="X3883" s="14"/>
      <c r="Y3883" s="14"/>
    </row>
    <row r="3884" spans="2:30" x14ac:dyDescent="0.3">
      <c r="B3884" s="13"/>
      <c r="C3884" s="13"/>
      <c r="D3884" s="13"/>
      <c r="E3884" s="13"/>
      <c r="F3884" s="13"/>
      <c r="G3884" s="13"/>
      <c r="H3884" s="13"/>
      <c r="I3884" s="13"/>
      <c r="J3884" s="13"/>
      <c r="K3884" s="13"/>
      <c r="L3884" s="13"/>
      <c r="M3884" s="13"/>
      <c r="N3884" s="13"/>
      <c r="O3884" s="13"/>
      <c r="P3884" s="13"/>
      <c r="Q3884" s="13"/>
      <c r="R3884" s="13"/>
      <c r="S3884" s="14"/>
      <c r="T3884" s="14"/>
      <c r="U3884" s="14"/>
      <c r="V3884" s="14"/>
      <c r="W3884" s="14"/>
      <c r="X3884" s="14"/>
      <c r="Y3884" s="14"/>
    </row>
    <row r="3885" spans="2:30" x14ac:dyDescent="0.3">
      <c r="B3885" s="13"/>
      <c r="C3885" s="13"/>
      <c r="D3885" s="13"/>
      <c r="E3885" s="13"/>
      <c r="F3885" s="13"/>
      <c r="G3885" s="13"/>
      <c r="H3885" s="13"/>
      <c r="I3885" s="13"/>
      <c r="J3885" s="13"/>
      <c r="K3885" s="13"/>
      <c r="L3885" s="13"/>
      <c r="M3885" s="13"/>
      <c r="N3885" s="13"/>
      <c r="O3885" s="13"/>
      <c r="P3885" s="13"/>
      <c r="Q3885" s="13"/>
      <c r="R3885" s="13"/>
      <c r="S3885" s="14"/>
      <c r="T3885" s="14"/>
      <c r="U3885" s="14"/>
      <c r="V3885" s="14"/>
      <c r="W3885" s="14"/>
      <c r="X3885" s="14"/>
      <c r="Y3885" s="14"/>
    </row>
    <row r="3886" spans="2:30" x14ac:dyDescent="0.3">
      <c r="B3886" s="13"/>
      <c r="C3886" s="13"/>
      <c r="D3886" s="13"/>
      <c r="E3886" s="13"/>
      <c r="F3886" s="13"/>
      <c r="G3886" s="13"/>
      <c r="H3886" s="13"/>
      <c r="I3886" s="13"/>
      <c r="J3886" s="13"/>
      <c r="K3886" s="13"/>
      <c r="L3886" s="13"/>
      <c r="M3886" s="13"/>
      <c r="N3886" s="13"/>
      <c r="O3886" s="13"/>
      <c r="P3886" s="13"/>
      <c r="Q3886" s="13"/>
      <c r="R3886" s="13"/>
      <c r="S3886" s="14"/>
      <c r="T3886" s="14"/>
      <c r="U3886" s="14"/>
      <c r="V3886" s="14"/>
      <c r="W3886" s="14"/>
      <c r="X3886" s="14"/>
      <c r="Y3886" s="14"/>
    </row>
    <row r="3887" spans="2:30" x14ac:dyDescent="0.3">
      <c r="B3887" s="13"/>
      <c r="C3887" s="13"/>
      <c r="D3887" s="13"/>
      <c r="E3887" s="13"/>
      <c r="F3887" s="13"/>
      <c r="G3887" s="13"/>
      <c r="H3887" s="13"/>
      <c r="I3887" s="13"/>
      <c r="J3887" s="13"/>
      <c r="K3887" s="13"/>
      <c r="L3887" s="13"/>
      <c r="M3887" s="13"/>
      <c r="N3887" s="13"/>
      <c r="O3887" s="13"/>
      <c r="P3887" s="13"/>
      <c r="Q3887" s="13"/>
      <c r="R3887" s="13"/>
      <c r="S3887" s="14"/>
      <c r="T3887" s="14"/>
      <c r="U3887" s="14"/>
      <c r="V3887" s="14"/>
      <c r="W3887" s="14"/>
      <c r="X3887" s="14"/>
      <c r="Y3887" s="14"/>
    </row>
    <row r="3888" spans="2:30" x14ac:dyDescent="0.3">
      <c r="B3888" s="13"/>
      <c r="C3888" s="13"/>
      <c r="D3888" s="13"/>
      <c r="E3888" s="13"/>
      <c r="F3888" s="13"/>
      <c r="G3888" s="13"/>
      <c r="H3888" s="13"/>
      <c r="I3888" s="13"/>
      <c r="J3888" s="13"/>
      <c r="K3888" s="13"/>
      <c r="L3888" s="13"/>
      <c r="M3888" s="13"/>
      <c r="N3888" s="13"/>
      <c r="O3888" s="13"/>
      <c r="P3888" s="13"/>
      <c r="Q3888" s="13"/>
      <c r="R3888" s="13"/>
      <c r="S3888" s="14"/>
      <c r="T3888" s="14"/>
      <c r="U3888" s="14"/>
      <c r="V3888" s="14"/>
      <c r="W3888" s="14"/>
      <c r="X3888" s="14"/>
      <c r="Y3888" s="14"/>
    </row>
    <row r="3889" spans="2:30" x14ac:dyDescent="0.3">
      <c r="B3889" s="13"/>
      <c r="C3889" s="13"/>
      <c r="D3889" s="13"/>
      <c r="E3889" s="13"/>
      <c r="F3889" s="13"/>
      <c r="G3889" s="13"/>
      <c r="H3889" s="13"/>
      <c r="I3889" s="13"/>
      <c r="J3889" s="13"/>
      <c r="K3889" s="13"/>
      <c r="L3889" s="13"/>
      <c r="M3889" s="13"/>
      <c r="N3889" s="13"/>
      <c r="O3889" s="13"/>
      <c r="P3889" s="13"/>
      <c r="Q3889" s="13"/>
      <c r="R3889" s="13"/>
      <c r="S3889" s="14"/>
      <c r="T3889" s="14"/>
      <c r="U3889" s="14"/>
      <c r="V3889" s="14"/>
      <c r="W3889" s="14"/>
      <c r="X3889" s="14"/>
      <c r="Y3889" s="14"/>
    </row>
    <row r="3890" spans="2:30" x14ac:dyDescent="0.3">
      <c r="B3890" s="13"/>
      <c r="C3890" s="13"/>
      <c r="D3890" s="13"/>
      <c r="E3890" s="13"/>
      <c r="F3890" s="13"/>
      <c r="G3890" s="13"/>
      <c r="H3890" s="13"/>
      <c r="I3890" s="13"/>
      <c r="J3890" s="13"/>
      <c r="K3890" s="13"/>
      <c r="L3890" s="13"/>
      <c r="M3890" s="13"/>
      <c r="N3890" s="13"/>
      <c r="O3890" s="13"/>
      <c r="P3890" s="13"/>
      <c r="Q3890" s="13"/>
      <c r="R3890" s="13"/>
      <c r="S3890" s="14"/>
      <c r="T3890" s="14"/>
      <c r="U3890" s="14"/>
      <c r="V3890" s="14"/>
      <c r="W3890" s="14"/>
      <c r="X3890" s="14"/>
      <c r="Y3890" s="14"/>
    </row>
    <row r="3891" spans="2:30" x14ac:dyDescent="0.3">
      <c r="B3891" s="13"/>
      <c r="C3891" s="13"/>
      <c r="D3891" s="13"/>
      <c r="E3891" s="13"/>
      <c r="F3891" s="13"/>
      <c r="G3891" s="13"/>
      <c r="H3891" s="13"/>
      <c r="I3891" s="13"/>
      <c r="J3891" s="13"/>
      <c r="K3891" s="13"/>
      <c r="L3891" s="13"/>
      <c r="M3891" s="13"/>
      <c r="N3891" s="13"/>
      <c r="O3891" s="13"/>
      <c r="P3891" s="13"/>
      <c r="Q3891" s="13"/>
      <c r="R3891" s="13"/>
      <c r="S3891" s="14"/>
      <c r="T3891" s="14"/>
      <c r="U3891" s="14"/>
      <c r="V3891" s="14"/>
      <c r="W3891" s="14"/>
      <c r="X3891" s="14"/>
      <c r="Y3891" s="14"/>
    </row>
    <row r="3892" spans="2:30" x14ac:dyDescent="0.3">
      <c r="B3892" s="13"/>
      <c r="C3892" s="13"/>
      <c r="D3892" s="13"/>
      <c r="E3892" s="13"/>
      <c r="F3892" s="13"/>
      <c r="G3892" s="13"/>
      <c r="H3892" s="13"/>
      <c r="I3892" s="13"/>
      <c r="J3892" s="13"/>
      <c r="K3892" s="13"/>
      <c r="L3892" s="13"/>
      <c r="M3892" s="13"/>
      <c r="N3892" s="13"/>
      <c r="O3892" s="13"/>
      <c r="P3892" s="13"/>
      <c r="Q3892" s="13"/>
      <c r="R3892" s="13"/>
      <c r="S3892" s="14"/>
      <c r="T3892" s="14"/>
      <c r="U3892" s="14"/>
      <c r="V3892" s="14"/>
      <c r="W3892" s="14"/>
      <c r="X3892" s="14"/>
      <c r="Y3892" s="14"/>
    </row>
    <row r="3893" spans="2:30" x14ac:dyDescent="0.3">
      <c r="B3893" s="13"/>
      <c r="C3893" s="13"/>
      <c r="D3893" s="13"/>
      <c r="E3893" s="13"/>
      <c r="F3893" s="13"/>
      <c r="G3893" s="13"/>
      <c r="H3893" s="13"/>
      <c r="I3893" s="13"/>
      <c r="J3893" s="13"/>
      <c r="K3893" s="13"/>
      <c r="L3893" s="13"/>
      <c r="M3893" s="13"/>
      <c r="N3893" s="13"/>
      <c r="O3893" s="13"/>
      <c r="P3893" s="13"/>
      <c r="Q3893" s="13"/>
      <c r="R3893" s="13"/>
      <c r="S3893" s="14"/>
      <c r="T3893" s="14"/>
      <c r="U3893" s="14"/>
      <c r="V3893" s="14"/>
      <c r="W3893" s="14"/>
      <c r="X3893" s="14"/>
      <c r="Y3893" s="14"/>
    </row>
    <row r="3894" spans="2:30" x14ac:dyDescent="0.3"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13"/>
      <c r="M3894" s="13"/>
      <c r="N3894" s="13"/>
      <c r="O3894" s="13"/>
      <c r="P3894" s="13"/>
      <c r="Q3894" s="13"/>
      <c r="R3894" s="13"/>
      <c r="S3894" s="14"/>
      <c r="T3894" s="14"/>
      <c r="U3894" s="14"/>
      <c r="V3894" s="14"/>
      <c r="W3894" s="14"/>
      <c r="X3894" s="14"/>
      <c r="Y3894" s="14"/>
    </row>
    <row r="3895" spans="2:30" x14ac:dyDescent="0.3">
      <c r="B3895" s="13"/>
      <c r="C3895" s="13"/>
      <c r="D3895" s="13"/>
      <c r="E3895" s="13"/>
      <c r="F3895" s="13"/>
      <c r="G3895" s="13"/>
      <c r="H3895" s="13"/>
      <c r="I3895" s="13"/>
      <c r="J3895" s="13"/>
      <c r="K3895" s="13"/>
      <c r="L3895" s="13"/>
      <c r="M3895" s="13"/>
      <c r="N3895" s="13"/>
      <c r="O3895" s="13"/>
      <c r="P3895" s="13"/>
      <c r="Q3895" s="13"/>
      <c r="R3895" s="13"/>
      <c r="S3895" s="14"/>
      <c r="T3895" s="14"/>
      <c r="U3895" s="14"/>
      <c r="V3895" s="14"/>
      <c r="W3895" s="14"/>
      <c r="X3895" s="14"/>
      <c r="Y3895" s="14"/>
    </row>
    <row r="3896" spans="2:30" x14ac:dyDescent="0.3">
      <c r="B3896" s="13"/>
      <c r="C3896" s="13"/>
      <c r="D3896" s="13"/>
      <c r="E3896" s="13"/>
      <c r="F3896" s="13"/>
      <c r="G3896" s="13"/>
      <c r="H3896" s="13"/>
      <c r="I3896" s="13"/>
      <c r="J3896" s="13"/>
      <c r="K3896" s="13"/>
      <c r="L3896" s="13"/>
      <c r="M3896" s="13"/>
      <c r="N3896" s="13"/>
      <c r="O3896" s="13"/>
      <c r="P3896" s="13"/>
      <c r="Q3896" s="13"/>
      <c r="R3896" s="13"/>
      <c r="S3896" s="14"/>
      <c r="T3896" s="14"/>
      <c r="U3896" s="14"/>
      <c r="V3896" s="14"/>
      <c r="W3896" s="14"/>
      <c r="X3896" s="14"/>
      <c r="Y3896" s="14"/>
    </row>
    <row r="3897" spans="2:30" x14ac:dyDescent="0.3"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</row>
    <row r="3898" spans="2:30" x14ac:dyDescent="0.3">
      <c r="B3898" s="13"/>
      <c r="C3898" s="13"/>
      <c r="D3898" s="13"/>
      <c r="E3898" s="13"/>
      <c r="F3898" s="13"/>
      <c r="G3898" s="13"/>
      <c r="H3898" s="13"/>
      <c r="I3898" s="13"/>
      <c r="J3898" s="13"/>
      <c r="K3898" s="13"/>
      <c r="L3898" s="13"/>
      <c r="M3898" s="13"/>
      <c r="N3898" s="13"/>
      <c r="O3898" s="13"/>
      <c r="P3898" s="13"/>
      <c r="Q3898" s="13"/>
      <c r="R3898" s="13"/>
      <c r="S3898" s="14"/>
      <c r="T3898" s="14"/>
      <c r="U3898" s="14"/>
      <c r="V3898" s="14"/>
      <c r="W3898" s="14"/>
      <c r="X3898" s="14"/>
      <c r="Y3898" s="14"/>
    </row>
    <row r="3899" spans="2:30" x14ac:dyDescent="0.3">
      <c r="B3899" s="13"/>
      <c r="C3899" s="13"/>
      <c r="D3899" s="13"/>
      <c r="E3899" s="13"/>
      <c r="F3899" s="13"/>
      <c r="G3899" s="13"/>
      <c r="H3899" s="13"/>
      <c r="I3899" s="13"/>
      <c r="J3899" s="13"/>
      <c r="K3899" s="13"/>
      <c r="L3899" s="13"/>
      <c r="M3899" s="13"/>
      <c r="N3899" s="13"/>
      <c r="O3899" s="13"/>
      <c r="P3899" s="13"/>
      <c r="Q3899" s="13"/>
      <c r="R3899" s="13"/>
      <c r="S3899" s="14"/>
      <c r="T3899" s="14"/>
      <c r="U3899" s="14"/>
      <c r="V3899" s="14"/>
      <c r="W3899" s="14"/>
      <c r="X3899" s="14"/>
      <c r="Y3899" s="14"/>
    </row>
    <row r="3900" spans="2:30" x14ac:dyDescent="0.3">
      <c r="B3900" s="13"/>
      <c r="C3900" s="13"/>
      <c r="D3900" s="13"/>
      <c r="E3900" s="13"/>
      <c r="F3900" s="13"/>
      <c r="G3900" s="13"/>
      <c r="H3900" s="13"/>
      <c r="I3900" s="13"/>
      <c r="J3900" s="13"/>
      <c r="K3900" s="13"/>
      <c r="L3900" s="13"/>
      <c r="M3900" s="13"/>
      <c r="N3900" s="13"/>
      <c r="O3900" s="13"/>
      <c r="P3900" s="13"/>
      <c r="Q3900" s="13"/>
      <c r="R3900" s="13"/>
      <c r="S3900" s="14"/>
      <c r="T3900" s="14"/>
      <c r="U3900" s="14"/>
      <c r="V3900" s="14"/>
      <c r="W3900" s="14"/>
      <c r="X3900" s="14"/>
      <c r="Y3900" s="14"/>
    </row>
    <row r="3901" spans="2:30" x14ac:dyDescent="0.3">
      <c r="B3901" s="13"/>
      <c r="C3901" s="13"/>
      <c r="D3901" s="13"/>
      <c r="E3901" s="13"/>
      <c r="F3901" s="13"/>
      <c r="G3901" s="13"/>
      <c r="H3901" s="13"/>
      <c r="I3901" s="13"/>
      <c r="J3901" s="13"/>
      <c r="K3901" s="13"/>
      <c r="L3901" s="13"/>
      <c r="M3901" s="13"/>
      <c r="N3901" s="13"/>
      <c r="O3901" s="13"/>
      <c r="P3901" s="13"/>
      <c r="Q3901" s="13"/>
      <c r="R3901" s="13"/>
      <c r="S3901" s="14"/>
      <c r="T3901" s="14"/>
      <c r="U3901" s="14"/>
      <c r="V3901" s="14"/>
      <c r="W3901" s="14"/>
      <c r="X3901" s="14"/>
      <c r="Y3901" s="14"/>
    </row>
    <row r="3902" spans="2:30" x14ac:dyDescent="0.3">
      <c r="B3902" s="13"/>
      <c r="C3902" s="13"/>
      <c r="D3902" s="13"/>
      <c r="E3902" s="13"/>
      <c r="F3902" s="13"/>
      <c r="G3902" s="13"/>
      <c r="H3902" s="13"/>
      <c r="I3902" s="13"/>
      <c r="J3902" s="13"/>
      <c r="K3902" s="13"/>
      <c r="L3902" s="13"/>
      <c r="M3902" s="13"/>
      <c r="N3902" s="13"/>
      <c r="O3902" s="13"/>
      <c r="P3902" s="13"/>
      <c r="Q3902" s="13"/>
      <c r="R3902" s="13"/>
      <c r="S3902" s="14"/>
      <c r="T3902" s="14"/>
      <c r="U3902" s="14"/>
      <c r="V3902" s="14"/>
      <c r="W3902" s="14"/>
      <c r="X3902" s="14"/>
      <c r="Y3902" s="14"/>
    </row>
    <row r="3903" spans="2:30" x14ac:dyDescent="0.3"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13"/>
      <c r="M3903" s="13"/>
      <c r="N3903" s="13"/>
      <c r="O3903" s="13"/>
      <c r="P3903" s="13"/>
      <c r="Q3903" s="13"/>
      <c r="R3903" s="13"/>
      <c r="S3903" s="14"/>
      <c r="T3903" s="14"/>
      <c r="U3903" s="14"/>
      <c r="V3903" s="14"/>
      <c r="W3903" s="14"/>
      <c r="X3903" s="14"/>
      <c r="Y3903" s="14"/>
      <c r="AA3903" s="5" t="e">
        <f>+AVERAGE(E3874:E3903)/100</f>
        <v>#DIV/0!</v>
      </c>
      <c r="AB3903" s="5" t="e">
        <f>+AVERAGE(G3874:G3903)</f>
        <v>#DIV/0!</v>
      </c>
      <c r="AC3903" s="5" t="e">
        <f>+AVERAGE(H3874:H3903)</f>
        <v>#DIV/0!</v>
      </c>
      <c r="AD3903" s="17" t="e">
        <f t="shared" ref="AD3903" si="127">($AF$4*AA3903)+($AG$4-$AG$4*AB3903)+($AJ$12+$AK$12*AC3903)</f>
        <v>#DIV/0!</v>
      </c>
    </row>
    <row r="3904" spans="2:30" x14ac:dyDescent="0.3">
      <c r="B3904" s="13"/>
      <c r="C3904" s="13"/>
      <c r="D3904" s="13"/>
      <c r="E3904" s="13"/>
      <c r="F3904" s="13"/>
      <c r="G3904" s="13"/>
      <c r="H3904" s="13"/>
      <c r="I3904" s="13"/>
      <c r="J3904" s="13"/>
      <c r="K3904" s="13"/>
      <c r="L3904" s="13"/>
      <c r="M3904" s="13"/>
      <c r="N3904" s="13"/>
      <c r="O3904" s="13"/>
      <c r="P3904" s="13"/>
      <c r="Q3904" s="13"/>
      <c r="R3904" s="13"/>
      <c r="S3904" s="14"/>
      <c r="T3904" s="14"/>
      <c r="U3904" s="14"/>
      <c r="V3904" s="14"/>
      <c r="W3904" s="14"/>
      <c r="X3904" s="14"/>
      <c r="Y3904" s="14"/>
    </row>
    <row r="3905" spans="2:25" x14ac:dyDescent="0.3">
      <c r="B3905" s="13"/>
      <c r="C3905" s="13"/>
      <c r="D3905" s="13"/>
      <c r="E3905" s="13"/>
      <c r="F3905" s="13"/>
      <c r="G3905" s="13"/>
      <c r="H3905" s="13"/>
      <c r="I3905" s="13"/>
      <c r="J3905" s="13"/>
      <c r="K3905" s="13"/>
      <c r="L3905" s="13"/>
      <c r="M3905" s="13"/>
      <c r="N3905" s="13"/>
      <c r="O3905" s="13"/>
      <c r="P3905" s="13"/>
      <c r="Q3905" s="13"/>
      <c r="R3905" s="13"/>
      <c r="S3905" s="14"/>
      <c r="T3905" s="14"/>
      <c r="U3905" s="14"/>
      <c r="V3905" s="14"/>
      <c r="W3905" s="14"/>
      <c r="X3905" s="14"/>
      <c r="Y3905" s="14"/>
    </row>
    <row r="3906" spans="2:25" x14ac:dyDescent="0.3">
      <c r="B3906" s="13"/>
      <c r="C3906" s="13"/>
      <c r="D3906" s="13"/>
      <c r="E3906" s="13"/>
      <c r="F3906" s="13"/>
      <c r="G3906" s="13"/>
      <c r="H3906" s="13"/>
      <c r="I3906" s="13"/>
      <c r="J3906" s="13"/>
      <c r="K3906" s="13"/>
      <c r="L3906" s="13"/>
      <c r="M3906" s="13"/>
      <c r="N3906" s="13"/>
      <c r="O3906" s="13"/>
      <c r="P3906" s="13"/>
      <c r="Q3906" s="13"/>
      <c r="R3906" s="13"/>
      <c r="S3906" s="14"/>
      <c r="T3906" s="14"/>
      <c r="U3906" s="14"/>
      <c r="V3906" s="14"/>
      <c r="W3906" s="14"/>
      <c r="X3906" s="14"/>
      <c r="Y3906" s="14"/>
    </row>
    <row r="3907" spans="2:25" x14ac:dyDescent="0.3">
      <c r="B3907" s="13"/>
      <c r="C3907" s="13"/>
      <c r="D3907" s="13"/>
      <c r="E3907" s="13"/>
      <c r="F3907" s="13"/>
      <c r="G3907" s="13"/>
      <c r="H3907" s="13"/>
      <c r="I3907" s="13"/>
      <c r="J3907" s="13"/>
      <c r="K3907" s="13"/>
      <c r="L3907" s="13"/>
      <c r="M3907" s="13"/>
      <c r="N3907" s="13"/>
      <c r="O3907" s="13"/>
      <c r="P3907" s="13"/>
      <c r="Q3907" s="13"/>
      <c r="R3907" s="13"/>
      <c r="S3907" s="14"/>
      <c r="T3907" s="14"/>
      <c r="U3907" s="14"/>
      <c r="V3907" s="14"/>
      <c r="W3907" s="14"/>
      <c r="X3907" s="14"/>
      <c r="Y3907" s="14"/>
    </row>
    <row r="3908" spans="2:25" x14ac:dyDescent="0.3">
      <c r="B3908" s="13"/>
      <c r="C3908" s="13"/>
      <c r="D3908" s="13"/>
      <c r="E3908" s="13"/>
      <c r="F3908" s="13"/>
      <c r="G3908" s="13"/>
      <c r="H3908" s="13"/>
      <c r="I3908" s="13"/>
      <c r="J3908" s="13"/>
      <c r="K3908" s="13"/>
      <c r="L3908" s="13"/>
      <c r="M3908" s="13"/>
      <c r="N3908" s="13"/>
      <c r="O3908" s="13"/>
      <c r="P3908" s="13"/>
      <c r="Q3908" s="13"/>
      <c r="R3908" s="13"/>
      <c r="S3908" s="14"/>
      <c r="T3908" s="14"/>
      <c r="U3908" s="14"/>
      <c r="V3908" s="14"/>
      <c r="W3908" s="14"/>
      <c r="X3908" s="14"/>
      <c r="Y3908" s="14"/>
    </row>
    <row r="3909" spans="2:25" x14ac:dyDescent="0.3">
      <c r="B3909" s="13"/>
      <c r="C3909" s="13"/>
      <c r="D3909" s="13"/>
      <c r="E3909" s="13"/>
      <c r="F3909" s="13"/>
      <c r="G3909" s="13"/>
      <c r="H3909" s="13"/>
      <c r="I3909" s="13"/>
      <c r="J3909" s="13"/>
      <c r="K3909" s="13"/>
      <c r="L3909" s="13"/>
      <c r="M3909" s="13"/>
      <c r="N3909" s="13"/>
      <c r="O3909" s="13"/>
      <c r="P3909" s="13"/>
      <c r="Q3909" s="13"/>
      <c r="R3909" s="13"/>
      <c r="S3909" s="14"/>
      <c r="T3909" s="14"/>
      <c r="U3909" s="14"/>
      <c r="V3909" s="14"/>
      <c r="W3909" s="14"/>
      <c r="X3909" s="14"/>
      <c r="Y3909" s="14"/>
    </row>
    <row r="3910" spans="2:25" x14ac:dyDescent="0.3">
      <c r="B3910" s="13"/>
      <c r="C3910" s="13"/>
      <c r="D3910" s="13"/>
      <c r="E3910" s="13"/>
      <c r="F3910" s="13"/>
      <c r="G3910" s="13"/>
      <c r="H3910" s="13"/>
      <c r="I3910" s="13"/>
      <c r="J3910" s="13"/>
      <c r="K3910" s="13"/>
      <c r="L3910" s="13"/>
      <c r="M3910" s="13"/>
      <c r="N3910" s="13"/>
      <c r="O3910" s="13"/>
      <c r="P3910" s="13"/>
      <c r="Q3910" s="13"/>
      <c r="R3910" s="13"/>
      <c r="S3910" s="14"/>
      <c r="T3910" s="14"/>
      <c r="U3910" s="14"/>
      <c r="V3910" s="14"/>
      <c r="W3910" s="14"/>
      <c r="X3910" s="14"/>
      <c r="Y3910" s="14"/>
    </row>
    <row r="3911" spans="2:25" x14ac:dyDescent="0.3">
      <c r="B3911" s="13"/>
      <c r="C3911" s="13"/>
      <c r="D3911" s="13"/>
      <c r="E3911" s="13"/>
      <c r="F3911" s="13"/>
      <c r="G3911" s="13"/>
      <c r="H3911" s="13"/>
      <c r="I3911" s="13"/>
      <c r="J3911" s="13"/>
      <c r="K3911" s="13"/>
      <c r="L3911" s="13"/>
      <c r="M3911" s="13"/>
      <c r="N3911" s="13"/>
      <c r="O3911" s="13"/>
      <c r="P3911" s="13"/>
      <c r="Q3911" s="13"/>
      <c r="R3911" s="13"/>
      <c r="S3911" s="14"/>
      <c r="T3911" s="14"/>
      <c r="U3911" s="14"/>
      <c r="V3911" s="14"/>
      <c r="W3911" s="14"/>
      <c r="X3911" s="14"/>
      <c r="Y3911" s="14"/>
    </row>
    <row r="3912" spans="2:25" x14ac:dyDescent="0.3">
      <c r="B3912" s="13"/>
      <c r="C3912" s="13"/>
      <c r="D3912" s="13"/>
      <c r="E3912" s="13"/>
      <c r="F3912" s="13"/>
      <c r="G3912" s="13"/>
      <c r="H3912" s="13"/>
      <c r="I3912" s="13"/>
      <c r="J3912" s="13"/>
      <c r="K3912" s="13"/>
      <c r="L3912" s="13"/>
      <c r="M3912" s="13"/>
      <c r="N3912" s="13"/>
      <c r="O3912" s="13"/>
      <c r="P3912" s="13"/>
      <c r="Q3912" s="13"/>
      <c r="R3912" s="13"/>
      <c r="S3912" s="14"/>
      <c r="T3912" s="14"/>
      <c r="U3912" s="14"/>
      <c r="V3912" s="14"/>
      <c r="W3912" s="14"/>
      <c r="X3912" s="14"/>
      <c r="Y3912" s="14"/>
    </row>
    <row r="3913" spans="2:25" x14ac:dyDescent="0.3">
      <c r="B3913" s="13"/>
      <c r="C3913" s="13"/>
      <c r="D3913" s="13"/>
      <c r="E3913" s="13"/>
      <c r="F3913" s="13"/>
      <c r="G3913" s="13"/>
      <c r="H3913" s="13"/>
      <c r="I3913" s="13"/>
      <c r="J3913" s="13"/>
      <c r="K3913" s="13"/>
      <c r="L3913" s="13"/>
      <c r="M3913" s="13"/>
      <c r="N3913" s="13"/>
      <c r="O3913" s="13"/>
      <c r="P3913" s="13"/>
      <c r="Q3913" s="13"/>
      <c r="R3913" s="13"/>
      <c r="S3913" s="14"/>
      <c r="T3913" s="14"/>
      <c r="U3913" s="14"/>
      <c r="V3913" s="14"/>
      <c r="W3913" s="14"/>
      <c r="X3913" s="14"/>
      <c r="Y3913" s="14"/>
    </row>
    <row r="3914" spans="2:25" x14ac:dyDescent="0.3">
      <c r="B3914" s="13"/>
      <c r="C3914" s="13"/>
      <c r="D3914" s="13"/>
      <c r="E3914" s="13"/>
      <c r="F3914" s="13"/>
      <c r="G3914" s="13"/>
      <c r="H3914" s="13"/>
      <c r="I3914" s="13"/>
      <c r="J3914" s="13"/>
      <c r="K3914" s="13"/>
      <c r="L3914" s="13"/>
      <c r="M3914" s="13"/>
      <c r="N3914" s="13"/>
      <c r="O3914" s="13"/>
      <c r="P3914" s="13"/>
      <c r="Q3914" s="13"/>
      <c r="R3914" s="13"/>
      <c r="S3914" s="14"/>
      <c r="T3914" s="14"/>
      <c r="U3914" s="14"/>
      <c r="V3914" s="14"/>
      <c r="W3914" s="14"/>
      <c r="X3914" s="14"/>
      <c r="Y3914" s="14"/>
    </row>
    <row r="3915" spans="2:25" x14ac:dyDescent="0.3"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</row>
    <row r="3916" spans="2:25" x14ac:dyDescent="0.3">
      <c r="B3916" s="13"/>
      <c r="C3916" s="13"/>
      <c r="D3916" s="13"/>
      <c r="E3916" s="13"/>
      <c r="F3916" s="13"/>
      <c r="G3916" s="13"/>
      <c r="H3916" s="13"/>
      <c r="I3916" s="13"/>
      <c r="J3916" s="13"/>
      <c r="K3916" s="13"/>
      <c r="L3916" s="13"/>
      <c r="M3916" s="13"/>
      <c r="N3916" s="13"/>
      <c r="O3916" s="13"/>
      <c r="P3916" s="13"/>
      <c r="Q3916" s="13"/>
      <c r="R3916" s="13"/>
      <c r="S3916" s="14"/>
      <c r="T3916" s="14"/>
      <c r="U3916" s="14"/>
      <c r="V3916" s="14"/>
      <c r="W3916" s="14"/>
      <c r="X3916" s="14"/>
      <c r="Y3916" s="14"/>
    </row>
    <row r="3917" spans="2:25" x14ac:dyDescent="0.3">
      <c r="B3917" s="13"/>
      <c r="C3917" s="13"/>
      <c r="D3917" s="13"/>
      <c r="E3917" s="13"/>
      <c r="F3917" s="13"/>
      <c r="G3917" s="13"/>
      <c r="H3917" s="13"/>
      <c r="I3917" s="13"/>
      <c r="J3917" s="13"/>
      <c r="K3917" s="13"/>
      <c r="L3917" s="13"/>
      <c r="M3917" s="13"/>
      <c r="N3917" s="13"/>
      <c r="O3917" s="13"/>
      <c r="P3917" s="13"/>
      <c r="Q3917" s="13"/>
      <c r="R3917" s="13"/>
      <c r="S3917" s="14"/>
      <c r="T3917" s="14"/>
      <c r="U3917" s="14"/>
      <c r="V3917" s="14"/>
      <c r="W3917" s="14"/>
      <c r="X3917" s="14"/>
      <c r="Y3917" s="14"/>
    </row>
    <row r="3918" spans="2:25" x14ac:dyDescent="0.3">
      <c r="B3918" s="13"/>
      <c r="C3918" s="13"/>
      <c r="D3918" s="13"/>
      <c r="E3918" s="13"/>
      <c r="F3918" s="13"/>
      <c r="G3918" s="13"/>
      <c r="H3918" s="13"/>
      <c r="I3918" s="13"/>
      <c r="J3918" s="13"/>
      <c r="K3918" s="13"/>
      <c r="L3918" s="13"/>
      <c r="M3918" s="13"/>
      <c r="N3918" s="13"/>
      <c r="O3918" s="13"/>
      <c r="P3918" s="13"/>
      <c r="Q3918" s="13"/>
      <c r="R3918" s="13"/>
      <c r="S3918" s="14"/>
      <c r="T3918" s="14"/>
      <c r="U3918" s="14"/>
      <c r="V3918" s="14"/>
      <c r="W3918" s="14"/>
      <c r="X3918" s="14"/>
      <c r="Y3918" s="14"/>
    </row>
    <row r="3919" spans="2:25" x14ac:dyDescent="0.3">
      <c r="B3919" s="13"/>
      <c r="C3919" s="13"/>
      <c r="D3919" s="13"/>
      <c r="E3919" s="13"/>
      <c r="F3919" s="13"/>
      <c r="G3919" s="13"/>
      <c r="H3919" s="13"/>
      <c r="I3919" s="13"/>
      <c r="J3919" s="13"/>
      <c r="K3919" s="13"/>
      <c r="L3919" s="13"/>
      <c r="M3919" s="13"/>
      <c r="N3919" s="13"/>
      <c r="O3919" s="13"/>
      <c r="P3919" s="13"/>
      <c r="Q3919" s="13"/>
      <c r="R3919" s="13"/>
      <c r="S3919" s="14"/>
      <c r="T3919" s="14"/>
      <c r="U3919" s="14"/>
      <c r="V3919" s="14"/>
      <c r="W3919" s="14"/>
      <c r="X3919" s="14"/>
      <c r="Y3919" s="14"/>
    </row>
    <row r="3920" spans="2:25" x14ac:dyDescent="0.3">
      <c r="B3920" s="13"/>
      <c r="C3920" s="13"/>
      <c r="D3920" s="13"/>
      <c r="E3920" s="13"/>
      <c r="F3920" s="13"/>
      <c r="G3920" s="13"/>
      <c r="H3920" s="13"/>
      <c r="I3920" s="13"/>
      <c r="J3920" s="13"/>
      <c r="K3920" s="13"/>
      <c r="L3920" s="13"/>
      <c r="M3920" s="13"/>
      <c r="N3920" s="13"/>
      <c r="O3920" s="13"/>
      <c r="P3920" s="13"/>
      <c r="Q3920" s="13"/>
      <c r="R3920" s="13"/>
      <c r="S3920" s="14"/>
      <c r="T3920" s="14"/>
      <c r="U3920" s="14"/>
      <c r="V3920" s="14"/>
      <c r="W3920" s="14"/>
      <c r="X3920" s="14"/>
      <c r="Y3920" s="14"/>
    </row>
    <row r="3921" spans="2:30" x14ac:dyDescent="0.3"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13"/>
      <c r="M3921" s="13"/>
      <c r="N3921" s="13"/>
      <c r="O3921" s="13"/>
      <c r="P3921" s="13"/>
      <c r="Q3921" s="13"/>
      <c r="R3921" s="13"/>
      <c r="S3921" s="14"/>
      <c r="T3921" s="14"/>
      <c r="U3921" s="14"/>
      <c r="V3921" s="14"/>
      <c r="W3921" s="14"/>
      <c r="X3921" s="14"/>
      <c r="Y3921" s="14"/>
    </row>
    <row r="3922" spans="2:30" x14ac:dyDescent="0.3">
      <c r="B3922" s="13"/>
      <c r="C3922" s="13"/>
      <c r="D3922" s="13"/>
      <c r="E3922" s="13"/>
      <c r="F3922" s="13"/>
      <c r="G3922" s="13"/>
      <c r="H3922" s="13"/>
      <c r="I3922" s="13"/>
      <c r="J3922" s="13"/>
      <c r="K3922" s="13"/>
      <c r="L3922" s="13"/>
      <c r="M3922" s="13"/>
      <c r="N3922" s="13"/>
      <c r="O3922" s="13"/>
      <c r="P3922" s="13"/>
      <c r="Q3922" s="13"/>
      <c r="R3922" s="13"/>
      <c r="S3922" s="14"/>
      <c r="T3922" s="14"/>
      <c r="U3922" s="14"/>
      <c r="V3922" s="14"/>
      <c r="W3922" s="14"/>
      <c r="X3922" s="14"/>
      <c r="Y3922" s="14"/>
    </row>
    <row r="3923" spans="2:30" x14ac:dyDescent="0.3">
      <c r="B3923" s="13"/>
      <c r="C3923" s="13"/>
      <c r="D3923" s="13"/>
      <c r="E3923" s="13"/>
      <c r="F3923" s="13"/>
      <c r="G3923" s="13"/>
      <c r="H3923" s="13"/>
      <c r="I3923" s="13"/>
      <c r="J3923" s="13"/>
      <c r="K3923" s="13"/>
      <c r="L3923" s="13"/>
      <c r="M3923" s="13"/>
      <c r="N3923" s="13"/>
      <c r="O3923" s="13"/>
      <c r="P3923" s="13"/>
      <c r="Q3923" s="13"/>
      <c r="R3923" s="13"/>
      <c r="S3923" s="14"/>
      <c r="T3923" s="14"/>
      <c r="U3923" s="14"/>
      <c r="V3923" s="14"/>
      <c r="W3923" s="14"/>
      <c r="X3923" s="14"/>
      <c r="Y3923" s="14"/>
    </row>
    <row r="3924" spans="2:30" x14ac:dyDescent="0.3">
      <c r="B3924" s="13"/>
      <c r="C3924" s="13"/>
      <c r="D3924" s="13"/>
      <c r="E3924" s="13"/>
      <c r="F3924" s="13"/>
      <c r="G3924" s="13"/>
      <c r="H3924" s="13"/>
      <c r="I3924" s="13"/>
      <c r="J3924" s="13"/>
      <c r="K3924" s="13"/>
      <c r="L3924" s="13"/>
      <c r="M3924" s="13"/>
      <c r="N3924" s="13"/>
      <c r="O3924" s="13"/>
      <c r="P3924" s="13"/>
      <c r="Q3924" s="13"/>
      <c r="R3924" s="13"/>
      <c r="S3924" s="14"/>
      <c r="T3924" s="14"/>
      <c r="U3924" s="14"/>
      <c r="V3924" s="14"/>
      <c r="W3924" s="14"/>
      <c r="X3924" s="14"/>
      <c r="Y3924" s="14"/>
    </row>
    <row r="3925" spans="2:30" x14ac:dyDescent="0.3">
      <c r="B3925" s="13"/>
      <c r="C3925" s="13"/>
      <c r="D3925" s="13"/>
      <c r="E3925" s="13"/>
      <c r="F3925" s="13"/>
      <c r="G3925" s="13"/>
      <c r="H3925" s="13"/>
      <c r="I3925" s="13"/>
      <c r="J3925" s="13"/>
      <c r="K3925" s="13"/>
      <c r="L3925" s="13"/>
      <c r="M3925" s="13"/>
      <c r="N3925" s="13"/>
      <c r="O3925" s="13"/>
      <c r="P3925" s="13"/>
      <c r="Q3925" s="13"/>
      <c r="R3925" s="13"/>
      <c r="S3925" s="14"/>
      <c r="T3925" s="14"/>
      <c r="U3925" s="14"/>
      <c r="V3925" s="14"/>
      <c r="W3925" s="14"/>
      <c r="X3925" s="14"/>
      <c r="Y3925" s="14"/>
    </row>
    <row r="3926" spans="2:30" x14ac:dyDescent="0.3">
      <c r="B3926" s="13"/>
      <c r="C3926" s="13"/>
      <c r="D3926" s="13"/>
      <c r="E3926" s="13"/>
      <c r="F3926" s="13"/>
      <c r="G3926" s="13"/>
      <c r="H3926" s="13"/>
      <c r="I3926" s="13"/>
      <c r="J3926" s="13"/>
      <c r="K3926" s="13"/>
      <c r="L3926" s="13"/>
      <c r="M3926" s="13"/>
      <c r="N3926" s="13"/>
      <c r="O3926" s="13"/>
      <c r="P3926" s="13"/>
      <c r="Q3926" s="13"/>
      <c r="R3926" s="13"/>
      <c r="S3926" s="14"/>
      <c r="T3926" s="14"/>
      <c r="U3926" s="14"/>
      <c r="V3926" s="14"/>
      <c r="W3926" s="14"/>
      <c r="X3926" s="14"/>
      <c r="Y3926" s="14"/>
    </row>
    <row r="3927" spans="2:30" x14ac:dyDescent="0.3"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13"/>
      <c r="M3927" s="13"/>
      <c r="N3927" s="13"/>
      <c r="O3927" s="13"/>
      <c r="P3927" s="13"/>
      <c r="Q3927" s="13"/>
      <c r="R3927" s="13"/>
      <c r="S3927" s="14"/>
      <c r="T3927" s="14"/>
      <c r="U3927" s="14"/>
      <c r="V3927" s="14"/>
      <c r="W3927" s="14"/>
      <c r="X3927" s="14"/>
      <c r="Y3927" s="14"/>
    </row>
    <row r="3928" spans="2:30" x14ac:dyDescent="0.3">
      <c r="B3928" s="13"/>
      <c r="C3928" s="13"/>
      <c r="D3928" s="13"/>
      <c r="E3928" s="13"/>
      <c r="F3928" s="13"/>
      <c r="G3928" s="13"/>
      <c r="H3928" s="13"/>
      <c r="I3928" s="13"/>
      <c r="J3928" s="13"/>
      <c r="K3928" s="13"/>
      <c r="L3928" s="13"/>
      <c r="M3928" s="13"/>
      <c r="N3928" s="13"/>
      <c r="O3928" s="13"/>
      <c r="P3928" s="13"/>
      <c r="Q3928" s="13"/>
      <c r="R3928" s="13"/>
      <c r="S3928" s="14"/>
      <c r="T3928" s="14"/>
      <c r="U3928" s="14"/>
      <c r="V3928" s="14"/>
      <c r="W3928" s="14"/>
      <c r="X3928" s="14"/>
      <c r="Y3928" s="14"/>
    </row>
    <row r="3929" spans="2:30" x14ac:dyDescent="0.3">
      <c r="B3929" s="13"/>
      <c r="C3929" s="13"/>
      <c r="D3929" s="13"/>
      <c r="E3929" s="13"/>
      <c r="F3929" s="13"/>
      <c r="G3929" s="13"/>
      <c r="H3929" s="13"/>
      <c r="I3929" s="13"/>
      <c r="J3929" s="13"/>
      <c r="K3929" s="13"/>
      <c r="L3929" s="13"/>
      <c r="M3929" s="13"/>
      <c r="N3929" s="13"/>
      <c r="O3929" s="13"/>
      <c r="P3929" s="13"/>
      <c r="Q3929" s="13"/>
      <c r="R3929" s="13"/>
      <c r="S3929" s="14"/>
      <c r="T3929" s="14"/>
      <c r="U3929" s="14"/>
      <c r="V3929" s="14"/>
      <c r="W3929" s="14"/>
      <c r="X3929" s="14"/>
      <c r="Y3929" s="14"/>
    </row>
    <row r="3930" spans="2:30" x14ac:dyDescent="0.3"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</row>
    <row r="3931" spans="2:30" x14ac:dyDescent="0.3"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</row>
    <row r="3932" spans="2:30" x14ac:dyDescent="0.3">
      <c r="B3932" s="13"/>
      <c r="C3932" s="13"/>
      <c r="D3932" s="13"/>
      <c r="E3932" s="13"/>
      <c r="F3932" s="13"/>
      <c r="G3932" s="13"/>
      <c r="H3932" s="13"/>
      <c r="I3932" s="13"/>
      <c r="J3932" s="13"/>
      <c r="K3932" s="13"/>
      <c r="L3932" s="13"/>
      <c r="M3932" s="13"/>
      <c r="N3932" s="13"/>
      <c r="O3932" s="13"/>
      <c r="P3932" s="13"/>
      <c r="Q3932" s="13"/>
      <c r="R3932" s="13"/>
      <c r="S3932" s="14"/>
      <c r="T3932" s="14"/>
      <c r="U3932" s="14"/>
      <c r="V3932" s="14"/>
      <c r="W3932" s="14"/>
      <c r="X3932" s="14"/>
      <c r="Y3932" s="14"/>
    </row>
    <row r="3933" spans="2:30" x14ac:dyDescent="0.3">
      <c r="B3933" s="13"/>
      <c r="C3933" s="13"/>
      <c r="D3933" s="13"/>
      <c r="E3933" s="13"/>
      <c r="F3933" s="13"/>
      <c r="G3933" s="13"/>
      <c r="H3933" s="13"/>
      <c r="I3933" s="13"/>
      <c r="J3933" s="13"/>
      <c r="K3933" s="13"/>
      <c r="L3933" s="13"/>
      <c r="M3933" s="13"/>
      <c r="N3933" s="13"/>
      <c r="O3933" s="13"/>
      <c r="P3933" s="13"/>
      <c r="Q3933" s="13"/>
      <c r="R3933" s="13"/>
      <c r="S3933" s="14"/>
      <c r="T3933" s="14"/>
      <c r="U3933" s="14"/>
      <c r="V3933" s="14"/>
      <c r="W3933" s="14"/>
      <c r="X3933" s="14"/>
      <c r="Y3933" s="14"/>
      <c r="AA3933" s="5" t="e">
        <f t="shared" ref="AA3933" si="128">+AVERAGE(E3904:E3933)/100</f>
        <v>#DIV/0!</v>
      </c>
      <c r="AB3933" s="5" t="e">
        <f t="shared" ref="AB3933:AC3933" si="129">+AVERAGE(G3904:G3933)</f>
        <v>#DIV/0!</v>
      </c>
      <c r="AC3933" s="5" t="e">
        <f t="shared" si="129"/>
        <v>#DIV/0!</v>
      </c>
      <c r="AD3933" s="17" t="e">
        <f t="shared" ref="AD3933" si="130">($AF$4*AA3933)+($AG$4-$AG$4*AB3933)+($AJ$12+$AK$12*AC3933)</f>
        <v>#DIV/0!</v>
      </c>
    </row>
    <row r="3934" spans="2:30" x14ac:dyDescent="0.3">
      <c r="B3934" s="13"/>
      <c r="C3934" s="13"/>
      <c r="D3934" s="13"/>
      <c r="E3934" s="13"/>
      <c r="F3934" s="13"/>
      <c r="G3934" s="13"/>
      <c r="H3934" s="13"/>
      <c r="I3934" s="13"/>
      <c r="J3934" s="13"/>
      <c r="K3934" s="13"/>
      <c r="L3934" s="13"/>
      <c r="M3934" s="13"/>
      <c r="N3934" s="13"/>
      <c r="O3934" s="13"/>
      <c r="P3934" s="13"/>
      <c r="Q3934" s="13"/>
      <c r="R3934" s="13"/>
      <c r="S3934" s="14"/>
      <c r="T3934" s="14"/>
      <c r="U3934" s="14"/>
      <c r="V3934" s="14"/>
      <c r="W3934" s="14"/>
      <c r="X3934" s="14"/>
      <c r="Y3934" s="14"/>
    </row>
    <row r="3935" spans="2:30" x14ac:dyDescent="0.3">
      <c r="B3935" s="13"/>
      <c r="C3935" s="13"/>
      <c r="D3935" s="13"/>
      <c r="E3935" s="13"/>
      <c r="F3935" s="13"/>
      <c r="G3935" s="13"/>
      <c r="H3935" s="13"/>
      <c r="I3935" s="13"/>
      <c r="J3935" s="13"/>
      <c r="K3935" s="13"/>
      <c r="L3935" s="13"/>
      <c r="M3935" s="13"/>
      <c r="N3935" s="13"/>
      <c r="O3935" s="13"/>
      <c r="P3935" s="13"/>
      <c r="Q3935" s="13"/>
      <c r="R3935" s="13"/>
      <c r="S3935" s="14"/>
      <c r="T3935" s="14"/>
      <c r="U3935" s="14"/>
      <c r="V3935" s="14"/>
      <c r="W3935" s="14"/>
      <c r="X3935" s="14"/>
      <c r="Y3935" s="14"/>
    </row>
    <row r="3936" spans="2:30" x14ac:dyDescent="0.3"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</row>
    <row r="3937" spans="2:25" x14ac:dyDescent="0.3">
      <c r="B3937" s="13"/>
      <c r="C3937" s="13"/>
      <c r="D3937" s="13"/>
      <c r="E3937" s="13"/>
      <c r="F3937" s="13"/>
      <c r="G3937" s="13"/>
      <c r="H3937" s="13"/>
      <c r="I3937" s="13"/>
      <c r="J3937" s="13"/>
      <c r="K3937" s="13"/>
      <c r="L3937" s="13"/>
      <c r="M3937" s="13"/>
      <c r="N3937" s="13"/>
      <c r="O3937" s="13"/>
      <c r="P3937" s="13"/>
      <c r="Q3937" s="13"/>
      <c r="R3937" s="13"/>
      <c r="S3937" s="14"/>
      <c r="T3937" s="14"/>
      <c r="U3937" s="14"/>
      <c r="V3937" s="14"/>
      <c r="W3937" s="14"/>
      <c r="X3937" s="14"/>
      <c r="Y3937" s="14"/>
    </row>
    <row r="3938" spans="2:25" x14ac:dyDescent="0.3">
      <c r="B3938" s="13"/>
      <c r="C3938" s="13"/>
      <c r="D3938" s="13"/>
      <c r="E3938" s="13"/>
      <c r="F3938" s="13"/>
      <c r="G3938" s="13"/>
      <c r="H3938" s="13"/>
      <c r="I3938" s="13"/>
      <c r="J3938" s="13"/>
      <c r="K3938" s="13"/>
      <c r="L3938" s="13"/>
      <c r="M3938" s="13"/>
      <c r="N3938" s="13"/>
      <c r="O3938" s="13"/>
      <c r="P3938" s="13"/>
      <c r="Q3938" s="13"/>
      <c r="R3938" s="13"/>
      <c r="S3938" s="14"/>
      <c r="T3938" s="14"/>
      <c r="U3938" s="14"/>
      <c r="V3938" s="14"/>
      <c r="W3938" s="14"/>
      <c r="X3938" s="14"/>
      <c r="Y3938" s="14"/>
    </row>
    <row r="3939" spans="2:25" x14ac:dyDescent="0.3">
      <c r="B3939" s="13"/>
      <c r="C3939" s="13"/>
      <c r="D3939" s="13"/>
      <c r="E3939" s="13"/>
      <c r="F3939" s="13"/>
      <c r="G3939" s="13"/>
      <c r="H3939" s="13"/>
      <c r="I3939" s="13"/>
      <c r="J3939" s="13"/>
      <c r="K3939" s="13"/>
      <c r="L3939" s="13"/>
      <c r="M3939" s="13"/>
      <c r="N3939" s="13"/>
      <c r="O3939" s="13"/>
      <c r="P3939" s="13"/>
      <c r="Q3939" s="13"/>
      <c r="R3939" s="13"/>
      <c r="S3939" s="14"/>
      <c r="T3939" s="14"/>
      <c r="U3939" s="14"/>
      <c r="V3939" s="14"/>
      <c r="W3939" s="14"/>
      <c r="X3939" s="14"/>
      <c r="Y3939" s="14"/>
    </row>
    <row r="3940" spans="2:25" x14ac:dyDescent="0.3">
      <c r="B3940" s="13"/>
      <c r="C3940" s="13"/>
      <c r="D3940" s="13"/>
      <c r="E3940" s="13"/>
      <c r="F3940" s="13"/>
      <c r="G3940" s="13"/>
      <c r="H3940" s="13"/>
      <c r="I3940" s="13"/>
      <c r="J3940" s="13"/>
      <c r="K3940" s="13"/>
      <c r="L3940" s="13"/>
      <c r="M3940" s="13"/>
      <c r="N3940" s="13"/>
      <c r="O3940" s="13"/>
      <c r="P3940" s="13"/>
      <c r="Q3940" s="13"/>
      <c r="R3940" s="13"/>
      <c r="S3940" s="14"/>
      <c r="T3940" s="14"/>
      <c r="U3940" s="14"/>
      <c r="V3940" s="14"/>
      <c r="W3940" s="14"/>
      <c r="X3940" s="14"/>
      <c r="Y3940" s="14"/>
    </row>
    <row r="3941" spans="2:25" x14ac:dyDescent="0.3">
      <c r="B3941" s="13"/>
      <c r="C3941" s="13"/>
      <c r="D3941" s="13"/>
      <c r="E3941" s="13"/>
      <c r="F3941" s="13"/>
      <c r="G3941" s="13"/>
      <c r="H3941" s="13"/>
      <c r="I3941" s="13"/>
      <c r="J3941" s="13"/>
      <c r="K3941" s="13"/>
      <c r="L3941" s="13"/>
      <c r="M3941" s="13"/>
      <c r="N3941" s="13"/>
      <c r="O3941" s="13"/>
      <c r="P3941" s="13"/>
      <c r="Q3941" s="13"/>
      <c r="R3941" s="13"/>
      <c r="S3941" s="14"/>
      <c r="T3941" s="14"/>
      <c r="U3941" s="14"/>
      <c r="V3941" s="14"/>
      <c r="W3941" s="14"/>
      <c r="X3941" s="14"/>
      <c r="Y3941" s="14"/>
    </row>
    <row r="3942" spans="2:25" x14ac:dyDescent="0.3">
      <c r="B3942" s="13"/>
      <c r="C3942" s="13"/>
      <c r="D3942" s="13"/>
      <c r="E3942" s="13"/>
      <c r="F3942" s="13"/>
      <c r="G3942" s="13"/>
      <c r="H3942" s="13"/>
      <c r="I3942" s="13"/>
      <c r="J3942" s="13"/>
      <c r="K3942" s="13"/>
      <c r="L3942" s="13"/>
      <c r="M3942" s="13"/>
      <c r="N3942" s="13"/>
      <c r="O3942" s="13"/>
      <c r="P3942" s="13"/>
      <c r="Q3942" s="13"/>
      <c r="R3942" s="13"/>
      <c r="S3942" s="14"/>
      <c r="T3942" s="14"/>
      <c r="U3942" s="14"/>
      <c r="V3942" s="14"/>
      <c r="W3942" s="14"/>
      <c r="X3942" s="14"/>
      <c r="Y3942" s="14"/>
    </row>
    <row r="3943" spans="2:25" x14ac:dyDescent="0.3">
      <c r="B3943" s="13"/>
      <c r="C3943" s="13"/>
      <c r="D3943" s="13"/>
      <c r="E3943" s="13"/>
      <c r="F3943" s="13"/>
      <c r="G3943" s="13"/>
      <c r="H3943" s="13"/>
      <c r="I3943" s="13"/>
      <c r="J3943" s="13"/>
      <c r="K3943" s="13"/>
      <c r="L3943" s="13"/>
      <c r="M3943" s="13"/>
      <c r="N3943" s="13"/>
      <c r="O3943" s="13"/>
      <c r="P3943" s="13"/>
      <c r="Q3943" s="13"/>
      <c r="R3943" s="13"/>
      <c r="S3943" s="14"/>
      <c r="T3943" s="14"/>
      <c r="U3943" s="14"/>
      <c r="V3943" s="14"/>
      <c r="W3943" s="14"/>
      <c r="X3943" s="14"/>
      <c r="Y3943" s="14"/>
    </row>
    <row r="3944" spans="2:25" x14ac:dyDescent="0.3">
      <c r="B3944" s="13"/>
      <c r="C3944" s="13"/>
      <c r="D3944" s="13"/>
      <c r="E3944" s="13"/>
      <c r="F3944" s="13"/>
      <c r="G3944" s="13"/>
      <c r="H3944" s="13"/>
      <c r="I3944" s="13"/>
      <c r="J3944" s="13"/>
      <c r="K3944" s="13"/>
      <c r="L3944" s="13"/>
      <c r="M3944" s="13"/>
      <c r="N3944" s="13"/>
      <c r="O3944" s="13"/>
      <c r="P3944" s="13"/>
      <c r="Q3944" s="13"/>
      <c r="R3944" s="13"/>
      <c r="S3944" s="14"/>
      <c r="T3944" s="14"/>
      <c r="U3944" s="14"/>
      <c r="V3944" s="14"/>
      <c r="W3944" s="14"/>
      <c r="X3944" s="14"/>
      <c r="Y3944" s="14"/>
    </row>
    <row r="3945" spans="2:25" x14ac:dyDescent="0.3">
      <c r="B3945" s="13"/>
      <c r="C3945" s="13"/>
      <c r="D3945" s="13"/>
      <c r="E3945" s="13"/>
      <c r="F3945" s="13"/>
      <c r="G3945" s="13"/>
      <c r="H3945" s="13"/>
      <c r="I3945" s="13"/>
      <c r="J3945" s="13"/>
      <c r="K3945" s="13"/>
      <c r="L3945" s="13"/>
      <c r="M3945" s="13"/>
      <c r="N3945" s="13"/>
      <c r="O3945" s="13"/>
      <c r="P3945" s="13"/>
      <c r="Q3945" s="13"/>
      <c r="R3945" s="13"/>
      <c r="S3945" s="14"/>
      <c r="T3945" s="14"/>
      <c r="U3945" s="14"/>
      <c r="V3945" s="14"/>
      <c r="W3945" s="14"/>
      <c r="X3945" s="14"/>
      <c r="Y3945" s="14"/>
    </row>
    <row r="3946" spans="2:25" x14ac:dyDescent="0.3">
      <c r="B3946" s="13"/>
      <c r="C3946" s="13"/>
      <c r="D3946" s="13"/>
      <c r="E3946" s="13"/>
      <c r="F3946" s="13"/>
      <c r="G3946" s="13"/>
      <c r="H3946" s="13"/>
      <c r="I3946" s="13"/>
      <c r="J3946" s="13"/>
      <c r="K3946" s="13"/>
      <c r="L3946" s="13"/>
      <c r="M3946" s="13"/>
      <c r="N3946" s="13"/>
      <c r="O3946" s="13"/>
      <c r="P3946" s="13"/>
      <c r="Q3946" s="13"/>
      <c r="R3946" s="13"/>
      <c r="S3946" s="14"/>
      <c r="T3946" s="14"/>
      <c r="U3946" s="14"/>
      <c r="V3946" s="14"/>
      <c r="W3946" s="14"/>
      <c r="X3946" s="14"/>
      <c r="Y3946" s="14"/>
    </row>
    <row r="3947" spans="2:25" x14ac:dyDescent="0.3">
      <c r="B3947" s="13"/>
      <c r="C3947" s="13"/>
      <c r="D3947" s="13"/>
      <c r="E3947" s="13"/>
      <c r="F3947" s="13"/>
      <c r="G3947" s="13"/>
      <c r="H3947" s="13"/>
      <c r="I3947" s="13"/>
      <c r="J3947" s="13"/>
      <c r="K3947" s="13"/>
      <c r="L3947" s="13"/>
      <c r="M3947" s="13"/>
      <c r="N3947" s="13"/>
      <c r="O3947" s="13"/>
      <c r="P3947" s="13"/>
      <c r="Q3947" s="13"/>
      <c r="R3947" s="13"/>
      <c r="S3947" s="14"/>
      <c r="T3947" s="14"/>
      <c r="U3947" s="14"/>
      <c r="V3947" s="14"/>
      <c r="W3947" s="14"/>
      <c r="X3947" s="14"/>
      <c r="Y3947" s="14"/>
    </row>
    <row r="3948" spans="2:25" x14ac:dyDescent="0.3">
      <c r="B3948" s="13"/>
      <c r="C3948" s="13"/>
      <c r="D3948" s="13"/>
      <c r="E3948" s="13"/>
      <c r="F3948" s="13"/>
      <c r="G3948" s="13"/>
      <c r="H3948" s="13"/>
      <c r="I3948" s="13"/>
      <c r="J3948" s="13"/>
      <c r="K3948" s="13"/>
      <c r="L3948" s="13"/>
      <c r="M3948" s="13"/>
      <c r="N3948" s="13"/>
      <c r="O3948" s="13"/>
      <c r="P3948" s="13"/>
      <c r="Q3948" s="13"/>
      <c r="R3948" s="13"/>
      <c r="S3948" s="14"/>
      <c r="T3948" s="14"/>
      <c r="U3948" s="14"/>
      <c r="V3948" s="14"/>
      <c r="W3948" s="14"/>
      <c r="X3948" s="14"/>
      <c r="Y3948" s="14"/>
    </row>
    <row r="3949" spans="2:25" x14ac:dyDescent="0.3">
      <c r="B3949" s="13"/>
      <c r="C3949" s="13"/>
      <c r="D3949" s="13"/>
      <c r="E3949" s="13"/>
      <c r="F3949" s="13"/>
      <c r="G3949" s="13"/>
      <c r="H3949" s="13"/>
      <c r="I3949" s="13"/>
      <c r="J3949" s="13"/>
      <c r="K3949" s="13"/>
      <c r="L3949" s="13"/>
      <c r="M3949" s="13"/>
      <c r="N3949" s="13"/>
      <c r="O3949" s="13"/>
      <c r="P3949" s="13"/>
      <c r="Q3949" s="13"/>
      <c r="R3949" s="13"/>
      <c r="S3949" s="14"/>
      <c r="T3949" s="14"/>
      <c r="U3949" s="14"/>
      <c r="V3949" s="14"/>
      <c r="W3949" s="14"/>
      <c r="X3949" s="14"/>
      <c r="Y3949" s="14"/>
    </row>
    <row r="3950" spans="2:25" x14ac:dyDescent="0.3">
      <c r="B3950" s="13"/>
      <c r="C3950" s="13"/>
      <c r="D3950" s="13"/>
      <c r="E3950" s="13"/>
      <c r="F3950" s="13"/>
      <c r="G3950" s="13"/>
      <c r="H3950" s="13"/>
      <c r="I3950" s="13"/>
      <c r="J3950" s="13"/>
      <c r="K3950" s="13"/>
      <c r="L3950" s="13"/>
      <c r="M3950" s="13"/>
      <c r="N3950" s="13"/>
      <c r="O3950" s="13"/>
      <c r="P3950" s="13"/>
      <c r="Q3950" s="13"/>
      <c r="R3950" s="13"/>
      <c r="S3950" s="14"/>
      <c r="T3950" s="14"/>
      <c r="U3950" s="14"/>
      <c r="V3950" s="14"/>
      <c r="W3950" s="14"/>
      <c r="X3950" s="14"/>
      <c r="Y3950" s="14"/>
    </row>
    <row r="3951" spans="2:25" x14ac:dyDescent="0.3">
      <c r="B3951" s="13"/>
      <c r="C3951" s="13"/>
      <c r="D3951" s="13"/>
      <c r="E3951" s="13"/>
      <c r="F3951" s="13"/>
      <c r="G3951" s="13"/>
      <c r="H3951" s="13"/>
      <c r="I3951" s="13"/>
      <c r="J3951" s="13"/>
      <c r="K3951" s="13"/>
      <c r="L3951" s="13"/>
      <c r="M3951" s="13"/>
      <c r="N3951" s="13"/>
      <c r="O3951" s="13"/>
      <c r="P3951" s="13"/>
      <c r="Q3951" s="13"/>
      <c r="R3951" s="13"/>
      <c r="S3951" s="14"/>
      <c r="T3951" s="14"/>
      <c r="U3951" s="14"/>
      <c r="V3951" s="14"/>
      <c r="W3951" s="14"/>
      <c r="X3951" s="14"/>
      <c r="Y3951" s="14"/>
    </row>
    <row r="3952" spans="2:25" x14ac:dyDescent="0.3">
      <c r="B3952" s="13"/>
      <c r="C3952" s="13"/>
      <c r="D3952" s="13"/>
      <c r="E3952" s="13"/>
      <c r="F3952" s="13"/>
      <c r="G3952" s="13"/>
      <c r="H3952" s="13"/>
      <c r="I3952" s="13"/>
      <c r="J3952" s="13"/>
      <c r="K3952" s="13"/>
      <c r="L3952" s="13"/>
      <c r="M3952" s="13"/>
      <c r="N3952" s="13"/>
      <c r="O3952" s="13"/>
      <c r="P3952" s="13"/>
      <c r="Q3952" s="13"/>
      <c r="R3952" s="13"/>
      <c r="S3952" s="14"/>
      <c r="T3952" s="14"/>
      <c r="U3952" s="14"/>
      <c r="V3952" s="14"/>
      <c r="W3952" s="14"/>
      <c r="X3952" s="14"/>
      <c r="Y3952" s="14"/>
    </row>
    <row r="3953" spans="2:30" x14ac:dyDescent="0.3">
      <c r="B3953" s="13"/>
      <c r="C3953" s="13"/>
      <c r="D3953" s="13"/>
      <c r="E3953" s="13"/>
      <c r="F3953" s="13"/>
      <c r="G3953" s="13"/>
      <c r="H3953" s="13"/>
      <c r="I3953" s="13"/>
      <c r="J3953" s="13"/>
      <c r="K3953" s="13"/>
      <c r="L3953" s="13"/>
      <c r="M3953" s="13"/>
      <c r="N3953" s="13"/>
      <c r="O3953" s="13"/>
      <c r="P3953" s="13"/>
      <c r="Q3953" s="13"/>
      <c r="R3953" s="13"/>
      <c r="S3953" s="14"/>
      <c r="T3953" s="14"/>
      <c r="U3953" s="14"/>
      <c r="V3953" s="14"/>
      <c r="W3953" s="14"/>
      <c r="X3953" s="14"/>
      <c r="Y3953" s="14"/>
    </row>
    <row r="3954" spans="2:30" x14ac:dyDescent="0.3">
      <c r="B3954" s="13"/>
      <c r="C3954" s="13"/>
      <c r="D3954" s="13"/>
      <c r="E3954" s="13"/>
      <c r="F3954" s="13"/>
      <c r="G3954" s="13"/>
      <c r="H3954" s="13"/>
      <c r="I3954" s="13"/>
      <c r="J3954" s="13"/>
      <c r="K3954" s="13"/>
      <c r="L3954" s="13"/>
      <c r="M3954" s="13"/>
      <c r="N3954" s="13"/>
      <c r="O3954" s="13"/>
      <c r="P3954" s="13"/>
      <c r="Q3954" s="13"/>
      <c r="R3954" s="13"/>
      <c r="S3954" s="14"/>
      <c r="T3954" s="14"/>
      <c r="U3954" s="14"/>
      <c r="V3954" s="14"/>
      <c r="W3954" s="14"/>
      <c r="X3954" s="14"/>
      <c r="Y3954" s="14"/>
    </row>
    <row r="3955" spans="2:30" x14ac:dyDescent="0.3">
      <c r="B3955" s="13"/>
      <c r="C3955" s="13"/>
      <c r="D3955" s="13"/>
      <c r="E3955" s="13"/>
      <c r="F3955" s="13"/>
      <c r="G3955" s="13"/>
      <c r="H3955" s="13"/>
      <c r="I3955" s="13"/>
      <c r="J3955" s="13"/>
      <c r="K3955" s="13"/>
      <c r="L3955" s="13"/>
      <c r="M3955" s="13"/>
      <c r="N3955" s="13"/>
      <c r="O3955" s="13"/>
      <c r="P3955" s="13"/>
      <c r="Q3955" s="13"/>
      <c r="R3955" s="13"/>
      <c r="S3955" s="14"/>
      <c r="T3955" s="14"/>
      <c r="U3955" s="14"/>
      <c r="V3955" s="14"/>
      <c r="W3955" s="14"/>
      <c r="X3955" s="14"/>
      <c r="Y3955" s="14"/>
    </row>
    <row r="3956" spans="2:30" x14ac:dyDescent="0.3">
      <c r="B3956" s="13"/>
      <c r="C3956" s="13"/>
      <c r="D3956" s="13"/>
      <c r="E3956" s="13"/>
      <c r="F3956" s="13"/>
      <c r="G3956" s="13"/>
      <c r="H3956" s="13"/>
      <c r="I3956" s="13"/>
      <c r="J3956" s="13"/>
      <c r="K3956" s="13"/>
      <c r="L3956" s="13"/>
      <c r="M3956" s="13"/>
      <c r="N3956" s="13"/>
      <c r="O3956" s="13"/>
      <c r="P3956" s="13"/>
      <c r="Q3956" s="13"/>
      <c r="R3956" s="13"/>
      <c r="S3956" s="14"/>
      <c r="T3956" s="14"/>
      <c r="U3956" s="14"/>
      <c r="V3956" s="14"/>
      <c r="W3956" s="14"/>
      <c r="X3956" s="14"/>
      <c r="Y3956" s="14"/>
    </row>
    <row r="3957" spans="2:30" x14ac:dyDescent="0.3">
      <c r="B3957" s="13"/>
      <c r="C3957" s="13"/>
      <c r="D3957" s="13"/>
      <c r="E3957" s="13"/>
      <c r="F3957" s="13"/>
      <c r="G3957" s="13"/>
      <c r="H3957" s="13"/>
      <c r="I3957" s="13"/>
      <c r="J3957" s="13"/>
      <c r="K3957" s="13"/>
      <c r="L3957" s="13"/>
      <c r="M3957" s="13"/>
      <c r="N3957" s="13"/>
      <c r="O3957" s="13"/>
      <c r="P3957" s="13"/>
      <c r="Q3957" s="13"/>
      <c r="R3957" s="13"/>
      <c r="S3957" s="14"/>
      <c r="T3957" s="14"/>
      <c r="U3957" s="14"/>
      <c r="V3957" s="14"/>
      <c r="W3957" s="14"/>
      <c r="X3957" s="14"/>
      <c r="Y3957" s="14"/>
    </row>
    <row r="3958" spans="2:30" x14ac:dyDescent="0.3"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</row>
    <row r="3959" spans="2:30" x14ac:dyDescent="0.3"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</row>
    <row r="3960" spans="2:30" x14ac:dyDescent="0.3"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</row>
    <row r="3961" spans="2:30" x14ac:dyDescent="0.3"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</row>
    <row r="3962" spans="2:30" x14ac:dyDescent="0.3">
      <c r="B3962" s="13"/>
      <c r="C3962" s="13"/>
      <c r="D3962" s="13"/>
      <c r="E3962" s="13"/>
      <c r="F3962" s="13"/>
      <c r="G3962" s="13"/>
      <c r="H3962" s="13"/>
      <c r="I3962" s="13"/>
      <c r="J3962" s="13"/>
      <c r="K3962" s="13"/>
      <c r="L3962" s="13"/>
      <c r="M3962" s="13"/>
      <c r="N3962" s="13"/>
      <c r="O3962" s="13"/>
      <c r="P3962" s="13"/>
      <c r="Q3962" s="13"/>
      <c r="R3962" s="13"/>
      <c r="S3962" s="14"/>
      <c r="T3962" s="14"/>
      <c r="U3962" s="14"/>
      <c r="V3962" s="14"/>
      <c r="W3962" s="14"/>
      <c r="X3962" s="14"/>
      <c r="Y3962" s="14"/>
    </row>
    <row r="3963" spans="2:30" x14ac:dyDescent="0.3">
      <c r="B3963" s="13"/>
      <c r="C3963" s="13"/>
      <c r="D3963" s="13"/>
      <c r="E3963" s="13"/>
      <c r="F3963" s="13"/>
      <c r="G3963" s="13"/>
      <c r="H3963" s="13"/>
      <c r="I3963" s="13"/>
      <c r="J3963" s="13"/>
      <c r="K3963" s="13"/>
      <c r="L3963" s="13"/>
      <c r="M3963" s="13"/>
      <c r="N3963" s="13"/>
      <c r="O3963" s="13"/>
      <c r="P3963" s="13"/>
      <c r="Q3963" s="13"/>
      <c r="R3963" s="13"/>
      <c r="S3963" s="14"/>
      <c r="T3963" s="14"/>
      <c r="U3963" s="14"/>
      <c r="V3963" s="14"/>
      <c r="W3963" s="14"/>
      <c r="X3963" s="14"/>
      <c r="Y3963" s="14"/>
      <c r="AA3963" s="5" t="e">
        <f t="shared" ref="AA3963" si="131">+AVERAGE(E3934:E3963)/100</f>
        <v>#DIV/0!</v>
      </c>
      <c r="AB3963" s="5" t="e">
        <f t="shared" ref="AB3963:AC3963" si="132">+AVERAGE(G3934:G3963)</f>
        <v>#DIV/0!</v>
      </c>
      <c r="AC3963" s="5" t="e">
        <f t="shared" si="132"/>
        <v>#DIV/0!</v>
      </c>
      <c r="AD3963" s="17" t="e">
        <f t="shared" ref="AD3963" si="133">($AF$4*AA3963)+($AG$4-$AG$4*AB3963)+($AJ$12+$AK$12*AC3963)</f>
        <v>#DIV/0!</v>
      </c>
    </row>
    <row r="3964" spans="2:30" x14ac:dyDescent="0.3">
      <c r="B3964" s="13"/>
      <c r="C3964" s="13"/>
      <c r="D3964" s="13"/>
      <c r="E3964" s="13"/>
      <c r="F3964" s="13"/>
      <c r="G3964" s="13"/>
      <c r="H3964" s="13"/>
      <c r="I3964" s="13"/>
      <c r="J3964" s="13"/>
      <c r="K3964" s="13"/>
      <c r="L3964" s="13"/>
      <c r="M3964" s="13"/>
      <c r="N3964" s="13"/>
      <c r="O3964" s="13"/>
      <c r="P3964" s="13"/>
      <c r="Q3964" s="13"/>
      <c r="R3964" s="13"/>
      <c r="S3964" s="14"/>
      <c r="T3964" s="14"/>
      <c r="U3964" s="14"/>
      <c r="V3964" s="14"/>
      <c r="W3964" s="14"/>
      <c r="X3964" s="14"/>
      <c r="Y3964" s="14"/>
    </row>
    <row r="3965" spans="2:30" x14ac:dyDescent="0.3">
      <c r="B3965" s="13"/>
      <c r="C3965" s="13"/>
      <c r="D3965" s="13"/>
      <c r="E3965" s="13"/>
      <c r="F3965" s="13"/>
      <c r="G3965" s="13"/>
      <c r="H3965" s="13"/>
      <c r="I3965" s="13"/>
      <c r="J3965" s="13"/>
      <c r="K3965" s="13"/>
      <c r="L3965" s="13"/>
      <c r="M3965" s="13"/>
      <c r="N3965" s="13"/>
      <c r="O3965" s="13"/>
      <c r="P3965" s="13"/>
      <c r="Q3965" s="13"/>
      <c r="R3965" s="13"/>
      <c r="S3965" s="14"/>
      <c r="T3965" s="14"/>
      <c r="U3965" s="14"/>
      <c r="V3965" s="14"/>
      <c r="W3965" s="14"/>
      <c r="X3965" s="14"/>
      <c r="Y3965" s="14"/>
    </row>
    <row r="3966" spans="2:30" x14ac:dyDescent="0.3">
      <c r="B3966" s="13"/>
      <c r="C3966" s="13"/>
      <c r="D3966" s="13"/>
      <c r="E3966" s="13"/>
      <c r="F3966" s="13"/>
      <c r="G3966" s="13"/>
      <c r="H3966" s="13"/>
      <c r="I3966" s="13"/>
      <c r="J3966" s="13"/>
      <c r="K3966" s="13"/>
      <c r="L3966" s="13"/>
      <c r="M3966" s="13"/>
      <c r="N3966" s="13"/>
      <c r="O3966" s="13"/>
      <c r="P3966" s="13"/>
      <c r="Q3966" s="13"/>
      <c r="R3966" s="13"/>
      <c r="S3966" s="14"/>
      <c r="T3966" s="14"/>
      <c r="U3966" s="14"/>
      <c r="V3966" s="14"/>
      <c r="W3966" s="14"/>
      <c r="X3966" s="14"/>
      <c r="Y3966" s="14"/>
    </row>
    <row r="3967" spans="2:30" x14ac:dyDescent="0.3">
      <c r="B3967" s="13"/>
      <c r="C3967" s="13"/>
      <c r="D3967" s="13"/>
      <c r="E3967" s="13"/>
      <c r="F3967" s="13"/>
      <c r="G3967" s="13"/>
      <c r="H3967" s="13"/>
      <c r="I3967" s="13"/>
      <c r="J3967" s="13"/>
      <c r="K3967" s="13"/>
      <c r="L3967" s="13"/>
      <c r="M3967" s="13"/>
      <c r="N3967" s="13"/>
      <c r="O3967" s="13"/>
      <c r="P3967" s="13"/>
      <c r="Q3967" s="13"/>
      <c r="R3967" s="13"/>
      <c r="S3967" s="14"/>
      <c r="T3967" s="14"/>
      <c r="U3967" s="14"/>
      <c r="V3967" s="14"/>
      <c r="W3967" s="14"/>
      <c r="X3967" s="14"/>
      <c r="Y3967" s="14"/>
    </row>
    <row r="3968" spans="2:30" x14ac:dyDescent="0.3"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</row>
    <row r="3969" spans="2:25" x14ac:dyDescent="0.3">
      <c r="B3969" s="13"/>
      <c r="C3969" s="13"/>
      <c r="D3969" s="13"/>
      <c r="E3969" s="13"/>
      <c r="F3969" s="13"/>
      <c r="G3969" s="13"/>
      <c r="H3969" s="13"/>
      <c r="I3969" s="13"/>
      <c r="J3969" s="13"/>
      <c r="K3969" s="13"/>
      <c r="L3969" s="13"/>
      <c r="M3969" s="13"/>
      <c r="N3969" s="13"/>
      <c r="O3969" s="13"/>
      <c r="P3969" s="13"/>
      <c r="Q3969" s="13"/>
      <c r="R3969" s="13"/>
      <c r="S3969" s="14"/>
      <c r="T3969" s="14"/>
      <c r="U3969" s="14"/>
      <c r="V3969" s="14"/>
      <c r="W3969" s="14"/>
      <c r="X3969" s="14"/>
      <c r="Y3969" s="14"/>
    </row>
    <row r="3970" spans="2:25" x14ac:dyDescent="0.3">
      <c r="B3970" s="13"/>
      <c r="C3970" s="13"/>
      <c r="D3970" s="13"/>
      <c r="E3970" s="13"/>
      <c r="F3970" s="13"/>
      <c r="G3970" s="13"/>
      <c r="H3970" s="13"/>
      <c r="I3970" s="13"/>
      <c r="J3970" s="13"/>
      <c r="K3970" s="13"/>
      <c r="L3970" s="13"/>
      <c r="M3970" s="13"/>
      <c r="N3970" s="13"/>
      <c r="O3970" s="13"/>
      <c r="P3970" s="13"/>
      <c r="Q3970" s="13"/>
      <c r="R3970" s="13"/>
      <c r="S3970" s="14"/>
      <c r="T3970" s="14"/>
      <c r="U3970" s="14"/>
      <c r="V3970" s="14"/>
      <c r="W3970" s="14"/>
      <c r="X3970" s="14"/>
      <c r="Y3970" s="14"/>
    </row>
    <row r="3971" spans="2:25" x14ac:dyDescent="0.3">
      <c r="B3971" s="13"/>
      <c r="C3971" s="13"/>
      <c r="D3971" s="13"/>
      <c r="E3971" s="13"/>
      <c r="F3971" s="13"/>
      <c r="G3971" s="13"/>
      <c r="H3971" s="13"/>
      <c r="I3971" s="13"/>
      <c r="J3971" s="13"/>
      <c r="K3971" s="13"/>
      <c r="L3971" s="13"/>
      <c r="M3971" s="13"/>
      <c r="N3971" s="13"/>
      <c r="O3971" s="13"/>
      <c r="P3971" s="13"/>
      <c r="Q3971" s="13"/>
      <c r="R3971" s="13"/>
      <c r="S3971" s="14"/>
      <c r="T3971" s="14"/>
      <c r="U3971" s="14"/>
      <c r="V3971" s="14"/>
      <c r="W3971" s="14"/>
      <c r="X3971" s="14"/>
      <c r="Y3971" s="14"/>
    </row>
    <row r="3972" spans="2:25" x14ac:dyDescent="0.3">
      <c r="B3972" s="13"/>
      <c r="C3972" s="13"/>
      <c r="D3972" s="13"/>
      <c r="E3972" s="13"/>
      <c r="F3972" s="13"/>
      <c r="G3972" s="13"/>
      <c r="H3972" s="13"/>
      <c r="I3972" s="13"/>
      <c r="J3972" s="13"/>
      <c r="K3972" s="13"/>
      <c r="L3972" s="13"/>
      <c r="M3972" s="13"/>
      <c r="N3972" s="13"/>
      <c r="O3972" s="13"/>
      <c r="P3972" s="13"/>
      <c r="Q3972" s="13"/>
      <c r="R3972" s="13"/>
      <c r="S3972" s="14"/>
      <c r="T3972" s="14"/>
      <c r="U3972" s="14"/>
      <c r="V3972" s="14"/>
      <c r="W3972" s="14"/>
      <c r="X3972" s="14"/>
      <c r="Y3972" s="14"/>
    </row>
    <row r="3973" spans="2:25" x14ac:dyDescent="0.3">
      <c r="B3973" s="13"/>
      <c r="C3973" s="13"/>
      <c r="D3973" s="13"/>
      <c r="E3973" s="13"/>
      <c r="F3973" s="13"/>
      <c r="G3973" s="13"/>
      <c r="H3973" s="13"/>
      <c r="I3973" s="13"/>
      <c r="J3973" s="13"/>
      <c r="K3973" s="13"/>
      <c r="L3973" s="13"/>
      <c r="M3973" s="13"/>
      <c r="N3973" s="13"/>
      <c r="O3973" s="13"/>
      <c r="P3973" s="13"/>
      <c r="Q3973" s="13"/>
      <c r="R3973" s="13"/>
      <c r="S3973" s="14"/>
      <c r="T3973" s="14"/>
      <c r="U3973" s="14"/>
      <c r="V3973" s="14"/>
      <c r="W3973" s="14"/>
      <c r="X3973" s="14"/>
      <c r="Y3973" s="14"/>
    </row>
    <row r="3974" spans="2:25" x14ac:dyDescent="0.3">
      <c r="B3974" s="13"/>
      <c r="C3974" s="13"/>
      <c r="D3974" s="13"/>
      <c r="E3974" s="13"/>
      <c r="F3974" s="13"/>
      <c r="G3974" s="13"/>
      <c r="H3974" s="13"/>
      <c r="I3974" s="13"/>
      <c r="J3974" s="13"/>
      <c r="K3974" s="13"/>
      <c r="L3974" s="13"/>
      <c r="M3974" s="13"/>
      <c r="N3974" s="13"/>
      <c r="O3974" s="13"/>
      <c r="P3974" s="13"/>
      <c r="Q3974" s="13"/>
      <c r="R3974" s="13"/>
      <c r="S3974" s="14"/>
      <c r="T3974" s="14"/>
      <c r="U3974" s="14"/>
      <c r="V3974" s="14"/>
      <c r="W3974" s="14"/>
      <c r="X3974" s="14"/>
      <c r="Y3974" s="14"/>
    </row>
    <row r="3975" spans="2:25" x14ac:dyDescent="0.3"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</row>
    <row r="3976" spans="2:25" x14ac:dyDescent="0.3">
      <c r="B3976" s="13"/>
      <c r="C3976" s="13"/>
      <c r="D3976" s="13"/>
      <c r="E3976" s="13"/>
      <c r="F3976" s="13"/>
      <c r="G3976" s="13"/>
      <c r="H3976" s="13"/>
      <c r="I3976" s="13"/>
      <c r="J3976" s="13"/>
      <c r="K3976" s="13"/>
      <c r="L3976" s="13"/>
      <c r="M3976" s="13"/>
      <c r="N3976" s="13"/>
      <c r="O3976" s="13"/>
      <c r="P3976" s="13"/>
      <c r="Q3976" s="13"/>
      <c r="R3976" s="13"/>
      <c r="S3976" s="14"/>
      <c r="T3976" s="14"/>
      <c r="U3976" s="14"/>
      <c r="V3976" s="14"/>
      <c r="W3976" s="14"/>
      <c r="X3976" s="14"/>
      <c r="Y3976" s="14"/>
    </row>
    <row r="3977" spans="2:25" x14ac:dyDescent="0.3">
      <c r="B3977" s="13"/>
      <c r="C3977" s="13"/>
      <c r="D3977" s="13"/>
      <c r="E3977" s="13"/>
      <c r="F3977" s="13"/>
      <c r="G3977" s="13"/>
      <c r="H3977" s="13"/>
      <c r="I3977" s="13"/>
      <c r="J3977" s="13"/>
      <c r="K3977" s="13"/>
      <c r="L3977" s="13"/>
      <c r="M3977" s="13"/>
      <c r="N3977" s="13"/>
      <c r="O3977" s="13"/>
      <c r="P3977" s="13"/>
      <c r="Q3977" s="13"/>
      <c r="R3977" s="13"/>
      <c r="S3977" s="14"/>
      <c r="T3977" s="14"/>
      <c r="U3977" s="14"/>
      <c r="V3977" s="14"/>
      <c r="W3977" s="14"/>
      <c r="X3977" s="14"/>
      <c r="Y3977" s="14"/>
    </row>
    <row r="3978" spans="2:25" x14ac:dyDescent="0.3">
      <c r="B3978" s="13"/>
      <c r="C3978" s="13"/>
      <c r="D3978" s="13"/>
      <c r="E3978" s="13"/>
      <c r="F3978" s="13"/>
      <c r="G3978" s="13"/>
      <c r="H3978" s="13"/>
      <c r="I3978" s="13"/>
      <c r="J3978" s="13"/>
      <c r="K3978" s="13"/>
      <c r="L3978" s="13"/>
      <c r="M3978" s="13"/>
      <c r="N3978" s="13"/>
      <c r="O3978" s="13"/>
      <c r="P3978" s="13"/>
      <c r="Q3978" s="13"/>
      <c r="R3978" s="13"/>
      <c r="S3978" s="14"/>
      <c r="T3978" s="14"/>
      <c r="U3978" s="14"/>
      <c r="V3978" s="14"/>
      <c r="W3978" s="14"/>
      <c r="X3978" s="14"/>
      <c r="Y3978" s="14"/>
    </row>
    <row r="3979" spans="2:25" x14ac:dyDescent="0.3">
      <c r="B3979" s="13"/>
      <c r="C3979" s="13"/>
      <c r="D3979" s="13"/>
      <c r="E3979" s="13"/>
      <c r="F3979" s="13"/>
      <c r="G3979" s="13"/>
      <c r="H3979" s="13"/>
      <c r="I3979" s="13"/>
      <c r="J3979" s="13"/>
      <c r="K3979" s="13"/>
      <c r="L3979" s="13"/>
      <c r="M3979" s="13"/>
      <c r="N3979" s="13"/>
      <c r="O3979" s="13"/>
      <c r="P3979" s="13"/>
      <c r="Q3979" s="13"/>
      <c r="R3979" s="13"/>
      <c r="S3979" s="14"/>
      <c r="T3979" s="14"/>
      <c r="U3979" s="14"/>
      <c r="V3979" s="14"/>
      <c r="W3979" s="14"/>
      <c r="X3979" s="14"/>
      <c r="Y3979" s="14"/>
    </row>
    <row r="3980" spans="2:25" x14ac:dyDescent="0.3"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</row>
    <row r="3981" spans="2:25" x14ac:dyDescent="0.3"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</row>
    <row r="3982" spans="2:25" x14ac:dyDescent="0.3"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</row>
    <row r="3983" spans="2:25" x14ac:dyDescent="0.3"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</row>
    <row r="3984" spans="2:25" x14ac:dyDescent="0.3">
      <c r="B3984" s="13"/>
      <c r="C3984" s="13"/>
      <c r="D3984" s="13"/>
      <c r="E3984" s="13"/>
      <c r="F3984" s="13"/>
      <c r="G3984" s="13"/>
      <c r="H3984" s="13"/>
      <c r="I3984" s="13"/>
      <c r="J3984" s="13"/>
      <c r="K3984" s="13"/>
      <c r="L3984" s="13"/>
      <c r="M3984" s="13"/>
      <c r="N3984" s="13"/>
      <c r="O3984" s="13"/>
      <c r="P3984" s="13"/>
      <c r="Q3984" s="13"/>
      <c r="R3984" s="13"/>
      <c r="S3984" s="14"/>
      <c r="T3984" s="14"/>
      <c r="U3984" s="14"/>
      <c r="V3984" s="14"/>
      <c r="W3984" s="14"/>
      <c r="X3984" s="14"/>
      <c r="Y3984" s="14"/>
    </row>
    <row r="3985" spans="2:30" x14ac:dyDescent="0.3">
      <c r="B3985" s="13"/>
      <c r="C3985" s="13"/>
      <c r="D3985" s="13"/>
      <c r="E3985" s="13"/>
      <c r="F3985" s="13"/>
      <c r="G3985" s="13"/>
      <c r="H3985" s="13"/>
      <c r="I3985" s="13"/>
      <c r="J3985" s="13"/>
      <c r="K3985" s="13"/>
      <c r="L3985" s="13"/>
      <c r="M3985" s="13"/>
      <c r="N3985" s="13"/>
      <c r="O3985" s="13"/>
      <c r="P3985" s="13"/>
      <c r="Q3985" s="13"/>
      <c r="R3985" s="13"/>
      <c r="S3985" s="14"/>
      <c r="T3985" s="14"/>
      <c r="U3985" s="14"/>
      <c r="V3985" s="14"/>
      <c r="W3985" s="14"/>
      <c r="X3985" s="14"/>
      <c r="Y3985" s="14"/>
    </row>
    <row r="3986" spans="2:30" x14ac:dyDescent="0.3">
      <c r="B3986" s="13"/>
      <c r="C3986" s="13"/>
      <c r="D3986" s="13"/>
      <c r="E3986" s="13"/>
      <c r="F3986" s="13"/>
      <c r="G3986" s="13"/>
      <c r="H3986" s="13"/>
      <c r="I3986" s="13"/>
      <c r="J3986" s="13"/>
      <c r="K3986" s="13"/>
      <c r="L3986" s="13"/>
      <c r="M3986" s="13"/>
      <c r="N3986" s="13"/>
      <c r="O3986" s="13"/>
      <c r="P3986" s="13"/>
      <c r="Q3986" s="13"/>
      <c r="R3986" s="13"/>
      <c r="S3986" s="14"/>
      <c r="T3986" s="14"/>
      <c r="U3986" s="14"/>
      <c r="V3986" s="14"/>
      <c r="W3986" s="14"/>
      <c r="X3986" s="14"/>
      <c r="Y3986" s="14"/>
    </row>
    <row r="3987" spans="2:30" x14ac:dyDescent="0.3">
      <c r="B3987" s="13"/>
      <c r="C3987" s="13"/>
      <c r="D3987" s="13"/>
      <c r="E3987" s="13"/>
      <c r="F3987" s="13"/>
      <c r="G3987" s="13"/>
      <c r="H3987" s="13"/>
      <c r="I3987" s="13"/>
      <c r="J3987" s="13"/>
      <c r="K3987" s="13"/>
      <c r="L3987" s="13"/>
      <c r="M3987" s="13"/>
      <c r="N3987" s="13"/>
      <c r="O3987" s="13"/>
      <c r="P3987" s="13"/>
      <c r="Q3987" s="13"/>
      <c r="R3987" s="13"/>
      <c r="S3987" s="14"/>
      <c r="T3987" s="14"/>
      <c r="U3987" s="14"/>
      <c r="V3987" s="14"/>
      <c r="W3987" s="14"/>
      <c r="X3987" s="14"/>
      <c r="Y3987" s="14"/>
    </row>
    <row r="3988" spans="2:30" x14ac:dyDescent="0.3">
      <c r="B3988" s="13"/>
      <c r="C3988" s="13"/>
      <c r="D3988" s="13"/>
      <c r="E3988" s="13"/>
      <c r="F3988" s="13"/>
      <c r="G3988" s="13"/>
      <c r="H3988" s="13"/>
      <c r="I3988" s="13"/>
      <c r="J3988" s="13"/>
      <c r="K3988" s="13"/>
      <c r="L3988" s="13"/>
      <c r="M3988" s="13"/>
      <c r="N3988" s="13"/>
      <c r="O3988" s="13"/>
      <c r="P3988" s="13"/>
      <c r="Q3988" s="13"/>
      <c r="R3988" s="13"/>
      <c r="S3988" s="14"/>
      <c r="T3988" s="14"/>
      <c r="U3988" s="14"/>
      <c r="V3988" s="14"/>
      <c r="W3988" s="14"/>
      <c r="X3988" s="14"/>
      <c r="Y3988" s="14"/>
    </row>
    <row r="3989" spans="2:30" x14ac:dyDescent="0.3">
      <c r="B3989" s="13"/>
      <c r="C3989" s="13"/>
      <c r="D3989" s="13"/>
      <c r="E3989" s="13"/>
      <c r="F3989" s="13"/>
      <c r="G3989" s="13"/>
      <c r="H3989" s="13"/>
      <c r="I3989" s="13"/>
      <c r="J3989" s="13"/>
      <c r="K3989" s="13"/>
      <c r="L3989" s="13"/>
      <c r="M3989" s="13"/>
      <c r="N3989" s="13"/>
      <c r="O3989" s="13"/>
      <c r="P3989" s="13"/>
      <c r="Q3989" s="13"/>
      <c r="R3989" s="13"/>
      <c r="S3989" s="14"/>
      <c r="T3989" s="14"/>
      <c r="U3989" s="14"/>
      <c r="V3989" s="14"/>
      <c r="W3989" s="14"/>
      <c r="X3989" s="14"/>
      <c r="Y3989" s="14"/>
    </row>
    <row r="3990" spans="2:30" x14ac:dyDescent="0.3">
      <c r="B3990" s="13"/>
      <c r="C3990" s="13"/>
      <c r="D3990" s="13"/>
      <c r="E3990" s="13"/>
      <c r="F3990" s="13"/>
      <c r="G3990" s="13"/>
      <c r="H3990" s="13"/>
      <c r="I3990" s="13"/>
      <c r="J3990" s="13"/>
      <c r="K3990" s="13"/>
      <c r="L3990" s="13"/>
      <c r="M3990" s="13"/>
      <c r="N3990" s="13"/>
      <c r="O3990" s="13"/>
      <c r="P3990" s="13"/>
      <c r="Q3990" s="13"/>
      <c r="R3990" s="13"/>
      <c r="S3990" s="14"/>
      <c r="T3990" s="14"/>
      <c r="U3990" s="14"/>
      <c r="V3990" s="14"/>
      <c r="W3990" s="14"/>
      <c r="X3990" s="14"/>
      <c r="Y3990" s="14"/>
    </row>
    <row r="3991" spans="2:30" x14ac:dyDescent="0.3">
      <c r="B3991" s="13"/>
      <c r="C3991" s="13"/>
      <c r="D3991" s="13"/>
      <c r="E3991" s="13"/>
      <c r="F3991" s="13"/>
      <c r="G3991" s="13"/>
      <c r="H3991" s="13"/>
      <c r="I3991" s="13"/>
      <c r="J3991" s="13"/>
      <c r="K3991" s="13"/>
      <c r="L3991" s="13"/>
      <c r="M3991" s="13"/>
      <c r="N3991" s="13"/>
      <c r="O3991" s="13"/>
      <c r="P3991" s="13"/>
      <c r="Q3991" s="13"/>
      <c r="R3991" s="13"/>
      <c r="S3991" s="14"/>
      <c r="T3991" s="14"/>
      <c r="U3991" s="14"/>
      <c r="V3991" s="14"/>
      <c r="W3991" s="14"/>
      <c r="X3991" s="14"/>
      <c r="Y3991" s="14"/>
    </row>
    <row r="3992" spans="2:30" x14ac:dyDescent="0.3">
      <c r="B3992" s="13"/>
      <c r="C3992" s="13"/>
      <c r="D3992" s="13"/>
      <c r="E3992" s="13"/>
      <c r="F3992" s="13"/>
      <c r="G3992" s="13"/>
      <c r="H3992" s="13"/>
      <c r="I3992" s="13"/>
      <c r="J3992" s="13"/>
      <c r="K3992" s="13"/>
      <c r="L3992" s="13"/>
      <c r="M3992" s="13"/>
      <c r="N3992" s="13"/>
      <c r="O3992" s="13"/>
      <c r="P3992" s="13"/>
      <c r="Q3992" s="13"/>
      <c r="R3992" s="13"/>
      <c r="S3992" s="14"/>
      <c r="T3992" s="14"/>
      <c r="U3992" s="14"/>
      <c r="V3992" s="14"/>
      <c r="W3992" s="14"/>
      <c r="X3992" s="14"/>
      <c r="Y3992" s="14"/>
    </row>
    <row r="3993" spans="2:30" x14ac:dyDescent="0.3">
      <c r="B3993" s="13"/>
      <c r="C3993" s="13"/>
      <c r="D3993" s="13"/>
      <c r="E3993" s="13"/>
      <c r="F3993" s="13"/>
      <c r="G3993" s="13"/>
      <c r="H3993" s="13"/>
      <c r="I3993" s="13"/>
      <c r="J3993" s="13"/>
      <c r="K3993" s="13"/>
      <c r="L3993" s="13"/>
      <c r="M3993" s="13"/>
      <c r="N3993" s="13"/>
      <c r="O3993" s="13"/>
      <c r="P3993" s="13"/>
      <c r="Q3993" s="13"/>
      <c r="R3993" s="13"/>
      <c r="S3993" s="14"/>
      <c r="T3993" s="14"/>
      <c r="U3993" s="14"/>
      <c r="V3993" s="14"/>
      <c r="W3993" s="14"/>
      <c r="X3993" s="14"/>
      <c r="Y3993" s="14"/>
      <c r="AA3993" s="5" t="e">
        <f t="shared" ref="AA3993" si="134">+AVERAGE(E3964:E3993)/100</f>
        <v>#DIV/0!</v>
      </c>
      <c r="AB3993" s="5" t="e">
        <f t="shared" ref="AB3993" si="135">+AVERAGE(G3964:G3993)</f>
        <v>#DIV/0!</v>
      </c>
      <c r="AC3993" s="5" t="e">
        <f t="shared" ref="AC3993" si="136">+AVERAGE(H3964:H3993)</f>
        <v>#DIV/0!</v>
      </c>
      <c r="AD3993" s="17" t="e">
        <f t="shared" ref="AD3993" si="137">($AF$4*AA3993)+($AG$4-$AG$4*AB3993)+($AJ$12+$AK$12*AC3993)</f>
        <v>#DIV/0!</v>
      </c>
    </row>
    <row r="3994" spans="2:30" x14ac:dyDescent="0.3">
      <c r="B3994" s="13"/>
      <c r="C3994" s="13"/>
      <c r="D3994" s="13"/>
      <c r="E3994" s="13"/>
      <c r="F3994" s="13"/>
      <c r="G3994" s="13"/>
      <c r="H3994" s="13"/>
      <c r="I3994" s="13"/>
      <c r="J3994" s="13"/>
      <c r="K3994" s="13"/>
      <c r="L3994" s="13"/>
      <c r="M3994" s="13"/>
      <c r="N3994" s="13"/>
      <c r="O3994" s="13"/>
      <c r="P3994" s="13"/>
      <c r="Q3994" s="13"/>
      <c r="R3994" s="13"/>
      <c r="S3994" s="14"/>
      <c r="T3994" s="14"/>
      <c r="U3994" s="14"/>
      <c r="V3994" s="14"/>
      <c r="W3994" s="14"/>
      <c r="X3994" s="14"/>
      <c r="Y3994" s="14"/>
    </row>
    <row r="3995" spans="2:30" x14ac:dyDescent="0.3"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</row>
    <row r="3996" spans="2:30" x14ac:dyDescent="0.3">
      <c r="B3996" s="13"/>
      <c r="C3996" s="13"/>
      <c r="D3996" s="13"/>
      <c r="E3996" s="13"/>
      <c r="F3996" s="13"/>
      <c r="G3996" s="13"/>
      <c r="H3996" s="13"/>
      <c r="I3996" s="13"/>
      <c r="J3996" s="13"/>
      <c r="K3996" s="13"/>
      <c r="L3996" s="13"/>
      <c r="M3996" s="13"/>
      <c r="N3996" s="13"/>
      <c r="O3996" s="13"/>
      <c r="P3996" s="13"/>
      <c r="Q3996" s="13"/>
      <c r="R3996" s="13"/>
      <c r="S3996" s="14"/>
      <c r="T3996" s="14"/>
      <c r="U3996" s="14"/>
      <c r="V3996" s="14"/>
      <c r="W3996" s="14"/>
      <c r="X3996" s="14"/>
      <c r="Y3996" s="14"/>
    </row>
    <row r="3997" spans="2:30" x14ac:dyDescent="0.3">
      <c r="B3997" s="13"/>
      <c r="C3997" s="13"/>
      <c r="D3997" s="13"/>
      <c r="E3997" s="13"/>
      <c r="F3997" s="13"/>
      <c r="G3997" s="13"/>
      <c r="H3997" s="13"/>
      <c r="I3997" s="13"/>
      <c r="J3997" s="13"/>
      <c r="K3997" s="13"/>
      <c r="L3997" s="13"/>
      <c r="M3997" s="13"/>
      <c r="N3997" s="13"/>
      <c r="O3997" s="13"/>
      <c r="P3997" s="13"/>
      <c r="Q3997" s="13"/>
      <c r="R3997" s="13"/>
      <c r="S3997" s="14"/>
      <c r="T3997" s="14"/>
      <c r="U3997" s="14"/>
      <c r="V3997" s="14"/>
      <c r="W3997" s="14"/>
      <c r="X3997" s="14"/>
      <c r="Y3997" s="14"/>
    </row>
    <row r="3998" spans="2:30" x14ac:dyDescent="0.3">
      <c r="B3998" s="13"/>
      <c r="C3998" s="13"/>
      <c r="D3998" s="13"/>
      <c r="E3998" s="13"/>
      <c r="F3998" s="13"/>
      <c r="G3998" s="13"/>
      <c r="H3998" s="13"/>
      <c r="I3998" s="13"/>
      <c r="J3998" s="13"/>
      <c r="K3998" s="13"/>
      <c r="L3998" s="13"/>
      <c r="M3998" s="13"/>
      <c r="N3998" s="13"/>
      <c r="O3998" s="13"/>
      <c r="P3998" s="13"/>
      <c r="Q3998" s="13"/>
      <c r="R3998" s="13"/>
      <c r="S3998" s="14"/>
      <c r="T3998" s="14"/>
      <c r="U3998" s="14"/>
      <c r="V3998" s="14"/>
      <c r="W3998" s="14"/>
      <c r="X3998" s="14"/>
      <c r="Y3998" s="14"/>
    </row>
    <row r="3999" spans="2:30" x14ac:dyDescent="0.3">
      <c r="B3999" s="13"/>
      <c r="C3999" s="13"/>
      <c r="D3999" s="13"/>
      <c r="E3999" s="13"/>
      <c r="F3999" s="13"/>
      <c r="G3999" s="13"/>
      <c r="H3999" s="13"/>
      <c r="I3999" s="13"/>
      <c r="J3999" s="13"/>
      <c r="K3999" s="13"/>
      <c r="L3999" s="13"/>
      <c r="M3999" s="13"/>
      <c r="N3999" s="13"/>
      <c r="O3999" s="13"/>
      <c r="P3999" s="13"/>
      <c r="Q3999" s="13"/>
      <c r="R3999" s="13"/>
      <c r="S3999" s="14"/>
      <c r="T3999" s="14"/>
      <c r="U3999" s="14"/>
      <c r="V3999" s="14"/>
      <c r="W3999" s="14"/>
      <c r="X3999" s="14"/>
      <c r="Y3999" s="14"/>
    </row>
    <row r="4000" spans="2:30" x14ac:dyDescent="0.3">
      <c r="B4000" s="13"/>
      <c r="C4000" s="13"/>
      <c r="D4000" s="13"/>
      <c r="E4000" s="13"/>
      <c r="F4000" s="13"/>
      <c r="G4000" s="13"/>
      <c r="H4000" s="13"/>
      <c r="I4000" s="13"/>
      <c r="J4000" s="13"/>
      <c r="K4000" s="13"/>
      <c r="L4000" s="13"/>
      <c r="M4000" s="13"/>
      <c r="N4000" s="13"/>
      <c r="O4000" s="13"/>
      <c r="P4000" s="13"/>
      <c r="Q4000" s="13"/>
      <c r="R4000" s="13"/>
      <c r="S4000" s="14"/>
      <c r="T4000" s="14"/>
      <c r="U4000" s="14"/>
      <c r="V4000" s="14"/>
      <c r="W4000" s="14"/>
      <c r="X4000" s="14"/>
      <c r="Y4000" s="14"/>
    </row>
    <row r="4001" spans="2:25" x14ac:dyDescent="0.3">
      <c r="B4001" s="13"/>
      <c r="C4001" s="13"/>
      <c r="D4001" s="13"/>
      <c r="E4001" s="13"/>
      <c r="F4001" s="13"/>
      <c r="G4001" s="13"/>
      <c r="H4001" s="13"/>
      <c r="I4001" s="13"/>
      <c r="J4001" s="13"/>
      <c r="K4001" s="13"/>
      <c r="L4001" s="13"/>
      <c r="M4001" s="13"/>
      <c r="N4001" s="13"/>
      <c r="O4001" s="13"/>
      <c r="P4001" s="13"/>
      <c r="Q4001" s="13"/>
      <c r="R4001" s="13"/>
      <c r="S4001" s="14"/>
      <c r="T4001" s="14"/>
      <c r="U4001" s="14"/>
      <c r="V4001" s="14"/>
      <c r="W4001" s="14"/>
      <c r="X4001" s="14"/>
      <c r="Y4001" s="14"/>
    </row>
    <row r="4002" spans="2:25" x14ac:dyDescent="0.3">
      <c r="B4002" s="13"/>
      <c r="C4002" s="13"/>
      <c r="D4002" s="13"/>
      <c r="E4002" s="13"/>
      <c r="F4002" s="13"/>
      <c r="G4002" s="13"/>
      <c r="H4002" s="13"/>
      <c r="I4002" s="13"/>
      <c r="J4002" s="13"/>
      <c r="K4002" s="13"/>
      <c r="L4002" s="13"/>
      <c r="M4002" s="13"/>
      <c r="N4002" s="13"/>
      <c r="O4002" s="13"/>
      <c r="P4002" s="13"/>
      <c r="Q4002" s="13"/>
      <c r="R4002" s="13"/>
      <c r="S4002" s="14"/>
      <c r="T4002" s="14"/>
      <c r="U4002" s="14"/>
      <c r="V4002" s="14"/>
      <c r="W4002" s="14"/>
      <c r="X4002" s="14"/>
      <c r="Y4002" s="14"/>
    </row>
    <row r="4003" spans="2:25" x14ac:dyDescent="0.3"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</row>
    <row r="4004" spans="2:25" x14ac:dyDescent="0.3"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</row>
    <row r="4005" spans="2:25" x14ac:dyDescent="0.3"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</row>
    <row r="4006" spans="2:25" x14ac:dyDescent="0.3"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</row>
    <row r="4007" spans="2:25" x14ac:dyDescent="0.3">
      <c r="B4007" s="13"/>
      <c r="C4007" s="13"/>
      <c r="D4007" s="13"/>
      <c r="E4007" s="13"/>
      <c r="F4007" s="13"/>
      <c r="G4007" s="13"/>
      <c r="H4007" s="13"/>
      <c r="I4007" s="13"/>
      <c r="J4007" s="13"/>
      <c r="K4007" s="13"/>
      <c r="L4007" s="13"/>
      <c r="M4007" s="13"/>
      <c r="N4007" s="13"/>
      <c r="O4007" s="13"/>
      <c r="P4007" s="13"/>
      <c r="Q4007" s="13"/>
      <c r="R4007" s="13"/>
      <c r="S4007" s="14"/>
      <c r="T4007" s="14"/>
      <c r="U4007" s="14"/>
      <c r="V4007" s="14"/>
      <c r="W4007" s="14"/>
      <c r="X4007" s="14"/>
      <c r="Y4007" s="14"/>
    </row>
    <row r="4008" spans="2:25" x14ac:dyDescent="0.3">
      <c r="B4008" s="13"/>
      <c r="C4008" s="13"/>
      <c r="D4008" s="13"/>
      <c r="E4008" s="13"/>
      <c r="F4008" s="13"/>
      <c r="G4008" s="13"/>
      <c r="H4008" s="13"/>
      <c r="I4008" s="13"/>
      <c r="J4008" s="13"/>
      <c r="K4008" s="13"/>
      <c r="L4008" s="13"/>
      <c r="M4008" s="13"/>
      <c r="N4008" s="13"/>
      <c r="O4008" s="13"/>
      <c r="P4008" s="13"/>
      <c r="Q4008" s="13"/>
      <c r="R4008" s="13"/>
      <c r="S4008" s="14"/>
      <c r="T4008" s="14"/>
      <c r="U4008" s="14"/>
      <c r="V4008" s="14"/>
      <c r="W4008" s="14"/>
      <c r="X4008" s="14"/>
      <c r="Y4008" s="14"/>
    </row>
    <row r="4009" spans="2:25" x14ac:dyDescent="0.3">
      <c r="B4009" s="13"/>
      <c r="C4009" s="13"/>
      <c r="D4009" s="13"/>
      <c r="E4009" s="13"/>
      <c r="F4009" s="13"/>
      <c r="G4009" s="13"/>
      <c r="H4009" s="13"/>
      <c r="I4009" s="13"/>
      <c r="J4009" s="13"/>
      <c r="K4009" s="13"/>
      <c r="L4009" s="13"/>
      <c r="M4009" s="13"/>
      <c r="N4009" s="13"/>
      <c r="O4009" s="13"/>
      <c r="P4009" s="13"/>
      <c r="Q4009" s="13"/>
      <c r="R4009" s="13"/>
      <c r="S4009" s="14"/>
      <c r="T4009" s="14"/>
      <c r="U4009" s="14"/>
      <c r="V4009" s="14"/>
      <c r="W4009" s="14"/>
      <c r="X4009" s="14"/>
      <c r="Y4009" s="14"/>
    </row>
    <row r="4010" spans="2:25" x14ac:dyDescent="0.3">
      <c r="B4010" s="13"/>
      <c r="C4010" s="13"/>
      <c r="D4010" s="13"/>
      <c r="E4010" s="13"/>
      <c r="F4010" s="13"/>
      <c r="G4010" s="13"/>
      <c r="H4010" s="13"/>
      <c r="I4010" s="13"/>
      <c r="J4010" s="13"/>
      <c r="K4010" s="13"/>
      <c r="L4010" s="13"/>
      <c r="M4010" s="13"/>
      <c r="N4010" s="13"/>
      <c r="O4010" s="13"/>
      <c r="P4010" s="13"/>
      <c r="Q4010" s="13"/>
      <c r="R4010" s="13"/>
      <c r="S4010" s="14"/>
      <c r="T4010" s="14"/>
      <c r="U4010" s="14"/>
      <c r="V4010" s="14"/>
      <c r="W4010" s="14"/>
      <c r="X4010" s="14"/>
      <c r="Y4010" s="14"/>
    </row>
    <row r="4011" spans="2:25" x14ac:dyDescent="0.3">
      <c r="B4011" s="13"/>
      <c r="C4011" s="13"/>
      <c r="D4011" s="13"/>
      <c r="E4011" s="13"/>
      <c r="F4011" s="13"/>
      <c r="G4011" s="13"/>
      <c r="H4011" s="13"/>
      <c r="I4011" s="13"/>
      <c r="J4011" s="13"/>
      <c r="K4011" s="13"/>
      <c r="L4011" s="13"/>
      <c r="M4011" s="13"/>
      <c r="N4011" s="13"/>
      <c r="O4011" s="13"/>
      <c r="P4011" s="13"/>
      <c r="Q4011" s="13"/>
      <c r="R4011" s="13"/>
      <c r="S4011" s="14"/>
      <c r="T4011" s="14"/>
      <c r="U4011" s="14"/>
      <c r="V4011" s="14"/>
      <c r="W4011" s="14"/>
      <c r="X4011" s="14"/>
      <c r="Y4011" s="14"/>
    </row>
    <row r="4012" spans="2:25" x14ac:dyDescent="0.3">
      <c r="B4012" s="13"/>
      <c r="C4012" s="13"/>
      <c r="D4012" s="13"/>
      <c r="E4012" s="13"/>
      <c r="F4012" s="13"/>
      <c r="G4012" s="13"/>
      <c r="H4012" s="13"/>
      <c r="I4012" s="13"/>
      <c r="J4012" s="13"/>
      <c r="K4012" s="13"/>
      <c r="L4012" s="13"/>
      <c r="M4012" s="13"/>
      <c r="N4012" s="13"/>
      <c r="O4012" s="13"/>
      <c r="P4012" s="13"/>
      <c r="Q4012" s="13"/>
      <c r="R4012" s="13"/>
      <c r="S4012" s="14"/>
      <c r="T4012" s="14"/>
      <c r="U4012" s="14"/>
      <c r="V4012" s="14"/>
      <c r="W4012" s="14"/>
      <c r="X4012" s="14"/>
      <c r="Y4012" s="14"/>
    </row>
    <row r="4013" spans="2:25" x14ac:dyDescent="0.3">
      <c r="B4013" s="13"/>
      <c r="C4013" s="13"/>
      <c r="D4013" s="13"/>
      <c r="E4013" s="13"/>
      <c r="F4013" s="13"/>
      <c r="G4013" s="13"/>
      <c r="H4013" s="13"/>
      <c r="I4013" s="13"/>
      <c r="J4013" s="13"/>
      <c r="K4013" s="13"/>
      <c r="L4013" s="13"/>
      <c r="M4013" s="13"/>
      <c r="N4013" s="13"/>
      <c r="O4013" s="13"/>
      <c r="P4013" s="13"/>
      <c r="Q4013" s="13"/>
      <c r="R4013" s="13"/>
      <c r="S4013" s="14"/>
      <c r="T4013" s="14"/>
      <c r="U4013" s="14"/>
      <c r="V4013" s="14"/>
      <c r="W4013" s="14"/>
      <c r="X4013" s="14"/>
      <c r="Y4013" s="14"/>
    </row>
    <row r="4014" spans="2:25" x14ac:dyDescent="0.3">
      <c r="B4014" s="13"/>
      <c r="C4014" s="13"/>
      <c r="D4014" s="13"/>
      <c r="E4014" s="13"/>
      <c r="F4014" s="13"/>
      <c r="G4014" s="13"/>
      <c r="H4014" s="13"/>
      <c r="I4014" s="13"/>
      <c r="J4014" s="13"/>
      <c r="K4014" s="13"/>
      <c r="L4014" s="13"/>
      <c r="M4014" s="13"/>
      <c r="N4014" s="13"/>
      <c r="O4014" s="13"/>
      <c r="P4014" s="13"/>
      <c r="Q4014" s="13"/>
      <c r="R4014" s="13"/>
      <c r="S4014" s="14"/>
      <c r="T4014" s="14"/>
      <c r="U4014" s="14"/>
      <c r="V4014" s="14"/>
      <c r="W4014" s="14"/>
      <c r="X4014" s="14"/>
      <c r="Y4014" s="14"/>
    </row>
    <row r="4015" spans="2:25" x14ac:dyDescent="0.3">
      <c r="B4015" s="13"/>
      <c r="C4015" s="13"/>
      <c r="D4015" s="13"/>
      <c r="E4015" s="13"/>
      <c r="F4015" s="13"/>
      <c r="G4015" s="13"/>
      <c r="H4015" s="13"/>
      <c r="I4015" s="13"/>
      <c r="J4015" s="13"/>
      <c r="K4015" s="13"/>
      <c r="L4015" s="13"/>
      <c r="M4015" s="13"/>
      <c r="N4015" s="13"/>
      <c r="O4015" s="13"/>
      <c r="P4015" s="13"/>
      <c r="Q4015" s="13"/>
      <c r="R4015" s="13"/>
      <c r="S4015" s="14"/>
      <c r="T4015" s="14"/>
      <c r="U4015" s="14"/>
      <c r="V4015" s="14"/>
      <c r="W4015" s="14"/>
      <c r="X4015" s="14"/>
      <c r="Y4015" s="14"/>
    </row>
    <row r="4016" spans="2:25" x14ac:dyDescent="0.3">
      <c r="B4016" s="13"/>
      <c r="C4016" s="13"/>
      <c r="D4016" s="13"/>
      <c r="E4016" s="13"/>
      <c r="F4016" s="13"/>
      <c r="G4016" s="13"/>
      <c r="H4016" s="13"/>
      <c r="I4016" s="13"/>
      <c r="J4016" s="13"/>
      <c r="K4016" s="13"/>
      <c r="L4016" s="13"/>
      <c r="M4016" s="13"/>
      <c r="N4016" s="13"/>
      <c r="O4016" s="13"/>
      <c r="P4016" s="13"/>
      <c r="Q4016" s="13"/>
      <c r="R4016" s="13"/>
      <c r="S4016" s="14"/>
      <c r="T4016" s="14"/>
      <c r="U4016" s="14"/>
      <c r="V4016" s="14"/>
      <c r="W4016" s="14"/>
      <c r="X4016" s="14"/>
      <c r="Y4016" s="14"/>
    </row>
    <row r="4017" spans="2:30" x14ac:dyDescent="0.3">
      <c r="B4017" s="13"/>
      <c r="C4017" s="13"/>
      <c r="D4017" s="13"/>
      <c r="E4017" s="13"/>
      <c r="F4017" s="13"/>
      <c r="G4017" s="13"/>
      <c r="H4017" s="13"/>
      <c r="I4017" s="13"/>
      <c r="J4017" s="13"/>
      <c r="K4017" s="13"/>
      <c r="L4017" s="13"/>
      <c r="M4017" s="13"/>
      <c r="N4017" s="13"/>
      <c r="O4017" s="13"/>
      <c r="P4017" s="13"/>
      <c r="Q4017" s="13"/>
      <c r="R4017" s="13"/>
      <c r="S4017" s="14"/>
      <c r="T4017" s="14"/>
      <c r="U4017" s="14"/>
      <c r="V4017" s="14"/>
      <c r="W4017" s="14"/>
      <c r="X4017" s="14"/>
      <c r="Y4017" s="14"/>
    </row>
    <row r="4018" spans="2:30" x14ac:dyDescent="0.3">
      <c r="B4018" s="13"/>
      <c r="C4018" s="13"/>
      <c r="D4018" s="13"/>
      <c r="E4018" s="13"/>
      <c r="F4018" s="13"/>
      <c r="G4018" s="13"/>
      <c r="H4018" s="13"/>
      <c r="I4018" s="13"/>
      <c r="J4018" s="13"/>
      <c r="K4018" s="13"/>
      <c r="L4018" s="13"/>
      <c r="M4018" s="13"/>
      <c r="N4018" s="13"/>
      <c r="O4018" s="13"/>
      <c r="P4018" s="13"/>
      <c r="Q4018" s="13"/>
      <c r="R4018" s="13"/>
      <c r="S4018" s="14"/>
      <c r="T4018" s="14"/>
      <c r="U4018" s="14"/>
      <c r="V4018" s="14"/>
      <c r="W4018" s="14"/>
      <c r="X4018" s="14"/>
      <c r="Y4018" s="14"/>
    </row>
    <row r="4019" spans="2:30" x14ac:dyDescent="0.3">
      <c r="B4019" s="13"/>
      <c r="C4019" s="13"/>
      <c r="D4019" s="13"/>
      <c r="E4019" s="13"/>
      <c r="F4019" s="13"/>
      <c r="G4019" s="13"/>
      <c r="H4019" s="13"/>
      <c r="I4019" s="13"/>
      <c r="J4019" s="13"/>
      <c r="K4019" s="13"/>
      <c r="L4019" s="13"/>
      <c r="M4019" s="13"/>
      <c r="N4019" s="13"/>
      <c r="O4019" s="13"/>
      <c r="P4019" s="13"/>
      <c r="Q4019" s="13"/>
      <c r="R4019" s="13"/>
      <c r="S4019" s="14"/>
      <c r="T4019" s="14"/>
      <c r="U4019" s="14"/>
      <c r="V4019" s="14"/>
      <c r="W4019" s="14"/>
      <c r="X4019" s="14"/>
      <c r="Y4019" s="14"/>
    </row>
    <row r="4020" spans="2:30" x14ac:dyDescent="0.3">
      <c r="B4020" s="13"/>
      <c r="C4020" s="13"/>
      <c r="D4020" s="13"/>
      <c r="E4020" s="13"/>
      <c r="F4020" s="13"/>
      <c r="G4020" s="13"/>
      <c r="H4020" s="13"/>
      <c r="I4020" s="13"/>
      <c r="J4020" s="13"/>
      <c r="K4020" s="13"/>
      <c r="L4020" s="13"/>
      <c r="M4020" s="13"/>
      <c r="N4020" s="13"/>
      <c r="O4020" s="13"/>
      <c r="P4020" s="13"/>
      <c r="Q4020" s="13"/>
      <c r="R4020" s="13"/>
      <c r="S4020" s="14"/>
      <c r="T4020" s="14"/>
      <c r="U4020" s="14"/>
      <c r="V4020" s="14"/>
      <c r="W4020" s="14"/>
      <c r="X4020" s="14"/>
      <c r="Y4020" s="14"/>
    </row>
    <row r="4021" spans="2:30" x14ac:dyDescent="0.3">
      <c r="B4021" s="13"/>
      <c r="C4021" s="13"/>
      <c r="D4021" s="13"/>
      <c r="E4021" s="13"/>
      <c r="F4021" s="13"/>
      <c r="G4021" s="13"/>
      <c r="H4021" s="13"/>
      <c r="I4021" s="13"/>
      <c r="J4021" s="13"/>
      <c r="K4021" s="13"/>
      <c r="L4021" s="13"/>
      <c r="M4021" s="13"/>
      <c r="N4021" s="13"/>
      <c r="O4021" s="13"/>
      <c r="P4021" s="13"/>
      <c r="Q4021" s="13"/>
      <c r="R4021" s="13"/>
      <c r="S4021" s="14"/>
      <c r="T4021" s="14"/>
      <c r="U4021" s="14"/>
      <c r="V4021" s="14"/>
      <c r="W4021" s="14"/>
      <c r="X4021" s="14"/>
      <c r="Y4021" s="14"/>
    </row>
    <row r="4022" spans="2:30" x14ac:dyDescent="0.3">
      <c r="B4022" s="13"/>
      <c r="C4022" s="13"/>
      <c r="D4022" s="13"/>
      <c r="E4022" s="13"/>
      <c r="F4022" s="13"/>
      <c r="G4022" s="13"/>
      <c r="H4022" s="13"/>
      <c r="I4022" s="13"/>
      <c r="J4022" s="13"/>
      <c r="K4022" s="13"/>
      <c r="L4022" s="13"/>
      <c r="M4022" s="13"/>
      <c r="N4022" s="13"/>
      <c r="O4022" s="13"/>
      <c r="P4022" s="13"/>
      <c r="Q4022" s="13"/>
      <c r="R4022" s="13"/>
      <c r="S4022" s="14"/>
      <c r="T4022" s="14"/>
      <c r="U4022" s="14"/>
      <c r="V4022" s="14"/>
      <c r="W4022" s="14"/>
      <c r="X4022" s="14"/>
      <c r="Y4022" s="14"/>
    </row>
    <row r="4023" spans="2:30" x14ac:dyDescent="0.3">
      <c r="B4023" s="13"/>
      <c r="C4023" s="13"/>
      <c r="D4023" s="13"/>
      <c r="E4023" s="13"/>
      <c r="F4023" s="13"/>
      <c r="G4023" s="13"/>
      <c r="H4023" s="13"/>
      <c r="I4023" s="13"/>
      <c r="J4023" s="13"/>
      <c r="K4023" s="13"/>
      <c r="L4023" s="13"/>
      <c r="M4023" s="13"/>
      <c r="N4023" s="13"/>
      <c r="O4023" s="13"/>
      <c r="P4023" s="13"/>
      <c r="Q4023" s="13"/>
      <c r="R4023" s="13"/>
      <c r="S4023" s="14"/>
      <c r="T4023" s="14"/>
      <c r="U4023" s="14"/>
      <c r="V4023" s="14"/>
      <c r="W4023" s="14"/>
      <c r="X4023" s="14"/>
      <c r="Y4023" s="14"/>
      <c r="AA4023" s="5" t="e">
        <f t="shared" ref="AA4023" si="138">+AVERAGE(E3994:E4023)/100</f>
        <v>#DIV/0!</v>
      </c>
      <c r="AB4023" s="5" t="e">
        <f t="shared" ref="AB4023" si="139">+AVERAGE(G3994:G4023)</f>
        <v>#DIV/0!</v>
      </c>
      <c r="AC4023" s="5" t="e">
        <f t="shared" ref="AC4023" si="140">+AVERAGE(H3994:H4023)</f>
        <v>#DIV/0!</v>
      </c>
      <c r="AD4023" s="17" t="e">
        <f t="shared" ref="AD4023" si="141">($AF$4*AA4023)+($AG$4-$AG$4*AB4023)+($AJ$12+$AK$12*AC4023)</f>
        <v>#DIV/0!</v>
      </c>
    </row>
    <row r="4024" spans="2:30" x14ac:dyDescent="0.3">
      <c r="B4024" s="13"/>
      <c r="C4024" s="13"/>
      <c r="D4024" s="13"/>
      <c r="E4024" s="13"/>
      <c r="F4024" s="13"/>
      <c r="G4024" s="13"/>
      <c r="H4024" s="13"/>
      <c r="I4024" s="13"/>
      <c r="J4024" s="13"/>
      <c r="K4024" s="13"/>
      <c r="L4024" s="13"/>
      <c r="M4024" s="13"/>
      <c r="N4024" s="13"/>
      <c r="O4024" s="13"/>
      <c r="P4024" s="13"/>
      <c r="Q4024" s="13"/>
      <c r="R4024" s="13"/>
      <c r="S4024" s="14"/>
      <c r="T4024" s="14"/>
      <c r="U4024" s="14"/>
      <c r="V4024" s="14"/>
      <c r="W4024" s="14"/>
      <c r="X4024" s="14"/>
      <c r="Y4024" s="14"/>
    </row>
    <row r="4025" spans="2:30" x14ac:dyDescent="0.3">
      <c r="B4025" s="13"/>
      <c r="C4025" s="13"/>
      <c r="D4025" s="13"/>
      <c r="E4025" s="13"/>
      <c r="F4025" s="13"/>
      <c r="G4025" s="13"/>
      <c r="H4025" s="13"/>
      <c r="I4025" s="13"/>
      <c r="J4025" s="13"/>
      <c r="K4025" s="13"/>
      <c r="L4025" s="13"/>
      <c r="M4025" s="13"/>
      <c r="N4025" s="13"/>
      <c r="O4025" s="13"/>
      <c r="P4025" s="13"/>
      <c r="Q4025" s="13"/>
      <c r="R4025" s="13"/>
      <c r="S4025" s="14"/>
      <c r="T4025" s="14"/>
      <c r="U4025" s="14"/>
      <c r="V4025" s="14"/>
      <c r="W4025" s="14"/>
      <c r="X4025" s="14"/>
      <c r="Y4025" s="14"/>
    </row>
    <row r="4026" spans="2:30" x14ac:dyDescent="0.3">
      <c r="B4026" s="13"/>
      <c r="C4026" s="13"/>
      <c r="D4026" s="13"/>
      <c r="E4026" s="13"/>
      <c r="F4026" s="13"/>
      <c r="G4026" s="13"/>
      <c r="H4026" s="13"/>
      <c r="I4026" s="13"/>
      <c r="J4026" s="13"/>
      <c r="K4026" s="13"/>
      <c r="L4026" s="13"/>
      <c r="M4026" s="13"/>
      <c r="N4026" s="13"/>
      <c r="O4026" s="13"/>
      <c r="P4026" s="13"/>
      <c r="Q4026" s="13"/>
      <c r="R4026" s="13"/>
      <c r="S4026" s="14"/>
      <c r="T4026" s="14"/>
      <c r="U4026" s="14"/>
      <c r="V4026" s="14"/>
      <c r="W4026" s="14"/>
      <c r="X4026" s="14"/>
      <c r="Y4026" s="14"/>
    </row>
    <row r="4027" spans="2:30" x14ac:dyDescent="0.3">
      <c r="B4027" s="13"/>
      <c r="C4027" s="13"/>
      <c r="D4027" s="13"/>
      <c r="E4027" s="13"/>
      <c r="F4027" s="13"/>
      <c r="G4027" s="13"/>
      <c r="H4027" s="13"/>
      <c r="I4027" s="13"/>
      <c r="J4027" s="13"/>
      <c r="K4027" s="13"/>
      <c r="L4027" s="13"/>
      <c r="M4027" s="13"/>
      <c r="N4027" s="13"/>
      <c r="O4027" s="13"/>
      <c r="P4027" s="13"/>
      <c r="Q4027" s="13"/>
      <c r="R4027" s="13"/>
      <c r="S4027" s="14"/>
      <c r="T4027" s="14"/>
      <c r="U4027" s="14"/>
      <c r="V4027" s="14"/>
      <c r="W4027" s="14"/>
      <c r="X4027" s="14"/>
      <c r="Y4027" s="14"/>
    </row>
    <row r="4028" spans="2:30" x14ac:dyDescent="0.3">
      <c r="B4028" s="13"/>
      <c r="C4028" s="13"/>
      <c r="D4028" s="13"/>
      <c r="E4028" s="13"/>
      <c r="F4028" s="13"/>
      <c r="G4028" s="13"/>
      <c r="H4028" s="13"/>
      <c r="I4028" s="13"/>
      <c r="J4028" s="13"/>
      <c r="K4028" s="13"/>
      <c r="L4028" s="13"/>
      <c r="M4028" s="13"/>
      <c r="N4028" s="13"/>
      <c r="O4028" s="13"/>
      <c r="P4028" s="13"/>
      <c r="Q4028" s="13"/>
      <c r="R4028" s="13"/>
      <c r="S4028" s="14"/>
      <c r="T4028" s="14"/>
      <c r="U4028" s="14"/>
      <c r="V4028" s="14"/>
      <c r="W4028" s="14"/>
      <c r="X4028" s="14"/>
      <c r="Y4028" s="14"/>
    </row>
    <row r="4029" spans="2:30" x14ac:dyDescent="0.3">
      <c r="B4029" s="13"/>
      <c r="C4029" s="13"/>
      <c r="D4029" s="13"/>
      <c r="E4029" s="13"/>
      <c r="F4029" s="13"/>
      <c r="G4029" s="13"/>
      <c r="H4029" s="13"/>
      <c r="I4029" s="13"/>
      <c r="J4029" s="13"/>
      <c r="K4029" s="13"/>
      <c r="L4029" s="13"/>
      <c r="M4029" s="13"/>
      <c r="N4029" s="13"/>
      <c r="O4029" s="13"/>
      <c r="P4029" s="13"/>
      <c r="Q4029" s="13"/>
      <c r="R4029" s="13"/>
      <c r="S4029" s="14"/>
      <c r="T4029" s="14"/>
      <c r="U4029" s="14"/>
      <c r="V4029" s="14"/>
      <c r="W4029" s="14"/>
      <c r="X4029" s="14"/>
      <c r="Y4029" s="14"/>
    </row>
    <row r="4030" spans="2:30" x14ac:dyDescent="0.3">
      <c r="B4030" s="13"/>
      <c r="C4030" s="13"/>
      <c r="D4030" s="13"/>
      <c r="E4030" s="13"/>
      <c r="F4030" s="13"/>
      <c r="G4030" s="13"/>
      <c r="H4030" s="13"/>
      <c r="I4030" s="13"/>
      <c r="J4030" s="13"/>
      <c r="K4030" s="13"/>
      <c r="L4030" s="13"/>
      <c r="M4030" s="13"/>
      <c r="N4030" s="13"/>
      <c r="O4030" s="13"/>
      <c r="P4030" s="13"/>
      <c r="Q4030" s="13"/>
      <c r="R4030" s="13"/>
      <c r="S4030" s="14"/>
      <c r="T4030" s="14"/>
      <c r="U4030" s="14"/>
      <c r="V4030" s="14"/>
      <c r="W4030" s="14"/>
      <c r="X4030" s="14"/>
      <c r="Y4030" s="14"/>
    </row>
    <row r="4031" spans="2:30" x14ac:dyDescent="0.3">
      <c r="B4031" s="13"/>
      <c r="C4031" s="13"/>
      <c r="D4031" s="13"/>
      <c r="E4031" s="13"/>
      <c r="F4031" s="13"/>
      <c r="G4031" s="13"/>
      <c r="H4031" s="13"/>
      <c r="I4031" s="13"/>
      <c r="J4031" s="13"/>
      <c r="K4031" s="13"/>
      <c r="L4031" s="13"/>
      <c r="M4031" s="13"/>
      <c r="N4031" s="13"/>
      <c r="O4031" s="13"/>
      <c r="P4031" s="13"/>
      <c r="Q4031" s="13"/>
      <c r="R4031" s="13"/>
      <c r="S4031" s="14"/>
      <c r="T4031" s="14"/>
      <c r="U4031" s="14"/>
      <c r="V4031" s="14"/>
      <c r="W4031" s="14"/>
      <c r="X4031" s="14"/>
      <c r="Y4031" s="14"/>
    </row>
    <row r="4032" spans="2:30" x14ac:dyDescent="0.3">
      <c r="B4032" s="13"/>
      <c r="C4032" s="13"/>
      <c r="D4032" s="13"/>
      <c r="E4032" s="13"/>
      <c r="F4032" s="13"/>
      <c r="G4032" s="13"/>
      <c r="H4032" s="13"/>
      <c r="I4032" s="13"/>
      <c r="J4032" s="13"/>
      <c r="K4032" s="13"/>
      <c r="L4032" s="13"/>
      <c r="M4032" s="13"/>
      <c r="N4032" s="13"/>
      <c r="O4032" s="13"/>
      <c r="P4032" s="13"/>
      <c r="Q4032" s="13"/>
      <c r="R4032" s="13"/>
      <c r="S4032" s="14"/>
      <c r="T4032" s="14"/>
      <c r="U4032" s="14"/>
      <c r="V4032" s="14"/>
      <c r="W4032" s="14"/>
      <c r="X4032" s="14"/>
      <c r="Y4032" s="14"/>
    </row>
    <row r="4033" spans="2:25" x14ac:dyDescent="0.3">
      <c r="B4033" s="13"/>
      <c r="C4033" s="13"/>
      <c r="D4033" s="13"/>
      <c r="E4033" s="13"/>
      <c r="F4033" s="13"/>
      <c r="G4033" s="13"/>
      <c r="H4033" s="13"/>
      <c r="I4033" s="13"/>
      <c r="J4033" s="13"/>
      <c r="K4033" s="13"/>
      <c r="L4033" s="13"/>
      <c r="M4033" s="13"/>
      <c r="N4033" s="13"/>
      <c r="O4033" s="13"/>
      <c r="P4033" s="13"/>
      <c r="Q4033" s="13"/>
      <c r="R4033" s="13"/>
      <c r="S4033" s="14"/>
      <c r="T4033" s="14"/>
      <c r="U4033" s="14"/>
      <c r="V4033" s="14"/>
      <c r="W4033" s="14"/>
      <c r="X4033" s="14"/>
      <c r="Y4033" s="14"/>
    </row>
    <row r="4034" spans="2:25" x14ac:dyDescent="0.3">
      <c r="B4034" s="13"/>
      <c r="C4034" s="13"/>
      <c r="D4034" s="13"/>
      <c r="E4034" s="13"/>
      <c r="F4034" s="13"/>
      <c r="G4034" s="13"/>
      <c r="H4034" s="13"/>
      <c r="I4034" s="13"/>
      <c r="J4034" s="13"/>
      <c r="K4034" s="13"/>
      <c r="L4034" s="13"/>
      <c r="M4034" s="13"/>
      <c r="N4034" s="13"/>
      <c r="O4034" s="13"/>
      <c r="P4034" s="13"/>
      <c r="Q4034" s="13"/>
      <c r="R4034" s="13"/>
      <c r="S4034" s="14"/>
      <c r="T4034" s="14"/>
      <c r="U4034" s="14"/>
      <c r="V4034" s="14"/>
      <c r="W4034" s="14"/>
      <c r="X4034" s="14"/>
      <c r="Y4034" s="14"/>
    </row>
    <row r="4035" spans="2:25" x14ac:dyDescent="0.3">
      <c r="B4035" s="13"/>
      <c r="C4035" s="13"/>
      <c r="D4035" s="13"/>
      <c r="E4035" s="13"/>
      <c r="F4035" s="13"/>
      <c r="G4035" s="13"/>
      <c r="H4035" s="13"/>
      <c r="I4035" s="13"/>
      <c r="J4035" s="13"/>
      <c r="K4035" s="13"/>
      <c r="L4035" s="13"/>
      <c r="M4035" s="13"/>
      <c r="N4035" s="13"/>
      <c r="O4035" s="13"/>
      <c r="P4035" s="13"/>
      <c r="Q4035" s="13"/>
      <c r="R4035" s="13"/>
      <c r="S4035" s="14"/>
      <c r="T4035" s="14"/>
      <c r="U4035" s="14"/>
      <c r="V4035" s="14"/>
      <c r="W4035" s="14"/>
      <c r="X4035" s="14"/>
      <c r="Y4035" s="14"/>
    </row>
    <row r="4036" spans="2:25" x14ac:dyDescent="0.3">
      <c r="B4036" s="13"/>
      <c r="C4036" s="13"/>
      <c r="D4036" s="13"/>
      <c r="E4036" s="13"/>
      <c r="F4036" s="13"/>
      <c r="G4036" s="13"/>
      <c r="H4036" s="13"/>
      <c r="I4036" s="13"/>
      <c r="J4036" s="13"/>
      <c r="K4036" s="13"/>
      <c r="L4036" s="13"/>
      <c r="M4036" s="13"/>
      <c r="N4036" s="13"/>
      <c r="O4036" s="13"/>
      <c r="P4036" s="13"/>
      <c r="Q4036" s="13"/>
      <c r="R4036" s="13"/>
      <c r="S4036" s="14"/>
      <c r="T4036" s="14"/>
      <c r="U4036" s="14"/>
      <c r="V4036" s="14"/>
      <c r="W4036" s="14"/>
      <c r="X4036" s="14"/>
      <c r="Y4036" s="14"/>
    </row>
    <row r="4037" spans="2:25" x14ac:dyDescent="0.3">
      <c r="B4037" s="13"/>
      <c r="C4037" s="13"/>
      <c r="D4037" s="13"/>
      <c r="E4037" s="13"/>
      <c r="F4037" s="13"/>
      <c r="G4037" s="13"/>
      <c r="H4037" s="13"/>
      <c r="I4037" s="13"/>
      <c r="J4037" s="13"/>
      <c r="K4037" s="13"/>
      <c r="L4037" s="13"/>
      <c r="M4037" s="13"/>
      <c r="N4037" s="13"/>
      <c r="O4037" s="13"/>
      <c r="P4037" s="13"/>
      <c r="Q4037" s="13"/>
      <c r="R4037" s="13"/>
      <c r="S4037" s="14"/>
      <c r="T4037" s="14"/>
      <c r="U4037" s="14"/>
      <c r="V4037" s="14"/>
      <c r="W4037" s="14"/>
      <c r="X4037" s="14"/>
      <c r="Y4037" s="14"/>
    </row>
    <row r="4038" spans="2:25" x14ac:dyDescent="0.3">
      <c r="B4038" s="13"/>
      <c r="C4038" s="13"/>
      <c r="D4038" s="13"/>
      <c r="E4038" s="13"/>
      <c r="F4038" s="13"/>
      <c r="G4038" s="13"/>
      <c r="H4038" s="13"/>
      <c r="I4038" s="13"/>
      <c r="J4038" s="13"/>
      <c r="K4038" s="13"/>
      <c r="L4038" s="13"/>
      <c r="M4038" s="13"/>
      <c r="N4038" s="13"/>
      <c r="O4038" s="13"/>
      <c r="P4038" s="13"/>
      <c r="Q4038" s="13"/>
      <c r="R4038" s="13"/>
      <c r="S4038" s="14"/>
      <c r="T4038" s="14"/>
      <c r="U4038" s="14"/>
      <c r="V4038" s="14"/>
      <c r="W4038" s="14"/>
      <c r="X4038" s="14"/>
      <c r="Y4038" s="14"/>
    </row>
    <row r="4039" spans="2:25" x14ac:dyDescent="0.3">
      <c r="B4039" s="13"/>
      <c r="C4039" s="13"/>
      <c r="D4039" s="13"/>
      <c r="E4039" s="13"/>
      <c r="F4039" s="13"/>
      <c r="G4039" s="13"/>
      <c r="H4039" s="13"/>
      <c r="I4039" s="13"/>
      <c r="J4039" s="13"/>
      <c r="K4039" s="13"/>
      <c r="L4039" s="13"/>
      <c r="M4039" s="13"/>
      <c r="N4039" s="13"/>
      <c r="O4039" s="13"/>
      <c r="P4039" s="13"/>
      <c r="Q4039" s="13"/>
      <c r="R4039" s="13"/>
      <c r="S4039" s="14"/>
      <c r="T4039" s="14"/>
      <c r="U4039" s="14"/>
      <c r="V4039" s="14"/>
      <c r="W4039" s="14"/>
      <c r="X4039" s="14"/>
      <c r="Y4039" s="14"/>
    </row>
    <row r="4040" spans="2:25" x14ac:dyDescent="0.3">
      <c r="B4040" s="13"/>
      <c r="C4040" s="13"/>
      <c r="D4040" s="13"/>
      <c r="E4040" s="13"/>
      <c r="F4040" s="13"/>
      <c r="G4040" s="13"/>
      <c r="H4040" s="13"/>
      <c r="I4040" s="13"/>
      <c r="J4040" s="13"/>
      <c r="K4040" s="13"/>
      <c r="L4040" s="13"/>
      <c r="M4040" s="13"/>
      <c r="N4040" s="13"/>
      <c r="O4040" s="13"/>
      <c r="P4040" s="13"/>
      <c r="Q4040" s="13"/>
      <c r="R4040" s="13"/>
      <c r="S4040" s="14"/>
      <c r="T4040" s="14"/>
      <c r="U4040" s="14"/>
      <c r="V4040" s="14"/>
      <c r="W4040" s="14"/>
      <c r="X4040" s="14"/>
      <c r="Y4040" s="14"/>
    </row>
    <row r="4041" spans="2:25" x14ac:dyDescent="0.3">
      <c r="B4041" s="13"/>
      <c r="C4041" s="13"/>
      <c r="D4041" s="13"/>
      <c r="E4041" s="13"/>
      <c r="F4041" s="13"/>
      <c r="G4041" s="13"/>
      <c r="H4041" s="13"/>
      <c r="I4041" s="13"/>
      <c r="J4041" s="13"/>
      <c r="K4041" s="13"/>
      <c r="L4041" s="13"/>
      <c r="M4041" s="13"/>
      <c r="N4041" s="13"/>
      <c r="O4041" s="13"/>
      <c r="P4041" s="13"/>
      <c r="Q4041" s="13"/>
      <c r="R4041" s="13"/>
      <c r="S4041" s="14"/>
      <c r="T4041" s="14"/>
      <c r="U4041" s="14"/>
      <c r="V4041" s="14"/>
      <c r="W4041" s="14"/>
      <c r="X4041" s="14"/>
      <c r="Y4041" s="14"/>
    </row>
    <row r="4042" spans="2:25" x14ac:dyDescent="0.3">
      <c r="B4042" s="13"/>
      <c r="C4042" s="13"/>
      <c r="D4042" s="13"/>
      <c r="E4042" s="13"/>
      <c r="F4042" s="13"/>
      <c r="G4042" s="13"/>
      <c r="H4042" s="13"/>
      <c r="I4042" s="13"/>
      <c r="J4042" s="13"/>
      <c r="K4042" s="13"/>
      <c r="L4042" s="13"/>
      <c r="M4042" s="13"/>
      <c r="N4042" s="13"/>
      <c r="O4042" s="13"/>
      <c r="P4042" s="13"/>
      <c r="Q4042" s="13"/>
      <c r="R4042" s="13"/>
      <c r="S4042" s="14"/>
      <c r="T4042" s="14"/>
      <c r="U4042" s="14"/>
      <c r="V4042" s="14"/>
      <c r="W4042" s="14"/>
      <c r="X4042" s="14"/>
      <c r="Y4042" s="14"/>
    </row>
    <row r="4043" spans="2:25" x14ac:dyDescent="0.3"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</row>
    <row r="4044" spans="2:25" x14ac:dyDescent="0.3"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</row>
    <row r="4045" spans="2:25" x14ac:dyDescent="0.3"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</row>
    <row r="4046" spans="2:25" x14ac:dyDescent="0.3"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</row>
    <row r="4047" spans="2:25" x14ac:dyDescent="0.3"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</row>
    <row r="4048" spans="2:25" x14ac:dyDescent="0.3">
      <c r="B4048" s="13"/>
      <c r="C4048" s="13"/>
      <c r="D4048" s="13"/>
      <c r="E4048" s="13"/>
      <c r="F4048" s="13"/>
      <c r="G4048" s="13"/>
      <c r="H4048" s="13"/>
      <c r="I4048" s="13"/>
      <c r="J4048" s="13"/>
      <c r="K4048" s="13"/>
      <c r="L4048" s="13"/>
      <c r="M4048" s="13"/>
      <c r="N4048" s="13"/>
      <c r="O4048" s="13"/>
      <c r="P4048" s="13"/>
      <c r="Q4048" s="13"/>
      <c r="R4048" s="13"/>
      <c r="S4048" s="14"/>
      <c r="T4048" s="14"/>
      <c r="U4048" s="14"/>
      <c r="V4048" s="14"/>
      <c r="W4048" s="14"/>
      <c r="X4048" s="14"/>
      <c r="Y4048" s="14"/>
    </row>
    <row r="4049" spans="2:30" x14ac:dyDescent="0.3">
      <c r="B4049" s="13"/>
      <c r="C4049" s="13"/>
      <c r="D4049" s="13"/>
      <c r="E4049" s="13"/>
      <c r="F4049" s="13"/>
      <c r="G4049" s="13"/>
      <c r="H4049" s="13"/>
      <c r="I4049" s="13"/>
      <c r="J4049" s="13"/>
      <c r="K4049" s="13"/>
      <c r="L4049" s="13"/>
      <c r="M4049" s="13"/>
      <c r="N4049" s="13"/>
      <c r="O4049" s="13"/>
      <c r="P4049" s="13"/>
      <c r="Q4049" s="13"/>
      <c r="R4049" s="13"/>
      <c r="S4049" s="14"/>
      <c r="T4049" s="14"/>
      <c r="U4049" s="14"/>
      <c r="V4049" s="14"/>
      <c r="W4049" s="14"/>
      <c r="X4049" s="14"/>
      <c r="Y4049" s="14"/>
    </row>
    <row r="4050" spans="2:30" x14ac:dyDescent="0.3">
      <c r="B4050" s="13"/>
      <c r="C4050" s="13"/>
      <c r="D4050" s="13"/>
      <c r="E4050" s="13"/>
      <c r="F4050" s="13"/>
      <c r="G4050" s="13"/>
      <c r="H4050" s="13"/>
      <c r="I4050" s="13"/>
      <c r="J4050" s="13"/>
      <c r="K4050" s="13"/>
      <c r="L4050" s="13"/>
      <c r="M4050" s="13"/>
      <c r="N4050" s="13"/>
      <c r="O4050" s="13"/>
      <c r="P4050" s="13"/>
      <c r="Q4050" s="13"/>
      <c r="R4050" s="13"/>
      <c r="S4050" s="14"/>
      <c r="T4050" s="14"/>
      <c r="U4050" s="14"/>
      <c r="V4050" s="14"/>
      <c r="W4050" s="14"/>
      <c r="X4050" s="14"/>
      <c r="Y4050" s="14"/>
    </row>
    <row r="4051" spans="2:30" x14ac:dyDescent="0.3">
      <c r="B4051" s="13"/>
      <c r="C4051" s="13"/>
      <c r="D4051" s="13"/>
      <c r="E4051" s="13"/>
      <c r="F4051" s="13"/>
      <c r="G4051" s="13"/>
      <c r="H4051" s="13"/>
      <c r="I4051" s="13"/>
      <c r="J4051" s="13"/>
      <c r="K4051" s="13"/>
      <c r="L4051" s="13"/>
      <c r="M4051" s="13"/>
      <c r="N4051" s="13"/>
      <c r="O4051" s="13"/>
      <c r="P4051" s="13"/>
      <c r="Q4051" s="13"/>
      <c r="R4051" s="13"/>
      <c r="S4051" s="14"/>
      <c r="T4051" s="14"/>
      <c r="U4051" s="14"/>
      <c r="V4051" s="14"/>
      <c r="W4051" s="14"/>
      <c r="X4051" s="14"/>
      <c r="Y4051" s="14"/>
    </row>
    <row r="4052" spans="2:30" x14ac:dyDescent="0.3">
      <c r="B4052" s="13"/>
      <c r="C4052" s="13"/>
      <c r="D4052" s="13"/>
      <c r="E4052" s="13"/>
      <c r="F4052" s="13"/>
      <c r="G4052" s="13"/>
      <c r="H4052" s="13"/>
      <c r="I4052" s="13"/>
      <c r="J4052" s="13"/>
      <c r="K4052" s="13"/>
      <c r="L4052" s="13"/>
      <c r="M4052" s="13"/>
      <c r="N4052" s="13"/>
      <c r="O4052" s="13"/>
      <c r="P4052" s="13"/>
      <c r="Q4052" s="13"/>
      <c r="R4052" s="13"/>
      <c r="S4052" s="14"/>
      <c r="T4052" s="14"/>
      <c r="U4052" s="14"/>
      <c r="V4052" s="14"/>
      <c r="W4052" s="14"/>
      <c r="X4052" s="14"/>
      <c r="Y4052" s="14"/>
    </row>
    <row r="4053" spans="2:30" x14ac:dyDescent="0.3">
      <c r="B4053" s="13"/>
      <c r="C4053" s="13"/>
      <c r="D4053" s="13"/>
      <c r="E4053" s="13"/>
      <c r="F4053" s="13"/>
      <c r="G4053" s="13"/>
      <c r="H4053" s="13"/>
      <c r="I4053" s="13"/>
      <c r="J4053" s="13"/>
      <c r="K4053" s="13"/>
      <c r="L4053" s="13"/>
      <c r="M4053" s="13"/>
      <c r="N4053" s="13"/>
      <c r="O4053" s="13"/>
      <c r="P4053" s="13"/>
      <c r="Q4053" s="13"/>
      <c r="R4053" s="13"/>
      <c r="S4053" s="14"/>
      <c r="T4053" s="14"/>
      <c r="U4053" s="14"/>
      <c r="V4053" s="14"/>
      <c r="W4053" s="14"/>
      <c r="X4053" s="14"/>
      <c r="Y4053" s="14"/>
      <c r="AA4053" s="5" t="e">
        <f t="shared" ref="AA4053" si="142">+AVERAGE(E4024:E4053)/100</f>
        <v>#DIV/0!</v>
      </c>
      <c r="AB4053" s="5" t="e">
        <f t="shared" ref="AB4053" si="143">+AVERAGE(G4024:G4053)</f>
        <v>#DIV/0!</v>
      </c>
      <c r="AC4053" s="5" t="e">
        <f t="shared" ref="AC4053" si="144">+AVERAGE(H4024:H4053)</f>
        <v>#DIV/0!</v>
      </c>
      <c r="AD4053" s="17" t="e">
        <f t="shared" ref="AD4053" si="145">($AF$4*AA4053)+($AG$4-$AG$4*AB4053)+($AJ$12+$AK$12*AC4053)</f>
        <v>#DIV/0!</v>
      </c>
    </row>
    <row r="4054" spans="2:30" x14ac:dyDescent="0.3">
      <c r="B4054" s="13"/>
      <c r="C4054" s="13"/>
      <c r="D4054" s="13"/>
      <c r="E4054" s="13"/>
      <c r="F4054" s="13"/>
      <c r="G4054" s="13"/>
      <c r="H4054" s="13"/>
      <c r="I4054" s="13"/>
      <c r="J4054" s="13"/>
      <c r="K4054" s="13"/>
      <c r="L4054" s="13"/>
      <c r="M4054" s="13"/>
      <c r="N4054" s="13"/>
      <c r="O4054" s="13"/>
      <c r="P4054" s="13"/>
      <c r="Q4054" s="13"/>
      <c r="R4054" s="13"/>
      <c r="S4054" s="14"/>
      <c r="T4054" s="14"/>
      <c r="U4054" s="14"/>
      <c r="V4054" s="14"/>
      <c r="W4054" s="14"/>
      <c r="X4054" s="14"/>
      <c r="Y4054" s="14"/>
    </row>
    <row r="4055" spans="2:30" x14ac:dyDescent="0.3">
      <c r="B4055" s="13"/>
      <c r="C4055" s="13"/>
      <c r="D4055" s="13"/>
      <c r="E4055" s="13"/>
      <c r="F4055" s="13"/>
      <c r="G4055" s="13"/>
      <c r="H4055" s="13"/>
      <c r="I4055" s="13"/>
      <c r="J4055" s="13"/>
      <c r="K4055" s="13"/>
      <c r="L4055" s="13"/>
      <c r="M4055" s="13"/>
      <c r="N4055" s="13"/>
      <c r="O4055" s="13"/>
      <c r="P4055" s="13"/>
      <c r="Q4055" s="13"/>
      <c r="R4055" s="13"/>
      <c r="S4055" s="14"/>
      <c r="T4055" s="14"/>
      <c r="U4055" s="14"/>
      <c r="V4055" s="14"/>
      <c r="W4055" s="14"/>
      <c r="X4055" s="14"/>
      <c r="Y4055" s="14"/>
    </row>
    <row r="4056" spans="2:30" x14ac:dyDescent="0.3">
      <c r="B4056" s="13"/>
      <c r="C4056" s="13"/>
      <c r="D4056" s="13"/>
      <c r="E4056" s="13"/>
      <c r="F4056" s="13"/>
      <c r="G4056" s="13"/>
      <c r="H4056" s="13"/>
      <c r="I4056" s="13"/>
      <c r="J4056" s="13"/>
      <c r="K4056" s="13"/>
      <c r="L4056" s="13"/>
      <c r="M4056" s="13"/>
      <c r="N4056" s="13"/>
      <c r="O4056" s="13"/>
      <c r="P4056" s="13"/>
      <c r="Q4056" s="13"/>
      <c r="R4056" s="13"/>
      <c r="S4056" s="14"/>
      <c r="T4056" s="14"/>
      <c r="U4056" s="14"/>
      <c r="V4056" s="14"/>
      <c r="W4056" s="14"/>
      <c r="X4056" s="14"/>
      <c r="Y4056" s="14"/>
    </row>
    <row r="4057" spans="2:30" x14ac:dyDescent="0.3">
      <c r="B4057" s="13"/>
      <c r="C4057" s="13"/>
      <c r="D4057" s="13"/>
      <c r="E4057" s="13"/>
      <c r="F4057" s="13"/>
      <c r="G4057" s="13"/>
      <c r="H4057" s="13"/>
      <c r="I4057" s="13"/>
      <c r="J4057" s="13"/>
      <c r="K4057" s="13"/>
      <c r="L4057" s="13"/>
      <c r="M4057" s="13"/>
      <c r="N4057" s="13"/>
      <c r="O4057" s="13"/>
      <c r="P4057" s="13"/>
      <c r="Q4057" s="13"/>
      <c r="R4057" s="13"/>
      <c r="S4057" s="14"/>
      <c r="T4057" s="14"/>
      <c r="U4057" s="14"/>
      <c r="V4057" s="14"/>
      <c r="W4057" s="14"/>
      <c r="X4057" s="14"/>
      <c r="Y4057" s="14"/>
    </row>
    <row r="4058" spans="2:30" x14ac:dyDescent="0.3">
      <c r="B4058" s="13"/>
      <c r="C4058" s="13"/>
      <c r="D4058" s="13"/>
      <c r="E4058" s="13"/>
      <c r="F4058" s="13"/>
      <c r="G4058" s="13"/>
      <c r="H4058" s="13"/>
      <c r="I4058" s="13"/>
      <c r="J4058" s="13"/>
      <c r="K4058" s="13"/>
      <c r="L4058" s="13"/>
      <c r="M4058" s="13"/>
      <c r="N4058" s="13"/>
      <c r="O4058" s="13"/>
      <c r="P4058" s="13"/>
      <c r="Q4058" s="13"/>
      <c r="R4058" s="13"/>
      <c r="S4058" s="14"/>
      <c r="T4058" s="14"/>
      <c r="U4058" s="14"/>
      <c r="V4058" s="14"/>
      <c r="W4058" s="14"/>
      <c r="X4058" s="14"/>
      <c r="Y4058" s="14"/>
    </row>
    <row r="4059" spans="2:30" x14ac:dyDescent="0.3">
      <c r="B4059" s="13"/>
      <c r="C4059" s="13"/>
      <c r="D4059" s="13"/>
      <c r="E4059" s="13"/>
      <c r="F4059" s="13"/>
      <c r="G4059" s="13"/>
      <c r="H4059" s="13"/>
      <c r="I4059" s="13"/>
      <c r="J4059" s="13"/>
      <c r="K4059" s="13"/>
      <c r="L4059" s="13"/>
      <c r="M4059" s="13"/>
      <c r="N4059" s="13"/>
      <c r="O4059" s="13"/>
      <c r="P4059" s="13"/>
      <c r="Q4059" s="13"/>
      <c r="R4059" s="13"/>
      <c r="S4059" s="14"/>
      <c r="T4059" s="14"/>
      <c r="U4059" s="14"/>
      <c r="V4059" s="14"/>
      <c r="W4059" s="14"/>
      <c r="X4059" s="14"/>
      <c r="Y4059" s="14"/>
    </row>
    <row r="4060" spans="2:30" x14ac:dyDescent="0.3">
      <c r="B4060" s="13"/>
      <c r="C4060" s="13"/>
      <c r="D4060" s="13"/>
      <c r="E4060" s="13"/>
      <c r="F4060" s="13"/>
      <c r="G4060" s="13"/>
      <c r="H4060" s="13"/>
      <c r="I4060" s="13"/>
      <c r="J4060" s="13"/>
      <c r="K4060" s="13"/>
      <c r="L4060" s="13"/>
      <c r="M4060" s="13"/>
      <c r="N4060" s="13"/>
      <c r="O4060" s="13"/>
      <c r="P4060" s="13"/>
      <c r="Q4060" s="13"/>
      <c r="R4060" s="13"/>
      <c r="S4060" s="14"/>
      <c r="T4060" s="14"/>
      <c r="U4060" s="14"/>
      <c r="V4060" s="14"/>
      <c r="W4060" s="14"/>
      <c r="X4060" s="14"/>
      <c r="Y4060" s="14"/>
    </row>
    <row r="4061" spans="2:30" x14ac:dyDescent="0.3"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</row>
    <row r="4062" spans="2:30" x14ac:dyDescent="0.3">
      <c r="B4062" s="13"/>
      <c r="C4062" s="13"/>
      <c r="D4062" s="13"/>
      <c r="E4062" s="13"/>
      <c r="F4062" s="13"/>
      <c r="G4062" s="13"/>
      <c r="H4062" s="13"/>
      <c r="I4062" s="13"/>
      <c r="J4062" s="13"/>
      <c r="K4062" s="13"/>
      <c r="L4062" s="13"/>
      <c r="M4062" s="13"/>
      <c r="N4062" s="13"/>
      <c r="O4062" s="13"/>
      <c r="P4062" s="13"/>
      <c r="Q4062" s="13"/>
      <c r="R4062" s="13"/>
      <c r="S4062" s="14"/>
      <c r="T4062" s="14"/>
      <c r="U4062" s="14"/>
      <c r="V4062" s="14"/>
      <c r="W4062" s="14"/>
      <c r="X4062" s="14"/>
      <c r="Y4062" s="14"/>
    </row>
    <row r="4063" spans="2:30" x14ac:dyDescent="0.3">
      <c r="B4063" s="13"/>
      <c r="C4063" s="13"/>
      <c r="D4063" s="13"/>
      <c r="E4063" s="13"/>
      <c r="F4063" s="13"/>
      <c r="G4063" s="13"/>
      <c r="H4063" s="13"/>
      <c r="I4063" s="13"/>
      <c r="J4063" s="13"/>
      <c r="K4063" s="13"/>
      <c r="L4063" s="13"/>
      <c r="M4063" s="13"/>
      <c r="N4063" s="13"/>
      <c r="O4063" s="13"/>
      <c r="P4063" s="13"/>
      <c r="Q4063" s="13"/>
      <c r="R4063" s="13"/>
      <c r="S4063" s="14"/>
      <c r="T4063" s="14"/>
      <c r="U4063" s="14"/>
      <c r="V4063" s="14"/>
      <c r="W4063" s="14"/>
      <c r="X4063" s="14"/>
      <c r="Y4063" s="14"/>
    </row>
    <row r="4064" spans="2:30" x14ac:dyDescent="0.3">
      <c r="B4064" s="13"/>
      <c r="C4064" s="13"/>
      <c r="D4064" s="13"/>
      <c r="E4064" s="13"/>
      <c r="F4064" s="13"/>
      <c r="G4064" s="13"/>
      <c r="H4064" s="13"/>
      <c r="I4064" s="13"/>
      <c r="J4064" s="13"/>
      <c r="K4064" s="13"/>
      <c r="L4064" s="13"/>
      <c r="M4064" s="13"/>
      <c r="N4064" s="13"/>
      <c r="O4064" s="13"/>
      <c r="P4064" s="13"/>
      <c r="Q4064" s="13"/>
      <c r="R4064" s="13"/>
      <c r="S4064" s="14"/>
      <c r="T4064" s="14"/>
      <c r="U4064" s="14"/>
      <c r="V4064" s="14"/>
      <c r="W4064" s="14"/>
      <c r="X4064" s="14"/>
      <c r="Y4064" s="14"/>
    </row>
    <row r="4065" spans="2:25" x14ac:dyDescent="0.3">
      <c r="B4065" s="13"/>
      <c r="C4065" s="13"/>
      <c r="D4065" s="13"/>
      <c r="E4065" s="13"/>
      <c r="F4065" s="13"/>
      <c r="G4065" s="13"/>
      <c r="H4065" s="13"/>
      <c r="I4065" s="13"/>
      <c r="J4065" s="13"/>
      <c r="K4065" s="13"/>
      <c r="L4065" s="13"/>
      <c r="M4065" s="13"/>
      <c r="N4065" s="13"/>
      <c r="O4065" s="13"/>
      <c r="P4065" s="13"/>
      <c r="Q4065" s="13"/>
      <c r="R4065" s="13"/>
      <c r="S4065" s="14"/>
      <c r="T4065" s="14"/>
      <c r="U4065" s="14"/>
      <c r="V4065" s="14"/>
      <c r="W4065" s="14"/>
      <c r="X4065" s="14"/>
      <c r="Y4065" s="14"/>
    </row>
    <row r="4066" spans="2:25" x14ac:dyDescent="0.3">
      <c r="B4066" s="13"/>
      <c r="C4066" s="13"/>
      <c r="D4066" s="13"/>
      <c r="E4066" s="13"/>
      <c r="F4066" s="13"/>
      <c r="G4066" s="13"/>
      <c r="H4066" s="13"/>
      <c r="I4066" s="13"/>
      <c r="J4066" s="13"/>
      <c r="K4066" s="13"/>
      <c r="L4066" s="13"/>
      <c r="M4066" s="13"/>
      <c r="N4066" s="13"/>
      <c r="O4066" s="13"/>
      <c r="P4066" s="13"/>
      <c r="Q4066" s="13"/>
      <c r="R4066" s="13"/>
      <c r="S4066" s="14"/>
      <c r="T4066" s="14"/>
      <c r="U4066" s="14"/>
      <c r="V4066" s="14"/>
      <c r="W4066" s="14"/>
      <c r="X4066" s="14"/>
      <c r="Y4066" s="14"/>
    </row>
    <row r="4067" spans="2:25" x14ac:dyDescent="0.3">
      <c r="B4067" s="13"/>
      <c r="C4067" s="13"/>
      <c r="D4067" s="13"/>
      <c r="E4067" s="13"/>
      <c r="F4067" s="13"/>
      <c r="G4067" s="13"/>
      <c r="H4067" s="13"/>
      <c r="I4067" s="13"/>
      <c r="J4067" s="13"/>
      <c r="K4067" s="13"/>
      <c r="L4067" s="13"/>
      <c r="M4067" s="13"/>
      <c r="N4067" s="13"/>
      <c r="O4067" s="13"/>
      <c r="P4067" s="13"/>
      <c r="Q4067" s="13"/>
      <c r="R4067" s="13"/>
      <c r="S4067" s="14"/>
      <c r="T4067" s="14"/>
      <c r="U4067" s="14"/>
      <c r="V4067" s="14"/>
      <c r="W4067" s="14"/>
      <c r="X4067" s="14"/>
      <c r="Y4067" s="14"/>
    </row>
    <row r="4068" spans="2:25" x14ac:dyDescent="0.3"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13"/>
      <c r="M4068" s="13"/>
      <c r="N4068" s="13"/>
      <c r="O4068" s="13"/>
      <c r="P4068" s="13"/>
      <c r="Q4068" s="13"/>
      <c r="R4068" s="13"/>
      <c r="S4068" s="14"/>
      <c r="T4068" s="14"/>
      <c r="U4068" s="14"/>
      <c r="V4068" s="14"/>
      <c r="W4068" s="14"/>
      <c r="X4068" s="14"/>
      <c r="Y4068" s="14"/>
    </row>
    <row r="4069" spans="2:25" x14ac:dyDescent="0.3">
      <c r="B4069" s="13"/>
      <c r="C4069" s="13"/>
      <c r="D4069" s="13"/>
      <c r="E4069" s="13"/>
      <c r="F4069" s="13"/>
      <c r="G4069" s="13"/>
      <c r="H4069" s="13"/>
      <c r="I4069" s="13"/>
      <c r="J4069" s="13"/>
      <c r="K4069" s="13"/>
      <c r="L4069" s="13"/>
      <c r="M4069" s="13"/>
      <c r="N4069" s="13"/>
      <c r="O4069" s="13"/>
      <c r="P4069" s="13"/>
      <c r="Q4069" s="13"/>
      <c r="R4069" s="13"/>
      <c r="S4069" s="14"/>
      <c r="T4069" s="14"/>
      <c r="U4069" s="14"/>
      <c r="V4069" s="14"/>
      <c r="W4069" s="14"/>
      <c r="X4069" s="14"/>
      <c r="Y4069" s="14"/>
    </row>
    <row r="4070" spans="2:25" x14ac:dyDescent="0.3">
      <c r="B4070" s="13"/>
      <c r="C4070" s="13"/>
      <c r="D4070" s="13"/>
      <c r="E4070" s="13"/>
      <c r="F4070" s="13"/>
      <c r="G4070" s="13"/>
      <c r="H4070" s="13"/>
      <c r="I4070" s="13"/>
      <c r="J4070" s="13"/>
      <c r="K4070" s="13"/>
      <c r="L4070" s="13"/>
      <c r="M4070" s="13"/>
      <c r="N4070" s="13"/>
      <c r="O4070" s="13"/>
      <c r="P4070" s="13"/>
      <c r="Q4070" s="13"/>
      <c r="R4070" s="13"/>
      <c r="S4070" s="14"/>
      <c r="T4070" s="14"/>
      <c r="U4070" s="14"/>
      <c r="V4070" s="14"/>
      <c r="W4070" s="14"/>
      <c r="X4070" s="14"/>
      <c r="Y4070" s="14"/>
    </row>
    <row r="4071" spans="2:25" x14ac:dyDescent="0.3">
      <c r="B4071" s="13"/>
      <c r="C4071" s="13"/>
      <c r="D4071" s="13"/>
      <c r="E4071" s="13"/>
      <c r="F4071" s="13"/>
      <c r="G4071" s="13"/>
      <c r="H4071" s="13"/>
      <c r="I4071" s="13"/>
      <c r="J4071" s="13"/>
      <c r="K4071" s="13"/>
      <c r="L4071" s="13"/>
      <c r="M4071" s="13"/>
      <c r="N4071" s="13"/>
      <c r="O4071" s="13"/>
      <c r="P4071" s="13"/>
      <c r="Q4071" s="13"/>
      <c r="R4071" s="13"/>
      <c r="S4071" s="14"/>
      <c r="T4071" s="14"/>
      <c r="U4071" s="14"/>
      <c r="V4071" s="14"/>
      <c r="W4071" s="14"/>
      <c r="X4071" s="14"/>
      <c r="Y4071" s="14"/>
    </row>
    <row r="4072" spans="2:25" x14ac:dyDescent="0.3">
      <c r="B4072" s="13"/>
      <c r="C4072" s="13"/>
      <c r="D4072" s="13"/>
      <c r="E4072" s="13"/>
      <c r="F4072" s="13"/>
      <c r="G4072" s="13"/>
      <c r="H4072" s="13"/>
      <c r="I4072" s="13"/>
      <c r="J4072" s="13"/>
      <c r="K4072" s="13"/>
      <c r="L4072" s="13"/>
      <c r="M4072" s="13"/>
      <c r="N4072" s="13"/>
      <c r="O4072" s="13"/>
      <c r="P4072" s="13"/>
      <c r="Q4072" s="13"/>
      <c r="R4072" s="13"/>
      <c r="S4072" s="14"/>
      <c r="T4072" s="14"/>
      <c r="U4072" s="14"/>
      <c r="V4072" s="14"/>
      <c r="W4072" s="14"/>
      <c r="X4072" s="14"/>
      <c r="Y4072" s="14"/>
    </row>
    <row r="4073" spans="2:25" x14ac:dyDescent="0.3">
      <c r="B4073" s="13"/>
      <c r="C4073" s="13"/>
      <c r="D4073" s="13"/>
      <c r="E4073" s="13"/>
      <c r="F4073" s="13"/>
      <c r="G4073" s="13"/>
      <c r="H4073" s="13"/>
      <c r="I4073" s="13"/>
      <c r="J4073" s="13"/>
      <c r="K4073" s="13"/>
      <c r="L4073" s="13"/>
      <c r="M4073" s="13"/>
      <c r="N4073" s="13"/>
      <c r="O4073" s="13"/>
      <c r="P4073" s="13"/>
      <c r="Q4073" s="13"/>
      <c r="R4073" s="13"/>
      <c r="S4073" s="14"/>
      <c r="T4073" s="14"/>
      <c r="U4073" s="14"/>
      <c r="V4073" s="14"/>
      <c r="W4073" s="14"/>
      <c r="X4073" s="14"/>
      <c r="Y4073" s="14"/>
    </row>
    <row r="4074" spans="2:25" x14ac:dyDescent="0.3">
      <c r="B4074" s="13"/>
      <c r="C4074" s="13"/>
      <c r="D4074" s="13"/>
      <c r="E4074" s="13"/>
      <c r="F4074" s="13"/>
      <c r="G4074" s="13"/>
      <c r="H4074" s="13"/>
      <c r="I4074" s="13"/>
      <c r="J4074" s="13"/>
      <c r="K4074" s="13"/>
      <c r="L4074" s="13"/>
      <c r="M4074" s="13"/>
      <c r="N4074" s="13"/>
      <c r="O4074" s="13"/>
      <c r="P4074" s="13"/>
      <c r="Q4074" s="13"/>
      <c r="R4074" s="13"/>
      <c r="S4074" s="14"/>
      <c r="T4074" s="14"/>
      <c r="U4074" s="14"/>
      <c r="V4074" s="14"/>
      <c r="W4074" s="14"/>
      <c r="X4074" s="14"/>
      <c r="Y4074" s="14"/>
    </row>
    <row r="4075" spans="2:25" x14ac:dyDescent="0.3">
      <c r="B4075" s="13"/>
      <c r="C4075" s="13"/>
      <c r="D4075" s="13"/>
      <c r="E4075" s="13"/>
      <c r="F4075" s="13"/>
      <c r="G4075" s="13"/>
      <c r="H4075" s="13"/>
      <c r="I4075" s="13"/>
      <c r="J4075" s="13"/>
      <c r="K4075" s="13"/>
      <c r="L4075" s="13"/>
      <c r="M4075" s="13"/>
      <c r="N4075" s="13"/>
      <c r="O4075" s="13"/>
      <c r="P4075" s="13"/>
      <c r="Q4075" s="13"/>
      <c r="R4075" s="13"/>
      <c r="S4075" s="14"/>
      <c r="T4075" s="14"/>
      <c r="U4075" s="14"/>
      <c r="V4075" s="14"/>
      <c r="W4075" s="14"/>
      <c r="X4075" s="14"/>
      <c r="Y4075" s="14"/>
    </row>
    <row r="4076" spans="2:25" x14ac:dyDescent="0.3">
      <c r="B4076" s="13"/>
      <c r="C4076" s="13"/>
      <c r="D4076" s="13"/>
      <c r="E4076" s="13"/>
      <c r="F4076" s="13"/>
      <c r="G4076" s="13"/>
      <c r="H4076" s="13"/>
      <c r="I4076" s="13"/>
      <c r="J4076" s="13"/>
      <c r="K4076" s="13"/>
      <c r="L4076" s="13"/>
      <c r="M4076" s="13"/>
      <c r="N4076" s="13"/>
      <c r="O4076" s="13"/>
      <c r="P4076" s="13"/>
      <c r="Q4076" s="13"/>
      <c r="R4076" s="13"/>
      <c r="S4076" s="14"/>
      <c r="T4076" s="14"/>
      <c r="U4076" s="14"/>
      <c r="V4076" s="14"/>
      <c r="W4076" s="14"/>
      <c r="X4076" s="14"/>
      <c r="Y4076" s="14"/>
    </row>
    <row r="4077" spans="2:25" x14ac:dyDescent="0.3">
      <c r="B4077" s="13"/>
      <c r="C4077" s="13"/>
      <c r="D4077" s="13"/>
      <c r="E4077" s="13"/>
      <c r="F4077" s="13"/>
      <c r="G4077" s="13"/>
      <c r="H4077" s="13"/>
      <c r="I4077" s="13"/>
      <c r="J4077" s="13"/>
      <c r="K4077" s="13"/>
      <c r="L4077" s="13"/>
      <c r="M4077" s="13"/>
      <c r="N4077" s="13"/>
      <c r="O4077" s="13"/>
      <c r="P4077" s="13"/>
      <c r="Q4077" s="13"/>
      <c r="R4077" s="13"/>
      <c r="S4077" s="14"/>
      <c r="T4077" s="14"/>
      <c r="U4077" s="14"/>
      <c r="V4077" s="14"/>
      <c r="W4077" s="14"/>
      <c r="X4077" s="14"/>
      <c r="Y4077" s="14"/>
    </row>
    <row r="4078" spans="2:25" x14ac:dyDescent="0.3"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</row>
    <row r="4079" spans="2:25" x14ac:dyDescent="0.3"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</row>
    <row r="4080" spans="2:25" x14ac:dyDescent="0.3">
      <c r="B4080" s="13"/>
      <c r="C4080" s="13"/>
      <c r="D4080" s="13"/>
      <c r="E4080" s="13"/>
      <c r="F4080" s="13"/>
      <c r="G4080" s="13"/>
      <c r="H4080" s="13"/>
      <c r="I4080" s="13"/>
      <c r="J4080" s="13"/>
      <c r="K4080" s="13"/>
      <c r="L4080" s="13"/>
      <c r="M4080" s="13"/>
      <c r="N4080" s="13"/>
      <c r="O4080" s="13"/>
      <c r="P4080" s="13"/>
      <c r="Q4080" s="13"/>
      <c r="R4080" s="13"/>
      <c r="S4080" s="14"/>
      <c r="T4080" s="14"/>
      <c r="U4080" s="14"/>
      <c r="V4080" s="14"/>
      <c r="W4080" s="14"/>
      <c r="X4080" s="14"/>
      <c r="Y4080" s="14"/>
    </row>
    <row r="4081" spans="2:30" x14ac:dyDescent="0.3">
      <c r="B4081" s="13"/>
      <c r="C4081" s="13"/>
      <c r="D4081" s="13"/>
      <c r="E4081" s="13"/>
      <c r="F4081" s="13"/>
      <c r="G4081" s="13"/>
      <c r="H4081" s="13"/>
      <c r="I4081" s="13"/>
      <c r="J4081" s="13"/>
      <c r="K4081" s="13"/>
      <c r="L4081" s="13"/>
      <c r="M4081" s="13"/>
      <c r="N4081" s="13"/>
      <c r="O4081" s="13"/>
      <c r="P4081" s="13"/>
      <c r="Q4081" s="13"/>
      <c r="R4081" s="13"/>
      <c r="S4081" s="14"/>
      <c r="T4081" s="14"/>
      <c r="U4081" s="14"/>
      <c r="V4081" s="14"/>
      <c r="W4081" s="14"/>
      <c r="X4081" s="14"/>
      <c r="Y4081" s="14"/>
    </row>
    <row r="4082" spans="2:30" x14ac:dyDescent="0.3">
      <c r="B4082" s="13"/>
      <c r="C4082" s="13"/>
      <c r="D4082" s="13"/>
      <c r="E4082" s="13"/>
      <c r="F4082" s="13"/>
      <c r="G4082" s="13"/>
      <c r="H4082" s="13"/>
      <c r="I4082" s="13"/>
      <c r="J4082" s="13"/>
      <c r="K4082" s="13"/>
      <c r="L4082" s="13"/>
      <c r="M4082" s="13"/>
      <c r="N4082" s="13"/>
      <c r="O4082" s="13"/>
      <c r="P4082" s="13"/>
      <c r="Q4082" s="13"/>
      <c r="R4082" s="13"/>
      <c r="S4082" s="14"/>
      <c r="T4082" s="14"/>
      <c r="U4082" s="14"/>
      <c r="V4082" s="14"/>
      <c r="W4082" s="14"/>
      <c r="X4082" s="14"/>
      <c r="Y4082" s="14"/>
    </row>
    <row r="4083" spans="2:30" x14ac:dyDescent="0.3"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AA4083" s="5" t="e">
        <f t="shared" ref="AA4083" si="146">+AVERAGE(E4054:E4083)/100</f>
        <v>#DIV/0!</v>
      </c>
      <c r="AB4083" s="5" t="e">
        <f t="shared" ref="AB4083" si="147">+AVERAGE(G4054:G4083)</f>
        <v>#DIV/0!</v>
      </c>
      <c r="AC4083" s="5" t="e">
        <f t="shared" ref="AC4083" si="148">+AVERAGE(H4054:H4083)</f>
        <v>#DIV/0!</v>
      </c>
      <c r="AD4083" s="17" t="e">
        <f t="shared" ref="AD4083" si="149">($AF$4*AA4083)+($AG$4-$AG$4*AB4083)+($AJ$12+$AK$12*AC4083)</f>
        <v>#DIV/0!</v>
      </c>
    </row>
    <row r="4084" spans="2:30" x14ac:dyDescent="0.3">
      <c r="B4084" s="13"/>
      <c r="C4084" s="13"/>
      <c r="D4084" s="13"/>
      <c r="E4084" s="13"/>
      <c r="F4084" s="13"/>
      <c r="G4084" s="13"/>
      <c r="H4084" s="13"/>
      <c r="I4084" s="13"/>
      <c r="J4084" s="13"/>
      <c r="K4084" s="13"/>
      <c r="L4084" s="13"/>
      <c r="M4084" s="13"/>
      <c r="N4084" s="13"/>
      <c r="O4084" s="13"/>
      <c r="P4084" s="13"/>
      <c r="Q4084" s="13"/>
      <c r="R4084" s="13"/>
      <c r="S4084" s="14"/>
      <c r="T4084" s="14"/>
      <c r="U4084" s="14"/>
      <c r="V4084" s="14"/>
      <c r="W4084" s="14"/>
      <c r="X4084" s="14"/>
      <c r="Y4084" s="14"/>
    </row>
    <row r="4085" spans="2:30" x14ac:dyDescent="0.3">
      <c r="B4085" s="13"/>
      <c r="C4085" s="13"/>
      <c r="D4085" s="13"/>
      <c r="E4085" s="13"/>
      <c r="F4085" s="13"/>
      <c r="G4085" s="13"/>
      <c r="H4085" s="13"/>
      <c r="I4085" s="13"/>
      <c r="J4085" s="13"/>
      <c r="K4085" s="13"/>
      <c r="L4085" s="13"/>
      <c r="M4085" s="13"/>
      <c r="N4085" s="13"/>
      <c r="O4085" s="13"/>
      <c r="P4085" s="13"/>
      <c r="Q4085" s="13"/>
      <c r="R4085" s="13"/>
      <c r="S4085" s="14"/>
      <c r="T4085" s="14"/>
      <c r="U4085" s="14"/>
      <c r="V4085" s="14"/>
      <c r="W4085" s="14"/>
      <c r="X4085" s="14"/>
      <c r="Y4085" s="14"/>
    </row>
    <row r="4086" spans="2:30" x14ac:dyDescent="0.3">
      <c r="B4086" s="13"/>
      <c r="C4086" s="13"/>
      <c r="D4086" s="13"/>
      <c r="E4086" s="13"/>
      <c r="F4086" s="13"/>
      <c r="G4086" s="13"/>
      <c r="H4086" s="13"/>
      <c r="I4086" s="13"/>
      <c r="J4086" s="13"/>
      <c r="K4086" s="13"/>
      <c r="L4086" s="13"/>
      <c r="M4086" s="13"/>
      <c r="N4086" s="13"/>
      <c r="O4086" s="13"/>
      <c r="P4086" s="13"/>
      <c r="Q4086" s="13"/>
      <c r="R4086" s="13"/>
      <c r="S4086" s="14"/>
      <c r="T4086" s="14"/>
      <c r="U4086" s="14"/>
      <c r="V4086" s="14"/>
      <c r="W4086" s="14"/>
      <c r="X4086" s="14"/>
      <c r="Y4086" s="14"/>
    </row>
    <row r="4087" spans="2:30" x14ac:dyDescent="0.3">
      <c r="B4087" s="13"/>
      <c r="C4087" s="13"/>
      <c r="D4087" s="13"/>
      <c r="E4087" s="13"/>
      <c r="F4087" s="13"/>
      <c r="G4087" s="13"/>
      <c r="H4087" s="13"/>
      <c r="I4087" s="13"/>
      <c r="J4087" s="13"/>
      <c r="K4087" s="13"/>
      <c r="L4087" s="13"/>
      <c r="M4087" s="13"/>
      <c r="N4087" s="13"/>
      <c r="O4087" s="13"/>
      <c r="P4087" s="13"/>
      <c r="Q4087" s="13"/>
      <c r="R4087" s="13"/>
      <c r="S4087" s="14"/>
      <c r="T4087" s="14"/>
      <c r="U4087" s="14"/>
      <c r="V4087" s="14"/>
      <c r="W4087" s="14"/>
      <c r="X4087" s="14"/>
      <c r="Y4087" s="14"/>
    </row>
    <row r="4088" spans="2:30" x14ac:dyDescent="0.3">
      <c r="B4088" s="13"/>
      <c r="C4088" s="13"/>
      <c r="D4088" s="13"/>
      <c r="E4088" s="13"/>
      <c r="F4088" s="13"/>
      <c r="G4088" s="13"/>
      <c r="H4088" s="13"/>
      <c r="I4088" s="13"/>
      <c r="J4088" s="13"/>
      <c r="K4088" s="13"/>
      <c r="L4088" s="13"/>
      <c r="M4088" s="13"/>
      <c r="N4088" s="13"/>
      <c r="O4088" s="13"/>
      <c r="P4088" s="13"/>
      <c r="Q4088" s="13"/>
      <c r="R4088" s="13"/>
      <c r="S4088" s="14"/>
      <c r="T4088" s="14"/>
      <c r="U4088" s="14"/>
      <c r="V4088" s="14"/>
      <c r="W4088" s="14"/>
      <c r="X4088" s="14"/>
      <c r="Y4088" s="14"/>
    </row>
    <row r="4089" spans="2:30" x14ac:dyDescent="0.3">
      <c r="B4089" s="13"/>
      <c r="C4089" s="13"/>
      <c r="D4089" s="13"/>
      <c r="E4089" s="13"/>
      <c r="F4089" s="13"/>
      <c r="G4089" s="13"/>
      <c r="H4089" s="13"/>
      <c r="I4089" s="13"/>
      <c r="J4089" s="13"/>
      <c r="K4089" s="13"/>
      <c r="L4089" s="13"/>
      <c r="M4089" s="13"/>
      <c r="N4089" s="13"/>
      <c r="O4089" s="13"/>
      <c r="P4089" s="13"/>
      <c r="Q4089" s="13"/>
      <c r="R4089" s="13"/>
      <c r="S4089" s="14"/>
      <c r="T4089" s="14"/>
      <c r="U4089" s="14"/>
      <c r="V4089" s="14"/>
      <c r="W4089" s="14"/>
      <c r="X4089" s="14"/>
      <c r="Y4089" s="14"/>
    </row>
    <row r="4090" spans="2:30" x14ac:dyDescent="0.3">
      <c r="B4090" s="13"/>
      <c r="C4090" s="13"/>
      <c r="D4090" s="13"/>
      <c r="E4090" s="13"/>
      <c r="F4090" s="13"/>
      <c r="G4090" s="13"/>
      <c r="H4090" s="13"/>
      <c r="I4090" s="13"/>
      <c r="J4090" s="13"/>
      <c r="K4090" s="13"/>
      <c r="L4090" s="13"/>
      <c r="M4090" s="13"/>
      <c r="N4090" s="13"/>
      <c r="O4090" s="13"/>
      <c r="P4090" s="13"/>
      <c r="Q4090" s="13"/>
      <c r="R4090" s="13"/>
      <c r="S4090" s="14"/>
      <c r="T4090" s="14"/>
      <c r="U4090" s="14"/>
      <c r="V4090" s="14"/>
      <c r="W4090" s="14"/>
      <c r="X4090" s="14"/>
      <c r="Y4090" s="14"/>
    </row>
    <row r="4091" spans="2:30" x14ac:dyDescent="0.3">
      <c r="B4091" s="13"/>
      <c r="C4091" s="13"/>
      <c r="D4091" s="13"/>
      <c r="E4091" s="13"/>
      <c r="F4091" s="13"/>
      <c r="G4091" s="13"/>
      <c r="H4091" s="13"/>
      <c r="I4091" s="13"/>
      <c r="J4091" s="13"/>
      <c r="K4091" s="13"/>
      <c r="L4091" s="13"/>
      <c r="M4091" s="13"/>
      <c r="N4091" s="13"/>
      <c r="O4091" s="13"/>
      <c r="P4091" s="13"/>
      <c r="Q4091" s="13"/>
      <c r="R4091" s="13"/>
      <c r="S4091" s="14"/>
      <c r="T4091" s="14"/>
      <c r="U4091" s="14"/>
      <c r="V4091" s="14"/>
      <c r="W4091" s="14"/>
      <c r="X4091" s="14"/>
      <c r="Y4091" s="14"/>
    </row>
    <row r="4092" spans="2:30" x14ac:dyDescent="0.3">
      <c r="B4092" s="13"/>
      <c r="C4092" s="13"/>
      <c r="D4092" s="13"/>
      <c r="E4092" s="13"/>
      <c r="F4092" s="13"/>
      <c r="G4092" s="13"/>
      <c r="H4092" s="13"/>
      <c r="I4092" s="13"/>
      <c r="J4092" s="13"/>
      <c r="K4092" s="13"/>
      <c r="L4092" s="13"/>
      <c r="M4092" s="13"/>
      <c r="N4092" s="13"/>
      <c r="O4092" s="13"/>
      <c r="P4092" s="13"/>
      <c r="Q4092" s="13"/>
      <c r="R4092" s="13"/>
      <c r="S4092" s="14"/>
      <c r="T4092" s="14"/>
      <c r="U4092" s="14"/>
      <c r="V4092" s="14"/>
      <c r="W4092" s="14"/>
      <c r="X4092" s="14"/>
      <c r="Y4092" s="14"/>
    </row>
    <row r="4093" spans="2:30" x14ac:dyDescent="0.3"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</row>
    <row r="4094" spans="2:30" x14ac:dyDescent="0.3">
      <c r="B4094" s="13"/>
      <c r="C4094" s="13"/>
      <c r="D4094" s="13"/>
      <c r="E4094" s="13"/>
      <c r="F4094" s="13"/>
      <c r="G4094" s="13"/>
      <c r="H4094" s="13"/>
      <c r="I4094" s="13"/>
      <c r="J4094" s="13"/>
      <c r="K4094" s="13"/>
      <c r="L4094" s="13"/>
      <c r="M4094" s="13"/>
      <c r="N4094" s="13"/>
      <c r="O4094" s="13"/>
      <c r="P4094" s="13"/>
      <c r="Q4094" s="13"/>
      <c r="R4094" s="13"/>
      <c r="S4094" s="14"/>
      <c r="T4094" s="14"/>
      <c r="U4094" s="14"/>
      <c r="V4094" s="14"/>
      <c r="W4094" s="14"/>
      <c r="X4094" s="14"/>
      <c r="Y4094" s="14"/>
    </row>
    <row r="4095" spans="2:30" x14ac:dyDescent="0.3"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</row>
    <row r="4096" spans="2:30" x14ac:dyDescent="0.3">
      <c r="B4096" s="13"/>
      <c r="C4096" s="13"/>
      <c r="D4096" s="13"/>
      <c r="E4096" s="13"/>
      <c r="F4096" s="13"/>
      <c r="G4096" s="13"/>
      <c r="H4096" s="13"/>
      <c r="I4096" s="13"/>
      <c r="J4096" s="13"/>
      <c r="K4096" s="13"/>
      <c r="L4096" s="13"/>
      <c r="M4096" s="13"/>
      <c r="N4096" s="13"/>
      <c r="O4096" s="13"/>
      <c r="P4096" s="13"/>
      <c r="Q4096" s="13"/>
      <c r="R4096" s="13"/>
      <c r="S4096" s="14"/>
      <c r="T4096" s="14"/>
      <c r="U4096" s="14"/>
      <c r="V4096" s="14"/>
      <c r="W4096" s="14"/>
      <c r="X4096" s="14"/>
      <c r="Y4096" s="14"/>
    </row>
    <row r="4097" spans="2:25" x14ac:dyDescent="0.3">
      <c r="B4097" s="13"/>
      <c r="C4097" s="13"/>
      <c r="D4097" s="13"/>
      <c r="E4097" s="13"/>
      <c r="F4097" s="13"/>
      <c r="G4097" s="13"/>
      <c r="H4097" s="13"/>
      <c r="I4097" s="13"/>
      <c r="J4097" s="13"/>
      <c r="K4097" s="13"/>
      <c r="L4097" s="13"/>
      <c r="M4097" s="13"/>
      <c r="N4097" s="13"/>
      <c r="O4097" s="13"/>
      <c r="P4097" s="13"/>
      <c r="Q4097" s="13"/>
      <c r="R4097" s="13"/>
      <c r="S4097" s="14"/>
      <c r="T4097" s="14"/>
      <c r="U4097" s="14"/>
      <c r="V4097" s="14"/>
      <c r="W4097" s="14"/>
      <c r="X4097" s="14"/>
      <c r="Y4097" s="14"/>
    </row>
    <row r="4098" spans="2:25" x14ac:dyDescent="0.3">
      <c r="B4098" s="13"/>
      <c r="C4098" s="13"/>
      <c r="D4098" s="13"/>
      <c r="E4098" s="13"/>
      <c r="F4098" s="13"/>
      <c r="G4098" s="13"/>
      <c r="H4098" s="13"/>
      <c r="I4098" s="13"/>
      <c r="J4098" s="13"/>
      <c r="K4098" s="13"/>
      <c r="L4098" s="13"/>
      <c r="M4098" s="13"/>
      <c r="N4098" s="13"/>
      <c r="O4098" s="13"/>
      <c r="P4098" s="13"/>
      <c r="Q4098" s="13"/>
      <c r="R4098" s="13"/>
      <c r="S4098" s="14"/>
      <c r="T4098" s="14"/>
      <c r="U4098" s="14"/>
      <c r="V4098" s="14"/>
      <c r="W4098" s="14"/>
      <c r="X4098" s="14"/>
      <c r="Y4098" s="14"/>
    </row>
    <row r="4099" spans="2:25" x14ac:dyDescent="0.3"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</row>
    <row r="4100" spans="2:25" x14ac:dyDescent="0.3"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</row>
    <row r="4101" spans="2:25" x14ac:dyDescent="0.3">
      <c r="B4101" s="13"/>
      <c r="C4101" s="13"/>
      <c r="D4101" s="13"/>
      <c r="E4101" s="13"/>
      <c r="F4101" s="13"/>
      <c r="G4101" s="13"/>
      <c r="H4101" s="13"/>
      <c r="I4101" s="13"/>
      <c r="J4101" s="13"/>
      <c r="K4101" s="13"/>
      <c r="L4101" s="13"/>
      <c r="M4101" s="13"/>
      <c r="N4101" s="13"/>
      <c r="O4101" s="13"/>
      <c r="P4101" s="13"/>
      <c r="Q4101" s="13"/>
      <c r="R4101" s="13"/>
      <c r="S4101" s="14"/>
      <c r="T4101" s="14"/>
      <c r="U4101" s="14"/>
      <c r="V4101" s="14"/>
      <c r="W4101" s="14"/>
      <c r="X4101" s="14"/>
      <c r="Y4101" s="14"/>
    </row>
    <row r="4102" spans="2:25" x14ac:dyDescent="0.3">
      <c r="B4102" s="13"/>
      <c r="C4102" s="13"/>
      <c r="D4102" s="13"/>
      <c r="E4102" s="13"/>
      <c r="F4102" s="13"/>
      <c r="G4102" s="13"/>
      <c r="H4102" s="13"/>
      <c r="I4102" s="13"/>
      <c r="J4102" s="13"/>
      <c r="K4102" s="13"/>
      <c r="L4102" s="13"/>
      <c r="M4102" s="13"/>
      <c r="N4102" s="13"/>
      <c r="O4102" s="13"/>
      <c r="P4102" s="13"/>
      <c r="Q4102" s="13"/>
      <c r="R4102" s="13"/>
      <c r="S4102" s="14"/>
      <c r="T4102" s="14"/>
      <c r="U4102" s="14"/>
      <c r="V4102" s="14"/>
      <c r="W4102" s="14"/>
      <c r="X4102" s="14"/>
      <c r="Y4102" s="14"/>
    </row>
    <row r="4103" spans="2:25" x14ac:dyDescent="0.3">
      <c r="B4103" s="13"/>
      <c r="C4103" s="13"/>
      <c r="D4103" s="13"/>
      <c r="E4103" s="13"/>
      <c r="F4103" s="13"/>
      <c r="G4103" s="13"/>
      <c r="H4103" s="13"/>
      <c r="I4103" s="13"/>
      <c r="J4103" s="13"/>
      <c r="K4103" s="13"/>
      <c r="L4103" s="13"/>
      <c r="M4103" s="13"/>
      <c r="N4103" s="13"/>
      <c r="O4103" s="13"/>
      <c r="P4103" s="13"/>
      <c r="Q4103" s="13"/>
      <c r="R4103" s="13"/>
      <c r="S4103" s="14"/>
      <c r="T4103" s="14"/>
      <c r="U4103" s="14"/>
      <c r="V4103" s="14"/>
      <c r="W4103" s="14"/>
      <c r="X4103" s="14"/>
      <c r="Y4103" s="14"/>
    </row>
    <row r="4104" spans="2:25" x14ac:dyDescent="0.3">
      <c r="B4104" s="13"/>
      <c r="C4104" s="13"/>
      <c r="D4104" s="13"/>
      <c r="E4104" s="13"/>
      <c r="F4104" s="13"/>
      <c r="G4104" s="13"/>
      <c r="H4104" s="13"/>
      <c r="I4104" s="13"/>
      <c r="J4104" s="13"/>
      <c r="K4104" s="13"/>
      <c r="L4104" s="13"/>
      <c r="M4104" s="13"/>
      <c r="N4104" s="13"/>
      <c r="O4104" s="13"/>
      <c r="P4104" s="13"/>
      <c r="Q4104" s="13"/>
      <c r="R4104" s="13"/>
      <c r="S4104" s="14"/>
      <c r="T4104" s="14"/>
      <c r="U4104" s="14"/>
      <c r="V4104" s="14"/>
      <c r="W4104" s="14"/>
      <c r="X4104" s="14"/>
      <c r="Y4104" s="14"/>
    </row>
    <row r="4105" spans="2:25" x14ac:dyDescent="0.3"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</row>
    <row r="4106" spans="2:25" x14ac:dyDescent="0.3">
      <c r="B4106" s="13"/>
      <c r="C4106" s="13"/>
      <c r="D4106" s="13"/>
      <c r="E4106" s="13"/>
      <c r="F4106" s="13"/>
      <c r="G4106" s="13"/>
      <c r="H4106" s="13"/>
      <c r="I4106" s="13"/>
      <c r="J4106" s="13"/>
      <c r="K4106" s="13"/>
      <c r="L4106" s="13"/>
      <c r="M4106" s="13"/>
      <c r="N4106" s="13"/>
      <c r="O4106" s="13"/>
      <c r="P4106" s="13"/>
      <c r="Q4106" s="13"/>
      <c r="R4106" s="13"/>
      <c r="S4106" s="14"/>
      <c r="T4106" s="14"/>
      <c r="U4106" s="14"/>
      <c r="V4106" s="14"/>
      <c r="W4106" s="14"/>
      <c r="X4106" s="14"/>
      <c r="Y4106" s="14"/>
    </row>
    <row r="4107" spans="2:25" x14ac:dyDescent="0.3">
      <c r="B4107" s="13"/>
      <c r="C4107" s="13"/>
      <c r="D4107" s="13"/>
      <c r="E4107" s="13"/>
      <c r="F4107" s="13"/>
      <c r="G4107" s="13"/>
      <c r="H4107" s="13"/>
      <c r="I4107" s="13"/>
      <c r="J4107" s="13"/>
      <c r="K4107" s="13"/>
      <c r="L4107" s="13"/>
      <c r="M4107" s="13"/>
      <c r="N4107" s="13"/>
      <c r="O4107" s="13"/>
      <c r="P4107" s="13"/>
      <c r="Q4107" s="13"/>
      <c r="R4107" s="13"/>
      <c r="S4107" s="14"/>
      <c r="T4107" s="14"/>
      <c r="U4107" s="14"/>
      <c r="V4107" s="14"/>
      <c r="W4107" s="14"/>
      <c r="X4107" s="14"/>
      <c r="Y4107" s="14"/>
    </row>
    <row r="4108" spans="2:25" x14ac:dyDescent="0.3">
      <c r="B4108" s="13"/>
      <c r="C4108" s="13"/>
      <c r="D4108" s="13"/>
      <c r="E4108" s="13"/>
      <c r="F4108" s="13"/>
      <c r="G4108" s="13"/>
      <c r="H4108" s="13"/>
      <c r="I4108" s="13"/>
      <c r="J4108" s="13"/>
      <c r="K4108" s="13"/>
      <c r="L4108" s="13"/>
      <c r="M4108" s="13"/>
      <c r="N4108" s="13"/>
      <c r="O4108" s="13"/>
      <c r="P4108" s="13"/>
      <c r="Q4108" s="13"/>
      <c r="R4108" s="13"/>
      <c r="S4108" s="14"/>
      <c r="T4108" s="14"/>
      <c r="U4108" s="14"/>
      <c r="V4108" s="14"/>
      <c r="W4108" s="14"/>
      <c r="X4108" s="14"/>
      <c r="Y4108" s="14"/>
    </row>
    <row r="4109" spans="2:25" x14ac:dyDescent="0.3"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</row>
    <row r="4110" spans="2:25" x14ac:dyDescent="0.3"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</row>
    <row r="4111" spans="2:25" x14ac:dyDescent="0.3">
      <c r="B4111" s="13"/>
      <c r="C4111" s="13"/>
      <c r="D4111" s="13"/>
      <c r="E4111" s="13"/>
      <c r="F4111" s="13"/>
      <c r="G4111" s="13"/>
      <c r="H4111" s="13"/>
      <c r="I4111" s="13"/>
      <c r="J4111" s="13"/>
      <c r="K4111" s="13"/>
      <c r="L4111" s="13"/>
      <c r="M4111" s="13"/>
      <c r="N4111" s="13"/>
      <c r="O4111" s="13"/>
      <c r="P4111" s="13"/>
      <c r="Q4111" s="13"/>
      <c r="R4111" s="13"/>
      <c r="S4111" s="14"/>
      <c r="T4111" s="14"/>
      <c r="U4111" s="14"/>
      <c r="V4111" s="14"/>
      <c r="W4111" s="14"/>
      <c r="X4111" s="14"/>
      <c r="Y4111" s="14"/>
    </row>
    <row r="4112" spans="2:25" x14ac:dyDescent="0.3">
      <c r="B4112" s="13"/>
      <c r="C4112" s="13"/>
      <c r="D4112" s="13"/>
      <c r="E4112" s="13"/>
      <c r="F4112" s="13"/>
      <c r="G4112" s="13"/>
      <c r="H4112" s="13"/>
      <c r="I4112" s="13"/>
      <c r="J4112" s="13"/>
      <c r="K4112" s="13"/>
      <c r="L4112" s="13"/>
      <c r="M4112" s="13"/>
      <c r="N4112" s="13"/>
      <c r="O4112" s="13"/>
      <c r="P4112" s="13"/>
      <c r="Q4112" s="13"/>
      <c r="R4112" s="13"/>
      <c r="S4112" s="14"/>
      <c r="T4112" s="14"/>
      <c r="U4112" s="14"/>
      <c r="V4112" s="14"/>
      <c r="W4112" s="14"/>
      <c r="X4112" s="14"/>
      <c r="Y4112" s="14"/>
    </row>
    <row r="4113" spans="2:30" x14ac:dyDescent="0.3">
      <c r="B4113" s="13"/>
      <c r="C4113" s="13"/>
      <c r="D4113" s="13"/>
      <c r="E4113" s="13"/>
      <c r="F4113" s="13"/>
      <c r="G4113" s="13"/>
      <c r="H4113" s="13"/>
      <c r="I4113" s="13"/>
      <c r="J4113" s="13"/>
      <c r="K4113" s="13"/>
      <c r="L4113" s="13"/>
      <c r="M4113" s="13"/>
      <c r="N4113" s="13"/>
      <c r="O4113" s="13"/>
      <c r="P4113" s="13"/>
      <c r="Q4113" s="13"/>
      <c r="R4113" s="13"/>
      <c r="S4113" s="14"/>
      <c r="T4113" s="14"/>
      <c r="U4113" s="14"/>
      <c r="V4113" s="14"/>
      <c r="W4113" s="14"/>
      <c r="X4113" s="14"/>
      <c r="Y4113" s="14"/>
      <c r="AA4113" s="5" t="e">
        <f t="shared" ref="AA4113" si="150">+AVERAGE(E4084:E4113)/100</f>
        <v>#DIV/0!</v>
      </c>
      <c r="AB4113" s="5" t="e">
        <f t="shared" ref="AB4113" si="151">+AVERAGE(G4084:G4113)</f>
        <v>#DIV/0!</v>
      </c>
      <c r="AC4113" s="5" t="e">
        <f t="shared" ref="AC4113" si="152">+AVERAGE(H4084:H4113)</f>
        <v>#DIV/0!</v>
      </c>
      <c r="AD4113" s="17" t="e">
        <f t="shared" ref="AD4113" si="153">($AF$4*AA4113)+($AG$4-$AG$4*AB4113)+($AJ$12+$AK$12*AC4113)</f>
        <v>#DIV/0!</v>
      </c>
    </row>
    <row r="4114" spans="2:30" x14ac:dyDescent="0.3">
      <c r="B4114" s="13"/>
      <c r="C4114" s="13"/>
      <c r="D4114" s="13"/>
      <c r="E4114" s="13"/>
      <c r="F4114" s="13"/>
      <c r="G4114" s="13"/>
      <c r="H4114" s="13"/>
      <c r="I4114" s="13"/>
      <c r="J4114" s="13"/>
      <c r="K4114" s="13"/>
      <c r="L4114" s="13"/>
      <c r="M4114" s="13"/>
      <c r="N4114" s="13"/>
      <c r="O4114" s="13"/>
      <c r="P4114" s="13"/>
      <c r="Q4114" s="13"/>
      <c r="R4114" s="13"/>
      <c r="S4114" s="14"/>
      <c r="T4114" s="14"/>
      <c r="U4114" s="14"/>
      <c r="V4114" s="14"/>
      <c r="W4114" s="14"/>
      <c r="X4114" s="14"/>
      <c r="Y4114" s="14"/>
    </row>
    <row r="4115" spans="2:30" x14ac:dyDescent="0.3">
      <c r="B4115" s="13"/>
      <c r="C4115" s="13"/>
      <c r="D4115" s="13"/>
      <c r="E4115" s="13"/>
      <c r="F4115" s="13"/>
      <c r="G4115" s="13"/>
      <c r="H4115" s="13"/>
      <c r="I4115" s="13"/>
      <c r="J4115" s="13"/>
      <c r="K4115" s="13"/>
      <c r="L4115" s="13"/>
      <c r="M4115" s="13"/>
      <c r="N4115" s="13"/>
      <c r="O4115" s="13"/>
      <c r="P4115" s="13"/>
      <c r="Q4115" s="13"/>
      <c r="R4115" s="13"/>
      <c r="S4115" s="14"/>
      <c r="T4115" s="14"/>
      <c r="U4115" s="14"/>
      <c r="V4115" s="14"/>
      <c r="W4115" s="14"/>
      <c r="X4115" s="14"/>
      <c r="Y4115" s="14"/>
    </row>
    <row r="4116" spans="2:30" x14ac:dyDescent="0.3"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</row>
    <row r="4117" spans="2:30" x14ac:dyDescent="0.3">
      <c r="B4117" s="13"/>
      <c r="C4117" s="13"/>
      <c r="D4117" s="13"/>
      <c r="E4117" s="13"/>
      <c r="F4117" s="13"/>
      <c r="G4117" s="13"/>
      <c r="H4117" s="13"/>
      <c r="I4117" s="13"/>
      <c r="J4117" s="13"/>
      <c r="K4117" s="13"/>
      <c r="L4117" s="13"/>
      <c r="M4117" s="13"/>
      <c r="N4117" s="13"/>
      <c r="O4117" s="13"/>
      <c r="P4117" s="13"/>
      <c r="Q4117" s="13"/>
      <c r="R4117" s="13"/>
      <c r="S4117" s="14"/>
      <c r="T4117" s="14"/>
      <c r="U4117" s="14"/>
      <c r="V4117" s="14"/>
      <c r="W4117" s="14"/>
      <c r="X4117" s="14"/>
      <c r="Y4117" s="14"/>
    </row>
    <row r="4118" spans="2:30" x14ac:dyDescent="0.3">
      <c r="B4118" s="13"/>
      <c r="C4118" s="13"/>
      <c r="D4118" s="13"/>
      <c r="E4118" s="13"/>
      <c r="F4118" s="13"/>
      <c r="G4118" s="13"/>
      <c r="H4118" s="13"/>
      <c r="I4118" s="13"/>
      <c r="J4118" s="13"/>
      <c r="K4118" s="13"/>
      <c r="L4118" s="13"/>
      <c r="M4118" s="13"/>
      <c r="N4118" s="13"/>
      <c r="O4118" s="13"/>
      <c r="P4118" s="13"/>
      <c r="Q4118" s="13"/>
      <c r="R4118" s="13"/>
      <c r="S4118" s="14"/>
      <c r="T4118" s="14"/>
      <c r="U4118" s="14"/>
      <c r="V4118" s="14"/>
      <c r="W4118" s="14"/>
      <c r="X4118" s="14"/>
      <c r="Y4118" s="14"/>
    </row>
    <row r="4119" spans="2:30" x14ac:dyDescent="0.3">
      <c r="B4119" s="13"/>
      <c r="C4119" s="13"/>
      <c r="D4119" s="13"/>
      <c r="E4119" s="13"/>
      <c r="F4119" s="13"/>
      <c r="G4119" s="13"/>
      <c r="H4119" s="13"/>
      <c r="I4119" s="13"/>
      <c r="J4119" s="13"/>
      <c r="K4119" s="13"/>
      <c r="L4119" s="13"/>
      <c r="M4119" s="13"/>
      <c r="N4119" s="13"/>
      <c r="O4119" s="13"/>
      <c r="P4119" s="13"/>
      <c r="Q4119" s="13"/>
      <c r="R4119" s="13"/>
      <c r="S4119" s="14"/>
      <c r="T4119" s="14"/>
      <c r="U4119" s="14"/>
      <c r="V4119" s="14"/>
      <c r="W4119" s="14"/>
      <c r="X4119" s="14"/>
      <c r="Y4119" s="14"/>
    </row>
    <row r="4120" spans="2:30" x14ac:dyDescent="0.3">
      <c r="B4120" s="13"/>
      <c r="C4120" s="13"/>
      <c r="D4120" s="13"/>
      <c r="E4120" s="13"/>
      <c r="F4120" s="13"/>
      <c r="G4120" s="13"/>
      <c r="H4120" s="13"/>
      <c r="I4120" s="13"/>
      <c r="J4120" s="13"/>
      <c r="K4120" s="13"/>
      <c r="L4120" s="13"/>
      <c r="M4120" s="13"/>
      <c r="N4120" s="13"/>
      <c r="O4120" s="13"/>
      <c r="P4120" s="13"/>
      <c r="Q4120" s="13"/>
      <c r="R4120" s="13"/>
      <c r="S4120" s="14"/>
      <c r="T4120" s="14"/>
      <c r="U4120" s="14"/>
      <c r="V4120" s="14"/>
      <c r="W4120" s="14"/>
      <c r="X4120" s="14"/>
      <c r="Y4120" s="14"/>
    </row>
    <row r="4121" spans="2:30" x14ac:dyDescent="0.3"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</row>
    <row r="4122" spans="2:30" x14ac:dyDescent="0.3">
      <c r="B4122" s="13"/>
      <c r="C4122" s="13"/>
      <c r="D4122" s="13"/>
      <c r="E4122" s="13"/>
      <c r="F4122" s="13"/>
      <c r="G4122" s="13"/>
      <c r="H4122" s="13"/>
      <c r="I4122" s="13"/>
      <c r="J4122" s="13"/>
      <c r="K4122" s="13"/>
      <c r="L4122" s="13"/>
      <c r="M4122" s="13"/>
      <c r="N4122" s="13"/>
      <c r="O4122" s="13"/>
      <c r="P4122" s="13"/>
      <c r="Q4122" s="13"/>
      <c r="R4122" s="13"/>
      <c r="S4122" s="14"/>
      <c r="T4122" s="14"/>
      <c r="U4122" s="14"/>
      <c r="V4122" s="14"/>
      <c r="W4122" s="14"/>
      <c r="X4122" s="14"/>
      <c r="Y4122" s="14"/>
    </row>
    <row r="4123" spans="2:30" x14ac:dyDescent="0.3">
      <c r="B4123" s="13"/>
      <c r="C4123" s="13"/>
      <c r="D4123" s="13"/>
      <c r="E4123" s="13"/>
      <c r="F4123" s="13"/>
      <c r="G4123" s="13"/>
      <c r="H4123" s="13"/>
      <c r="I4123" s="13"/>
      <c r="J4123" s="13"/>
      <c r="K4123" s="13"/>
      <c r="L4123" s="13"/>
      <c r="M4123" s="13"/>
      <c r="N4123" s="13"/>
      <c r="O4123" s="13"/>
      <c r="P4123" s="13"/>
      <c r="Q4123" s="13"/>
      <c r="R4123" s="13"/>
      <c r="S4123" s="14"/>
      <c r="T4123" s="14"/>
      <c r="U4123" s="14"/>
      <c r="V4123" s="14"/>
      <c r="W4123" s="14"/>
      <c r="X4123" s="14"/>
      <c r="Y4123" s="14"/>
    </row>
    <row r="4124" spans="2:30" x14ac:dyDescent="0.3">
      <c r="B4124" s="13"/>
      <c r="C4124" s="13"/>
      <c r="D4124" s="13"/>
      <c r="E4124" s="13"/>
      <c r="F4124" s="13"/>
      <c r="G4124" s="13"/>
      <c r="H4124" s="13"/>
      <c r="I4124" s="13"/>
      <c r="J4124" s="13"/>
      <c r="K4124" s="13"/>
      <c r="L4124" s="13"/>
      <c r="M4124" s="13"/>
      <c r="N4124" s="13"/>
      <c r="O4124" s="13"/>
      <c r="P4124" s="13"/>
      <c r="Q4124" s="13"/>
      <c r="R4124" s="13"/>
      <c r="S4124" s="14"/>
      <c r="T4124" s="14"/>
      <c r="U4124" s="14"/>
      <c r="V4124" s="14"/>
      <c r="W4124" s="14"/>
      <c r="X4124" s="14"/>
      <c r="Y4124" s="14"/>
    </row>
    <row r="4125" spans="2:30" x14ac:dyDescent="0.3">
      <c r="B4125" s="13"/>
      <c r="C4125" s="13"/>
      <c r="D4125" s="13"/>
      <c r="E4125" s="13"/>
      <c r="F4125" s="13"/>
      <c r="G4125" s="13"/>
      <c r="H4125" s="13"/>
      <c r="I4125" s="13"/>
      <c r="J4125" s="13"/>
      <c r="K4125" s="13"/>
      <c r="L4125" s="13"/>
      <c r="M4125" s="13"/>
      <c r="N4125" s="13"/>
      <c r="O4125" s="13"/>
      <c r="P4125" s="13"/>
      <c r="Q4125" s="13"/>
      <c r="R4125" s="13"/>
      <c r="S4125" s="14"/>
      <c r="T4125" s="14"/>
      <c r="U4125" s="14"/>
      <c r="V4125" s="14"/>
      <c r="W4125" s="14"/>
      <c r="X4125" s="14"/>
      <c r="Y4125" s="14"/>
    </row>
    <row r="4126" spans="2:30" x14ac:dyDescent="0.3">
      <c r="B4126" s="13"/>
      <c r="C4126" s="13"/>
      <c r="D4126" s="13"/>
      <c r="E4126" s="13"/>
      <c r="F4126" s="13"/>
      <c r="G4126" s="13"/>
      <c r="H4126" s="13"/>
      <c r="I4126" s="13"/>
      <c r="J4126" s="13"/>
      <c r="K4126" s="13"/>
      <c r="L4126" s="13"/>
      <c r="M4126" s="13"/>
      <c r="N4126" s="13"/>
      <c r="O4126" s="13"/>
      <c r="P4126" s="13"/>
      <c r="Q4126" s="13"/>
      <c r="R4126" s="13"/>
      <c r="S4126" s="14"/>
      <c r="T4126" s="14"/>
      <c r="U4126" s="14"/>
      <c r="V4126" s="14"/>
      <c r="W4126" s="14"/>
      <c r="X4126" s="14"/>
      <c r="Y4126" s="14"/>
    </row>
    <row r="4127" spans="2:30" x14ac:dyDescent="0.3">
      <c r="B4127" s="13"/>
      <c r="C4127" s="13"/>
      <c r="D4127" s="13"/>
      <c r="E4127" s="13"/>
      <c r="F4127" s="13"/>
      <c r="G4127" s="13"/>
      <c r="H4127" s="13"/>
      <c r="I4127" s="13"/>
      <c r="J4127" s="13"/>
      <c r="K4127" s="13"/>
      <c r="L4127" s="13"/>
      <c r="M4127" s="13"/>
      <c r="N4127" s="13"/>
      <c r="O4127" s="13"/>
      <c r="P4127" s="13"/>
      <c r="Q4127" s="13"/>
      <c r="R4127" s="13"/>
      <c r="S4127" s="14"/>
      <c r="T4127" s="14"/>
      <c r="U4127" s="14"/>
      <c r="V4127" s="14"/>
      <c r="W4127" s="14"/>
      <c r="X4127" s="14"/>
      <c r="Y4127" s="14"/>
    </row>
    <row r="4128" spans="2:30" x14ac:dyDescent="0.3">
      <c r="B4128" s="13"/>
      <c r="C4128" s="13"/>
      <c r="D4128" s="13"/>
      <c r="E4128" s="13"/>
      <c r="F4128" s="13"/>
      <c r="G4128" s="13"/>
      <c r="H4128" s="13"/>
      <c r="I4128" s="13"/>
      <c r="J4128" s="13"/>
      <c r="K4128" s="13"/>
      <c r="L4128" s="13"/>
      <c r="M4128" s="13"/>
      <c r="N4128" s="13"/>
      <c r="O4128" s="13"/>
      <c r="P4128" s="13"/>
      <c r="Q4128" s="13"/>
      <c r="R4128" s="13"/>
      <c r="S4128" s="14"/>
      <c r="T4128" s="14"/>
      <c r="U4128" s="14"/>
      <c r="V4128" s="14"/>
      <c r="W4128" s="14"/>
      <c r="X4128" s="14"/>
      <c r="Y4128" s="14"/>
    </row>
    <row r="4129" spans="2:30" x14ac:dyDescent="0.3">
      <c r="B4129" s="13"/>
      <c r="C4129" s="13"/>
      <c r="D4129" s="13"/>
      <c r="E4129" s="13"/>
      <c r="F4129" s="13"/>
      <c r="G4129" s="13"/>
      <c r="H4129" s="13"/>
      <c r="I4129" s="13"/>
      <c r="J4129" s="13"/>
      <c r="K4129" s="13"/>
      <c r="L4129" s="13"/>
      <c r="M4129" s="13"/>
      <c r="N4129" s="13"/>
      <c r="O4129" s="13"/>
      <c r="P4129" s="13"/>
      <c r="Q4129" s="13"/>
      <c r="R4129" s="13"/>
      <c r="S4129" s="14"/>
      <c r="T4129" s="14"/>
      <c r="U4129" s="14"/>
      <c r="V4129" s="14"/>
      <c r="W4129" s="14"/>
      <c r="X4129" s="14"/>
      <c r="Y4129" s="14"/>
    </row>
    <row r="4130" spans="2:30" x14ac:dyDescent="0.3">
      <c r="B4130" s="13"/>
      <c r="C4130" s="13"/>
      <c r="D4130" s="13"/>
      <c r="E4130" s="13"/>
      <c r="F4130" s="13"/>
      <c r="G4130" s="13"/>
      <c r="H4130" s="13"/>
      <c r="I4130" s="13"/>
      <c r="J4130" s="13"/>
      <c r="K4130" s="13"/>
      <c r="L4130" s="13"/>
      <c r="M4130" s="13"/>
      <c r="N4130" s="13"/>
      <c r="O4130" s="13"/>
      <c r="P4130" s="13"/>
      <c r="Q4130" s="13"/>
      <c r="R4130" s="13"/>
      <c r="S4130" s="14"/>
      <c r="T4130" s="14"/>
      <c r="U4130" s="14"/>
      <c r="V4130" s="14"/>
      <c r="W4130" s="14"/>
      <c r="X4130" s="14"/>
      <c r="Y4130" s="14"/>
    </row>
    <row r="4131" spans="2:30" x14ac:dyDescent="0.3"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</row>
    <row r="4132" spans="2:30" x14ac:dyDescent="0.3">
      <c r="B4132" s="13"/>
      <c r="C4132" s="13"/>
      <c r="D4132" s="13"/>
      <c r="E4132" s="13"/>
      <c r="F4132" s="13"/>
      <c r="G4132" s="13"/>
      <c r="H4132" s="13"/>
      <c r="I4132" s="13"/>
      <c r="J4132" s="13"/>
      <c r="K4132" s="13"/>
      <c r="L4132" s="13"/>
      <c r="M4132" s="13"/>
      <c r="N4132" s="13"/>
      <c r="O4132" s="13"/>
      <c r="P4132" s="13"/>
      <c r="Q4132" s="13"/>
      <c r="R4132" s="13"/>
      <c r="S4132" s="14"/>
      <c r="T4132" s="14"/>
      <c r="U4132" s="14"/>
      <c r="V4132" s="14"/>
      <c r="W4132" s="14"/>
      <c r="X4132" s="14"/>
      <c r="Y4132" s="14"/>
    </row>
    <row r="4133" spans="2:30" x14ac:dyDescent="0.3">
      <c r="B4133" s="13"/>
      <c r="C4133" s="13"/>
      <c r="D4133" s="13"/>
      <c r="E4133" s="13"/>
      <c r="F4133" s="13"/>
      <c r="G4133" s="13"/>
      <c r="H4133" s="13"/>
      <c r="I4133" s="13"/>
      <c r="J4133" s="13"/>
      <c r="K4133" s="13"/>
      <c r="L4133" s="13"/>
      <c r="M4133" s="13"/>
      <c r="N4133" s="13"/>
      <c r="O4133" s="13"/>
      <c r="P4133" s="13"/>
      <c r="Q4133" s="13"/>
      <c r="R4133" s="13"/>
      <c r="S4133" s="14"/>
      <c r="T4133" s="14"/>
      <c r="U4133" s="14"/>
      <c r="V4133" s="14"/>
      <c r="W4133" s="14"/>
      <c r="X4133" s="14"/>
      <c r="Y4133" s="14"/>
    </row>
    <row r="4134" spans="2:30" x14ac:dyDescent="0.3">
      <c r="B4134" s="13"/>
      <c r="C4134" s="13"/>
      <c r="D4134" s="13"/>
      <c r="E4134" s="13"/>
      <c r="F4134" s="13"/>
      <c r="G4134" s="13"/>
      <c r="H4134" s="13"/>
      <c r="I4134" s="13"/>
      <c r="J4134" s="13"/>
      <c r="K4134" s="13"/>
      <c r="L4134" s="13"/>
      <c r="M4134" s="13"/>
      <c r="N4134" s="13"/>
      <c r="O4134" s="13"/>
      <c r="P4134" s="13"/>
      <c r="Q4134" s="13"/>
      <c r="R4134" s="13"/>
      <c r="S4134" s="14"/>
      <c r="T4134" s="14"/>
      <c r="U4134" s="14"/>
      <c r="V4134" s="14"/>
      <c r="W4134" s="14"/>
      <c r="X4134" s="14"/>
      <c r="Y4134" s="14"/>
    </row>
    <row r="4135" spans="2:30" x14ac:dyDescent="0.3">
      <c r="B4135" s="13"/>
      <c r="C4135" s="13"/>
      <c r="D4135" s="13"/>
      <c r="E4135" s="13"/>
      <c r="F4135" s="13"/>
      <c r="G4135" s="13"/>
      <c r="H4135" s="13"/>
      <c r="I4135" s="13"/>
      <c r="J4135" s="13"/>
      <c r="K4135" s="13"/>
      <c r="L4135" s="13"/>
      <c r="M4135" s="13"/>
      <c r="N4135" s="13"/>
      <c r="O4135" s="13"/>
      <c r="P4135" s="13"/>
      <c r="Q4135" s="13"/>
      <c r="R4135" s="13"/>
      <c r="S4135" s="14"/>
      <c r="T4135" s="14"/>
      <c r="U4135" s="14"/>
      <c r="V4135" s="14"/>
      <c r="W4135" s="14"/>
      <c r="X4135" s="14"/>
      <c r="Y4135" s="14"/>
    </row>
    <row r="4136" spans="2:30" x14ac:dyDescent="0.3">
      <c r="B4136" s="13"/>
      <c r="C4136" s="13"/>
      <c r="D4136" s="13"/>
      <c r="E4136" s="13"/>
      <c r="F4136" s="13"/>
      <c r="G4136" s="13"/>
      <c r="H4136" s="13"/>
      <c r="I4136" s="13"/>
      <c r="J4136" s="13"/>
      <c r="K4136" s="13"/>
      <c r="L4136" s="13"/>
      <c r="M4136" s="13"/>
      <c r="N4136" s="13"/>
      <c r="O4136" s="13"/>
      <c r="P4136" s="13"/>
      <c r="Q4136" s="13"/>
      <c r="R4136" s="13"/>
      <c r="S4136" s="14"/>
      <c r="T4136" s="14"/>
      <c r="U4136" s="14"/>
      <c r="V4136" s="14"/>
      <c r="W4136" s="14"/>
      <c r="X4136" s="14"/>
      <c r="Y4136" s="14"/>
    </row>
    <row r="4137" spans="2:30" x14ac:dyDescent="0.3">
      <c r="B4137" s="13"/>
      <c r="C4137" s="13"/>
      <c r="D4137" s="13"/>
      <c r="E4137" s="13"/>
      <c r="F4137" s="13"/>
      <c r="G4137" s="13"/>
      <c r="H4137" s="13"/>
      <c r="I4137" s="13"/>
      <c r="J4137" s="13"/>
      <c r="K4137" s="13"/>
      <c r="L4137" s="13"/>
      <c r="M4137" s="13"/>
      <c r="N4137" s="13"/>
      <c r="O4137" s="13"/>
      <c r="P4137" s="13"/>
      <c r="Q4137" s="13"/>
      <c r="R4137" s="13"/>
      <c r="S4137" s="14"/>
      <c r="T4137" s="14"/>
      <c r="U4137" s="14"/>
      <c r="V4137" s="14"/>
      <c r="W4137" s="14"/>
      <c r="X4137" s="14"/>
      <c r="Y4137" s="14"/>
    </row>
    <row r="4138" spans="2:30" x14ac:dyDescent="0.3"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</row>
    <row r="4139" spans="2:30" x14ac:dyDescent="0.3"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</row>
    <row r="4140" spans="2:30" x14ac:dyDescent="0.3">
      <c r="B4140" s="13"/>
      <c r="C4140" s="13"/>
      <c r="D4140" s="13"/>
      <c r="E4140" s="13"/>
      <c r="F4140" s="13"/>
      <c r="G4140" s="13"/>
      <c r="H4140" s="13"/>
      <c r="I4140" s="13"/>
      <c r="J4140" s="13"/>
      <c r="K4140" s="13"/>
      <c r="L4140" s="13"/>
      <c r="M4140" s="13"/>
      <c r="N4140" s="13"/>
      <c r="O4140" s="13"/>
      <c r="P4140" s="13"/>
      <c r="Q4140" s="13"/>
      <c r="R4140" s="13"/>
      <c r="S4140" s="14"/>
      <c r="T4140" s="14"/>
      <c r="U4140" s="14"/>
      <c r="V4140" s="14"/>
      <c r="W4140" s="14"/>
      <c r="X4140" s="14"/>
      <c r="Y4140" s="14"/>
    </row>
    <row r="4141" spans="2:30" x14ac:dyDescent="0.3">
      <c r="B4141" s="13"/>
      <c r="C4141" s="13"/>
      <c r="D4141" s="13"/>
      <c r="E4141" s="13"/>
      <c r="F4141" s="13"/>
      <c r="G4141" s="13"/>
      <c r="H4141" s="13"/>
      <c r="I4141" s="13"/>
      <c r="J4141" s="13"/>
      <c r="K4141" s="13"/>
      <c r="L4141" s="13"/>
      <c r="M4141" s="13"/>
      <c r="N4141" s="13"/>
      <c r="O4141" s="13"/>
      <c r="P4141" s="13"/>
      <c r="Q4141" s="13"/>
      <c r="R4141" s="13"/>
      <c r="S4141" s="14"/>
      <c r="T4141" s="14"/>
      <c r="U4141" s="14"/>
      <c r="V4141" s="14"/>
      <c r="W4141" s="14"/>
      <c r="X4141" s="14"/>
      <c r="Y4141" s="14"/>
    </row>
    <row r="4142" spans="2:30" x14ac:dyDescent="0.3">
      <c r="B4142" s="13"/>
      <c r="C4142" s="13"/>
      <c r="D4142" s="13"/>
      <c r="E4142" s="13"/>
      <c r="F4142" s="13"/>
      <c r="G4142" s="13"/>
      <c r="H4142" s="13"/>
      <c r="I4142" s="13"/>
      <c r="J4142" s="13"/>
      <c r="K4142" s="13"/>
      <c r="L4142" s="13"/>
      <c r="M4142" s="13"/>
      <c r="N4142" s="13"/>
      <c r="O4142" s="13"/>
      <c r="P4142" s="13"/>
      <c r="Q4142" s="13"/>
      <c r="R4142" s="13"/>
      <c r="S4142" s="14"/>
      <c r="T4142" s="14"/>
      <c r="U4142" s="14"/>
      <c r="V4142" s="14"/>
      <c r="W4142" s="14"/>
      <c r="X4142" s="14"/>
      <c r="Y4142" s="14"/>
    </row>
    <row r="4143" spans="2:30" x14ac:dyDescent="0.3">
      <c r="B4143" s="13"/>
      <c r="C4143" s="13"/>
      <c r="D4143" s="13"/>
      <c r="E4143" s="13"/>
      <c r="F4143" s="13"/>
      <c r="G4143" s="13"/>
      <c r="H4143" s="13"/>
      <c r="I4143" s="13"/>
      <c r="J4143" s="13"/>
      <c r="K4143" s="13"/>
      <c r="L4143" s="13"/>
      <c r="M4143" s="13"/>
      <c r="N4143" s="13"/>
      <c r="O4143" s="13"/>
      <c r="P4143" s="13"/>
      <c r="Q4143" s="13"/>
      <c r="R4143" s="13"/>
      <c r="S4143" s="14"/>
      <c r="T4143" s="14"/>
      <c r="U4143" s="14"/>
      <c r="V4143" s="14"/>
      <c r="W4143" s="14"/>
      <c r="X4143" s="14"/>
      <c r="Y4143" s="14"/>
      <c r="AA4143" s="5" t="e">
        <f t="shared" ref="AA4143" si="154">+AVERAGE(E4114:E4143)/100</f>
        <v>#DIV/0!</v>
      </c>
      <c r="AB4143" s="5" t="e">
        <f t="shared" ref="AB4143" si="155">+AVERAGE(G4114:G4143)</f>
        <v>#DIV/0!</v>
      </c>
      <c r="AC4143" s="5" t="e">
        <f t="shared" ref="AC4143" si="156">+AVERAGE(H4114:H4143)</f>
        <v>#DIV/0!</v>
      </c>
      <c r="AD4143" s="17" t="e">
        <f t="shared" ref="AD4143" si="157">($AF$4*AA4143)+($AG$4-$AG$4*AB4143)+($AJ$12+$AK$12*AC4143)</f>
        <v>#DIV/0!</v>
      </c>
    </row>
    <row r="4144" spans="2:30" x14ac:dyDescent="0.3"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</row>
    <row r="4145" spans="2:25" x14ac:dyDescent="0.3">
      <c r="B4145" s="13"/>
      <c r="C4145" s="13"/>
      <c r="D4145" s="13"/>
      <c r="E4145" s="13"/>
      <c r="F4145" s="13"/>
      <c r="G4145" s="13"/>
      <c r="H4145" s="13"/>
      <c r="I4145" s="13"/>
      <c r="J4145" s="13"/>
      <c r="K4145" s="13"/>
      <c r="L4145" s="13"/>
      <c r="M4145" s="13"/>
      <c r="N4145" s="13"/>
      <c r="O4145" s="13"/>
      <c r="P4145" s="13"/>
      <c r="Q4145" s="13"/>
      <c r="R4145" s="13"/>
      <c r="S4145" s="14"/>
      <c r="T4145" s="14"/>
      <c r="U4145" s="14"/>
      <c r="V4145" s="14"/>
      <c r="W4145" s="14"/>
      <c r="X4145" s="14"/>
      <c r="Y4145" s="14"/>
    </row>
    <row r="4146" spans="2:25" x14ac:dyDescent="0.3">
      <c r="B4146" s="13"/>
      <c r="C4146" s="13"/>
      <c r="D4146" s="13"/>
      <c r="E4146" s="13"/>
      <c r="F4146" s="13"/>
      <c r="G4146" s="13"/>
      <c r="H4146" s="13"/>
      <c r="I4146" s="13"/>
      <c r="J4146" s="13"/>
      <c r="K4146" s="13"/>
      <c r="L4146" s="13"/>
      <c r="M4146" s="13"/>
      <c r="N4146" s="13"/>
      <c r="O4146" s="13"/>
      <c r="P4146" s="13"/>
      <c r="Q4146" s="13"/>
      <c r="R4146" s="13"/>
      <c r="S4146" s="14"/>
      <c r="T4146" s="14"/>
      <c r="U4146" s="14"/>
      <c r="V4146" s="14"/>
      <c r="W4146" s="14"/>
      <c r="X4146" s="14"/>
      <c r="Y4146" s="14"/>
    </row>
    <row r="4147" spans="2:25" x14ac:dyDescent="0.3">
      <c r="B4147" s="13"/>
      <c r="C4147" s="13"/>
      <c r="D4147" s="13"/>
      <c r="E4147" s="13"/>
      <c r="F4147" s="13"/>
      <c r="G4147" s="13"/>
      <c r="H4147" s="13"/>
      <c r="I4147" s="13"/>
      <c r="J4147" s="13"/>
      <c r="K4147" s="13"/>
      <c r="L4147" s="13"/>
      <c r="M4147" s="13"/>
      <c r="N4147" s="13"/>
      <c r="O4147" s="13"/>
      <c r="P4147" s="13"/>
      <c r="Q4147" s="13"/>
      <c r="R4147" s="13"/>
      <c r="S4147" s="14"/>
      <c r="T4147" s="14"/>
      <c r="U4147" s="14"/>
      <c r="V4147" s="14"/>
      <c r="W4147" s="14"/>
      <c r="X4147" s="14"/>
      <c r="Y4147" s="14"/>
    </row>
    <row r="4148" spans="2:25" x14ac:dyDescent="0.3">
      <c r="B4148" s="13"/>
      <c r="C4148" s="13"/>
      <c r="D4148" s="13"/>
      <c r="E4148" s="13"/>
      <c r="F4148" s="13"/>
      <c r="G4148" s="13"/>
      <c r="H4148" s="13"/>
      <c r="I4148" s="13"/>
      <c r="J4148" s="13"/>
      <c r="K4148" s="13"/>
      <c r="L4148" s="13"/>
      <c r="M4148" s="13"/>
      <c r="N4148" s="13"/>
      <c r="O4148" s="13"/>
      <c r="P4148" s="13"/>
      <c r="Q4148" s="13"/>
      <c r="R4148" s="13"/>
      <c r="S4148" s="14"/>
      <c r="T4148" s="14"/>
      <c r="U4148" s="14"/>
      <c r="V4148" s="14"/>
      <c r="W4148" s="14"/>
      <c r="X4148" s="14"/>
      <c r="Y4148" s="14"/>
    </row>
    <row r="4149" spans="2:25" x14ac:dyDescent="0.3">
      <c r="B4149" s="13"/>
      <c r="C4149" s="13"/>
      <c r="D4149" s="13"/>
      <c r="E4149" s="13"/>
      <c r="F4149" s="13"/>
      <c r="G4149" s="13"/>
      <c r="H4149" s="13"/>
      <c r="I4149" s="13"/>
      <c r="J4149" s="13"/>
      <c r="K4149" s="13"/>
      <c r="L4149" s="13"/>
      <c r="M4149" s="13"/>
      <c r="N4149" s="13"/>
      <c r="O4149" s="13"/>
      <c r="P4149" s="13"/>
      <c r="Q4149" s="13"/>
      <c r="R4149" s="13"/>
      <c r="S4149" s="14"/>
      <c r="T4149" s="14"/>
      <c r="U4149" s="14"/>
      <c r="V4149" s="14"/>
      <c r="W4149" s="14"/>
      <c r="X4149" s="14"/>
      <c r="Y4149" s="14"/>
    </row>
    <row r="4150" spans="2:25" x14ac:dyDescent="0.3"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13"/>
      <c r="M4150" s="13"/>
      <c r="N4150" s="13"/>
      <c r="O4150" s="13"/>
      <c r="P4150" s="13"/>
      <c r="Q4150" s="13"/>
      <c r="R4150" s="13"/>
      <c r="S4150" s="14"/>
      <c r="T4150" s="14"/>
      <c r="U4150" s="14"/>
      <c r="V4150" s="14"/>
      <c r="W4150" s="14"/>
      <c r="X4150" s="14"/>
      <c r="Y4150" s="14"/>
    </row>
    <row r="4151" spans="2:25" x14ac:dyDescent="0.3">
      <c r="B4151" s="13"/>
      <c r="C4151" s="13"/>
      <c r="D4151" s="13"/>
      <c r="E4151" s="13"/>
      <c r="F4151" s="13"/>
      <c r="G4151" s="13"/>
      <c r="H4151" s="13"/>
      <c r="I4151" s="13"/>
      <c r="J4151" s="13"/>
      <c r="K4151" s="13"/>
      <c r="L4151" s="13"/>
      <c r="M4151" s="13"/>
      <c r="N4151" s="13"/>
      <c r="O4151" s="13"/>
      <c r="P4151" s="13"/>
      <c r="Q4151" s="13"/>
      <c r="R4151" s="13"/>
      <c r="S4151" s="14"/>
      <c r="T4151" s="14"/>
      <c r="U4151" s="14"/>
      <c r="V4151" s="14"/>
      <c r="W4151" s="14"/>
      <c r="X4151" s="14"/>
      <c r="Y4151" s="14"/>
    </row>
    <row r="4152" spans="2:25" x14ac:dyDescent="0.3">
      <c r="B4152" s="13"/>
      <c r="C4152" s="13"/>
      <c r="D4152" s="13"/>
      <c r="E4152" s="13"/>
      <c r="F4152" s="13"/>
      <c r="G4152" s="13"/>
      <c r="H4152" s="13"/>
      <c r="I4152" s="13"/>
      <c r="J4152" s="13"/>
      <c r="K4152" s="13"/>
      <c r="L4152" s="13"/>
      <c r="M4152" s="13"/>
      <c r="N4152" s="13"/>
      <c r="O4152" s="13"/>
      <c r="P4152" s="13"/>
      <c r="Q4152" s="13"/>
      <c r="R4152" s="13"/>
      <c r="S4152" s="14"/>
      <c r="T4152" s="14"/>
      <c r="U4152" s="14"/>
      <c r="V4152" s="14"/>
      <c r="W4152" s="14"/>
      <c r="X4152" s="14"/>
      <c r="Y4152" s="14"/>
    </row>
    <row r="4153" spans="2:25" x14ac:dyDescent="0.3">
      <c r="B4153" s="13"/>
      <c r="C4153" s="13"/>
      <c r="D4153" s="13"/>
      <c r="E4153" s="13"/>
      <c r="F4153" s="13"/>
      <c r="G4153" s="13"/>
      <c r="H4153" s="13"/>
      <c r="I4153" s="13"/>
      <c r="J4153" s="13"/>
      <c r="K4153" s="13"/>
      <c r="L4153" s="13"/>
      <c r="M4153" s="13"/>
      <c r="N4153" s="13"/>
      <c r="O4153" s="13"/>
      <c r="P4153" s="13"/>
      <c r="Q4153" s="13"/>
      <c r="R4153" s="13"/>
      <c r="S4153" s="14"/>
      <c r="T4153" s="14"/>
      <c r="U4153" s="14"/>
      <c r="V4153" s="14"/>
      <c r="W4153" s="14"/>
      <c r="X4153" s="14"/>
      <c r="Y4153" s="14"/>
    </row>
    <row r="4154" spans="2:25" x14ac:dyDescent="0.3">
      <c r="B4154" s="13"/>
      <c r="C4154" s="13"/>
      <c r="D4154" s="13"/>
      <c r="E4154" s="13"/>
      <c r="F4154" s="13"/>
      <c r="G4154" s="13"/>
      <c r="H4154" s="13"/>
      <c r="I4154" s="13"/>
      <c r="J4154" s="13"/>
      <c r="K4154" s="13"/>
      <c r="L4154" s="13"/>
      <c r="M4154" s="13"/>
      <c r="N4154" s="13"/>
      <c r="O4154" s="13"/>
      <c r="P4154" s="13"/>
      <c r="Q4154" s="13"/>
      <c r="R4154" s="13"/>
      <c r="S4154" s="14"/>
      <c r="T4154" s="14"/>
      <c r="U4154" s="14"/>
      <c r="V4154" s="14"/>
      <c r="W4154" s="14"/>
      <c r="X4154" s="14"/>
      <c r="Y4154" s="14"/>
    </row>
    <row r="4155" spans="2:25" x14ac:dyDescent="0.3">
      <c r="B4155" s="13"/>
      <c r="C4155" s="13"/>
      <c r="D4155" s="13"/>
      <c r="E4155" s="13"/>
      <c r="F4155" s="13"/>
      <c r="G4155" s="13"/>
      <c r="H4155" s="13"/>
      <c r="I4155" s="13"/>
      <c r="J4155" s="13"/>
      <c r="K4155" s="13"/>
      <c r="L4155" s="13"/>
      <c r="M4155" s="13"/>
      <c r="N4155" s="13"/>
      <c r="O4155" s="13"/>
      <c r="P4155" s="13"/>
      <c r="Q4155" s="13"/>
      <c r="R4155" s="13"/>
      <c r="S4155" s="14"/>
      <c r="T4155" s="14"/>
      <c r="U4155" s="14"/>
      <c r="V4155" s="14"/>
      <c r="W4155" s="14"/>
      <c r="X4155" s="14"/>
      <c r="Y4155" s="14"/>
    </row>
    <row r="4156" spans="2:25" x14ac:dyDescent="0.3">
      <c r="B4156" s="13"/>
      <c r="C4156" s="13"/>
      <c r="D4156" s="13"/>
      <c r="E4156" s="13"/>
      <c r="F4156" s="13"/>
      <c r="G4156" s="13"/>
      <c r="H4156" s="13"/>
      <c r="I4156" s="13"/>
      <c r="J4156" s="13"/>
      <c r="K4156" s="13"/>
      <c r="L4156" s="13"/>
      <c r="M4156" s="13"/>
      <c r="N4156" s="13"/>
      <c r="O4156" s="13"/>
      <c r="P4156" s="13"/>
      <c r="Q4156" s="13"/>
      <c r="R4156" s="13"/>
      <c r="S4156" s="14"/>
      <c r="T4156" s="14"/>
      <c r="U4156" s="14"/>
      <c r="V4156" s="14"/>
      <c r="W4156" s="14"/>
      <c r="X4156" s="14"/>
      <c r="Y4156" s="14"/>
    </row>
    <row r="4157" spans="2:25" x14ac:dyDescent="0.3">
      <c r="B4157" s="13"/>
      <c r="C4157" s="13"/>
      <c r="D4157" s="13"/>
      <c r="E4157" s="13"/>
      <c r="F4157" s="13"/>
      <c r="G4157" s="13"/>
      <c r="H4157" s="13"/>
      <c r="I4157" s="13"/>
      <c r="J4157" s="13"/>
      <c r="K4157" s="13"/>
      <c r="L4157" s="13"/>
      <c r="M4157" s="13"/>
      <c r="N4157" s="13"/>
      <c r="O4157" s="13"/>
      <c r="P4157" s="13"/>
      <c r="Q4157" s="13"/>
      <c r="R4157" s="13"/>
      <c r="S4157" s="14"/>
      <c r="T4157" s="14"/>
      <c r="U4157" s="14"/>
      <c r="V4157" s="14"/>
      <c r="W4157" s="14"/>
      <c r="X4157" s="14"/>
      <c r="Y4157" s="14"/>
    </row>
    <row r="4158" spans="2:25" x14ac:dyDescent="0.3">
      <c r="B4158" s="13"/>
      <c r="C4158" s="13"/>
      <c r="D4158" s="13"/>
      <c r="E4158" s="13"/>
      <c r="F4158" s="13"/>
      <c r="G4158" s="13"/>
      <c r="H4158" s="13"/>
      <c r="I4158" s="13"/>
      <c r="J4158" s="13"/>
      <c r="K4158" s="13"/>
      <c r="L4158" s="13"/>
      <c r="M4158" s="13"/>
      <c r="N4158" s="13"/>
      <c r="O4158" s="13"/>
      <c r="P4158" s="13"/>
      <c r="Q4158" s="13"/>
      <c r="R4158" s="13"/>
      <c r="S4158" s="14"/>
      <c r="T4158" s="14"/>
      <c r="U4158" s="14"/>
      <c r="V4158" s="14"/>
      <c r="W4158" s="14"/>
      <c r="X4158" s="14"/>
      <c r="Y4158" s="14"/>
    </row>
    <row r="4159" spans="2:25" x14ac:dyDescent="0.3">
      <c r="B4159" s="13"/>
      <c r="C4159" s="13"/>
      <c r="D4159" s="13"/>
      <c r="E4159" s="13"/>
      <c r="F4159" s="13"/>
      <c r="G4159" s="13"/>
      <c r="H4159" s="13"/>
      <c r="I4159" s="13"/>
      <c r="J4159" s="13"/>
      <c r="K4159" s="13"/>
      <c r="L4159" s="13"/>
      <c r="M4159" s="13"/>
      <c r="N4159" s="13"/>
      <c r="O4159" s="13"/>
      <c r="P4159" s="13"/>
      <c r="Q4159" s="13"/>
      <c r="R4159" s="13"/>
      <c r="S4159" s="14"/>
      <c r="T4159" s="14"/>
      <c r="U4159" s="14"/>
      <c r="V4159" s="14"/>
      <c r="W4159" s="14"/>
      <c r="X4159" s="14"/>
      <c r="Y4159" s="14"/>
    </row>
    <row r="4160" spans="2:25" x14ac:dyDescent="0.3">
      <c r="B4160" s="13"/>
      <c r="C4160" s="13"/>
      <c r="D4160" s="13"/>
      <c r="E4160" s="13"/>
      <c r="F4160" s="13"/>
      <c r="G4160" s="13"/>
      <c r="H4160" s="13"/>
      <c r="I4160" s="13"/>
      <c r="J4160" s="13"/>
      <c r="K4160" s="13"/>
      <c r="L4160" s="13"/>
      <c r="M4160" s="13"/>
      <c r="N4160" s="13"/>
      <c r="O4160" s="13"/>
      <c r="P4160" s="13"/>
      <c r="Q4160" s="13"/>
      <c r="R4160" s="13"/>
      <c r="S4160" s="14"/>
      <c r="T4160" s="14"/>
      <c r="U4160" s="14"/>
      <c r="V4160" s="14"/>
      <c r="W4160" s="14"/>
      <c r="X4160" s="14"/>
      <c r="Y4160" s="14"/>
    </row>
    <row r="4161" spans="2:30" x14ac:dyDescent="0.3">
      <c r="B4161" s="13"/>
      <c r="C4161" s="13"/>
      <c r="D4161" s="13"/>
      <c r="E4161" s="13"/>
      <c r="F4161" s="13"/>
      <c r="G4161" s="13"/>
      <c r="H4161" s="13"/>
      <c r="I4161" s="13"/>
      <c r="J4161" s="13"/>
      <c r="K4161" s="13"/>
      <c r="L4161" s="13"/>
      <c r="M4161" s="13"/>
      <c r="N4161" s="13"/>
      <c r="O4161" s="13"/>
      <c r="P4161" s="13"/>
      <c r="Q4161" s="13"/>
      <c r="R4161" s="13"/>
      <c r="S4161" s="14"/>
      <c r="T4161" s="14"/>
      <c r="U4161" s="14"/>
      <c r="V4161" s="14"/>
      <c r="W4161" s="14"/>
      <c r="X4161" s="14"/>
      <c r="Y4161" s="14"/>
    </row>
    <row r="4162" spans="2:30" x14ac:dyDescent="0.3">
      <c r="B4162" s="13"/>
      <c r="C4162" s="13"/>
      <c r="D4162" s="13"/>
      <c r="E4162" s="13"/>
      <c r="F4162" s="13"/>
      <c r="G4162" s="13"/>
      <c r="H4162" s="13"/>
      <c r="I4162" s="13"/>
      <c r="J4162" s="13"/>
      <c r="K4162" s="13"/>
      <c r="L4162" s="13"/>
      <c r="M4162" s="13"/>
      <c r="N4162" s="13"/>
      <c r="O4162" s="13"/>
      <c r="P4162" s="13"/>
      <c r="Q4162" s="13"/>
      <c r="R4162" s="13"/>
      <c r="S4162" s="14"/>
      <c r="T4162" s="14"/>
      <c r="U4162" s="14"/>
      <c r="V4162" s="14"/>
      <c r="W4162" s="14"/>
      <c r="X4162" s="14"/>
      <c r="Y4162" s="14"/>
    </row>
    <row r="4163" spans="2:30" x14ac:dyDescent="0.3">
      <c r="B4163" s="6"/>
      <c r="C4163" s="6"/>
      <c r="D4163" s="6"/>
      <c r="E4163" s="6"/>
      <c r="F4163" s="6"/>
      <c r="G4163" s="6"/>
      <c r="H4163" s="6"/>
      <c r="I4163" s="6"/>
      <c r="J4163" s="6"/>
      <c r="K4163" s="5"/>
      <c r="L4163" s="13"/>
      <c r="M4163" s="13"/>
      <c r="N4163" s="13"/>
      <c r="O4163" s="13"/>
      <c r="P4163" s="13"/>
      <c r="Q4163" s="13"/>
      <c r="R4163" s="13"/>
      <c r="S4163" s="14"/>
      <c r="T4163" s="14"/>
      <c r="U4163" s="14"/>
      <c r="V4163" s="14"/>
      <c r="W4163" s="14"/>
      <c r="X4163" s="14"/>
      <c r="Y4163" s="14"/>
    </row>
    <row r="4164" spans="2:30" x14ac:dyDescent="0.3">
      <c r="B4164" s="13"/>
      <c r="C4164" s="13"/>
      <c r="D4164" s="13"/>
      <c r="E4164" s="13"/>
      <c r="F4164" s="13"/>
      <c r="G4164" s="13"/>
      <c r="H4164" s="13"/>
      <c r="I4164" s="13"/>
      <c r="J4164" s="13"/>
      <c r="K4164" s="13"/>
      <c r="L4164" s="13"/>
      <c r="M4164" s="13"/>
      <c r="N4164" s="13"/>
      <c r="O4164" s="13"/>
      <c r="P4164" s="13"/>
      <c r="Q4164" s="13"/>
      <c r="R4164" s="13"/>
      <c r="S4164" s="14"/>
      <c r="T4164" s="14"/>
      <c r="U4164" s="14"/>
      <c r="V4164" s="14"/>
      <c r="W4164" s="14"/>
      <c r="X4164" s="14"/>
      <c r="Y4164" s="14"/>
    </row>
    <row r="4165" spans="2:30" x14ac:dyDescent="0.3">
      <c r="B4165" s="13"/>
      <c r="C4165" s="13"/>
      <c r="D4165" s="13"/>
      <c r="E4165" s="13"/>
      <c r="F4165" s="13"/>
      <c r="G4165" s="13"/>
      <c r="H4165" s="13"/>
      <c r="I4165" s="13"/>
      <c r="J4165" s="13"/>
      <c r="K4165" s="13"/>
      <c r="L4165" s="13"/>
      <c r="M4165" s="13"/>
      <c r="N4165" s="13"/>
      <c r="O4165" s="13"/>
      <c r="P4165" s="13"/>
      <c r="Q4165" s="13"/>
      <c r="R4165" s="13"/>
      <c r="S4165" s="14"/>
      <c r="T4165" s="14"/>
      <c r="U4165" s="14"/>
      <c r="V4165" s="14"/>
      <c r="W4165" s="14"/>
      <c r="X4165" s="14"/>
      <c r="Y4165" s="14"/>
    </row>
    <row r="4166" spans="2:30" x14ac:dyDescent="0.3">
      <c r="B4166" s="13"/>
      <c r="C4166" s="13"/>
      <c r="D4166" s="13"/>
      <c r="E4166" s="13"/>
      <c r="F4166" s="13"/>
      <c r="G4166" s="13"/>
      <c r="H4166" s="13"/>
      <c r="I4166" s="13"/>
      <c r="J4166" s="13"/>
      <c r="K4166" s="13"/>
      <c r="L4166" s="13"/>
      <c r="M4166" s="13"/>
      <c r="N4166" s="13"/>
      <c r="O4166" s="13"/>
      <c r="P4166" s="13"/>
      <c r="Q4166" s="13"/>
      <c r="R4166" s="13"/>
      <c r="S4166" s="14"/>
      <c r="T4166" s="14"/>
      <c r="U4166" s="14"/>
      <c r="V4166" s="14"/>
      <c r="W4166" s="14"/>
      <c r="X4166" s="14"/>
      <c r="Y4166" s="14"/>
    </row>
    <row r="4167" spans="2:30" x14ac:dyDescent="0.3">
      <c r="B4167" s="13"/>
      <c r="C4167" s="13"/>
      <c r="D4167" s="13"/>
      <c r="E4167" s="13"/>
      <c r="F4167" s="13"/>
      <c r="G4167" s="13"/>
      <c r="H4167" s="13"/>
      <c r="I4167" s="13"/>
      <c r="J4167" s="13"/>
      <c r="K4167" s="13"/>
      <c r="L4167" s="13"/>
      <c r="M4167" s="13"/>
      <c r="N4167" s="13"/>
      <c r="O4167" s="13"/>
      <c r="P4167" s="13"/>
      <c r="Q4167" s="13"/>
      <c r="R4167" s="13"/>
      <c r="S4167" s="14"/>
      <c r="T4167" s="14"/>
      <c r="U4167" s="14"/>
      <c r="V4167" s="14"/>
      <c r="W4167" s="14"/>
      <c r="X4167" s="14"/>
      <c r="Y4167" s="14"/>
    </row>
    <row r="4168" spans="2:30" x14ac:dyDescent="0.3">
      <c r="B4168" s="13"/>
      <c r="C4168" s="13"/>
      <c r="D4168" s="13"/>
      <c r="E4168" s="13"/>
      <c r="F4168" s="13"/>
      <c r="G4168" s="13"/>
      <c r="H4168" s="13"/>
      <c r="I4168" s="13"/>
      <c r="J4168" s="13"/>
      <c r="K4168" s="13"/>
      <c r="L4168" s="13"/>
      <c r="M4168" s="13"/>
      <c r="N4168" s="13"/>
      <c r="O4168" s="13"/>
      <c r="P4168" s="13"/>
      <c r="Q4168" s="13"/>
      <c r="R4168" s="13"/>
      <c r="S4168" s="14"/>
      <c r="T4168" s="14"/>
      <c r="U4168" s="14"/>
      <c r="V4168" s="14"/>
      <c r="W4168" s="14"/>
      <c r="X4168" s="14"/>
      <c r="Y4168" s="14"/>
    </row>
    <row r="4169" spans="2:30" x14ac:dyDescent="0.3">
      <c r="B4169" s="13"/>
      <c r="C4169" s="13"/>
      <c r="D4169" s="13"/>
      <c r="E4169" s="13"/>
      <c r="F4169" s="13"/>
      <c r="G4169" s="13"/>
      <c r="H4169" s="13"/>
      <c r="I4169" s="13"/>
      <c r="J4169" s="13"/>
      <c r="K4169" s="13"/>
      <c r="L4169" s="13"/>
      <c r="M4169" s="13"/>
      <c r="N4169" s="13"/>
      <c r="O4169" s="13"/>
      <c r="P4169" s="13"/>
      <c r="Q4169" s="13"/>
      <c r="R4169" s="13"/>
      <c r="S4169" s="14"/>
      <c r="T4169" s="14"/>
      <c r="U4169" s="14"/>
      <c r="V4169" s="14"/>
      <c r="W4169" s="14"/>
      <c r="X4169" s="14"/>
      <c r="Y4169" s="14"/>
    </row>
    <row r="4170" spans="2:30" x14ac:dyDescent="0.3">
      <c r="B4170" s="13"/>
      <c r="C4170" s="13"/>
      <c r="D4170" s="13"/>
      <c r="E4170" s="13"/>
      <c r="F4170" s="13"/>
      <c r="G4170" s="13"/>
      <c r="H4170" s="13"/>
      <c r="I4170" s="13"/>
      <c r="J4170" s="13"/>
      <c r="K4170" s="13"/>
      <c r="L4170" s="13"/>
      <c r="M4170" s="13"/>
      <c r="N4170" s="13"/>
      <c r="O4170" s="13"/>
      <c r="P4170" s="13"/>
      <c r="Q4170" s="13"/>
      <c r="R4170" s="13"/>
      <c r="S4170" s="14"/>
      <c r="T4170" s="14"/>
      <c r="U4170" s="14"/>
      <c r="V4170" s="14"/>
      <c r="W4170" s="14"/>
      <c r="X4170" s="14"/>
      <c r="Y4170" s="14"/>
    </row>
    <row r="4171" spans="2:30" x14ac:dyDescent="0.3"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</row>
    <row r="4172" spans="2:30" x14ac:dyDescent="0.3">
      <c r="B4172" s="13"/>
      <c r="C4172" s="13"/>
      <c r="D4172" s="13"/>
      <c r="E4172" s="13"/>
      <c r="F4172" s="13"/>
      <c r="G4172" s="13"/>
      <c r="H4172" s="13"/>
      <c r="I4172" s="13"/>
      <c r="J4172" s="13"/>
      <c r="K4172" s="13"/>
      <c r="L4172" s="13"/>
      <c r="M4172" s="13"/>
      <c r="N4172" s="13"/>
      <c r="O4172" s="13"/>
      <c r="P4172" s="13"/>
      <c r="Q4172" s="13"/>
      <c r="R4172" s="13"/>
      <c r="S4172" s="14"/>
      <c r="T4172" s="14"/>
      <c r="U4172" s="14"/>
      <c r="V4172" s="14"/>
      <c r="W4172" s="14"/>
      <c r="X4172" s="14"/>
      <c r="Y4172" s="14"/>
    </row>
    <row r="4173" spans="2:30" x14ac:dyDescent="0.3">
      <c r="B4173" s="13"/>
      <c r="C4173" s="13"/>
      <c r="D4173" s="13"/>
      <c r="E4173" s="13"/>
      <c r="F4173" s="13"/>
      <c r="G4173" s="13"/>
      <c r="H4173" s="13"/>
      <c r="I4173" s="13"/>
      <c r="J4173" s="13"/>
      <c r="K4173" s="13"/>
      <c r="L4173" s="13"/>
      <c r="M4173" s="13"/>
      <c r="N4173" s="13"/>
      <c r="O4173" s="13"/>
      <c r="P4173" s="13"/>
      <c r="Q4173" s="13"/>
      <c r="R4173" s="13"/>
      <c r="S4173" s="14"/>
      <c r="T4173" s="14"/>
      <c r="U4173" s="14"/>
      <c r="V4173" s="14"/>
      <c r="W4173" s="14"/>
      <c r="X4173" s="14"/>
      <c r="Y4173" s="14"/>
      <c r="AA4173" s="5" t="e">
        <f t="shared" ref="AA4173" si="158">+AVERAGE(E4144:E4173)/100</f>
        <v>#DIV/0!</v>
      </c>
      <c r="AB4173" s="5" t="e">
        <f t="shared" ref="AB4173" si="159">+AVERAGE(G4144:G4173)</f>
        <v>#DIV/0!</v>
      </c>
      <c r="AC4173" s="5" t="e">
        <f t="shared" ref="AC4173" si="160">+AVERAGE(H4144:H4173)</f>
        <v>#DIV/0!</v>
      </c>
      <c r="AD4173" s="17" t="e">
        <f t="shared" ref="AD4173" si="161">($AF$4*AA4173)+($AG$4-$AG$4*AB4173)+($AJ$12+$AK$12*AC4173)</f>
        <v>#DIV/0!</v>
      </c>
    </row>
    <row r="4174" spans="2:30" x14ac:dyDescent="0.3"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</row>
    <row r="4175" spans="2:30" x14ac:dyDescent="0.3"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</row>
    <row r="4176" spans="2:30" x14ac:dyDescent="0.3">
      <c r="B4176" s="13"/>
      <c r="C4176" s="13"/>
      <c r="D4176" s="13"/>
      <c r="E4176" s="13"/>
      <c r="F4176" s="13"/>
      <c r="G4176" s="13"/>
      <c r="H4176" s="13"/>
      <c r="I4176" s="13"/>
      <c r="J4176" s="13"/>
      <c r="K4176" s="13"/>
      <c r="L4176" s="13"/>
      <c r="M4176" s="13"/>
      <c r="N4176" s="13"/>
      <c r="O4176" s="13"/>
      <c r="P4176" s="13"/>
      <c r="Q4176" s="13"/>
      <c r="R4176" s="13"/>
      <c r="S4176" s="14"/>
      <c r="T4176" s="14"/>
      <c r="U4176" s="14"/>
      <c r="V4176" s="14"/>
      <c r="W4176" s="14"/>
      <c r="X4176" s="14"/>
      <c r="Y4176" s="14"/>
    </row>
    <row r="4177" spans="2:25" x14ac:dyDescent="0.3">
      <c r="B4177" s="13"/>
      <c r="C4177" s="13"/>
      <c r="D4177" s="13"/>
      <c r="E4177" s="13"/>
      <c r="F4177" s="13"/>
      <c r="G4177" s="13"/>
      <c r="H4177" s="13"/>
      <c r="I4177" s="13"/>
      <c r="J4177" s="13"/>
      <c r="K4177" s="13"/>
      <c r="L4177" s="13"/>
      <c r="M4177" s="13"/>
      <c r="N4177" s="13"/>
      <c r="O4177" s="13"/>
      <c r="P4177" s="13"/>
      <c r="Q4177" s="13"/>
      <c r="R4177" s="13"/>
      <c r="S4177" s="14"/>
      <c r="T4177" s="14"/>
      <c r="U4177" s="14"/>
      <c r="V4177" s="14"/>
      <c r="W4177" s="14"/>
      <c r="X4177" s="14"/>
      <c r="Y4177" s="14"/>
    </row>
    <row r="4178" spans="2:25" x14ac:dyDescent="0.3">
      <c r="B4178" s="13"/>
      <c r="C4178" s="13"/>
      <c r="D4178" s="13"/>
      <c r="E4178" s="13"/>
      <c r="F4178" s="13"/>
      <c r="G4178" s="13"/>
      <c r="H4178" s="13"/>
      <c r="I4178" s="13"/>
      <c r="J4178" s="13"/>
      <c r="K4178" s="13"/>
      <c r="L4178" s="13"/>
      <c r="M4178" s="13"/>
      <c r="N4178" s="13"/>
      <c r="O4178" s="13"/>
      <c r="P4178" s="13"/>
      <c r="Q4178" s="13"/>
      <c r="R4178" s="13"/>
      <c r="S4178" s="14"/>
      <c r="T4178" s="14"/>
      <c r="U4178" s="14"/>
      <c r="V4178" s="14"/>
      <c r="W4178" s="14"/>
      <c r="X4178" s="14"/>
      <c r="Y4178" s="14"/>
    </row>
    <row r="4179" spans="2:25" x14ac:dyDescent="0.3"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</row>
    <row r="4180" spans="2:25" x14ac:dyDescent="0.3">
      <c r="B4180" s="13"/>
      <c r="C4180" s="13"/>
      <c r="D4180" s="13"/>
      <c r="E4180" s="13"/>
      <c r="F4180" s="13"/>
      <c r="G4180" s="13"/>
      <c r="H4180" s="13"/>
      <c r="I4180" s="13"/>
      <c r="J4180" s="13"/>
      <c r="K4180" s="13"/>
      <c r="L4180" s="13"/>
      <c r="M4180" s="13"/>
      <c r="N4180" s="13"/>
      <c r="O4180" s="13"/>
      <c r="P4180" s="13"/>
      <c r="Q4180" s="13"/>
      <c r="R4180" s="13"/>
      <c r="S4180" s="14"/>
      <c r="T4180" s="14"/>
      <c r="U4180" s="14"/>
      <c r="V4180" s="14"/>
      <c r="W4180" s="14"/>
      <c r="X4180" s="14"/>
      <c r="Y4180" s="14"/>
    </row>
    <row r="4181" spans="2:25" x14ac:dyDescent="0.3"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</row>
    <row r="4182" spans="2:25" x14ac:dyDescent="0.3"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</row>
    <row r="4183" spans="2:25" x14ac:dyDescent="0.3">
      <c r="B4183" s="13"/>
      <c r="C4183" s="13"/>
      <c r="D4183" s="13"/>
      <c r="E4183" s="13"/>
      <c r="F4183" s="13"/>
      <c r="G4183" s="13"/>
      <c r="H4183" s="13"/>
      <c r="I4183" s="13"/>
      <c r="J4183" s="13"/>
      <c r="K4183" s="13"/>
      <c r="L4183" s="13"/>
      <c r="M4183" s="13"/>
      <c r="N4183" s="13"/>
      <c r="O4183" s="13"/>
      <c r="P4183" s="13"/>
      <c r="Q4183" s="13"/>
      <c r="R4183" s="13"/>
      <c r="S4183" s="14"/>
      <c r="T4183" s="14"/>
      <c r="U4183" s="14"/>
      <c r="V4183" s="14"/>
      <c r="W4183" s="14"/>
      <c r="X4183" s="14"/>
      <c r="Y4183" s="14"/>
    </row>
    <row r="4184" spans="2:25" x14ac:dyDescent="0.3">
      <c r="B4184" s="13"/>
      <c r="C4184" s="13"/>
      <c r="D4184" s="13"/>
      <c r="E4184" s="13"/>
      <c r="F4184" s="13"/>
      <c r="G4184" s="13"/>
      <c r="H4184" s="13"/>
      <c r="I4184" s="13"/>
      <c r="J4184" s="13"/>
      <c r="K4184" s="13"/>
      <c r="L4184" s="13"/>
      <c r="M4184" s="13"/>
      <c r="N4184" s="13"/>
      <c r="O4184" s="13"/>
      <c r="P4184" s="13"/>
      <c r="Q4184" s="13"/>
      <c r="R4184" s="13"/>
      <c r="S4184" s="14"/>
      <c r="T4184" s="14"/>
      <c r="U4184" s="14"/>
      <c r="V4184" s="14"/>
      <c r="W4184" s="14"/>
      <c r="X4184" s="14"/>
      <c r="Y4184" s="14"/>
    </row>
    <row r="4185" spans="2:25" x14ac:dyDescent="0.3">
      <c r="B4185" s="13"/>
      <c r="C4185" s="13"/>
      <c r="D4185" s="13"/>
      <c r="E4185" s="13"/>
      <c r="F4185" s="13"/>
      <c r="G4185" s="13"/>
      <c r="H4185" s="13"/>
      <c r="I4185" s="13"/>
      <c r="J4185" s="13"/>
      <c r="K4185" s="13"/>
      <c r="L4185" s="13"/>
      <c r="M4185" s="13"/>
      <c r="N4185" s="13"/>
      <c r="O4185" s="13"/>
      <c r="P4185" s="13"/>
      <c r="Q4185" s="13"/>
      <c r="R4185" s="13"/>
      <c r="S4185" s="14"/>
      <c r="T4185" s="14"/>
      <c r="U4185" s="14"/>
      <c r="V4185" s="14"/>
      <c r="W4185" s="14"/>
      <c r="X4185" s="14"/>
      <c r="Y4185" s="14"/>
    </row>
    <row r="4186" spans="2:25" x14ac:dyDescent="0.3"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</row>
    <row r="4187" spans="2:25" x14ac:dyDescent="0.3"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</row>
    <row r="4188" spans="2:25" x14ac:dyDescent="0.3">
      <c r="B4188" s="13"/>
      <c r="C4188" s="13"/>
      <c r="D4188" s="13"/>
      <c r="E4188" s="13"/>
      <c r="F4188" s="13"/>
      <c r="G4188" s="13"/>
      <c r="H4188" s="13"/>
      <c r="I4188" s="13"/>
      <c r="J4188" s="13"/>
      <c r="K4188" s="13"/>
      <c r="L4188" s="13"/>
      <c r="M4188" s="13"/>
      <c r="N4188" s="13"/>
      <c r="O4188" s="13"/>
      <c r="P4188" s="13"/>
      <c r="Q4188" s="13"/>
      <c r="R4188" s="13"/>
      <c r="S4188" s="14"/>
      <c r="T4188" s="14"/>
      <c r="U4188" s="14"/>
      <c r="V4188" s="14"/>
      <c r="W4188" s="14"/>
      <c r="X4188" s="14"/>
      <c r="Y4188" s="14"/>
    </row>
    <row r="4189" spans="2:25" x14ac:dyDescent="0.3">
      <c r="B4189" s="13"/>
      <c r="C4189" s="13"/>
      <c r="D4189" s="13"/>
      <c r="E4189" s="13"/>
      <c r="F4189" s="13"/>
      <c r="G4189" s="13"/>
      <c r="H4189" s="13"/>
      <c r="I4189" s="13"/>
      <c r="J4189" s="13"/>
      <c r="K4189" s="13"/>
      <c r="L4189" s="13"/>
      <c r="M4189" s="13"/>
      <c r="N4189" s="13"/>
      <c r="O4189" s="13"/>
      <c r="P4189" s="13"/>
      <c r="Q4189" s="13"/>
      <c r="R4189" s="13"/>
      <c r="S4189" s="14"/>
      <c r="T4189" s="14"/>
      <c r="U4189" s="14"/>
      <c r="V4189" s="14"/>
      <c r="W4189" s="14"/>
      <c r="X4189" s="14"/>
      <c r="Y4189" s="14"/>
    </row>
    <row r="4190" spans="2:25" x14ac:dyDescent="0.3">
      <c r="B4190" s="13"/>
      <c r="C4190" s="13"/>
      <c r="D4190" s="13"/>
      <c r="E4190" s="13"/>
      <c r="F4190" s="13"/>
      <c r="G4190" s="13"/>
      <c r="H4190" s="13"/>
      <c r="I4190" s="13"/>
      <c r="J4190" s="13"/>
      <c r="K4190" s="13"/>
      <c r="L4190" s="13"/>
      <c r="M4190" s="13"/>
      <c r="N4190" s="13"/>
      <c r="O4190" s="13"/>
      <c r="P4190" s="13"/>
      <c r="Q4190" s="13"/>
      <c r="R4190" s="13"/>
      <c r="S4190" s="14"/>
      <c r="T4190" s="14"/>
      <c r="U4190" s="14"/>
      <c r="V4190" s="14"/>
      <c r="W4190" s="14"/>
      <c r="X4190" s="14"/>
      <c r="Y4190" s="14"/>
    </row>
    <row r="4191" spans="2:25" x14ac:dyDescent="0.3">
      <c r="B4191" s="13"/>
      <c r="C4191" s="13"/>
      <c r="D4191" s="13"/>
      <c r="E4191" s="13"/>
      <c r="F4191" s="13"/>
      <c r="G4191" s="13"/>
      <c r="H4191" s="13"/>
      <c r="I4191" s="13"/>
      <c r="J4191" s="13"/>
      <c r="K4191" s="13"/>
      <c r="L4191" s="13"/>
      <c r="M4191" s="13"/>
      <c r="N4191" s="13"/>
      <c r="O4191" s="13"/>
      <c r="P4191" s="13"/>
      <c r="Q4191" s="13"/>
      <c r="R4191" s="13"/>
      <c r="S4191" s="14"/>
      <c r="T4191" s="14"/>
      <c r="U4191" s="14"/>
      <c r="V4191" s="14"/>
      <c r="W4191" s="14"/>
      <c r="X4191" s="14"/>
      <c r="Y4191" s="14"/>
    </row>
    <row r="4192" spans="2:25" x14ac:dyDescent="0.3"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</row>
    <row r="4193" spans="2:30" x14ac:dyDescent="0.3">
      <c r="B4193" s="13"/>
      <c r="C4193" s="13"/>
      <c r="D4193" s="13"/>
      <c r="E4193" s="13"/>
      <c r="F4193" s="13"/>
      <c r="G4193" s="13"/>
      <c r="H4193" s="13"/>
      <c r="I4193" s="13"/>
      <c r="J4193" s="13"/>
      <c r="K4193" s="13"/>
      <c r="L4193" s="13"/>
      <c r="M4193" s="13"/>
      <c r="N4193" s="13"/>
      <c r="O4193" s="13"/>
      <c r="P4193" s="13"/>
      <c r="Q4193" s="13"/>
      <c r="R4193" s="13"/>
      <c r="S4193" s="14"/>
      <c r="T4193" s="14"/>
      <c r="U4193" s="14"/>
      <c r="V4193" s="14"/>
      <c r="W4193" s="14"/>
      <c r="X4193" s="14"/>
      <c r="Y4193" s="14"/>
    </row>
    <row r="4194" spans="2:30" x14ac:dyDescent="0.3">
      <c r="B4194" s="13"/>
      <c r="C4194" s="13"/>
      <c r="D4194" s="13"/>
      <c r="E4194" s="13"/>
      <c r="F4194" s="13"/>
      <c r="G4194" s="13"/>
      <c r="H4194" s="13"/>
      <c r="I4194" s="13"/>
      <c r="J4194" s="13"/>
      <c r="K4194" s="13"/>
      <c r="L4194" s="13"/>
      <c r="M4194" s="13"/>
      <c r="N4194" s="13"/>
      <c r="O4194" s="13"/>
      <c r="P4194" s="13"/>
      <c r="Q4194" s="13"/>
      <c r="R4194" s="13"/>
      <c r="S4194" s="14"/>
      <c r="T4194" s="14"/>
      <c r="U4194" s="14"/>
      <c r="V4194" s="14"/>
      <c r="W4194" s="14"/>
      <c r="X4194" s="14"/>
      <c r="Y4194" s="14"/>
    </row>
    <row r="4195" spans="2:30" x14ac:dyDescent="0.3">
      <c r="B4195" s="13"/>
      <c r="C4195" s="13"/>
      <c r="D4195" s="13"/>
      <c r="E4195" s="13"/>
      <c r="F4195" s="13"/>
      <c r="G4195" s="13"/>
      <c r="H4195" s="13"/>
      <c r="I4195" s="13"/>
      <c r="J4195" s="13"/>
      <c r="K4195" s="13"/>
      <c r="L4195" s="13"/>
      <c r="M4195" s="13"/>
      <c r="N4195" s="13"/>
      <c r="O4195" s="13"/>
      <c r="P4195" s="13"/>
      <c r="Q4195" s="13"/>
      <c r="R4195" s="13"/>
      <c r="S4195" s="14"/>
      <c r="T4195" s="14"/>
      <c r="U4195" s="14"/>
      <c r="V4195" s="14"/>
      <c r="W4195" s="14"/>
      <c r="X4195" s="14"/>
      <c r="Y4195" s="14"/>
    </row>
    <row r="4196" spans="2:30" x14ac:dyDescent="0.3">
      <c r="B4196" s="13"/>
      <c r="C4196" s="13"/>
      <c r="D4196" s="13"/>
      <c r="E4196" s="13"/>
      <c r="F4196" s="13"/>
      <c r="G4196" s="13"/>
      <c r="H4196" s="13"/>
      <c r="I4196" s="13"/>
      <c r="J4196" s="13"/>
      <c r="K4196" s="13"/>
      <c r="L4196" s="13"/>
      <c r="M4196" s="13"/>
      <c r="N4196" s="13"/>
      <c r="O4196" s="13"/>
      <c r="P4196" s="13"/>
      <c r="Q4196" s="13"/>
      <c r="R4196" s="13"/>
      <c r="S4196" s="14"/>
      <c r="T4196" s="14"/>
      <c r="U4196" s="14"/>
      <c r="V4196" s="14"/>
      <c r="W4196" s="14"/>
      <c r="X4196" s="14"/>
      <c r="Y4196" s="14"/>
    </row>
    <row r="4197" spans="2:30" x14ac:dyDescent="0.3">
      <c r="B4197" s="13"/>
      <c r="C4197" s="13"/>
      <c r="D4197" s="13"/>
      <c r="E4197" s="13"/>
      <c r="F4197" s="13"/>
      <c r="G4197" s="13"/>
      <c r="H4197" s="13"/>
      <c r="I4197" s="13"/>
      <c r="J4197" s="13"/>
      <c r="K4197" s="13"/>
      <c r="L4197" s="13"/>
      <c r="M4197" s="13"/>
      <c r="N4197" s="13"/>
      <c r="O4197" s="13"/>
      <c r="P4197" s="13"/>
      <c r="Q4197" s="13"/>
      <c r="R4197" s="13"/>
      <c r="S4197" s="14"/>
      <c r="T4197" s="14"/>
      <c r="U4197" s="14"/>
      <c r="V4197" s="14"/>
      <c r="W4197" s="14"/>
      <c r="X4197" s="14"/>
      <c r="Y4197" s="14"/>
    </row>
    <row r="4198" spans="2:30" x14ac:dyDescent="0.3">
      <c r="B4198" s="13"/>
      <c r="C4198" s="13"/>
      <c r="D4198" s="13"/>
      <c r="E4198" s="13"/>
      <c r="F4198" s="13"/>
      <c r="G4198" s="13"/>
      <c r="H4198" s="13"/>
      <c r="I4198" s="13"/>
      <c r="J4198" s="13"/>
      <c r="K4198" s="13"/>
      <c r="L4198" s="13"/>
      <c r="M4198" s="13"/>
      <c r="N4198" s="13"/>
      <c r="O4198" s="13"/>
      <c r="P4198" s="13"/>
      <c r="Q4198" s="13"/>
      <c r="R4198" s="13"/>
      <c r="S4198" s="14"/>
      <c r="T4198" s="14"/>
      <c r="U4198" s="14"/>
      <c r="V4198" s="14"/>
      <c r="W4198" s="14"/>
      <c r="X4198" s="14"/>
      <c r="Y4198" s="14"/>
    </row>
    <row r="4199" spans="2:30" x14ac:dyDescent="0.3">
      <c r="B4199" s="13"/>
      <c r="C4199" s="13"/>
      <c r="D4199" s="13"/>
      <c r="E4199" s="13"/>
      <c r="F4199" s="13"/>
      <c r="G4199" s="13"/>
      <c r="H4199" s="13"/>
      <c r="I4199" s="13"/>
      <c r="J4199" s="13"/>
      <c r="K4199" s="13"/>
      <c r="L4199" s="13"/>
      <c r="M4199" s="13"/>
      <c r="N4199" s="13"/>
      <c r="O4199" s="13"/>
      <c r="P4199" s="13"/>
      <c r="Q4199" s="13"/>
      <c r="R4199" s="13"/>
      <c r="S4199" s="14"/>
      <c r="T4199" s="14"/>
      <c r="U4199" s="14"/>
      <c r="V4199" s="14"/>
      <c r="W4199" s="14"/>
      <c r="X4199" s="14"/>
      <c r="Y4199" s="14"/>
    </row>
    <row r="4200" spans="2:30" x14ac:dyDescent="0.3">
      <c r="B4200" s="13"/>
      <c r="C4200" s="13"/>
      <c r="D4200" s="13"/>
      <c r="E4200" s="13"/>
      <c r="F4200" s="13"/>
      <c r="G4200" s="13"/>
      <c r="H4200" s="13"/>
      <c r="I4200" s="13"/>
      <c r="J4200" s="13"/>
      <c r="K4200" s="13"/>
      <c r="L4200" s="13"/>
      <c r="M4200" s="13"/>
      <c r="N4200" s="13"/>
      <c r="O4200" s="13"/>
      <c r="P4200" s="13"/>
      <c r="Q4200" s="13"/>
      <c r="R4200" s="13"/>
      <c r="S4200" s="14"/>
      <c r="T4200" s="14"/>
      <c r="U4200" s="14"/>
      <c r="V4200" s="14"/>
      <c r="W4200" s="14"/>
      <c r="X4200" s="14"/>
      <c r="Y4200" s="14"/>
    </row>
    <row r="4201" spans="2:30" x14ac:dyDescent="0.3">
      <c r="B4201" s="13"/>
      <c r="C4201" s="13"/>
      <c r="D4201" s="13"/>
      <c r="E4201" s="13"/>
      <c r="F4201" s="13"/>
      <c r="G4201" s="13"/>
      <c r="H4201" s="13"/>
      <c r="I4201" s="13"/>
      <c r="J4201" s="13"/>
      <c r="K4201" s="13"/>
      <c r="L4201" s="13"/>
      <c r="M4201" s="13"/>
      <c r="N4201" s="13"/>
      <c r="O4201" s="13"/>
      <c r="P4201" s="13"/>
      <c r="Q4201" s="13"/>
      <c r="R4201" s="13"/>
      <c r="S4201" s="14"/>
      <c r="T4201" s="14"/>
      <c r="U4201" s="14"/>
      <c r="V4201" s="14"/>
      <c r="W4201" s="14"/>
      <c r="X4201" s="14"/>
      <c r="Y4201" s="14"/>
    </row>
    <row r="4202" spans="2:30" x14ac:dyDescent="0.3">
      <c r="B4202" s="13"/>
      <c r="C4202" s="13"/>
      <c r="D4202" s="13"/>
      <c r="E4202" s="13"/>
      <c r="F4202" s="13"/>
      <c r="G4202" s="13"/>
      <c r="H4202" s="13"/>
      <c r="I4202" s="13"/>
      <c r="J4202" s="13"/>
      <c r="K4202" s="13"/>
      <c r="L4202" s="13"/>
      <c r="M4202" s="13"/>
      <c r="N4202" s="13"/>
      <c r="O4202" s="13"/>
      <c r="P4202" s="13"/>
      <c r="Q4202" s="13"/>
      <c r="R4202" s="13"/>
      <c r="S4202" s="14"/>
      <c r="T4202" s="14"/>
      <c r="U4202" s="14"/>
      <c r="V4202" s="14"/>
      <c r="W4202" s="14"/>
      <c r="X4202" s="14"/>
      <c r="Y4202" s="14"/>
    </row>
    <row r="4203" spans="2:30" x14ac:dyDescent="0.3">
      <c r="B4203" s="13"/>
      <c r="C4203" s="13"/>
      <c r="D4203" s="13"/>
      <c r="E4203" s="13"/>
      <c r="F4203" s="13"/>
      <c r="G4203" s="13"/>
      <c r="H4203" s="13"/>
      <c r="I4203" s="13"/>
      <c r="J4203" s="13"/>
      <c r="K4203" s="13"/>
      <c r="L4203" s="13"/>
      <c r="M4203" s="13"/>
      <c r="N4203" s="13"/>
      <c r="O4203" s="13"/>
      <c r="P4203" s="13"/>
      <c r="Q4203" s="13"/>
      <c r="R4203" s="13"/>
      <c r="S4203" s="14"/>
      <c r="T4203" s="14"/>
      <c r="U4203" s="14"/>
      <c r="V4203" s="14"/>
      <c r="W4203" s="14"/>
      <c r="X4203" s="14"/>
      <c r="Y4203" s="14"/>
      <c r="AA4203" s="5" t="e">
        <f t="shared" ref="AA4203" si="162">+AVERAGE(E4174:E4203)/100</f>
        <v>#DIV/0!</v>
      </c>
      <c r="AB4203" s="5" t="e">
        <f t="shared" ref="AB4203" si="163">+AVERAGE(G4174:G4203)</f>
        <v>#DIV/0!</v>
      </c>
      <c r="AC4203" s="5" t="e">
        <f t="shared" ref="AC4203" si="164">+AVERAGE(H4174:H4203)</f>
        <v>#DIV/0!</v>
      </c>
      <c r="AD4203" s="17" t="e">
        <f t="shared" ref="AD4203" si="165">($AF$4*AA4203)+($AG$4-$AG$4*AB4203)+($AJ$12+$AK$12*AC4203)</f>
        <v>#DIV/0!</v>
      </c>
    </row>
    <row r="4204" spans="2:30" x14ac:dyDescent="0.3"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</row>
    <row r="4205" spans="2:30" x14ac:dyDescent="0.3">
      <c r="B4205" s="13"/>
      <c r="C4205" s="13"/>
      <c r="D4205" s="13"/>
      <c r="E4205" s="13"/>
      <c r="F4205" s="13"/>
      <c r="G4205" s="13"/>
      <c r="H4205" s="13"/>
      <c r="I4205" s="13"/>
      <c r="J4205" s="13"/>
      <c r="K4205" s="13"/>
      <c r="L4205" s="13"/>
      <c r="M4205" s="13"/>
      <c r="N4205" s="13"/>
      <c r="O4205" s="13"/>
      <c r="P4205" s="13"/>
      <c r="Q4205" s="13"/>
      <c r="R4205" s="13"/>
      <c r="S4205" s="14"/>
      <c r="T4205" s="14"/>
      <c r="U4205" s="14"/>
      <c r="V4205" s="14"/>
      <c r="W4205" s="14"/>
      <c r="X4205" s="14"/>
      <c r="Y4205" s="14"/>
    </row>
    <row r="4206" spans="2:30" x14ac:dyDescent="0.3">
      <c r="B4206" s="13"/>
      <c r="C4206" s="13"/>
      <c r="D4206" s="13"/>
      <c r="E4206" s="13"/>
      <c r="F4206" s="13"/>
      <c r="G4206" s="13"/>
      <c r="H4206" s="13"/>
      <c r="I4206" s="13"/>
      <c r="J4206" s="13"/>
      <c r="K4206" s="13"/>
      <c r="L4206" s="13"/>
      <c r="M4206" s="13"/>
      <c r="N4206" s="13"/>
      <c r="O4206" s="13"/>
      <c r="P4206" s="13"/>
      <c r="Q4206" s="13"/>
      <c r="R4206" s="13"/>
      <c r="S4206" s="14"/>
      <c r="T4206" s="14"/>
      <c r="U4206" s="14"/>
      <c r="V4206" s="14"/>
      <c r="W4206" s="14"/>
      <c r="X4206" s="14"/>
      <c r="Y4206" s="14"/>
    </row>
    <row r="4207" spans="2:30" x14ac:dyDescent="0.3">
      <c r="B4207" s="13"/>
      <c r="C4207" s="13"/>
      <c r="D4207" s="13"/>
      <c r="E4207" s="13"/>
      <c r="F4207" s="13"/>
      <c r="G4207" s="13"/>
      <c r="H4207" s="13"/>
      <c r="I4207" s="13"/>
      <c r="J4207" s="13"/>
      <c r="K4207" s="13"/>
      <c r="L4207" s="13"/>
      <c r="M4207" s="13"/>
      <c r="N4207" s="13"/>
      <c r="O4207" s="13"/>
      <c r="P4207" s="13"/>
      <c r="Q4207" s="13"/>
      <c r="R4207" s="13"/>
      <c r="S4207" s="14"/>
      <c r="T4207" s="14"/>
      <c r="U4207" s="14"/>
      <c r="V4207" s="14"/>
      <c r="W4207" s="14"/>
      <c r="X4207" s="14"/>
      <c r="Y4207" s="14"/>
    </row>
    <row r="4208" spans="2:30" x14ac:dyDescent="0.3"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</row>
    <row r="4209" spans="2:25" x14ac:dyDescent="0.3">
      <c r="B4209" s="13"/>
      <c r="C4209" s="13"/>
      <c r="D4209" s="13"/>
      <c r="E4209" s="13"/>
      <c r="F4209" s="13"/>
      <c r="G4209" s="13"/>
      <c r="H4209" s="13"/>
      <c r="I4209" s="13"/>
      <c r="J4209" s="13"/>
      <c r="K4209" s="13"/>
      <c r="L4209" s="13"/>
      <c r="M4209" s="13"/>
      <c r="N4209" s="13"/>
      <c r="O4209" s="13"/>
      <c r="P4209" s="13"/>
      <c r="Q4209" s="13"/>
      <c r="R4209" s="13"/>
      <c r="S4209" s="14"/>
      <c r="T4209" s="14"/>
      <c r="U4209" s="14"/>
      <c r="V4209" s="14"/>
      <c r="W4209" s="14"/>
      <c r="X4209" s="14"/>
      <c r="Y4209" s="14"/>
    </row>
    <row r="4210" spans="2:25" x14ac:dyDescent="0.3">
      <c r="B4210" s="13"/>
      <c r="C4210" s="13"/>
      <c r="D4210" s="13"/>
      <c r="E4210" s="13"/>
      <c r="F4210" s="13"/>
      <c r="G4210" s="13"/>
      <c r="H4210" s="13"/>
      <c r="I4210" s="13"/>
      <c r="J4210" s="13"/>
      <c r="K4210" s="13"/>
      <c r="L4210" s="13"/>
      <c r="M4210" s="13"/>
      <c r="N4210" s="13"/>
      <c r="O4210" s="13"/>
      <c r="P4210" s="13"/>
      <c r="Q4210" s="13"/>
      <c r="R4210" s="13"/>
      <c r="S4210" s="14"/>
      <c r="T4210" s="14"/>
      <c r="U4210" s="14"/>
      <c r="V4210" s="14"/>
      <c r="W4210" s="14"/>
      <c r="X4210" s="14"/>
      <c r="Y4210" s="14"/>
    </row>
    <row r="4211" spans="2:25" x14ac:dyDescent="0.3">
      <c r="B4211" s="13"/>
      <c r="C4211" s="13"/>
      <c r="D4211" s="13"/>
      <c r="E4211" s="13"/>
      <c r="F4211" s="13"/>
      <c r="G4211" s="13"/>
      <c r="H4211" s="13"/>
      <c r="I4211" s="13"/>
      <c r="J4211" s="13"/>
      <c r="K4211" s="13"/>
      <c r="L4211" s="13"/>
      <c r="M4211" s="13"/>
      <c r="N4211" s="13"/>
      <c r="O4211" s="13"/>
      <c r="P4211" s="13"/>
      <c r="Q4211" s="13"/>
      <c r="R4211" s="13"/>
      <c r="S4211" s="14"/>
      <c r="T4211" s="14"/>
      <c r="U4211" s="14"/>
      <c r="V4211" s="14"/>
      <c r="W4211" s="14"/>
      <c r="X4211" s="14"/>
      <c r="Y4211" s="14"/>
    </row>
    <row r="4212" spans="2:25" x14ac:dyDescent="0.3">
      <c r="B4212" s="13"/>
      <c r="C4212" s="13"/>
      <c r="D4212" s="13"/>
      <c r="E4212" s="13"/>
      <c r="F4212" s="13"/>
      <c r="G4212" s="13"/>
      <c r="H4212" s="13"/>
      <c r="I4212" s="13"/>
      <c r="J4212" s="13"/>
      <c r="K4212" s="13"/>
      <c r="L4212" s="13"/>
      <c r="M4212" s="13"/>
      <c r="N4212" s="13"/>
      <c r="O4212" s="13"/>
      <c r="P4212" s="13"/>
      <c r="Q4212" s="13"/>
      <c r="R4212" s="13"/>
      <c r="S4212" s="14"/>
      <c r="T4212" s="14"/>
      <c r="U4212" s="14"/>
      <c r="V4212" s="14"/>
      <c r="W4212" s="14"/>
      <c r="X4212" s="14"/>
      <c r="Y4212" s="14"/>
    </row>
    <row r="4213" spans="2:25" x14ac:dyDescent="0.3">
      <c r="B4213" s="13"/>
      <c r="C4213" s="13"/>
      <c r="D4213" s="13"/>
      <c r="E4213" s="13"/>
      <c r="F4213" s="13"/>
      <c r="G4213" s="13"/>
      <c r="H4213" s="13"/>
      <c r="I4213" s="13"/>
      <c r="J4213" s="13"/>
      <c r="K4213" s="13"/>
      <c r="L4213" s="13"/>
      <c r="M4213" s="13"/>
      <c r="N4213" s="13"/>
      <c r="O4213" s="13"/>
      <c r="P4213" s="13"/>
      <c r="Q4213" s="13"/>
      <c r="R4213" s="13"/>
      <c r="S4213" s="14"/>
      <c r="T4213" s="14"/>
      <c r="U4213" s="14"/>
      <c r="V4213" s="14"/>
      <c r="W4213" s="14"/>
      <c r="X4213" s="14"/>
      <c r="Y4213" s="14"/>
    </row>
    <row r="4214" spans="2:25" x14ac:dyDescent="0.3"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</row>
    <row r="4215" spans="2:25" x14ac:dyDescent="0.3">
      <c r="B4215" s="13"/>
      <c r="C4215" s="13"/>
      <c r="D4215" s="13"/>
      <c r="E4215" s="13"/>
      <c r="F4215" s="13"/>
      <c r="G4215" s="13"/>
      <c r="H4215" s="13"/>
      <c r="I4215" s="13"/>
      <c r="J4215" s="13"/>
      <c r="K4215" s="13"/>
      <c r="L4215" s="13"/>
      <c r="M4215" s="13"/>
      <c r="N4215" s="13"/>
      <c r="O4215" s="13"/>
      <c r="P4215" s="13"/>
      <c r="Q4215" s="13"/>
      <c r="R4215" s="13"/>
      <c r="S4215" s="14"/>
      <c r="T4215" s="14"/>
      <c r="U4215" s="14"/>
      <c r="V4215" s="14"/>
      <c r="W4215" s="14"/>
      <c r="X4215" s="14"/>
      <c r="Y4215" s="14"/>
    </row>
    <row r="4216" spans="2:25" x14ac:dyDescent="0.3">
      <c r="B4216" s="13"/>
      <c r="C4216" s="13"/>
      <c r="D4216" s="13"/>
      <c r="E4216" s="13"/>
      <c r="F4216" s="13"/>
      <c r="G4216" s="13"/>
      <c r="H4216" s="13"/>
      <c r="I4216" s="13"/>
      <c r="J4216" s="13"/>
      <c r="K4216" s="13"/>
      <c r="L4216" s="13"/>
      <c r="M4216" s="13"/>
      <c r="N4216" s="13"/>
      <c r="O4216" s="13"/>
      <c r="P4216" s="13"/>
      <c r="Q4216" s="13"/>
      <c r="R4216" s="13"/>
      <c r="S4216" s="14"/>
      <c r="T4216" s="14"/>
      <c r="U4216" s="14"/>
      <c r="V4216" s="14"/>
      <c r="W4216" s="14"/>
      <c r="X4216" s="14"/>
      <c r="Y4216" s="14"/>
    </row>
    <row r="4217" spans="2:25" x14ac:dyDescent="0.3">
      <c r="B4217" s="13"/>
      <c r="C4217" s="13"/>
      <c r="D4217" s="13"/>
      <c r="E4217" s="13"/>
      <c r="F4217" s="13"/>
      <c r="G4217" s="13"/>
      <c r="H4217" s="13"/>
      <c r="I4217" s="13"/>
      <c r="J4217" s="13"/>
      <c r="K4217" s="13"/>
      <c r="L4217" s="13"/>
      <c r="M4217" s="13"/>
      <c r="N4217" s="13"/>
      <c r="O4217" s="13"/>
      <c r="P4217" s="13"/>
      <c r="Q4217" s="13"/>
      <c r="R4217" s="13"/>
      <c r="S4217" s="14"/>
      <c r="T4217" s="14"/>
      <c r="U4217" s="14"/>
      <c r="V4217" s="14"/>
      <c r="W4217" s="14"/>
      <c r="X4217" s="14"/>
      <c r="Y4217" s="14"/>
    </row>
    <row r="4218" spans="2:25" x14ac:dyDescent="0.3"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</row>
    <row r="4219" spans="2:25" x14ac:dyDescent="0.3"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</row>
    <row r="4220" spans="2:25" x14ac:dyDescent="0.3">
      <c r="B4220" s="13"/>
      <c r="C4220" s="13"/>
      <c r="D4220" s="13"/>
      <c r="E4220" s="13"/>
      <c r="F4220" s="13"/>
      <c r="G4220" s="13"/>
      <c r="H4220" s="13"/>
      <c r="I4220" s="13"/>
      <c r="J4220" s="13"/>
      <c r="K4220" s="13"/>
      <c r="L4220" s="13"/>
      <c r="M4220" s="13"/>
      <c r="N4220" s="13"/>
      <c r="O4220" s="13"/>
      <c r="P4220" s="13"/>
      <c r="Q4220" s="13"/>
      <c r="R4220" s="13"/>
      <c r="S4220" s="14"/>
      <c r="T4220" s="14"/>
      <c r="U4220" s="14"/>
      <c r="V4220" s="14"/>
      <c r="W4220" s="14"/>
      <c r="X4220" s="14"/>
      <c r="Y4220" s="14"/>
    </row>
    <row r="4221" spans="2:25" x14ac:dyDescent="0.3"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</row>
    <row r="4222" spans="2:25" x14ac:dyDescent="0.3"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13"/>
      <c r="M4222" s="13"/>
      <c r="N4222" s="13"/>
      <c r="O4222" s="13"/>
      <c r="P4222" s="13"/>
      <c r="Q4222" s="13"/>
      <c r="R4222" s="13"/>
      <c r="S4222" s="14"/>
      <c r="T4222" s="14"/>
      <c r="U4222" s="14"/>
      <c r="V4222" s="14"/>
      <c r="W4222" s="14"/>
      <c r="X4222" s="14"/>
      <c r="Y4222" s="14"/>
    </row>
    <row r="4223" spans="2:25" x14ac:dyDescent="0.3">
      <c r="B4223" s="13"/>
      <c r="C4223" s="13"/>
      <c r="D4223" s="13"/>
      <c r="E4223" s="13"/>
      <c r="F4223" s="13"/>
      <c r="G4223" s="13"/>
      <c r="H4223" s="13"/>
      <c r="I4223" s="13"/>
      <c r="J4223" s="13"/>
      <c r="K4223" s="13"/>
      <c r="L4223" s="13"/>
      <c r="M4223" s="13"/>
      <c r="N4223" s="13"/>
      <c r="O4223" s="13"/>
      <c r="P4223" s="13"/>
      <c r="Q4223" s="13"/>
      <c r="R4223" s="13"/>
      <c r="S4223" s="14"/>
      <c r="T4223" s="14"/>
      <c r="U4223" s="14"/>
      <c r="V4223" s="14"/>
      <c r="W4223" s="14"/>
      <c r="X4223" s="14"/>
      <c r="Y4223" s="14"/>
    </row>
    <row r="4224" spans="2:25" x14ac:dyDescent="0.3">
      <c r="B4224" s="13"/>
      <c r="C4224" s="13"/>
      <c r="D4224" s="13"/>
      <c r="E4224" s="13"/>
      <c r="F4224" s="13"/>
      <c r="G4224" s="13"/>
      <c r="H4224" s="13"/>
      <c r="I4224" s="13"/>
      <c r="J4224" s="13"/>
      <c r="K4224" s="13"/>
      <c r="L4224" s="13"/>
      <c r="M4224" s="13"/>
      <c r="N4224" s="13"/>
      <c r="O4224" s="13"/>
      <c r="P4224" s="13"/>
      <c r="Q4224" s="13"/>
      <c r="R4224" s="13"/>
      <c r="S4224" s="14"/>
      <c r="T4224" s="14"/>
      <c r="U4224" s="14"/>
      <c r="V4224" s="14"/>
      <c r="W4224" s="14"/>
      <c r="X4224" s="14"/>
      <c r="Y4224" s="14"/>
    </row>
    <row r="4225" spans="2:30" x14ac:dyDescent="0.3">
      <c r="B4225" s="13"/>
      <c r="C4225" s="13"/>
      <c r="D4225" s="13"/>
      <c r="E4225" s="13"/>
      <c r="F4225" s="13"/>
      <c r="G4225" s="13"/>
      <c r="H4225" s="13"/>
      <c r="I4225" s="13"/>
      <c r="J4225" s="13"/>
      <c r="K4225" s="13"/>
      <c r="L4225" s="13"/>
      <c r="M4225" s="13"/>
      <c r="N4225" s="13"/>
      <c r="O4225" s="13"/>
      <c r="P4225" s="13"/>
      <c r="Q4225" s="13"/>
      <c r="R4225" s="13"/>
      <c r="S4225" s="14"/>
      <c r="T4225" s="14"/>
      <c r="U4225" s="14"/>
      <c r="V4225" s="14"/>
      <c r="W4225" s="14"/>
      <c r="X4225" s="14"/>
      <c r="Y4225" s="14"/>
    </row>
    <row r="4226" spans="2:30" x14ac:dyDescent="0.3"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</row>
    <row r="4227" spans="2:30" x14ac:dyDescent="0.3"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</row>
    <row r="4228" spans="2:30" x14ac:dyDescent="0.3"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</row>
    <row r="4229" spans="2:30" x14ac:dyDescent="0.3"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</row>
    <row r="4230" spans="2:30" x14ac:dyDescent="0.3">
      <c r="B4230" s="13"/>
      <c r="C4230" s="13"/>
      <c r="D4230" s="13"/>
      <c r="E4230" s="13"/>
      <c r="F4230" s="13"/>
      <c r="G4230" s="13"/>
      <c r="H4230" s="13"/>
      <c r="I4230" s="13"/>
      <c r="J4230" s="13"/>
      <c r="K4230" s="13"/>
      <c r="L4230" s="13"/>
      <c r="M4230" s="13"/>
      <c r="N4230" s="13"/>
      <c r="O4230" s="13"/>
      <c r="P4230" s="13"/>
      <c r="Q4230" s="13"/>
      <c r="R4230" s="13"/>
      <c r="S4230" s="14"/>
      <c r="T4230" s="14"/>
      <c r="U4230" s="14"/>
      <c r="V4230" s="14"/>
      <c r="W4230" s="14"/>
      <c r="X4230" s="14"/>
      <c r="Y4230" s="14"/>
    </row>
    <row r="4231" spans="2:30" x14ac:dyDescent="0.3">
      <c r="B4231" s="13"/>
      <c r="C4231" s="13"/>
      <c r="D4231" s="13"/>
      <c r="E4231" s="13"/>
      <c r="F4231" s="13"/>
      <c r="G4231" s="13"/>
      <c r="H4231" s="13"/>
      <c r="I4231" s="13"/>
      <c r="J4231" s="13"/>
      <c r="K4231" s="13"/>
      <c r="L4231" s="13"/>
      <c r="M4231" s="13"/>
      <c r="N4231" s="13"/>
      <c r="O4231" s="13"/>
      <c r="P4231" s="13"/>
      <c r="Q4231" s="13"/>
      <c r="R4231" s="13"/>
      <c r="S4231" s="14"/>
      <c r="T4231" s="14"/>
      <c r="U4231" s="14"/>
      <c r="V4231" s="14"/>
      <c r="W4231" s="14"/>
      <c r="X4231" s="14"/>
      <c r="Y4231" s="14"/>
    </row>
    <row r="4232" spans="2:30" x14ac:dyDescent="0.3">
      <c r="B4232" s="13"/>
      <c r="C4232" s="13"/>
      <c r="D4232" s="13"/>
      <c r="E4232" s="13"/>
      <c r="F4232" s="13"/>
      <c r="G4232" s="13"/>
      <c r="H4232" s="13"/>
      <c r="I4232" s="13"/>
      <c r="J4232" s="13"/>
      <c r="K4232" s="13"/>
      <c r="L4232" s="13"/>
      <c r="M4232" s="13"/>
      <c r="N4232" s="13"/>
      <c r="O4232" s="13"/>
      <c r="P4232" s="13"/>
      <c r="Q4232" s="13"/>
      <c r="R4232" s="13"/>
      <c r="S4232" s="14"/>
      <c r="T4232" s="14"/>
      <c r="U4232" s="14"/>
      <c r="V4232" s="14"/>
      <c r="W4232" s="14"/>
      <c r="X4232" s="14"/>
      <c r="Y4232" s="14"/>
    </row>
    <row r="4233" spans="2:30" x14ac:dyDescent="0.3">
      <c r="B4233" s="13"/>
      <c r="C4233" s="13"/>
      <c r="D4233" s="13"/>
      <c r="E4233" s="13"/>
      <c r="F4233" s="13"/>
      <c r="G4233" s="13"/>
      <c r="H4233" s="13"/>
      <c r="I4233" s="13"/>
      <c r="J4233" s="13"/>
      <c r="K4233" s="13"/>
      <c r="L4233" s="13"/>
      <c r="M4233" s="13"/>
      <c r="N4233" s="13"/>
      <c r="O4233" s="13"/>
      <c r="P4233" s="13"/>
      <c r="Q4233" s="13"/>
      <c r="R4233" s="13"/>
      <c r="S4233" s="14"/>
      <c r="T4233" s="14"/>
      <c r="U4233" s="14"/>
      <c r="V4233" s="14"/>
      <c r="W4233" s="14"/>
      <c r="X4233" s="14"/>
      <c r="Y4233" s="14"/>
      <c r="AA4233" s="5" t="e">
        <f t="shared" ref="AA4233" si="166">+AVERAGE(E4204:E4233)/100</f>
        <v>#DIV/0!</v>
      </c>
      <c r="AB4233" s="5" t="e">
        <f t="shared" ref="AB4233" si="167">+AVERAGE(G4204:G4233)</f>
        <v>#DIV/0!</v>
      </c>
      <c r="AC4233" s="5" t="e">
        <f t="shared" ref="AC4233" si="168">+AVERAGE(H4204:H4233)</f>
        <v>#DIV/0!</v>
      </c>
      <c r="AD4233" s="17" t="e">
        <f t="shared" ref="AD4233" si="169">($AF$4*AA4233)+($AG$4-$AG$4*AB4233)+($AJ$12+$AK$12*AC4233)</f>
        <v>#DIV/0!</v>
      </c>
    </row>
    <row r="4234" spans="2:30" x14ac:dyDescent="0.3">
      <c r="B4234" s="13"/>
      <c r="C4234" s="13"/>
      <c r="D4234" s="13"/>
      <c r="E4234" s="13"/>
      <c r="F4234" s="13"/>
      <c r="G4234" s="13"/>
      <c r="H4234" s="13"/>
      <c r="I4234" s="13"/>
      <c r="J4234" s="13"/>
      <c r="K4234" s="13"/>
      <c r="L4234" s="13"/>
      <c r="M4234" s="13"/>
      <c r="N4234" s="13"/>
      <c r="O4234" s="13"/>
      <c r="P4234" s="13"/>
      <c r="Q4234" s="13"/>
      <c r="R4234" s="13"/>
      <c r="S4234" s="14"/>
      <c r="T4234" s="14"/>
      <c r="U4234" s="14"/>
      <c r="V4234" s="14"/>
      <c r="W4234" s="14"/>
      <c r="X4234" s="14"/>
      <c r="Y4234" s="14"/>
    </row>
    <row r="4235" spans="2:30" x14ac:dyDescent="0.3">
      <c r="B4235" s="13"/>
      <c r="C4235" s="13"/>
      <c r="D4235" s="13"/>
      <c r="E4235" s="13"/>
      <c r="F4235" s="13"/>
      <c r="G4235" s="13"/>
      <c r="H4235" s="13"/>
      <c r="I4235" s="13"/>
      <c r="J4235" s="13"/>
      <c r="K4235" s="13"/>
      <c r="L4235" s="13"/>
      <c r="M4235" s="13"/>
      <c r="N4235" s="13"/>
      <c r="O4235" s="13"/>
      <c r="P4235" s="13"/>
      <c r="Q4235" s="13"/>
      <c r="R4235" s="13"/>
      <c r="S4235" s="14"/>
      <c r="T4235" s="14"/>
      <c r="U4235" s="14"/>
      <c r="V4235" s="14"/>
      <c r="W4235" s="14"/>
      <c r="X4235" s="14"/>
      <c r="Y4235" s="14"/>
    </row>
    <row r="4236" spans="2:30" x14ac:dyDescent="0.3">
      <c r="B4236" s="13"/>
      <c r="C4236" s="13"/>
      <c r="D4236" s="13"/>
      <c r="E4236" s="13"/>
      <c r="F4236" s="13"/>
      <c r="G4236" s="13"/>
      <c r="H4236" s="13"/>
      <c r="I4236" s="13"/>
      <c r="J4236" s="13"/>
      <c r="K4236" s="13"/>
      <c r="L4236" s="13"/>
      <c r="M4236" s="13"/>
      <c r="N4236" s="13"/>
      <c r="O4236" s="13"/>
      <c r="P4236" s="13"/>
      <c r="Q4236" s="13"/>
      <c r="R4236" s="13"/>
      <c r="S4236" s="14"/>
      <c r="T4236" s="14"/>
      <c r="U4236" s="14"/>
      <c r="V4236" s="14"/>
      <c r="W4236" s="14"/>
      <c r="X4236" s="14"/>
      <c r="Y4236" s="14"/>
    </row>
    <row r="4237" spans="2:30" x14ac:dyDescent="0.3">
      <c r="B4237" s="13"/>
      <c r="C4237" s="13"/>
      <c r="D4237" s="13"/>
      <c r="E4237" s="13"/>
      <c r="F4237" s="13"/>
      <c r="G4237" s="13"/>
      <c r="H4237" s="13"/>
      <c r="I4237" s="13"/>
      <c r="J4237" s="13"/>
      <c r="K4237" s="13"/>
      <c r="L4237" s="13"/>
      <c r="M4237" s="13"/>
      <c r="N4237" s="13"/>
      <c r="O4237" s="13"/>
      <c r="P4237" s="13"/>
      <c r="Q4237" s="13"/>
      <c r="R4237" s="13"/>
      <c r="S4237" s="14"/>
      <c r="T4237" s="14"/>
      <c r="U4237" s="14"/>
      <c r="V4237" s="14"/>
      <c r="W4237" s="14"/>
      <c r="X4237" s="14"/>
      <c r="Y4237" s="14"/>
    </row>
    <row r="4238" spans="2:30" x14ac:dyDescent="0.3">
      <c r="B4238" s="13"/>
      <c r="C4238" s="13"/>
      <c r="D4238" s="13"/>
      <c r="E4238" s="13"/>
      <c r="F4238" s="13"/>
      <c r="G4238" s="13"/>
      <c r="H4238" s="13"/>
      <c r="I4238" s="13"/>
      <c r="J4238" s="13"/>
      <c r="K4238" s="13"/>
      <c r="L4238" s="13"/>
      <c r="M4238" s="13"/>
      <c r="N4238" s="13"/>
      <c r="O4238" s="13"/>
      <c r="P4238" s="13"/>
      <c r="Q4238" s="13"/>
      <c r="R4238" s="13"/>
      <c r="S4238" s="14"/>
      <c r="T4238" s="14"/>
      <c r="U4238" s="14"/>
      <c r="V4238" s="14"/>
      <c r="W4238" s="14"/>
      <c r="X4238" s="14"/>
      <c r="Y4238" s="14"/>
    </row>
    <row r="4239" spans="2:30" x14ac:dyDescent="0.3">
      <c r="B4239" s="13"/>
      <c r="C4239" s="13"/>
      <c r="D4239" s="13"/>
      <c r="E4239" s="13"/>
      <c r="F4239" s="13"/>
      <c r="G4239" s="13"/>
      <c r="H4239" s="13"/>
      <c r="I4239" s="13"/>
      <c r="J4239" s="13"/>
      <c r="K4239" s="13"/>
      <c r="L4239" s="13"/>
      <c r="M4239" s="13"/>
      <c r="N4239" s="13"/>
      <c r="O4239" s="13"/>
      <c r="P4239" s="13"/>
      <c r="Q4239" s="13"/>
      <c r="R4239" s="13"/>
      <c r="S4239" s="14"/>
      <c r="T4239" s="14"/>
      <c r="U4239" s="14"/>
      <c r="V4239" s="14"/>
      <c r="W4239" s="14"/>
      <c r="X4239" s="14"/>
      <c r="Y4239" s="14"/>
    </row>
    <row r="4240" spans="2:30" x14ac:dyDescent="0.3">
      <c r="B4240" s="13"/>
      <c r="C4240" s="13"/>
      <c r="D4240" s="13"/>
      <c r="E4240" s="13"/>
      <c r="F4240" s="13"/>
      <c r="G4240" s="13"/>
      <c r="H4240" s="13"/>
      <c r="I4240" s="13"/>
      <c r="J4240" s="13"/>
      <c r="K4240" s="13"/>
      <c r="L4240" s="13"/>
      <c r="M4240" s="13"/>
      <c r="N4240" s="13"/>
      <c r="O4240" s="13"/>
      <c r="P4240" s="13"/>
      <c r="Q4240" s="13"/>
      <c r="R4240" s="13"/>
      <c r="S4240" s="14"/>
      <c r="T4240" s="14"/>
      <c r="U4240" s="14"/>
      <c r="V4240" s="14"/>
      <c r="W4240" s="14"/>
      <c r="X4240" s="14"/>
      <c r="Y4240" s="14"/>
    </row>
    <row r="4241" spans="2:25" x14ac:dyDescent="0.3"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13"/>
      <c r="M4241" s="13"/>
      <c r="N4241" s="13"/>
      <c r="O4241" s="13"/>
      <c r="P4241" s="13"/>
      <c r="Q4241" s="13"/>
      <c r="R4241" s="13"/>
      <c r="S4241" s="14"/>
      <c r="T4241" s="14"/>
      <c r="U4241" s="14"/>
      <c r="V4241" s="14"/>
      <c r="W4241" s="14"/>
      <c r="X4241" s="14"/>
      <c r="Y4241" s="14"/>
    </row>
    <row r="4242" spans="2:25" x14ac:dyDescent="0.3"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</row>
    <row r="4243" spans="2:25" x14ac:dyDescent="0.3">
      <c r="B4243" s="13"/>
      <c r="C4243" s="13"/>
      <c r="D4243" s="13"/>
      <c r="E4243" s="13"/>
      <c r="F4243" s="13"/>
      <c r="G4243" s="13"/>
      <c r="H4243" s="13"/>
      <c r="I4243" s="13"/>
      <c r="J4243" s="13"/>
      <c r="K4243" s="13"/>
      <c r="L4243" s="13"/>
      <c r="M4243" s="13"/>
      <c r="N4243" s="13"/>
      <c r="O4243" s="13"/>
      <c r="P4243" s="13"/>
      <c r="Q4243" s="13"/>
      <c r="R4243" s="13"/>
      <c r="S4243" s="14"/>
      <c r="T4243" s="14"/>
      <c r="U4243" s="14"/>
      <c r="V4243" s="14"/>
      <c r="W4243" s="14"/>
      <c r="X4243" s="14"/>
      <c r="Y4243" s="14"/>
    </row>
    <row r="4244" spans="2:25" x14ac:dyDescent="0.3"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</row>
    <row r="4245" spans="2:25" x14ac:dyDescent="0.3">
      <c r="B4245" s="13"/>
      <c r="C4245" s="13"/>
      <c r="D4245" s="13"/>
      <c r="E4245" s="13"/>
      <c r="F4245" s="13"/>
      <c r="G4245" s="13"/>
      <c r="H4245" s="13"/>
      <c r="I4245" s="13"/>
      <c r="J4245" s="13"/>
      <c r="K4245" s="13"/>
      <c r="L4245" s="13"/>
      <c r="M4245" s="13"/>
      <c r="N4245" s="13"/>
      <c r="O4245" s="13"/>
      <c r="P4245" s="13"/>
      <c r="Q4245" s="13"/>
      <c r="R4245" s="13"/>
      <c r="S4245" s="14"/>
      <c r="T4245" s="14"/>
      <c r="U4245" s="14"/>
      <c r="V4245" s="14"/>
      <c r="W4245" s="14"/>
      <c r="X4245" s="14"/>
      <c r="Y4245" s="14"/>
    </row>
    <row r="4246" spans="2:25" x14ac:dyDescent="0.3">
      <c r="B4246" s="13"/>
      <c r="C4246" s="13"/>
      <c r="D4246" s="13"/>
      <c r="E4246" s="13"/>
      <c r="F4246" s="13"/>
      <c r="G4246" s="13"/>
      <c r="H4246" s="13"/>
      <c r="I4246" s="13"/>
      <c r="J4246" s="13"/>
      <c r="K4246" s="13"/>
      <c r="L4246" s="13"/>
      <c r="M4246" s="13"/>
      <c r="N4246" s="13"/>
      <c r="O4246" s="13"/>
      <c r="P4246" s="13"/>
      <c r="Q4246" s="13"/>
      <c r="R4246" s="13"/>
      <c r="S4246" s="14"/>
      <c r="T4246" s="14"/>
      <c r="U4246" s="14"/>
      <c r="V4246" s="14"/>
      <c r="W4246" s="14"/>
      <c r="X4246" s="14"/>
      <c r="Y4246" s="14"/>
    </row>
    <row r="4247" spans="2:25" x14ac:dyDescent="0.3">
      <c r="B4247" s="13"/>
      <c r="C4247" s="13"/>
      <c r="D4247" s="13"/>
      <c r="E4247" s="13"/>
      <c r="F4247" s="13"/>
      <c r="G4247" s="13"/>
      <c r="H4247" s="13"/>
      <c r="I4247" s="13"/>
      <c r="J4247" s="13"/>
      <c r="K4247" s="13"/>
      <c r="L4247" s="13"/>
      <c r="M4247" s="13"/>
      <c r="N4247" s="13"/>
      <c r="O4247" s="13"/>
      <c r="P4247" s="13"/>
      <c r="Q4247" s="13"/>
      <c r="R4247" s="13"/>
      <c r="S4247" s="14"/>
      <c r="T4247" s="14"/>
      <c r="U4247" s="14"/>
      <c r="V4247" s="14"/>
      <c r="W4247" s="14"/>
      <c r="X4247" s="14"/>
      <c r="Y4247" s="14"/>
    </row>
    <row r="4248" spans="2:25" x14ac:dyDescent="0.3">
      <c r="B4248" s="13"/>
      <c r="C4248" s="13"/>
      <c r="D4248" s="13"/>
      <c r="E4248" s="13"/>
      <c r="F4248" s="13"/>
      <c r="G4248" s="13"/>
      <c r="H4248" s="13"/>
      <c r="I4248" s="13"/>
      <c r="J4248" s="13"/>
      <c r="K4248" s="13"/>
      <c r="L4248" s="13"/>
      <c r="M4248" s="13"/>
      <c r="N4248" s="13"/>
      <c r="O4248" s="13"/>
      <c r="P4248" s="13"/>
      <c r="Q4248" s="13"/>
      <c r="R4248" s="13"/>
      <c r="S4248" s="14"/>
      <c r="T4248" s="14"/>
      <c r="U4248" s="14"/>
      <c r="V4248" s="14"/>
      <c r="W4248" s="14"/>
      <c r="X4248" s="14"/>
      <c r="Y4248" s="14"/>
    </row>
    <row r="4249" spans="2:25" x14ac:dyDescent="0.3"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</row>
    <row r="4250" spans="2:25" x14ac:dyDescent="0.3"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</row>
    <row r="4251" spans="2:25" x14ac:dyDescent="0.3"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</row>
    <row r="4252" spans="2:25" x14ac:dyDescent="0.3"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</row>
    <row r="4253" spans="2:25" x14ac:dyDescent="0.3">
      <c r="B4253" s="13"/>
      <c r="C4253" s="13"/>
      <c r="D4253" s="13"/>
      <c r="E4253" s="13"/>
      <c r="F4253" s="13"/>
      <c r="G4253" s="13"/>
      <c r="H4253" s="13"/>
      <c r="I4253" s="13"/>
      <c r="J4253" s="13"/>
      <c r="K4253" s="13"/>
      <c r="L4253" s="13"/>
      <c r="M4253" s="13"/>
      <c r="N4253" s="13"/>
      <c r="O4253" s="13"/>
      <c r="P4253" s="13"/>
      <c r="Q4253" s="13"/>
      <c r="R4253" s="13"/>
      <c r="S4253" s="14"/>
      <c r="T4253" s="14"/>
      <c r="U4253" s="14"/>
      <c r="V4253" s="14"/>
      <c r="W4253" s="14"/>
      <c r="X4253" s="14"/>
      <c r="Y4253" s="14"/>
    </row>
    <row r="4254" spans="2:25" x14ac:dyDescent="0.3">
      <c r="B4254" s="13"/>
      <c r="C4254" s="13"/>
      <c r="D4254" s="13"/>
      <c r="E4254" s="13"/>
      <c r="F4254" s="13"/>
      <c r="G4254" s="13"/>
      <c r="H4254" s="13"/>
      <c r="I4254" s="13"/>
      <c r="J4254" s="13"/>
      <c r="K4254" s="13"/>
      <c r="L4254" s="13"/>
      <c r="M4254" s="13"/>
      <c r="N4254" s="13"/>
      <c r="O4254" s="13"/>
      <c r="P4254" s="13"/>
      <c r="Q4254" s="13"/>
      <c r="R4254" s="13"/>
      <c r="S4254" s="14"/>
      <c r="T4254" s="14"/>
      <c r="U4254" s="14"/>
      <c r="V4254" s="14"/>
      <c r="W4254" s="14"/>
      <c r="X4254" s="14"/>
      <c r="Y4254" s="14"/>
    </row>
    <row r="4255" spans="2:25" x14ac:dyDescent="0.3">
      <c r="B4255" s="13"/>
      <c r="C4255" s="13"/>
      <c r="D4255" s="13"/>
      <c r="E4255" s="13"/>
      <c r="F4255" s="13"/>
      <c r="G4255" s="13"/>
      <c r="H4255" s="13"/>
      <c r="I4255" s="13"/>
      <c r="J4255" s="13"/>
      <c r="K4255" s="13"/>
      <c r="L4255" s="13"/>
      <c r="M4255" s="13"/>
      <c r="N4255" s="13"/>
      <c r="O4255" s="13"/>
      <c r="P4255" s="13"/>
      <c r="Q4255" s="13"/>
      <c r="R4255" s="13"/>
      <c r="S4255" s="14"/>
      <c r="T4255" s="14"/>
      <c r="U4255" s="14"/>
      <c r="V4255" s="14"/>
      <c r="W4255" s="14"/>
      <c r="X4255" s="14"/>
      <c r="Y4255" s="14"/>
    </row>
    <row r="4256" spans="2:25" x14ac:dyDescent="0.3">
      <c r="B4256" s="13"/>
      <c r="C4256" s="13"/>
      <c r="D4256" s="13"/>
      <c r="E4256" s="13"/>
      <c r="F4256" s="13"/>
      <c r="G4256" s="13"/>
      <c r="H4256" s="13"/>
      <c r="I4256" s="13"/>
      <c r="J4256" s="13"/>
      <c r="K4256" s="13"/>
      <c r="L4256" s="13"/>
      <c r="M4256" s="13"/>
      <c r="N4256" s="13"/>
      <c r="O4256" s="13"/>
      <c r="P4256" s="13"/>
      <c r="Q4256" s="13"/>
      <c r="R4256" s="13"/>
      <c r="S4256" s="14"/>
      <c r="T4256" s="14"/>
      <c r="U4256" s="14"/>
      <c r="V4256" s="14"/>
      <c r="W4256" s="14"/>
      <c r="X4256" s="14"/>
      <c r="Y4256" s="14"/>
    </row>
    <row r="4257" spans="2:30" x14ac:dyDescent="0.3">
      <c r="B4257" s="13"/>
      <c r="C4257" s="13"/>
      <c r="D4257" s="13"/>
      <c r="E4257" s="13"/>
      <c r="F4257" s="13"/>
      <c r="G4257" s="13"/>
      <c r="H4257" s="13"/>
      <c r="I4257" s="13"/>
      <c r="J4257" s="13"/>
      <c r="K4257" s="13"/>
      <c r="L4257" s="13"/>
      <c r="M4257" s="13"/>
      <c r="N4257" s="13"/>
      <c r="O4257" s="13"/>
      <c r="P4257" s="13"/>
      <c r="Q4257" s="13"/>
      <c r="R4257" s="13"/>
      <c r="S4257" s="14"/>
      <c r="T4257" s="14"/>
      <c r="U4257" s="14"/>
      <c r="V4257" s="14"/>
      <c r="W4257" s="14"/>
      <c r="X4257" s="14"/>
      <c r="Y4257" s="14"/>
    </row>
    <row r="4258" spans="2:30" x14ac:dyDescent="0.3">
      <c r="B4258" s="13"/>
      <c r="C4258" s="13"/>
      <c r="D4258" s="13"/>
      <c r="E4258" s="13"/>
      <c r="F4258" s="13"/>
      <c r="G4258" s="13"/>
      <c r="H4258" s="13"/>
      <c r="I4258" s="13"/>
      <c r="J4258" s="13"/>
      <c r="K4258" s="13"/>
      <c r="L4258" s="13"/>
      <c r="M4258" s="13"/>
      <c r="N4258" s="13"/>
      <c r="O4258" s="13"/>
      <c r="P4258" s="13"/>
      <c r="Q4258" s="13"/>
      <c r="R4258" s="13"/>
      <c r="S4258" s="14"/>
      <c r="T4258" s="14"/>
      <c r="U4258" s="14"/>
      <c r="V4258" s="14"/>
      <c r="W4258" s="14"/>
      <c r="X4258" s="14"/>
      <c r="Y4258" s="14"/>
    </row>
    <row r="4259" spans="2:30" x14ac:dyDescent="0.3">
      <c r="B4259" s="13"/>
      <c r="C4259" s="13"/>
      <c r="D4259" s="13"/>
      <c r="E4259" s="13"/>
      <c r="F4259" s="13"/>
      <c r="G4259" s="13"/>
      <c r="H4259" s="13"/>
      <c r="I4259" s="13"/>
      <c r="J4259" s="13"/>
      <c r="K4259" s="13"/>
      <c r="L4259" s="13"/>
      <c r="M4259" s="13"/>
      <c r="N4259" s="13"/>
      <c r="O4259" s="13"/>
      <c r="P4259" s="13"/>
      <c r="Q4259" s="13"/>
      <c r="R4259" s="13"/>
      <c r="S4259" s="14"/>
      <c r="T4259" s="14"/>
      <c r="U4259" s="14"/>
      <c r="V4259" s="14"/>
      <c r="W4259" s="14"/>
      <c r="X4259" s="14"/>
      <c r="Y4259" s="14"/>
    </row>
    <row r="4260" spans="2:30" x14ac:dyDescent="0.3">
      <c r="B4260" s="13"/>
      <c r="C4260" s="13"/>
      <c r="D4260" s="13"/>
      <c r="E4260" s="13"/>
      <c r="F4260" s="13"/>
      <c r="G4260" s="13"/>
      <c r="H4260" s="13"/>
      <c r="I4260" s="13"/>
      <c r="J4260" s="13"/>
      <c r="K4260" s="13"/>
      <c r="L4260" s="13"/>
      <c r="M4260" s="13"/>
      <c r="N4260" s="13"/>
      <c r="O4260" s="13"/>
      <c r="P4260" s="13"/>
      <c r="Q4260" s="13"/>
      <c r="R4260" s="13"/>
      <c r="S4260" s="14"/>
      <c r="T4260" s="14"/>
      <c r="U4260" s="14"/>
      <c r="V4260" s="14"/>
      <c r="W4260" s="14"/>
      <c r="X4260" s="14"/>
      <c r="Y4260" s="14"/>
    </row>
    <row r="4261" spans="2:30" x14ac:dyDescent="0.3">
      <c r="B4261" s="13"/>
      <c r="C4261" s="13"/>
      <c r="D4261" s="13"/>
      <c r="E4261" s="13"/>
      <c r="F4261" s="13"/>
      <c r="G4261" s="13"/>
      <c r="H4261" s="13"/>
      <c r="I4261" s="13"/>
      <c r="J4261" s="13"/>
      <c r="K4261" s="13"/>
      <c r="L4261" s="13"/>
      <c r="M4261" s="13"/>
      <c r="N4261" s="13"/>
      <c r="O4261" s="13"/>
      <c r="P4261" s="13"/>
      <c r="Q4261" s="13"/>
      <c r="R4261" s="13"/>
      <c r="S4261" s="14"/>
      <c r="T4261" s="14"/>
      <c r="U4261" s="14"/>
      <c r="V4261" s="14"/>
      <c r="W4261" s="14"/>
      <c r="X4261" s="14"/>
      <c r="Y4261" s="14"/>
    </row>
    <row r="4262" spans="2:30" x14ac:dyDescent="0.3">
      <c r="B4262" s="13"/>
      <c r="C4262" s="13"/>
      <c r="D4262" s="13"/>
      <c r="E4262" s="13"/>
      <c r="F4262" s="13"/>
      <c r="G4262" s="13"/>
      <c r="H4262" s="13"/>
      <c r="I4262" s="13"/>
      <c r="J4262" s="13"/>
      <c r="K4262" s="13"/>
      <c r="L4262" s="13"/>
      <c r="M4262" s="13"/>
      <c r="N4262" s="13"/>
      <c r="O4262" s="13"/>
      <c r="P4262" s="13"/>
      <c r="Q4262" s="13"/>
      <c r="R4262" s="13"/>
      <c r="S4262" s="14"/>
      <c r="T4262" s="14"/>
      <c r="U4262" s="14"/>
      <c r="V4262" s="14"/>
      <c r="W4262" s="14"/>
      <c r="X4262" s="14"/>
      <c r="Y4262" s="14"/>
    </row>
    <row r="4263" spans="2:30" x14ac:dyDescent="0.3">
      <c r="B4263" s="13"/>
      <c r="C4263" s="13"/>
      <c r="D4263" s="13"/>
      <c r="E4263" s="13"/>
      <c r="F4263" s="13"/>
      <c r="G4263" s="13"/>
      <c r="H4263" s="13"/>
      <c r="I4263" s="13"/>
      <c r="J4263" s="13"/>
      <c r="K4263" s="13"/>
      <c r="L4263" s="13"/>
      <c r="M4263" s="13"/>
      <c r="N4263" s="13"/>
      <c r="O4263" s="13"/>
      <c r="P4263" s="13"/>
      <c r="Q4263" s="13"/>
      <c r="R4263" s="13"/>
      <c r="S4263" s="14"/>
      <c r="T4263" s="14"/>
      <c r="U4263" s="14"/>
      <c r="V4263" s="14"/>
      <c r="W4263" s="14"/>
      <c r="X4263" s="14"/>
      <c r="Y4263" s="14"/>
      <c r="AA4263" s="5" t="e">
        <f t="shared" ref="AA4263" si="170">+AVERAGE(E4234:E4263)/100</f>
        <v>#DIV/0!</v>
      </c>
      <c r="AB4263" s="5" t="e">
        <f t="shared" ref="AB4263" si="171">+AVERAGE(G4234:G4263)</f>
        <v>#DIV/0!</v>
      </c>
      <c r="AC4263" s="5" t="e">
        <f t="shared" ref="AC4263" si="172">+AVERAGE(H4234:H4263)</f>
        <v>#DIV/0!</v>
      </c>
      <c r="AD4263" s="17" t="e">
        <f t="shared" ref="AD4263" si="173">($AF$4*AA4263)+($AG$4-$AG$4*AB4263)+($AJ$12+$AK$12*AC4263)</f>
        <v>#DIV/0!</v>
      </c>
    </row>
    <row r="4264" spans="2:30" x14ac:dyDescent="0.3">
      <c r="B4264" s="13"/>
      <c r="C4264" s="13"/>
      <c r="D4264" s="13"/>
      <c r="E4264" s="13"/>
      <c r="F4264" s="13"/>
      <c r="G4264" s="13"/>
      <c r="H4264" s="13"/>
      <c r="I4264" s="13"/>
      <c r="J4264" s="13"/>
      <c r="K4264" s="13"/>
      <c r="L4264" s="13"/>
      <c r="M4264" s="13"/>
      <c r="N4264" s="13"/>
      <c r="O4264" s="13"/>
      <c r="P4264" s="13"/>
      <c r="Q4264" s="13"/>
      <c r="R4264" s="13"/>
      <c r="S4264" s="14"/>
      <c r="T4264" s="14"/>
      <c r="U4264" s="14"/>
      <c r="V4264" s="14"/>
      <c r="W4264" s="14"/>
      <c r="X4264" s="14"/>
      <c r="Y4264" s="14"/>
    </row>
    <row r="4265" spans="2:30" x14ac:dyDescent="0.3">
      <c r="B4265" s="13"/>
      <c r="C4265" s="13"/>
      <c r="D4265" s="13"/>
      <c r="E4265" s="13"/>
      <c r="F4265" s="13"/>
      <c r="G4265" s="13"/>
      <c r="H4265" s="13"/>
      <c r="I4265" s="13"/>
      <c r="J4265" s="13"/>
      <c r="K4265" s="13"/>
      <c r="L4265" s="13"/>
      <c r="M4265" s="13"/>
      <c r="N4265" s="13"/>
      <c r="O4265" s="13"/>
      <c r="P4265" s="13"/>
      <c r="Q4265" s="13"/>
      <c r="R4265" s="13"/>
      <c r="S4265" s="14"/>
      <c r="T4265" s="14"/>
      <c r="U4265" s="14"/>
      <c r="V4265" s="14"/>
      <c r="W4265" s="14"/>
      <c r="X4265" s="14"/>
      <c r="Y4265" s="14"/>
    </row>
    <row r="4266" spans="2:30" x14ac:dyDescent="0.3">
      <c r="B4266" s="13"/>
      <c r="C4266" s="13"/>
      <c r="D4266" s="13"/>
      <c r="E4266" s="13"/>
      <c r="F4266" s="13"/>
      <c r="G4266" s="13"/>
      <c r="H4266" s="13"/>
      <c r="I4266" s="13"/>
      <c r="J4266" s="13"/>
      <c r="K4266" s="13"/>
      <c r="L4266" s="13"/>
      <c r="M4266" s="13"/>
      <c r="N4266" s="13"/>
      <c r="O4266" s="13"/>
      <c r="P4266" s="13"/>
      <c r="Q4266" s="13"/>
      <c r="R4266" s="13"/>
      <c r="S4266" s="14"/>
      <c r="T4266" s="14"/>
      <c r="U4266" s="14"/>
      <c r="V4266" s="14"/>
      <c r="W4266" s="14"/>
      <c r="X4266" s="14"/>
      <c r="Y4266" s="14"/>
    </row>
    <row r="4267" spans="2:30" x14ac:dyDescent="0.3">
      <c r="B4267" s="13"/>
      <c r="C4267" s="13"/>
      <c r="D4267" s="13"/>
      <c r="E4267" s="13"/>
      <c r="F4267" s="13"/>
      <c r="G4267" s="13"/>
      <c r="H4267" s="13"/>
      <c r="I4267" s="13"/>
      <c r="J4267" s="13"/>
      <c r="K4267" s="13"/>
      <c r="L4267" s="13"/>
      <c r="M4267" s="13"/>
      <c r="N4267" s="13"/>
      <c r="O4267" s="13"/>
      <c r="P4267" s="13"/>
      <c r="Q4267" s="13"/>
      <c r="R4267" s="13"/>
      <c r="S4267" s="14"/>
      <c r="T4267" s="14"/>
      <c r="U4267" s="14"/>
      <c r="V4267" s="14"/>
      <c r="W4267" s="14"/>
      <c r="X4267" s="14"/>
      <c r="Y4267" s="14"/>
    </row>
    <row r="4268" spans="2:30" x14ac:dyDescent="0.3">
      <c r="B4268" s="13"/>
      <c r="C4268" s="13"/>
      <c r="D4268" s="13"/>
      <c r="E4268" s="13"/>
      <c r="F4268" s="13"/>
      <c r="G4268" s="13"/>
      <c r="H4268" s="13"/>
      <c r="I4268" s="13"/>
      <c r="J4268" s="13"/>
      <c r="K4268" s="13"/>
      <c r="L4268" s="13"/>
      <c r="M4268" s="13"/>
      <c r="N4268" s="13"/>
      <c r="O4268" s="13"/>
      <c r="P4268" s="13"/>
      <c r="Q4268" s="13"/>
      <c r="R4268" s="13"/>
      <c r="S4268" s="14"/>
      <c r="T4268" s="14"/>
      <c r="U4268" s="14"/>
      <c r="V4268" s="14"/>
      <c r="W4268" s="14"/>
      <c r="X4268" s="14"/>
      <c r="Y4268" s="14"/>
    </row>
    <row r="4269" spans="2:30" x14ac:dyDescent="0.3"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</row>
    <row r="4270" spans="2:30" x14ac:dyDescent="0.3"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</row>
    <row r="4271" spans="2:30" x14ac:dyDescent="0.3"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</row>
    <row r="4272" spans="2:30" x14ac:dyDescent="0.3"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</row>
    <row r="4273" spans="2:25" x14ac:dyDescent="0.3"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</row>
    <row r="4274" spans="2:25" x14ac:dyDescent="0.3">
      <c r="B4274" s="13"/>
      <c r="C4274" s="13"/>
      <c r="D4274" s="13"/>
      <c r="E4274" s="13"/>
      <c r="F4274" s="13"/>
      <c r="G4274" s="13"/>
      <c r="H4274" s="13"/>
      <c r="I4274" s="13"/>
      <c r="J4274" s="13"/>
      <c r="K4274" s="13"/>
      <c r="L4274" s="13"/>
      <c r="M4274" s="13"/>
      <c r="N4274" s="13"/>
      <c r="O4274" s="13"/>
      <c r="P4274" s="13"/>
      <c r="Q4274" s="13"/>
      <c r="R4274" s="13"/>
      <c r="S4274" s="14"/>
      <c r="T4274" s="14"/>
      <c r="U4274" s="14"/>
      <c r="V4274" s="14"/>
      <c r="W4274" s="14"/>
      <c r="X4274" s="14"/>
      <c r="Y4274" s="14"/>
    </row>
    <row r="4275" spans="2:25" x14ac:dyDescent="0.3">
      <c r="B4275" s="13"/>
      <c r="C4275" s="13"/>
      <c r="D4275" s="13"/>
      <c r="E4275" s="13"/>
      <c r="F4275" s="13"/>
      <c r="G4275" s="13"/>
      <c r="H4275" s="13"/>
      <c r="I4275" s="13"/>
      <c r="J4275" s="13"/>
      <c r="K4275" s="13"/>
      <c r="L4275" s="13"/>
      <c r="M4275" s="13"/>
      <c r="N4275" s="13"/>
      <c r="O4275" s="13"/>
      <c r="P4275" s="13"/>
      <c r="Q4275" s="13"/>
      <c r="R4275" s="13"/>
      <c r="S4275" s="14"/>
      <c r="T4275" s="14"/>
      <c r="U4275" s="14"/>
      <c r="V4275" s="14"/>
      <c r="W4275" s="14"/>
      <c r="X4275" s="14"/>
      <c r="Y4275" s="14"/>
    </row>
    <row r="4276" spans="2:25" x14ac:dyDescent="0.3">
      <c r="B4276" s="13"/>
      <c r="C4276" s="13"/>
      <c r="D4276" s="13"/>
      <c r="E4276" s="13"/>
      <c r="F4276" s="13"/>
      <c r="G4276" s="13"/>
      <c r="H4276" s="13"/>
      <c r="I4276" s="13"/>
      <c r="J4276" s="13"/>
      <c r="K4276" s="13"/>
      <c r="L4276" s="13"/>
      <c r="M4276" s="13"/>
      <c r="N4276" s="13"/>
      <c r="O4276" s="13"/>
      <c r="P4276" s="13"/>
      <c r="Q4276" s="13"/>
      <c r="R4276" s="13"/>
      <c r="S4276" s="14"/>
      <c r="T4276" s="14"/>
      <c r="U4276" s="14"/>
      <c r="V4276" s="14"/>
      <c r="W4276" s="14"/>
      <c r="X4276" s="14"/>
      <c r="Y4276" s="14"/>
    </row>
    <row r="4277" spans="2:25" x14ac:dyDescent="0.3">
      <c r="B4277" s="13"/>
      <c r="C4277" s="13"/>
      <c r="D4277" s="13"/>
      <c r="E4277" s="13"/>
      <c r="F4277" s="13"/>
      <c r="G4277" s="13"/>
      <c r="H4277" s="13"/>
      <c r="I4277" s="13"/>
      <c r="J4277" s="13"/>
      <c r="K4277" s="13"/>
      <c r="L4277" s="13"/>
      <c r="M4277" s="13"/>
      <c r="N4277" s="13"/>
      <c r="O4277" s="13"/>
      <c r="P4277" s="13"/>
      <c r="Q4277" s="13"/>
      <c r="R4277" s="13"/>
      <c r="S4277" s="14"/>
      <c r="T4277" s="14"/>
      <c r="U4277" s="14"/>
      <c r="V4277" s="14"/>
      <c r="W4277" s="14"/>
      <c r="X4277" s="14"/>
      <c r="Y4277" s="14"/>
    </row>
    <row r="4278" spans="2:25" x14ac:dyDescent="0.3"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13"/>
      <c r="M4278" s="13"/>
      <c r="N4278" s="13"/>
      <c r="O4278" s="13"/>
      <c r="P4278" s="13"/>
      <c r="Q4278" s="13"/>
      <c r="R4278" s="13"/>
      <c r="S4278" s="14"/>
      <c r="T4278" s="14"/>
      <c r="U4278" s="14"/>
      <c r="V4278" s="14"/>
      <c r="W4278" s="14"/>
      <c r="X4278" s="14"/>
      <c r="Y4278" s="14"/>
    </row>
    <row r="4279" spans="2:25" x14ac:dyDescent="0.3">
      <c r="B4279" s="13"/>
      <c r="C4279" s="13"/>
      <c r="D4279" s="13"/>
      <c r="E4279" s="13"/>
      <c r="F4279" s="13"/>
      <c r="G4279" s="13"/>
      <c r="H4279" s="13"/>
      <c r="I4279" s="13"/>
      <c r="J4279" s="13"/>
      <c r="K4279" s="13"/>
      <c r="L4279" s="13"/>
      <c r="M4279" s="13"/>
      <c r="N4279" s="13"/>
      <c r="O4279" s="13"/>
      <c r="P4279" s="13"/>
      <c r="Q4279" s="13"/>
      <c r="R4279" s="13"/>
      <c r="S4279" s="14"/>
      <c r="T4279" s="14"/>
      <c r="U4279" s="14"/>
      <c r="V4279" s="14"/>
      <c r="W4279" s="14"/>
      <c r="X4279" s="14"/>
      <c r="Y4279" s="14"/>
    </row>
    <row r="4280" spans="2:25" x14ac:dyDescent="0.3">
      <c r="B4280" s="13"/>
      <c r="C4280" s="13"/>
      <c r="D4280" s="13"/>
      <c r="E4280" s="13"/>
      <c r="F4280" s="13"/>
      <c r="G4280" s="13"/>
      <c r="H4280" s="13"/>
      <c r="I4280" s="13"/>
      <c r="J4280" s="13"/>
      <c r="K4280" s="13"/>
      <c r="L4280" s="13"/>
      <c r="M4280" s="13"/>
      <c r="N4280" s="13"/>
      <c r="O4280" s="13"/>
      <c r="P4280" s="13"/>
      <c r="Q4280" s="13"/>
      <c r="R4280" s="13"/>
      <c r="S4280" s="14"/>
      <c r="T4280" s="14"/>
      <c r="U4280" s="14"/>
      <c r="V4280" s="14"/>
      <c r="W4280" s="14"/>
      <c r="X4280" s="14"/>
      <c r="Y4280" s="14"/>
    </row>
    <row r="4281" spans="2:25" x14ac:dyDescent="0.3">
      <c r="B4281" s="13"/>
      <c r="C4281" s="13"/>
      <c r="D4281" s="13"/>
      <c r="E4281" s="13"/>
      <c r="F4281" s="13"/>
      <c r="G4281" s="13"/>
      <c r="H4281" s="13"/>
      <c r="I4281" s="13"/>
      <c r="J4281" s="13"/>
      <c r="K4281" s="13"/>
      <c r="L4281" s="13"/>
      <c r="M4281" s="13"/>
      <c r="N4281" s="13"/>
      <c r="O4281" s="13"/>
      <c r="P4281" s="13"/>
      <c r="Q4281" s="13"/>
      <c r="R4281" s="13"/>
      <c r="S4281" s="14"/>
      <c r="T4281" s="14"/>
      <c r="U4281" s="14"/>
      <c r="V4281" s="14"/>
      <c r="W4281" s="14"/>
      <c r="X4281" s="14"/>
      <c r="Y4281" s="14"/>
    </row>
    <row r="4282" spans="2:25" x14ac:dyDescent="0.3">
      <c r="B4282" s="13"/>
      <c r="C4282" s="13"/>
      <c r="D4282" s="13"/>
      <c r="E4282" s="13"/>
      <c r="F4282" s="13"/>
      <c r="G4282" s="13"/>
      <c r="H4282" s="13"/>
      <c r="I4282" s="13"/>
      <c r="J4282" s="13"/>
      <c r="K4282" s="13"/>
      <c r="L4282" s="13"/>
      <c r="M4282" s="13"/>
      <c r="N4282" s="13"/>
      <c r="O4282" s="13"/>
      <c r="P4282" s="13"/>
      <c r="Q4282" s="13"/>
      <c r="R4282" s="13"/>
      <c r="S4282" s="14"/>
      <c r="T4282" s="14"/>
      <c r="U4282" s="14"/>
      <c r="V4282" s="14"/>
      <c r="W4282" s="14"/>
      <c r="X4282" s="14"/>
      <c r="Y4282" s="14"/>
    </row>
    <row r="4283" spans="2:25" x14ac:dyDescent="0.3">
      <c r="B4283" s="13"/>
      <c r="C4283" s="13"/>
      <c r="D4283" s="13"/>
      <c r="E4283" s="13"/>
      <c r="F4283" s="13"/>
      <c r="G4283" s="13"/>
      <c r="H4283" s="13"/>
      <c r="I4283" s="13"/>
      <c r="J4283" s="13"/>
      <c r="K4283" s="13"/>
      <c r="L4283" s="13"/>
      <c r="M4283" s="13"/>
      <c r="N4283" s="13"/>
      <c r="O4283" s="13"/>
      <c r="P4283" s="13"/>
      <c r="Q4283" s="13"/>
      <c r="R4283" s="13"/>
      <c r="S4283" s="14"/>
      <c r="T4283" s="14"/>
      <c r="U4283" s="14"/>
      <c r="V4283" s="14"/>
      <c r="W4283" s="14"/>
      <c r="X4283" s="14"/>
      <c r="Y4283" s="14"/>
    </row>
    <row r="4284" spans="2:25" x14ac:dyDescent="0.3">
      <c r="B4284" s="13"/>
      <c r="C4284" s="13"/>
      <c r="D4284" s="13"/>
      <c r="E4284" s="13"/>
      <c r="F4284" s="13"/>
      <c r="G4284" s="13"/>
      <c r="H4284" s="13"/>
      <c r="I4284" s="13"/>
      <c r="J4284" s="13"/>
      <c r="K4284" s="13"/>
      <c r="L4284" s="13"/>
      <c r="M4284" s="13"/>
      <c r="N4284" s="13"/>
      <c r="O4284" s="13"/>
      <c r="P4284" s="13"/>
      <c r="Q4284" s="13"/>
      <c r="R4284" s="13"/>
      <c r="S4284" s="14"/>
      <c r="T4284" s="14"/>
      <c r="U4284" s="14"/>
      <c r="V4284" s="14"/>
      <c r="W4284" s="14"/>
      <c r="X4284" s="14"/>
      <c r="Y4284" s="14"/>
    </row>
    <row r="4285" spans="2:25" x14ac:dyDescent="0.3">
      <c r="B4285" s="13"/>
      <c r="C4285" s="13"/>
      <c r="D4285" s="13"/>
      <c r="E4285" s="13"/>
      <c r="F4285" s="13"/>
      <c r="G4285" s="13"/>
      <c r="H4285" s="13"/>
      <c r="I4285" s="13"/>
      <c r="J4285" s="13"/>
      <c r="K4285" s="13"/>
      <c r="L4285" s="13"/>
      <c r="M4285" s="13"/>
      <c r="N4285" s="13"/>
      <c r="O4285" s="13"/>
      <c r="P4285" s="13"/>
      <c r="Q4285" s="13"/>
      <c r="R4285" s="13"/>
      <c r="S4285" s="14"/>
      <c r="T4285" s="14"/>
      <c r="U4285" s="14"/>
      <c r="V4285" s="14"/>
      <c r="W4285" s="14"/>
      <c r="X4285" s="14"/>
      <c r="Y4285" s="14"/>
    </row>
    <row r="4286" spans="2:25" x14ac:dyDescent="0.3">
      <c r="B4286" s="13"/>
      <c r="C4286" s="13"/>
      <c r="D4286" s="13"/>
      <c r="E4286" s="13"/>
      <c r="F4286" s="13"/>
      <c r="G4286" s="13"/>
      <c r="H4286" s="13"/>
      <c r="I4286" s="13"/>
      <c r="J4286" s="13"/>
      <c r="K4286" s="13"/>
      <c r="L4286" s="13"/>
      <c r="M4286" s="13"/>
      <c r="N4286" s="13"/>
      <c r="O4286" s="13"/>
      <c r="P4286" s="13"/>
      <c r="Q4286" s="13"/>
      <c r="R4286" s="13"/>
      <c r="S4286" s="14"/>
      <c r="T4286" s="14"/>
      <c r="U4286" s="14"/>
      <c r="V4286" s="14"/>
      <c r="W4286" s="14"/>
      <c r="X4286" s="14"/>
      <c r="Y4286" s="14"/>
    </row>
    <row r="4287" spans="2:25" x14ac:dyDescent="0.3">
      <c r="B4287" s="13"/>
      <c r="C4287" s="13"/>
      <c r="D4287" s="13"/>
      <c r="E4287" s="13"/>
      <c r="F4287" s="13"/>
      <c r="G4287" s="13"/>
      <c r="H4287" s="13"/>
      <c r="I4287" s="13"/>
      <c r="J4287" s="13"/>
      <c r="K4287" s="13"/>
      <c r="L4287" s="13"/>
      <c r="M4287" s="13"/>
      <c r="N4287" s="13"/>
      <c r="O4287" s="13"/>
      <c r="P4287" s="13"/>
      <c r="Q4287" s="13"/>
      <c r="R4287" s="13"/>
      <c r="S4287" s="14"/>
      <c r="T4287" s="14"/>
      <c r="U4287" s="14"/>
      <c r="V4287" s="14"/>
      <c r="W4287" s="14"/>
      <c r="X4287" s="14"/>
      <c r="Y4287" s="14"/>
    </row>
    <row r="4288" spans="2:25" x14ac:dyDescent="0.3">
      <c r="B4288" s="13"/>
      <c r="C4288" s="13"/>
      <c r="D4288" s="13"/>
      <c r="E4288" s="13"/>
      <c r="F4288" s="13"/>
      <c r="G4288" s="13"/>
      <c r="H4288" s="13"/>
      <c r="I4288" s="13"/>
      <c r="J4288" s="13"/>
      <c r="K4288" s="13"/>
      <c r="L4288" s="13"/>
      <c r="M4288" s="13"/>
      <c r="N4288" s="13"/>
      <c r="O4288" s="13"/>
      <c r="P4288" s="13"/>
      <c r="Q4288" s="13"/>
      <c r="R4288" s="13"/>
      <c r="S4288" s="14"/>
      <c r="T4288" s="14"/>
      <c r="U4288" s="14"/>
      <c r="V4288" s="14"/>
      <c r="W4288" s="14"/>
      <c r="X4288" s="14"/>
      <c r="Y4288" s="14"/>
    </row>
    <row r="4289" spans="2:30" x14ac:dyDescent="0.3">
      <c r="B4289" s="13"/>
      <c r="C4289" s="13"/>
      <c r="D4289" s="13"/>
      <c r="E4289" s="13"/>
      <c r="F4289" s="13"/>
      <c r="G4289" s="13"/>
      <c r="H4289" s="13"/>
      <c r="I4289" s="13"/>
      <c r="J4289" s="13"/>
      <c r="K4289" s="13"/>
      <c r="L4289" s="13"/>
      <c r="M4289" s="13"/>
      <c r="N4289" s="13"/>
      <c r="O4289" s="13"/>
      <c r="P4289" s="13"/>
      <c r="Q4289" s="13"/>
      <c r="R4289" s="13"/>
      <c r="S4289" s="14"/>
      <c r="T4289" s="14"/>
      <c r="U4289" s="14"/>
      <c r="V4289" s="14"/>
      <c r="W4289" s="14"/>
      <c r="X4289" s="14"/>
      <c r="Y4289" s="14"/>
    </row>
    <row r="4290" spans="2:30" x14ac:dyDescent="0.3">
      <c r="B4290" s="13"/>
      <c r="C4290" s="13"/>
      <c r="D4290" s="13"/>
      <c r="E4290" s="13"/>
      <c r="F4290" s="13"/>
      <c r="G4290" s="13"/>
      <c r="H4290" s="13"/>
      <c r="I4290" s="13"/>
      <c r="J4290" s="13"/>
      <c r="K4290" s="13"/>
      <c r="L4290" s="13"/>
      <c r="M4290" s="13"/>
      <c r="N4290" s="13"/>
      <c r="O4290" s="13"/>
      <c r="P4290" s="13"/>
      <c r="Q4290" s="13"/>
      <c r="R4290" s="13"/>
      <c r="S4290" s="14"/>
      <c r="T4290" s="14"/>
      <c r="U4290" s="14"/>
      <c r="V4290" s="14"/>
      <c r="W4290" s="14"/>
      <c r="X4290" s="14"/>
      <c r="Y4290" s="14"/>
    </row>
    <row r="4291" spans="2:30" x14ac:dyDescent="0.3">
      <c r="B4291" s="13"/>
      <c r="C4291" s="13"/>
      <c r="D4291" s="13"/>
      <c r="E4291" s="13"/>
      <c r="F4291" s="13"/>
      <c r="G4291" s="13"/>
      <c r="H4291" s="13"/>
      <c r="I4291" s="13"/>
      <c r="J4291" s="13"/>
      <c r="K4291" s="13"/>
      <c r="L4291" s="13"/>
      <c r="M4291" s="13"/>
      <c r="N4291" s="13"/>
      <c r="O4291" s="13"/>
      <c r="P4291" s="13"/>
      <c r="Q4291" s="13"/>
      <c r="R4291" s="13"/>
      <c r="S4291" s="14"/>
      <c r="T4291" s="14"/>
      <c r="U4291" s="14"/>
      <c r="V4291" s="14"/>
      <c r="W4291" s="14"/>
      <c r="X4291" s="14"/>
      <c r="Y4291" s="14"/>
    </row>
    <row r="4292" spans="2:30" x14ac:dyDescent="0.3">
      <c r="B4292" s="13"/>
      <c r="C4292" s="13"/>
      <c r="D4292" s="13"/>
      <c r="E4292" s="13"/>
      <c r="F4292" s="13"/>
      <c r="G4292" s="13"/>
      <c r="H4292" s="13"/>
      <c r="I4292" s="13"/>
      <c r="J4292" s="13"/>
      <c r="K4292" s="13"/>
      <c r="L4292" s="13"/>
      <c r="M4292" s="13"/>
      <c r="N4292" s="13"/>
      <c r="O4292" s="13"/>
      <c r="P4292" s="13"/>
      <c r="Q4292" s="13"/>
      <c r="R4292" s="13"/>
      <c r="S4292" s="14"/>
      <c r="T4292" s="14"/>
      <c r="U4292" s="14"/>
      <c r="V4292" s="14"/>
      <c r="W4292" s="14"/>
      <c r="X4292" s="14"/>
      <c r="Y4292" s="14"/>
    </row>
    <row r="4293" spans="2:30" x14ac:dyDescent="0.3">
      <c r="B4293" s="13"/>
      <c r="C4293" s="13"/>
      <c r="D4293" s="13"/>
      <c r="E4293" s="13"/>
      <c r="F4293" s="13"/>
      <c r="G4293" s="13"/>
      <c r="H4293" s="13"/>
      <c r="I4293" s="13"/>
      <c r="J4293" s="13"/>
      <c r="K4293" s="13"/>
      <c r="L4293" s="13"/>
      <c r="M4293" s="13"/>
      <c r="N4293" s="13"/>
      <c r="O4293" s="13"/>
      <c r="P4293" s="13"/>
      <c r="Q4293" s="13"/>
      <c r="R4293" s="13"/>
      <c r="S4293" s="14"/>
      <c r="T4293" s="14"/>
      <c r="U4293" s="14"/>
      <c r="V4293" s="14"/>
      <c r="W4293" s="14"/>
      <c r="X4293" s="14"/>
      <c r="Y4293" s="14"/>
      <c r="AA4293" s="5" t="e">
        <f t="shared" ref="AA4293" si="174">+AVERAGE(E4264:E4293)/100</f>
        <v>#DIV/0!</v>
      </c>
      <c r="AB4293" s="5" t="e">
        <f t="shared" ref="AB4293" si="175">+AVERAGE(G4264:G4293)</f>
        <v>#DIV/0!</v>
      </c>
      <c r="AC4293" s="5" t="e">
        <f t="shared" ref="AC4293" si="176">+AVERAGE(H4264:H4293)</f>
        <v>#DIV/0!</v>
      </c>
      <c r="AD4293" s="17" t="e">
        <f t="shared" ref="AD4293" si="177">($AF$4*AA4293)+($AG$4-$AG$4*AB4293)+($AJ$12+$AK$12*AC4293)</f>
        <v>#DIV/0!</v>
      </c>
    </row>
    <row r="4294" spans="2:30" x14ac:dyDescent="0.3">
      <c r="B4294" s="13"/>
      <c r="C4294" s="13"/>
      <c r="D4294" s="13"/>
      <c r="E4294" s="13"/>
      <c r="F4294" s="13"/>
      <c r="G4294" s="13"/>
      <c r="H4294" s="13"/>
      <c r="I4294" s="13"/>
      <c r="J4294" s="13"/>
      <c r="K4294" s="13"/>
      <c r="L4294" s="13"/>
      <c r="M4294" s="13"/>
      <c r="N4294" s="13"/>
      <c r="O4294" s="13"/>
      <c r="P4294" s="13"/>
      <c r="Q4294" s="13"/>
      <c r="R4294" s="13"/>
      <c r="S4294" s="14"/>
      <c r="T4294" s="14"/>
      <c r="U4294" s="14"/>
      <c r="V4294" s="14"/>
      <c r="W4294" s="14"/>
      <c r="X4294" s="14"/>
      <c r="Y4294" s="14"/>
    </row>
    <row r="4295" spans="2:30" x14ac:dyDescent="0.3">
      <c r="B4295" s="13"/>
      <c r="C4295" s="13"/>
      <c r="D4295" s="13"/>
      <c r="E4295" s="13"/>
      <c r="F4295" s="13"/>
      <c r="G4295" s="13"/>
      <c r="H4295" s="13"/>
      <c r="I4295" s="13"/>
      <c r="J4295" s="13"/>
      <c r="K4295" s="13"/>
      <c r="L4295" s="13"/>
      <c r="M4295" s="13"/>
      <c r="N4295" s="13"/>
      <c r="O4295" s="13"/>
      <c r="P4295" s="13"/>
      <c r="Q4295" s="13"/>
      <c r="R4295" s="13"/>
      <c r="S4295" s="14"/>
      <c r="T4295" s="14"/>
      <c r="U4295" s="14"/>
      <c r="V4295" s="14"/>
      <c r="W4295" s="14"/>
      <c r="X4295" s="14"/>
      <c r="Y4295" s="14"/>
    </row>
    <row r="4296" spans="2:30" x14ac:dyDescent="0.3">
      <c r="B4296" s="13"/>
      <c r="C4296" s="13"/>
      <c r="D4296" s="13"/>
      <c r="E4296" s="13"/>
      <c r="F4296" s="13"/>
      <c r="G4296" s="13"/>
      <c r="H4296" s="13"/>
      <c r="I4296" s="13"/>
      <c r="J4296" s="13"/>
      <c r="K4296" s="13"/>
      <c r="L4296" s="13"/>
      <c r="M4296" s="13"/>
      <c r="N4296" s="13"/>
      <c r="O4296" s="13"/>
      <c r="P4296" s="13"/>
      <c r="Q4296" s="13"/>
      <c r="R4296" s="13"/>
      <c r="S4296" s="14"/>
      <c r="T4296" s="14"/>
      <c r="U4296" s="14"/>
      <c r="V4296" s="14"/>
      <c r="W4296" s="14"/>
      <c r="X4296" s="14"/>
      <c r="Y4296" s="14"/>
    </row>
    <row r="4297" spans="2:30" x14ac:dyDescent="0.3">
      <c r="B4297" s="13"/>
      <c r="C4297" s="13"/>
      <c r="D4297" s="13"/>
      <c r="E4297" s="13"/>
      <c r="F4297" s="13"/>
      <c r="G4297" s="13"/>
      <c r="H4297" s="13"/>
      <c r="I4297" s="13"/>
      <c r="J4297" s="13"/>
      <c r="K4297" s="13"/>
      <c r="L4297" s="13"/>
      <c r="M4297" s="13"/>
      <c r="N4297" s="13"/>
      <c r="O4297" s="13"/>
      <c r="P4297" s="13"/>
      <c r="Q4297" s="13"/>
      <c r="R4297" s="13"/>
      <c r="S4297" s="14"/>
      <c r="T4297" s="14"/>
      <c r="U4297" s="14"/>
      <c r="V4297" s="14"/>
      <c r="W4297" s="14"/>
      <c r="X4297" s="14"/>
      <c r="Y4297" s="14"/>
    </row>
    <row r="4298" spans="2:30" x14ac:dyDescent="0.3">
      <c r="B4298" s="13"/>
      <c r="C4298" s="13"/>
      <c r="D4298" s="13"/>
      <c r="E4298" s="13"/>
      <c r="F4298" s="13"/>
      <c r="G4298" s="13"/>
      <c r="H4298" s="13"/>
      <c r="I4298" s="13"/>
      <c r="J4298" s="13"/>
      <c r="K4298" s="13"/>
      <c r="L4298" s="13"/>
      <c r="M4298" s="13"/>
      <c r="N4298" s="13"/>
      <c r="O4298" s="13"/>
      <c r="P4298" s="13"/>
      <c r="Q4298" s="13"/>
      <c r="R4298" s="13"/>
      <c r="S4298" s="14"/>
      <c r="T4298" s="14"/>
      <c r="U4298" s="14"/>
      <c r="V4298" s="14"/>
      <c r="W4298" s="14"/>
      <c r="X4298" s="14"/>
      <c r="Y4298" s="14"/>
    </row>
    <row r="4299" spans="2:30" x14ac:dyDescent="0.3">
      <c r="B4299" s="13"/>
      <c r="C4299" s="13"/>
      <c r="D4299" s="13"/>
      <c r="E4299" s="13"/>
      <c r="F4299" s="13"/>
      <c r="G4299" s="13"/>
      <c r="H4299" s="13"/>
      <c r="I4299" s="13"/>
      <c r="J4299" s="13"/>
      <c r="K4299" s="13"/>
      <c r="L4299" s="13"/>
      <c r="M4299" s="13"/>
      <c r="N4299" s="13"/>
      <c r="O4299" s="13"/>
      <c r="P4299" s="13"/>
      <c r="Q4299" s="13"/>
      <c r="R4299" s="13"/>
      <c r="S4299" s="14"/>
      <c r="T4299" s="14"/>
      <c r="U4299" s="14"/>
      <c r="V4299" s="14"/>
      <c r="W4299" s="14"/>
      <c r="X4299" s="14"/>
      <c r="Y4299" s="14"/>
    </row>
    <row r="4300" spans="2:30" x14ac:dyDescent="0.3">
      <c r="B4300" s="13"/>
      <c r="C4300" s="13"/>
      <c r="D4300" s="13"/>
      <c r="E4300" s="13"/>
      <c r="F4300" s="13"/>
      <c r="G4300" s="13"/>
      <c r="H4300" s="13"/>
      <c r="I4300" s="13"/>
      <c r="J4300" s="13"/>
      <c r="K4300" s="13"/>
      <c r="L4300" s="13"/>
      <c r="M4300" s="13"/>
      <c r="N4300" s="13"/>
      <c r="O4300" s="13"/>
      <c r="P4300" s="13"/>
      <c r="Q4300" s="13"/>
      <c r="R4300" s="13"/>
      <c r="S4300" s="14"/>
      <c r="T4300" s="14"/>
      <c r="U4300" s="14"/>
      <c r="V4300" s="14"/>
      <c r="W4300" s="14"/>
      <c r="X4300" s="14"/>
      <c r="Y4300" s="14"/>
    </row>
    <row r="4301" spans="2:30" x14ac:dyDescent="0.3">
      <c r="B4301" s="13"/>
      <c r="C4301" s="13"/>
      <c r="D4301" s="13"/>
      <c r="E4301" s="13"/>
      <c r="F4301" s="13"/>
      <c r="G4301" s="13"/>
      <c r="H4301" s="13"/>
      <c r="I4301" s="13"/>
      <c r="J4301" s="13"/>
      <c r="K4301" s="13"/>
      <c r="L4301" s="13"/>
      <c r="M4301" s="13"/>
      <c r="N4301" s="13"/>
      <c r="O4301" s="13"/>
      <c r="P4301" s="13"/>
      <c r="Q4301" s="13"/>
      <c r="R4301" s="13"/>
      <c r="S4301" s="14"/>
      <c r="T4301" s="14"/>
      <c r="U4301" s="14"/>
      <c r="V4301" s="14"/>
      <c r="W4301" s="14"/>
      <c r="X4301" s="14"/>
      <c r="Y4301" s="14"/>
    </row>
    <row r="4302" spans="2:30" x14ac:dyDescent="0.3">
      <c r="B4302" s="13"/>
      <c r="C4302" s="13"/>
      <c r="D4302" s="13"/>
      <c r="E4302" s="13"/>
      <c r="F4302" s="13"/>
      <c r="G4302" s="13"/>
      <c r="H4302" s="13"/>
      <c r="I4302" s="13"/>
      <c r="J4302" s="13"/>
      <c r="K4302" s="13"/>
      <c r="L4302" s="13"/>
      <c r="M4302" s="13"/>
      <c r="N4302" s="13"/>
      <c r="O4302" s="13"/>
      <c r="P4302" s="13"/>
      <c r="Q4302" s="13"/>
      <c r="R4302" s="13"/>
      <c r="S4302" s="14"/>
      <c r="T4302" s="14"/>
      <c r="U4302" s="14"/>
      <c r="V4302" s="14"/>
      <c r="W4302" s="14"/>
      <c r="X4302" s="14"/>
      <c r="Y4302" s="14"/>
    </row>
    <row r="4303" spans="2:30" x14ac:dyDescent="0.3">
      <c r="B4303" s="13"/>
      <c r="C4303" s="13"/>
      <c r="D4303" s="13"/>
      <c r="E4303" s="13"/>
      <c r="F4303" s="13"/>
      <c r="G4303" s="13"/>
      <c r="H4303" s="13"/>
      <c r="I4303" s="13"/>
      <c r="J4303" s="13"/>
      <c r="K4303" s="13"/>
      <c r="L4303" s="13"/>
      <c r="M4303" s="13"/>
      <c r="N4303" s="13"/>
      <c r="O4303" s="13"/>
      <c r="P4303" s="13"/>
      <c r="Q4303" s="13"/>
      <c r="R4303" s="13"/>
      <c r="S4303" s="14"/>
      <c r="T4303" s="14"/>
      <c r="U4303" s="14"/>
      <c r="V4303" s="14"/>
      <c r="W4303" s="14"/>
      <c r="X4303" s="14"/>
      <c r="Y4303" s="14"/>
    </row>
    <row r="4304" spans="2:30" x14ac:dyDescent="0.3"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13"/>
      <c r="M4304" s="13"/>
      <c r="N4304" s="13"/>
      <c r="O4304" s="13"/>
      <c r="P4304" s="13"/>
      <c r="Q4304" s="13"/>
      <c r="R4304" s="13"/>
      <c r="S4304" s="14"/>
      <c r="T4304" s="14"/>
      <c r="U4304" s="14"/>
      <c r="V4304" s="14"/>
      <c r="W4304" s="14"/>
      <c r="X4304" s="14"/>
      <c r="Y4304" s="14"/>
    </row>
    <row r="4305" spans="2:25" x14ac:dyDescent="0.3">
      <c r="B4305" s="13"/>
      <c r="C4305" s="13"/>
      <c r="D4305" s="13"/>
      <c r="E4305" s="13"/>
      <c r="F4305" s="13"/>
      <c r="G4305" s="13"/>
      <c r="H4305" s="13"/>
      <c r="I4305" s="13"/>
      <c r="J4305" s="13"/>
      <c r="K4305" s="13"/>
      <c r="L4305" s="13"/>
      <c r="M4305" s="13"/>
      <c r="N4305" s="13"/>
      <c r="O4305" s="13"/>
      <c r="P4305" s="13"/>
      <c r="Q4305" s="13"/>
      <c r="R4305" s="13"/>
      <c r="S4305" s="14"/>
      <c r="T4305" s="14"/>
      <c r="U4305" s="14"/>
      <c r="V4305" s="14"/>
      <c r="W4305" s="14"/>
      <c r="X4305" s="14"/>
      <c r="Y4305" s="14"/>
    </row>
    <row r="4306" spans="2:25" x14ac:dyDescent="0.3">
      <c r="B4306" s="13"/>
      <c r="C4306" s="13"/>
      <c r="D4306" s="13"/>
      <c r="E4306" s="13"/>
      <c r="F4306" s="13"/>
      <c r="G4306" s="13"/>
      <c r="H4306" s="13"/>
      <c r="I4306" s="13"/>
      <c r="J4306" s="13"/>
      <c r="K4306" s="13"/>
      <c r="L4306" s="13"/>
      <c r="M4306" s="13"/>
      <c r="N4306" s="13"/>
      <c r="O4306" s="13"/>
      <c r="P4306" s="13"/>
      <c r="Q4306" s="13"/>
      <c r="R4306" s="13"/>
      <c r="S4306" s="14"/>
      <c r="T4306" s="14"/>
      <c r="U4306" s="14"/>
      <c r="V4306" s="14"/>
      <c r="W4306" s="14"/>
      <c r="X4306" s="14"/>
      <c r="Y4306" s="14"/>
    </row>
    <row r="4307" spans="2:25" x14ac:dyDescent="0.3">
      <c r="B4307" s="13"/>
      <c r="C4307" s="13"/>
      <c r="D4307" s="13"/>
      <c r="E4307" s="13"/>
      <c r="F4307" s="13"/>
      <c r="G4307" s="13"/>
      <c r="H4307" s="13"/>
      <c r="I4307" s="13"/>
      <c r="J4307" s="13"/>
      <c r="K4307" s="13"/>
      <c r="L4307" s="13"/>
      <c r="M4307" s="13"/>
      <c r="N4307" s="13"/>
      <c r="O4307" s="13"/>
      <c r="P4307" s="13"/>
      <c r="Q4307" s="13"/>
      <c r="R4307" s="13"/>
      <c r="S4307" s="14"/>
      <c r="T4307" s="14"/>
      <c r="U4307" s="14"/>
      <c r="V4307" s="14"/>
      <c r="W4307" s="14"/>
      <c r="X4307" s="14"/>
      <c r="Y4307" s="14"/>
    </row>
    <row r="4308" spans="2:25" x14ac:dyDescent="0.3">
      <c r="B4308" s="13"/>
      <c r="C4308" s="13"/>
      <c r="D4308" s="13"/>
      <c r="E4308" s="13"/>
      <c r="F4308" s="13"/>
      <c r="G4308" s="13"/>
      <c r="H4308" s="13"/>
      <c r="I4308" s="13"/>
      <c r="J4308" s="13"/>
      <c r="K4308" s="13"/>
      <c r="L4308" s="13"/>
      <c r="M4308" s="13"/>
      <c r="N4308" s="13"/>
      <c r="O4308" s="13"/>
      <c r="P4308" s="13"/>
      <c r="Q4308" s="13"/>
      <c r="R4308" s="13"/>
      <c r="S4308" s="14"/>
      <c r="T4308" s="14"/>
      <c r="U4308" s="14"/>
      <c r="V4308" s="14"/>
      <c r="W4308" s="14"/>
      <c r="X4308" s="14"/>
      <c r="Y4308" s="14"/>
    </row>
    <row r="4309" spans="2:25" x14ac:dyDescent="0.3">
      <c r="B4309" s="13"/>
      <c r="C4309" s="13"/>
      <c r="D4309" s="13"/>
      <c r="E4309" s="13"/>
      <c r="F4309" s="13"/>
      <c r="G4309" s="13"/>
      <c r="H4309" s="13"/>
      <c r="I4309" s="13"/>
      <c r="J4309" s="13"/>
      <c r="K4309" s="13"/>
      <c r="L4309" s="13"/>
      <c r="M4309" s="13"/>
      <c r="N4309" s="13"/>
      <c r="O4309" s="13"/>
      <c r="P4309" s="13"/>
      <c r="Q4309" s="13"/>
      <c r="R4309" s="13"/>
      <c r="S4309" s="14"/>
      <c r="T4309" s="14"/>
      <c r="U4309" s="14"/>
      <c r="V4309" s="14"/>
      <c r="W4309" s="14"/>
      <c r="X4309" s="14"/>
      <c r="Y4309" s="14"/>
    </row>
    <row r="4310" spans="2:25" x14ac:dyDescent="0.3"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</row>
    <row r="4311" spans="2:25" x14ac:dyDescent="0.3"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</row>
    <row r="4312" spans="2:25" x14ac:dyDescent="0.3"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</row>
    <row r="4313" spans="2:25" x14ac:dyDescent="0.3"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</row>
    <row r="4314" spans="2:25" x14ac:dyDescent="0.3"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</row>
    <row r="4315" spans="2:25" x14ac:dyDescent="0.3"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</row>
    <row r="4316" spans="2:25" x14ac:dyDescent="0.3">
      <c r="B4316" s="13"/>
      <c r="C4316" s="13"/>
      <c r="D4316" s="13"/>
      <c r="E4316" s="13"/>
      <c r="F4316" s="13"/>
      <c r="G4316" s="13"/>
      <c r="H4316" s="13"/>
      <c r="I4316" s="13"/>
      <c r="J4316" s="13"/>
      <c r="K4316" s="13"/>
      <c r="L4316" s="13"/>
      <c r="M4316" s="13"/>
      <c r="N4316" s="13"/>
      <c r="O4316" s="13"/>
      <c r="P4316" s="13"/>
      <c r="Q4316" s="13"/>
      <c r="R4316" s="13"/>
      <c r="S4316" s="14"/>
      <c r="T4316" s="14"/>
      <c r="U4316" s="14"/>
      <c r="V4316" s="14"/>
      <c r="W4316" s="14"/>
      <c r="X4316" s="14"/>
      <c r="Y4316" s="14"/>
    </row>
    <row r="4317" spans="2:25" x14ac:dyDescent="0.3">
      <c r="B4317" s="13"/>
      <c r="C4317" s="13"/>
      <c r="D4317" s="13"/>
      <c r="E4317" s="13"/>
      <c r="F4317" s="13"/>
      <c r="G4317" s="13"/>
      <c r="H4317" s="13"/>
      <c r="I4317" s="13"/>
      <c r="J4317" s="13"/>
      <c r="K4317" s="13"/>
      <c r="L4317" s="13"/>
      <c r="M4317" s="13"/>
      <c r="N4317" s="13"/>
      <c r="O4317" s="13"/>
      <c r="P4317" s="13"/>
      <c r="Q4317" s="13"/>
      <c r="R4317" s="13"/>
      <c r="S4317" s="14"/>
      <c r="T4317" s="14"/>
      <c r="U4317" s="14"/>
      <c r="V4317" s="14"/>
      <c r="W4317" s="14"/>
      <c r="X4317" s="14"/>
      <c r="Y4317" s="14"/>
    </row>
    <row r="4318" spans="2:25" x14ac:dyDescent="0.3">
      <c r="B4318" s="13"/>
      <c r="C4318" s="13"/>
      <c r="D4318" s="13"/>
      <c r="E4318" s="13"/>
      <c r="F4318" s="13"/>
      <c r="G4318" s="13"/>
      <c r="H4318" s="13"/>
      <c r="I4318" s="13"/>
      <c r="J4318" s="13"/>
      <c r="K4318" s="13"/>
      <c r="L4318" s="13"/>
      <c r="M4318" s="13"/>
      <c r="N4318" s="13"/>
      <c r="O4318" s="13"/>
      <c r="P4318" s="13"/>
      <c r="Q4318" s="13"/>
      <c r="R4318" s="13"/>
      <c r="S4318" s="14"/>
      <c r="T4318" s="14"/>
      <c r="U4318" s="14"/>
      <c r="V4318" s="14"/>
      <c r="W4318" s="14"/>
      <c r="X4318" s="14"/>
      <c r="Y4318" s="14"/>
    </row>
    <row r="4319" spans="2:25" x14ac:dyDescent="0.3">
      <c r="B4319" s="13"/>
      <c r="C4319" s="13"/>
      <c r="D4319" s="13"/>
      <c r="E4319" s="13"/>
      <c r="F4319" s="13"/>
      <c r="G4319" s="13"/>
      <c r="H4319" s="13"/>
      <c r="I4319" s="13"/>
      <c r="J4319" s="13"/>
      <c r="K4319" s="13"/>
      <c r="L4319" s="13"/>
      <c r="M4319" s="13"/>
      <c r="N4319" s="13"/>
      <c r="O4319" s="13"/>
      <c r="P4319" s="13"/>
      <c r="Q4319" s="13"/>
      <c r="R4319" s="13"/>
      <c r="S4319" s="14"/>
      <c r="T4319" s="14"/>
      <c r="U4319" s="14"/>
      <c r="V4319" s="14"/>
      <c r="W4319" s="14"/>
      <c r="X4319" s="14"/>
      <c r="Y4319" s="14"/>
    </row>
    <row r="4320" spans="2:25" x14ac:dyDescent="0.3">
      <c r="B4320" s="13"/>
      <c r="C4320" s="13"/>
      <c r="D4320" s="13"/>
      <c r="E4320" s="13"/>
      <c r="F4320" s="13"/>
      <c r="G4320" s="13"/>
      <c r="H4320" s="13"/>
      <c r="I4320" s="13"/>
      <c r="J4320" s="13"/>
      <c r="K4320" s="13"/>
      <c r="L4320" s="13"/>
      <c r="M4320" s="13"/>
      <c r="N4320" s="13"/>
      <c r="O4320" s="13"/>
      <c r="P4320" s="13"/>
      <c r="Q4320" s="13"/>
      <c r="R4320" s="13"/>
      <c r="S4320" s="14"/>
      <c r="T4320" s="14"/>
      <c r="U4320" s="14"/>
      <c r="V4320" s="14"/>
      <c r="W4320" s="14"/>
      <c r="X4320" s="14"/>
      <c r="Y4320" s="14"/>
    </row>
    <row r="4321" spans="2:30" x14ac:dyDescent="0.3">
      <c r="B4321" s="13"/>
      <c r="C4321" s="13"/>
      <c r="D4321" s="13"/>
      <c r="E4321" s="13"/>
      <c r="F4321" s="13"/>
      <c r="G4321" s="13"/>
      <c r="H4321" s="13"/>
      <c r="I4321" s="13"/>
      <c r="J4321" s="13"/>
      <c r="K4321" s="13"/>
      <c r="L4321" s="13"/>
      <c r="M4321" s="13"/>
      <c r="N4321" s="13"/>
      <c r="O4321" s="13"/>
      <c r="P4321" s="13"/>
      <c r="Q4321" s="13"/>
      <c r="R4321" s="13"/>
      <c r="S4321" s="14"/>
      <c r="T4321" s="14"/>
      <c r="U4321" s="14"/>
      <c r="V4321" s="14"/>
      <c r="W4321" s="14"/>
      <c r="X4321" s="14"/>
      <c r="Y4321" s="14"/>
    </row>
    <row r="4322" spans="2:30" x14ac:dyDescent="0.3">
      <c r="B4322" s="13"/>
      <c r="C4322" s="13"/>
      <c r="D4322" s="13"/>
      <c r="E4322" s="13"/>
      <c r="F4322" s="13"/>
      <c r="G4322" s="13"/>
      <c r="H4322" s="13"/>
      <c r="I4322" s="13"/>
      <c r="J4322" s="13"/>
      <c r="K4322" s="13"/>
      <c r="L4322" s="13"/>
      <c r="M4322" s="13"/>
      <c r="N4322" s="13"/>
      <c r="O4322" s="13"/>
      <c r="P4322" s="13"/>
      <c r="Q4322" s="13"/>
      <c r="R4322" s="13"/>
      <c r="S4322" s="14"/>
      <c r="T4322" s="14"/>
      <c r="U4322" s="14"/>
      <c r="V4322" s="14"/>
      <c r="W4322" s="14"/>
      <c r="X4322" s="14"/>
      <c r="Y4322" s="14"/>
    </row>
    <row r="4323" spans="2:30" x14ac:dyDescent="0.3">
      <c r="B4323" s="13"/>
      <c r="C4323" s="13"/>
      <c r="D4323" s="13"/>
      <c r="E4323" s="13"/>
      <c r="F4323" s="13"/>
      <c r="G4323" s="13"/>
      <c r="H4323" s="13"/>
      <c r="I4323" s="13"/>
      <c r="J4323" s="13"/>
      <c r="K4323" s="13"/>
      <c r="L4323" s="13"/>
      <c r="M4323" s="13"/>
      <c r="N4323" s="13"/>
      <c r="O4323" s="13"/>
      <c r="P4323" s="13"/>
      <c r="Q4323" s="13"/>
      <c r="R4323" s="13"/>
      <c r="S4323" s="14"/>
      <c r="T4323" s="14"/>
      <c r="U4323" s="14"/>
      <c r="V4323" s="14"/>
      <c r="W4323" s="14"/>
      <c r="X4323" s="14"/>
      <c r="Y4323" s="14"/>
      <c r="AA4323" s="5" t="e">
        <f t="shared" ref="AA4323" si="178">+AVERAGE(E4294:E4323)/100</f>
        <v>#DIV/0!</v>
      </c>
      <c r="AB4323" s="5" t="e">
        <f t="shared" ref="AB4323" si="179">+AVERAGE(G4294:G4323)</f>
        <v>#DIV/0!</v>
      </c>
      <c r="AC4323" s="5" t="e">
        <f t="shared" ref="AC4323" si="180">+AVERAGE(H4294:H4323)</f>
        <v>#DIV/0!</v>
      </c>
      <c r="AD4323" s="17" t="e">
        <f t="shared" ref="AD4323" si="181">($AF$4*AA4323)+($AG$4-$AG$4*AB4323)+($AJ$12+$AK$12*AC4323)</f>
        <v>#DIV/0!</v>
      </c>
    </row>
    <row r="4324" spans="2:30" x14ac:dyDescent="0.3">
      <c r="B4324" s="13"/>
      <c r="C4324" s="13"/>
      <c r="D4324" s="13"/>
      <c r="E4324" s="13"/>
      <c r="F4324" s="13"/>
      <c r="G4324" s="13"/>
      <c r="H4324" s="13"/>
      <c r="I4324" s="13"/>
      <c r="J4324" s="13"/>
      <c r="K4324" s="13"/>
      <c r="L4324" s="13"/>
      <c r="M4324" s="13"/>
      <c r="N4324" s="13"/>
      <c r="O4324" s="13"/>
      <c r="P4324" s="13"/>
      <c r="Q4324" s="13"/>
      <c r="R4324" s="13"/>
      <c r="S4324" s="14"/>
      <c r="T4324" s="14"/>
      <c r="U4324" s="14"/>
      <c r="V4324" s="14"/>
      <c r="W4324" s="14"/>
      <c r="X4324" s="14"/>
      <c r="Y4324" s="14"/>
    </row>
    <row r="4325" spans="2:30" x14ac:dyDescent="0.3">
      <c r="B4325" s="13"/>
      <c r="C4325" s="13"/>
      <c r="D4325" s="13"/>
      <c r="E4325" s="13"/>
      <c r="F4325" s="13"/>
      <c r="G4325" s="13"/>
      <c r="H4325" s="13"/>
      <c r="I4325" s="13"/>
      <c r="J4325" s="13"/>
      <c r="K4325" s="13"/>
      <c r="L4325" s="13"/>
      <c r="M4325" s="13"/>
      <c r="N4325" s="13"/>
      <c r="O4325" s="13"/>
      <c r="P4325" s="13"/>
      <c r="Q4325" s="13"/>
      <c r="R4325" s="13"/>
      <c r="S4325" s="14"/>
      <c r="T4325" s="14"/>
      <c r="U4325" s="14"/>
      <c r="V4325" s="14"/>
      <c r="W4325" s="14"/>
      <c r="X4325" s="14"/>
      <c r="Y4325" s="14"/>
    </row>
    <row r="4326" spans="2:30" x14ac:dyDescent="0.3">
      <c r="B4326" s="13"/>
      <c r="C4326" s="13"/>
      <c r="D4326" s="13"/>
      <c r="E4326" s="13"/>
      <c r="F4326" s="13"/>
      <c r="G4326" s="13"/>
      <c r="H4326" s="13"/>
      <c r="I4326" s="13"/>
      <c r="J4326" s="13"/>
      <c r="K4326" s="13"/>
      <c r="L4326" s="13"/>
      <c r="M4326" s="13"/>
      <c r="N4326" s="13"/>
      <c r="O4326" s="13"/>
      <c r="P4326" s="13"/>
      <c r="Q4326" s="13"/>
      <c r="R4326" s="13"/>
      <c r="S4326" s="14"/>
      <c r="T4326" s="14"/>
      <c r="U4326" s="14"/>
      <c r="V4326" s="14"/>
      <c r="W4326" s="14"/>
      <c r="X4326" s="14"/>
      <c r="Y4326" s="14"/>
    </row>
    <row r="4327" spans="2:30" x14ac:dyDescent="0.3">
      <c r="B4327" s="13"/>
      <c r="C4327" s="13"/>
      <c r="D4327" s="13"/>
      <c r="E4327" s="13"/>
      <c r="F4327" s="13"/>
      <c r="G4327" s="13"/>
      <c r="H4327" s="13"/>
      <c r="I4327" s="13"/>
      <c r="J4327" s="13"/>
      <c r="K4327" s="13"/>
      <c r="L4327" s="13"/>
      <c r="M4327" s="13"/>
      <c r="N4327" s="13"/>
      <c r="O4327" s="13"/>
      <c r="P4327" s="13"/>
      <c r="Q4327" s="13"/>
      <c r="R4327" s="13"/>
      <c r="S4327" s="14"/>
      <c r="T4327" s="14"/>
      <c r="U4327" s="14"/>
      <c r="V4327" s="14"/>
      <c r="W4327" s="14"/>
      <c r="X4327" s="14"/>
      <c r="Y4327" s="14"/>
    </row>
    <row r="4328" spans="2:30" x14ac:dyDescent="0.3">
      <c r="B4328" s="13"/>
      <c r="C4328" s="13"/>
      <c r="D4328" s="13"/>
      <c r="E4328" s="13"/>
      <c r="F4328" s="13"/>
      <c r="G4328" s="13"/>
      <c r="H4328" s="13"/>
      <c r="I4328" s="13"/>
      <c r="J4328" s="13"/>
      <c r="K4328" s="13"/>
      <c r="L4328" s="13"/>
      <c r="M4328" s="13"/>
      <c r="N4328" s="13"/>
      <c r="O4328" s="13"/>
      <c r="P4328" s="13"/>
      <c r="Q4328" s="13"/>
      <c r="R4328" s="13"/>
      <c r="S4328" s="14"/>
      <c r="T4328" s="14"/>
      <c r="U4328" s="14"/>
      <c r="V4328" s="14"/>
      <c r="W4328" s="14"/>
      <c r="X4328" s="14"/>
      <c r="Y4328" s="14"/>
    </row>
    <row r="4329" spans="2:30" x14ac:dyDescent="0.3">
      <c r="B4329" s="13"/>
      <c r="C4329" s="13"/>
      <c r="D4329" s="13"/>
      <c r="E4329" s="13"/>
      <c r="F4329" s="13"/>
      <c r="G4329" s="13"/>
      <c r="H4329" s="13"/>
      <c r="I4329" s="13"/>
      <c r="J4329" s="13"/>
      <c r="K4329" s="13"/>
      <c r="L4329" s="13"/>
      <c r="M4329" s="13"/>
      <c r="N4329" s="13"/>
      <c r="O4329" s="13"/>
      <c r="P4329" s="13"/>
      <c r="Q4329" s="13"/>
      <c r="R4329" s="13"/>
      <c r="S4329" s="14"/>
      <c r="T4329" s="14"/>
      <c r="U4329" s="14"/>
      <c r="V4329" s="14"/>
      <c r="W4329" s="14"/>
      <c r="X4329" s="14"/>
      <c r="Y4329" s="14"/>
    </row>
    <row r="4330" spans="2:30" x14ac:dyDescent="0.3">
      <c r="B4330" s="13"/>
      <c r="C4330" s="13"/>
      <c r="D4330" s="13"/>
      <c r="E4330" s="13"/>
      <c r="F4330" s="13"/>
      <c r="G4330" s="13"/>
      <c r="H4330" s="13"/>
      <c r="I4330" s="13"/>
      <c r="J4330" s="13"/>
      <c r="K4330" s="13"/>
      <c r="L4330" s="13"/>
      <c r="M4330" s="13"/>
      <c r="N4330" s="13"/>
      <c r="O4330" s="13"/>
      <c r="P4330" s="13"/>
      <c r="Q4330" s="13"/>
      <c r="R4330" s="13"/>
      <c r="S4330" s="14"/>
      <c r="T4330" s="14"/>
      <c r="U4330" s="14"/>
      <c r="V4330" s="14"/>
      <c r="W4330" s="14"/>
      <c r="X4330" s="14"/>
      <c r="Y4330" s="14"/>
    </row>
    <row r="4331" spans="2:30" x14ac:dyDescent="0.3">
      <c r="B4331" s="13"/>
      <c r="C4331" s="13"/>
      <c r="D4331" s="13"/>
      <c r="E4331" s="13"/>
      <c r="F4331" s="13"/>
      <c r="G4331" s="13"/>
      <c r="H4331" s="13"/>
      <c r="I4331" s="13"/>
      <c r="J4331" s="13"/>
      <c r="K4331" s="13"/>
      <c r="L4331" s="13"/>
      <c r="M4331" s="13"/>
      <c r="N4331" s="13"/>
      <c r="O4331" s="13"/>
      <c r="P4331" s="13"/>
      <c r="Q4331" s="13"/>
      <c r="R4331" s="13"/>
      <c r="S4331" s="14"/>
      <c r="T4331" s="14"/>
      <c r="U4331" s="14"/>
      <c r="V4331" s="14"/>
      <c r="W4331" s="14"/>
      <c r="X4331" s="14"/>
      <c r="Y4331" s="14"/>
    </row>
    <row r="4332" spans="2:30" x14ac:dyDescent="0.3">
      <c r="B4332" s="13"/>
      <c r="C4332" s="13"/>
      <c r="D4332" s="13"/>
      <c r="E4332" s="13"/>
      <c r="F4332" s="13"/>
      <c r="G4332" s="13"/>
      <c r="H4332" s="13"/>
      <c r="I4332" s="13"/>
      <c r="J4332" s="13"/>
      <c r="K4332" s="13"/>
      <c r="L4332" s="13"/>
      <c r="M4332" s="13"/>
      <c r="N4332" s="13"/>
      <c r="O4332" s="13"/>
      <c r="P4332" s="13"/>
      <c r="Q4332" s="13"/>
      <c r="R4332" s="13"/>
      <c r="S4332" s="14"/>
      <c r="T4332" s="14"/>
      <c r="U4332" s="14"/>
      <c r="V4332" s="14"/>
      <c r="W4332" s="14"/>
      <c r="X4332" s="14"/>
      <c r="Y4332" s="14"/>
    </row>
    <row r="4333" spans="2:30" x14ac:dyDescent="0.3">
      <c r="B4333" s="13"/>
      <c r="C4333" s="13"/>
      <c r="D4333" s="13"/>
      <c r="E4333" s="13"/>
      <c r="F4333" s="13"/>
      <c r="G4333" s="13"/>
      <c r="H4333" s="13"/>
      <c r="I4333" s="13"/>
      <c r="J4333" s="13"/>
      <c r="K4333" s="13"/>
      <c r="L4333" s="13"/>
      <c r="M4333" s="13"/>
      <c r="N4333" s="13"/>
      <c r="O4333" s="13"/>
      <c r="P4333" s="13"/>
      <c r="Q4333" s="13"/>
      <c r="R4333" s="13"/>
      <c r="S4333" s="14"/>
      <c r="T4333" s="14"/>
      <c r="U4333" s="14"/>
      <c r="V4333" s="14"/>
      <c r="W4333" s="14"/>
      <c r="X4333" s="14"/>
      <c r="Y4333" s="14"/>
    </row>
    <row r="4334" spans="2:30" x14ac:dyDescent="0.3">
      <c r="B4334" s="13"/>
      <c r="C4334" s="13"/>
      <c r="D4334" s="13"/>
      <c r="E4334" s="13"/>
      <c r="F4334" s="13"/>
      <c r="G4334" s="13"/>
      <c r="H4334" s="13"/>
      <c r="I4334" s="13"/>
      <c r="J4334" s="13"/>
      <c r="K4334" s="13"/>
      <c r="L4334" s="13"/>
      <c r="M4334" s="13"/>
      <c r="N4334" s="13"/>
      <c r="O4334" s="13"/>
      <c r="P4334" s="13"/>
      <c r="Q4334" s="13"/>
      <c r="R4334" s="13"/>
      <c r="S4334" s="14"/>
      <c r="T4334" s="14"/>
      <c r="U4334" s="14"/>
      <c r="V4334" s="14"/>
      <c r="W4334" s="14"/>
      <c r="X4334" s="14"/>
      <c r="Y4334" s="14"/>
    </row>
    <row r="4335" spans="2:30" x14ac:dyDescent="0.3">
      <c r="B4335" s="13"/>
      <c r="C4335" s="13"/>
      <c r="D4335" s="13"/>
      <c r="E4335" s="13"/>
      <c r="F4335" s="13"/>
      <c r="G4335" s="13"/>
      <c r="H4335" s="13"/>
      <c r="I4335" s="13"/>
      <c r="J4335" s="13"/>
      <c r="K4335" s="13"/>
      <c r="L4335" s="13"/>
      <c r="M4335" s="13"/>
      <c r="N4335" s="13"/>
      <c r="O4335" s="13"/>
      <c r="P4335" s="13"/>
      <c r="Q4335" s="13"/>
      <c r="R4335" s="13"/>
      <c r="S4335" s="14"/>
      <c r="T4335" s="14"/>
      <c r="U4335" s="14"/>
      <c r="V4335" s="14"/>
      <c r="W4335" s="14"/>
      <c r="X4335" s="14"/>
      <c r="Y4335" s="14"/>
    </row>
    <row r="4336" spans="2:30" x14ac:dyDescent="0.3"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</row>
    <row r="4337" spans="2:25" x14ac:dyDescent="0.3"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</row>
    <row r="4338" spans="2:25" x14ac:dyDescent="0.3"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</row>
    <row r="4339" spans="2:25" x14ac:dyDescent="0.3"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</row>
    <row r="4340" spans="2:25" x14ac:dyDescent="0.3"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</row>
    <row r="4341" spans="2:25" x14ac:dyDescent="0.3"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</row>
    <row r="4342" spans="2:25" x14ac:dyDescent="0.3">
      <c r="B4342" s="13"/>
      <c r="C4342" s="13"/>
      <c r="D4342" s="13"/>
      <c r="E4342" s="13"/>
      <c r="F4342" s="13"/>
      <c r="G4342" s="13"/>
      <c r="H4342" s="13"/>
      <c r="I4342" s="13"/>
      <c r="J4342" s="13"/>
      <c r="K4342" s="13"/>
      <c r="L4342" s="13"/>
      <c r="M4342" s="13"/>
      <c r="N4342" s="13"/>
      <c r="O4342" s="13"/>
      <c r="P4342" s="13"/>
      <c r="Q4342" s="13"/>
      <c r="R4342" s="13"/>
      <c r="S4342" s="14"/>
      <c r="T4342" s="14"/>
      <c r="U4342" s="14"/>
      <c r="V4342" s="14"/>
      <c r="W4342" s="14"/>
      <c r="X4342" s="14"/>
      <c r="Y4342" s="14"/>
    </row>
    <row r="4343" spans="2:25" x14ac:dyDescent="0.3">
      <c r="B4343" s="13"/>
      <c r="C4343" s="13"/>
      <c r="D4343" s="13"/>
      <c r="E4343" s="13"/>
      <c r="F4343" s="13"/>
      <c r="G4343" s="13"/>
      <c r="H4343" s="13"/>
      <c r="I4343" s="13"/>
      <c r="J4343" s="13"/>
      <c r="K4343" s="13"/>
      <c r="L4343" s="13"/>
      <c r="M4343" s="13"/>
      <c r="N4343" s="13"/>
      <c r="O4343" s="13"/>
      <c r="P4343" s="13"/>
      <c r="Q4343" s="13"/>
      <c r="R4343" s="13"/>
      <c r="S4343" s="14"/>
      <c r="T4343" s="14"/>
      <c r="U4343" s="14"/>
      <c r="V4343" s="14"/>
      <c r="W4343" s="14"/>
      <c r="X4343" s="14"/>
      <c r="Y4343" s="14"/>
    </row>
    <row r="4344" spans="2:25" x14ac:dyDescent="0.3">
      <c r="B4344" s="13"/>
      <c r="C4344" s="13"/>
      <c r="D4344" s="13"/>
      <c r="E4344" s="13"/>
      <c r="F4344" s="13"/>
      <c r="G4344" s="13"/>
      <c r="H4344" s="13"/>
      <c r="I4344" s="13"/>
      <c r="J4344" s="13"/>
      <c r="K4344" s="13"/>
      <c r="L4344" s="13"/>
      <c r="M4344" s="13"/>
      <c r="N4344" s="13"/>
      <c r="O4344" s="13"/>
      <c r="P4344" s="13"/>
      <c r="Q4344" s="13"/>
      <c r="R4344" s="13"/>
      <c r="S4344" s="14"/>
      <c r="T4344" s="14"/>
      <c r="U4344" s="14"/>
      <c r="V4344" s="14"/>
      <c r="W4344" s="14"/>
      <c r="X4344" s="14"/>
      <c r="Y4344" s="14"/>
    </row>
    <row r="4345" spans="2:25" x14ac:dyDescent="0.3">
      <c r="B4345" s="13"/>
      <c r="C4345" s="13"/>
      <c r="D4345" s="13"/>
      <c r="E4345" s="13"/>
      <c r="F4345" s="13"/>
      <c r="G4345" s="13"/>
      <c r="H4345" s="13"/>
      <c r="I4345" s="13"/>
      <c r="J4345" s="13"/>
      <c r="K4345" s="13"/>
      <c r="L4345" s="13"/>
      <c r="M4345" s="13"/>
      <c r="N4345" s="13"/>
      <c r="O4345" s="13"/>
      <c r="P4345" s="13"/>
      <c r="Q4345" s="13"/>
      <c r="R4345" s="13"/>
      <c r="S4345" s="14"/>
      <c r="T4345" s="14"/>
      <c r="U4345" s="14"/>
      <c r="V4345" s="14"/>
      <c r="W4345" s="14"/>
      <c r="X4345" s="14"/>
      <c r="Y4345" s="14"/>
    </row>
    <row r="4346" spans="2:25" x14ac:dyDescent="0.3">
      <c r="B4346" s="13"/>
      <c r="C4346" s="13"/>
      <c r="D4346" s="13"/>
      <c r="E4346" s="13"/>
      <c r="F4346" s="13"/>
      <c r="G4346" s="13"/>
      <c r="H4346" s="13"/>
      <c r="I4346" s="13"/>
      <c r="J4346" s="13"/>
      <c r="K4346" s="13"/>
      <c r="L4346" s="13"/>
      <c r="M4346" s="13"/>
      <c r="N4346" s="13"/>
      <c r="O4346" s="13"/>
      <c r="P4346" s="13"/>
      <c r="Q4346" s="13"/>
      <c r="R4346" s="13"/>
      <c r="S4346" s="14"/>
      <c r="T4346" s="14"/>
      <c r="U4346" s="14"/>
      <c r="V4346" s="14"/>
      <c r="W4346" s="14"/>
      <c r="X4346" s="14"/>
      <c r="Y4346" s="14"/>
    </row>
    <row r="4347" spans="2:25" x14ac:dyDescent="0.3">
      <c r="B4347" s="13"/>
      <c r="C4347" s="13"/>
      <c r="D4347" s="13"/>
      <c r="E4347" s="13"/>
      <c r="F4347" s="13"/>
      <c r="G4347" s="13"/>
      <c r="H4347" s="13"/>
      <c r="I4347" s="13"/>
      <c r="J4347" s="13"/>
      <c r="K4347" s="13"/>
      <c r="L4347" s="13"/>
      <c r="M4347" s="13"/>
      <c r="N4347" s="13"/>
      <c r="O4347" s="13"/>
      <c r="P4347" s="13"/>
      <c r="Q4347" s="13"/>
      <c r="R4347" s="13"/>
      <c r="S4347" s="14"/>
      <c r="T4347" s="14"/>
      <c r="U4347" s="14"/>
      <c r="V4347" s="14"/>
      <c r="W4347" s="14"/>
      <c r="X4347" s="14"/>
      <c r="Y4347" s="14"/>
    </row>
    <row r="4348" spans="2:25" x14ac:dyDescent="0.3">
      <c r="B4348" s="13"/>
      <c r="C4348" s="13"/>
      <c r="D4348" s="13"/>
      <c r="E4348" s="13"/>
      <c r="F4348" s="13"/>
      <c r="G4348" s="13"/>
      <c r="H4348" s="13"/>
      <c r="I4348" s="13"/>
      <c r="J4348" s="13"/>
      <c r="K4348" s="13"/>
      <c r="L4348" s="13"/>
      <c r="M4348" s="13"/>
      <c r="N4348" s="13"/>
      <c r="O4348" s="13"/>
      <c r="P4348" s="13"/>
      <c r="Q4348" s="13"/>
      <c r="R4348" s="13"/>
      <c r="S4348" s="14"/>
      <c r="T4348" s="14"/>
      <c r="U4348" s="14"/>
      <c r="V4348" s="14"/>
      <c r="W4348" s="14"/>
      <c r="X4348" s="14"/>
      <c r="Y4348" s="14"/>
    </row>
    <row r="4349" spans="2:25" x14ac:dyDescent="0.3">
      <c r="B4349" s="13"/>
      <c r="C4349" s="13"/>
      <c r="D4349" s="13"/>
      <c r="E4349" s="13"/>
      <c r="F4349" s="13"/>
      <c r="G4349" s="13"/>
      <c r="H4349" s="13"/>
      <c r="I4349" s="13"/>
      <c r="J4349" s="13"/>
      <c r="K4349" s="13"/>
      <c r="L4349" s="13"/>
      <c r="M4349" s="13"/>
      <c r="N4349" s="13"/>
      <c r="O4349" s="13"/>
      <c r="P4349" s="13"/>
      <c r="Q4349" s="13"/>
      <c r="R4349" s="13"/>
      <c r="S4349" s="14"/>
      <c r="T4349" s="14"/>
      <c r="U4349" s="14"/>
      <c r="V4349" s="14"/>
      <c r="W4349" s="14"/>
      <c r="X4349" s="14"/>
      <c r="Y4349" s="14"/>
    </row>
    <row r="4350" spans="2:25" x14ac:dyDescent="0.3">
      <c r="B4350" s="13"/>
      <c r="C4350" s="13"/>
      <c r="D4350" s="13"/>
      <c r="E4350" s="13"/>
      <c r="F4350" s="13"/>
      <c r="G4350" s="13"/>
      <c r="H4350" s="13"/>
      <c r="I4350" s="13"/>
      <c r="J4350" s="13"/>
      <c r="K4350" s="13"/>
      <c r="L4350" s="13"/>
      <c r="M4350" s="13"/>
      <c r="N4350" s="13"/>
      <c r="O4350" s="13"/>
      <c r="P4350" s="13"/>
      <c r="Q4350" s="13"/>
      <c r="R4350" s="13"/>
      <c r="S4350" s="14"/>
      <c r="T4350" s="14"/>
      <c r="U4350" s="14"/>
      <c r="V4350" s="14"/>
      <c r="W4350" s="14"/>
      <c r="X4350" s="14"/>
      <c r="Y4350" s="14"/>
    </row>
    <row r="4351" spans="2:25" x14ac:dyDescent="0.3">
      <c r="B4351" s="13"/>
      <c r="C4351" s="13"/>
      <c r="D4351" s="13"/>
      <c r="E4351" s="13"/>
      <c r="F4351" s="13"/>
      <c r="G4351" s="13"/>
      <c r="H4351" s="13"/>
      <c r="I4351" s="13"/>
      <c r="J4351" s="13"/>
      <c r="K4351" s="13"/>
      <c r="L4351" s="13"/>
      <c r="M4351" s="13"/>
      <c r="N4351" s="13"/>
      <c r="O4351" s="13"/>
      <c r="P4351" s="13"/>
      <c r="Q4351" s="13"/>
      <c r="R4351" s="13"/>
      <c r="S4351" s="14"/>
      <c r="T4351" s="14"/>
      <c r="U4351" s="14"/>
      <c r="V4351" s="14"/>
      <c r="W4351" s="14"/>
      <c r="X4351" s="14"/>
      <c r="Y4351" s="14"/>
    </row>
    <row r="4352" spans="2:25" x14ac:dyDescent="0.3">
      <c r="B4352" s="13"/>
      <c r="C4352" s="13"/>
      <c r="D4352" s="13"/>
      <c r="E4352" s="13"/>
      <c r="F4352" s="13"/>
      <c r="G4352" s="13"/>
      <c r="H4352" s="13"/>
      <c r="I4352" s="13"/>
      <c r="J4352" s="13"/>
      <c r="K4352" s="13"/>
      <c r="L4352" s="13"/>
      <c r="M4352" s="13"/>
      <c r="N4352" s="13"/>
      <c r="O4352" s="13"/>
      <c r="P4352" s="13"/>
      <c r="Q4352" s="13"/>
      <c r="R4352" s="13"/>
      <c r="S4352" s="14"/>
      <c r="T4352" s="14"/>
      <c r="U4352" s="14"/>
      <c r="V4352" s="14"/>
      <c r="W4352" s="14"/>
      <c r="X4352" s="14"/>
      <c r="Y4352" s="14"/>
    </row>
    <row r="4353" spans="2:30" x14ac:dyDescent="0.3"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13"/>
      <c r="M4353" s="13"/>
      <c r="N4353" s="13"/>
      <c r="O4353" s="13"/>
      <c r="P4353" s="13"/>
      <c r="Q4353" s="13"/>
      <c r="R4353" s="13"/>
      <c r="S4353" s="14"/>
      <c r="T4353" s="14"/>
      <c r="U4353" s="14"/>
      <c r="V4353" s="14"/>
      <c r="W4353" s="14"/>
      <c r="X4353" s="14"/>
      <c r="Y4353" s="14"/>
      <c r="AA4353" s="5" t="e">
        <f t="shared" ref="AA4353" si="182">+AVERAGE(E4324:E4353)/100</f>
        <v>#DIV/0!</v>
      </c>
      <c r="AB4353" s="5" t="e">
        <f t="shared" ref="AB4353" si="183">+AVERAGE(G4324:G4353)</f>
        <v>#DIV/0!</v>
      </c>
      <c r="AC4353" s="5" t="e">
        <f t="shared" ref="AC4353" si="184">+AVERAGE(H4324:H4353)</f>
        <v>#DIV/0!</v>
      </c>
      <c r="AD4353" s="17" t="e">
        <f t="shared" ref="AD4353" si="185">($AF$4*AA4353)+($AG$4-$AG$4*AB4353)+($AJ$12+$AK$12*AC4353)</f>
        <v>#DIV/0!</v>
      </c>
    </row>
    <row r="4354" spans="2:30" x14ac:dyDescent="0.3">
      <c r="B4354" s="13"/>
      <c r="C4354" s="13"/>
      <c r="D4354" s="13"/>
      <c r="E4354" s="13"/>
      <c r="F4354" s="13"/>
      <c r="G4354" s="13"/>
      <c r="H4354" s="13"/>
      <c r="I4354" s="13"/>
      <c r="J4354" s="13"/>
      <c r="K4354" s="13"/>
      <c r="L4354" s="13"/>
      <c r="M4354" s="13"/>
      <c r="N4354" s="13"/>
      <c r="O4354" s="13"/>
      <c r="P4354" s="13"/>
      <c r="Q4354" s="13"/>
      <c r="R4354" s="13"/>
      <c r="S4354" s="14"/>
      <c r="T4354" s="14"/>
      <c r="U4354" s="14"/>
      <c r="V4354" s="14"/>
      <c r="W4354" s="14"/>
      <c r="X4354" s="14"/>
      <c r="Y4354" s="14"/>
    </row>
    <row r="4355" spans="2:30" x14ac:dyDescent="0.3">
      <c r="B4355" s="13"/>
      <c r="C4355" s="13"/>
      <c r="D4355" s="13"/>
      <c r="E4355" s="13"/>
      <c r="F4355" s="13"/>
      <c r="G4355" s="13"/>
      <c r="H4355" s="13"/>
      <c r="I4355" s="13"/>
      <c r="J4355" s="13"/>
      <c r="K4355" s="13"/>
      <c r="L4355" s="13"/>
      <c r="M4355" s="13"/>
      <c r="N4355" s="13"/>
      <c r="O4355" s="13"/>
      <c r="P4355" s="13"/>
      <c r="Q4355" s="13"/>
      <c r="R4355" s="13"/>
      <c r="S4355" s="14"/>
      <c r="T4355" s="14"/>
      <c r="U4355" s="14"/>
      <c r="V4355" s="14"/>
      <c r="W4355" s="14"/>
      <c r="X4355" s="14"/>
      <c r="Y4355" s="14"/>
    </row>
    <row r="4356" spans="2:30" x14ac:dyDescent="0.3">
      <c r="B4356" s="13"/>
      <c r="C4356" s="13"/>
      <c r="D4356" s="13"/>
      <c r="E4356" s="13"/>
      <c r="F4356" s="13"/>
      <c r="G4356" s="13"/>
      <c r="H4356" s="13"/>
      <c r="I4356" s="13"/>
      <c r="J4356" s="13"/>
      <c r="K4356" s="13"/>
      <c r="L4356" s="13"/>
      <c r="M4356" s="13"/>
      <c r="N4356" s="13"/>
      <c r="O4356" s="13"/>
      <c r="P4356" s="13"/>
      <c r="Q4356" s="13"/>
      <c r="R4356" s="13"/>
      <c r="S4356" s="14"/>
      <c r="T4356" s="14"/>
      <c r="U4356" s="14"/>
      <c r="V4356" s="14"/>
      <c r="W4356" s="14"/>
      <c r="X4356" s="14"/>
      <c r="Y4356" s="14"/>
    </row>
    <row r="4357" spans="2:30" x14ac:dyDescent="0.3">
      <c r="B4357" s="13"/>
      <c r="C4357" s="13"/>
      <c r="D4357" s="13"/>
      <c r="E4357" s="13"/>
      <c r="F4357" s="13"/>
      <c r="G4357" s="13"/>
      <c r="H4357" s="13"/>
      <c r="I4357" s="13"/>
      <c r="J4357" s="13"/>
      <c r="K4357" s="13"/>
      <c r="L4357" s="13"/>
      <c r="M4357" s="13"/>
      <c r="N4357" s="13"/>
      <c r="O4357" s="13"/>
      <c r="P4357" s="13"/>
      <c r="Q4357" s="13"/>
      <c r="R4357" s="13"/>
      <c r="S4357" s="14"/>
      <c r="T4357" s="14"/>
      <c r="U4357" s="14"/>
      <c r="V4357" s="14"/>
      <c r="W4357" s="14"/>
      <c r="X4357" s="14"/>
      <c r="Y4357" s="14"/>
    </row>
    <row r="4358" spans="2:30" x14ac:dyDescent="0.3">
      <c r="B4358" s="13"/>
      <c r="C4358" s="13"/>
      <c r="D4358" s="13"/>
      <c r="E4358" s="13"/>
      <c r="F4358" s="13"/>
      <c r="G4358" s="13"/>
      <c r="H4358" s="13"/>
      <c r="I4358" s="13"/>
      <c r="J4358" s="13"/>
      <c r="K4358" s="13"/>
      <c r="L4358" s="13"/>
      <c r="M4358" s="13"/>
      <c r="N4358" s="13"/>
      <c r="O4358" s="13"/>
      <c r="P4358" s="13"/>
      <c r="Q4358" s="13"/>
      <c r="R4358" s="13"/>
      <c r="S4358" s="14"/>
      <c r="T4358" s="14"/>
      <c r="U4358" s="14"/>
      <c r="V4358" s="14"/>
      <c r="W4358" s="14"/>
      <c r="X4358" s="14"/>
      <c r="Y4358" s="14"/>
    </row>
    <row r="4359" spans="2:30" x14ac:dyDescent="0.3">
      <c r="B4359" s="13"/>
      <c r="C4359" s="13"/>
      <c r="D4359" s="13"/>
      <c r="E4359" s="13"/>
      <c r="F4359" s="13"/>
      <c r="G4359" s="13"/>
      <c r="H4359" s="13"/>
      <c r="I4359" s="13"/>
      <c r="J4359" s="13"/>
      <c r="K4359" s="13"/>
      <c r="L4359" s="13"/>
      <c r="M4359" s="13"/>
      <c r="N4359" s="13"/>
      <c r="O4359" s="13"/>
      <c r="P4359" s="13"/>
      <c r="Q4359" s="13"/>
      <c r="R4359" s="13"/>
      <c r="S4359" s="14"/>
      <c r="T4359" s="14"/>
      <c r="U4359" s="14"/>
      <c r="V4359" s="14"/>
      <c r="W4359" s="14"/>
      <c r="X4359" s="14"/>
      <c r="Y4359" s="14"/>
    </row>
    <row r="4360" spans="2:30" x14ac:dyDescent="0.3">
      <c r="B4360" s="13"/>
      <c r="C4360" s="13"/>
      <c r="D4360" s="13"/>
      <c r="E4360" s="13"/>
      <c r="F4360" s="13"/>
      <c r="G4360" s="13"/>
      <c r="H4360" s="13"/>
      <c r="I4360" s="13"/>
      <c r="J4360" s="13"/>
      <c r="K4360" s="13"/>
      <c r="L4360" s="13"/>
      <c r="M4360" s="13"/>
      <c r="N4360" s="13"/>
      <c r="O4360" s="13"/>
      <c r="P4360" s="13"/>
      <c r="Q4360" s="13"/>
      <c r="R4360" s="13"/>
      <c r="S4360" s="14"/>
      <c r="T4360" s="14"/>
      <c r="U4360" s="14"/>
      <c r="V4360" s="14"/>
      <c r="W4360" s="14"/>
      <c r="X4360" s="14"/>
      <c r="Y4360" s="14"/>
    </row>
    <row r="4361" spans="2:30" x14ac:dyDescent="0.3">
      <c r="B4361" s="13"/>
      <c r="C4361" s="13"/>
      <c r="D4361" s="13"/>
      <c r="E4361" s="13"/>
      <c r="F4361" s="13"/>
      <c r="G4361" s="13"/>
      <c r="H4361" s="13"/>
      <c r="I4361" s="13"/>
      <c r="J4361" s="13"/>
      <c r="K4361" s="13"/>
      <c r="L4361" s="13"/>
      <c r="M4361" s="13"/>
      <c r="N4361" s="13"/>
      <c r="O4361" s="13"/>
      <c r="P4361" s="13"/>
      <c r="Q4361" s="13"/>
      <c r="R4361" s="13"/>
      <c r="S4361" s="14"/>
      <c r="T4361" s="14"/>
      <c r="U4361" s="14"/>
      <c r="V4361" s="14"/>
      <c r="W4361" s="14"/>
      <c r="X4361" s="14"/>
      <c r="Y4361" s="14"/>
    </row>
    <row r="4362" spans="2:30" x14ac:dyDescent="0.3">
      <c r="B4362" s="13"/>
      <c r="C4362" s="13"/>
      <c r="D4362" s="13"/>
      <c r="E4362" s="13"/>
      <c r="F4362" s="13"/>
      <c r="G4362" s="13"/>
      <c r="H4362" s="13"/>
      <c r="I4362" s="13"/>
      <c r="J4362" s="13"/>
      <c r="K4362" s="13"/>
      <c r="L4362" s="13"/>
      <c r="M4362" s="13"/>
      <c r="N4362" s="13"/>
      <c r="O4362" s="13"/>
      <c r="P4362" s="13"/>
      <c r="Q4362" s="13"/>
      <c r="R4362" s="13"/>
      <c r="S4362" s="14"/>
      <c r="T4362" s="14"/>
      <c r="U4362" s="14"/>
      <c r="V4362" s="14"/>
      <c r="W4362" s="14"/>
      <c r="X4362" s="14"/>
      <c r="Y4362" s="14"/>
    </row>
    <row r="4363" spans="2:30" x14ac:dyDescent="0.3"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</row>
    <row r="4364" spans="2:30" x14ac:dyDescent="0.3"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</row>
    <row r="4365" spans="2:30" x14ac:dyDescent="0.3"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</row>
    <row r="4366" spans="2:30" x14ac:dyDescent="0.3"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</row>
    <row r="4367" spans="2:30" x14ac:dyDescent="0.3"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</row>
    <row r="4368" spans="2:30" x14ac:dyDescent="0.3"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</row>
    <row r="4369" spans="2:30" x14ac:dyDescent="0.3">
      <c r="B4369" s="13"/>
      <c r="C4369" s="13"/>
      <c r="D4369" s="13"/>
      <c r="E4369" s="13"/>
      <c r="F4369" s="13"/>
      <c r="G4369" s="13"/>
      <c r="H4369" s="13"/>
      <c r="I4369" s="13"/>
      <c r="J4369" s="13"/>
      <c r="K4369" s="13"/>
      <c r="L4369" s="13"/>
      <c r="M4369" s="13"/>
      <c r="N4369" s="13"/>
      <c r="O4369" s="13"/>
      <c r="P4369" s="13"/>
      <c r="Q4369" s="13"/>
      <c r="R4369" s="13"/>
      <c r="S4369" s="14"/>
      <c r="T4369" s="14"/>
      <c r="U4369" s="14"/>
      <c r="V4369" s="14"/>
      <c r="W4369" s="14"/>
      <c r="X4369" s="14"/>
      <c r="Y4369" s="14"/>
    </row>
    <row r="4370" spans="2:30" x14ac:dyDescent="0.3">
      <c r="B4370" s="13"/>
      <c r="C4370" s="13"/>
      <c r="D4370" s="13"/>
      <c r="E4370" s="13"/>
      <c r="F4370" s="13"/>
      <c r="G4370" s="13"/>
      <c r="H4370" s="13"/>
      <c r="I4370" s="13"/>
      <c r="J4370" s="13"/>
      <c r="K4370" s="13"/>
      <c r="L4370" s="13"/>
      <c r="M4370" s="13"/>
      <c r="N4370" s="13"/>
      <c r="O4370" s="13"/>
      <c r="P4370" s="13"/>
      <c r="Q4370" s="13"/>
      <c r="R4370" s="13"/>
      <c r="S4370" s="14"/>
      <c r="T4370" s="14"/>
      <c r="U4370" s="14"/>
      <c r="V4370" s="14"/>
      <c r="W4370" s="14"/>
      <c r="X4370" s="14"/>
      <c r="Y4370" s="14"/>
    </row>
    <row r="4371" spans="2:30" x14ac:dyDescent="0.3">
      <c r="B4371" s="13"/>
      <c r="C4371" s="13"/>
      <c r="D4371" s="13"/>
      <c r="E4371" s="13"/>
      <c r="F4371" s="13"/>
      <c r="G4371" s="13"/>
      <c r="H4371" s="13"/>
      <c r="I4371" s="13"/>
      <c r="J4371" s="13"/>
      <c r="K4371" s="13"/>
      <c r="L4371" s="13"/>
      <c r="M4371" s="13"/>
      <c r="N4371" s="13"/>
      <c r="O4371" s="13"/>
      <c r="P4371" s="13"/>
      <c r="Q4371" s="13"/>
      <c r="R4371" s="13"/>
      <c r="S4371" s="14"/>
      <c r="T4371" s="14"/>
      <c r="U4371" s="14"/>
      <c r="V4371" s="14"/>
      <c r="W4371" s="14"/>
      <c r="X4371" s="14"/>
      <c r="Y4371" s="14"/>
    </row>
    <row r="4372" spans="2:30" x14ac:dyDescent="0.3">
      <c r="B4372" s="13"/>
      <c r="C4372" s="13"/>
      <c r="D4372" s="13"/>
      <c r="E4372" s="13"/>
      <c r="F4372" s="13"/>
      <c r="G4372" s="13"/>
      <c r="H4372" s="13"/>
      <c r="I4372" s="13"/>
      <c r="J4372" s="13"/>
      <c r="K4372" s="13"/>
      <c r="L4372" s="13"/>
      <c r="M4372" s="13"/>
      <c r="N4372" s="13"/>
      <c r="O4372" s="13"/>
      <c r="P4372" s="13"/>
      <c r="Q4372" s="13"/>
      <c r="R4372" s="13"/>
      <c r="S4372" s="14"/>
      <c r="T4372" s="14"/>
      <c r="U4372" s="14"/>
      <c r="V4372" s="14"/>
      <c r="W4372" s="14"/>
      <c r="X4372" s="14"/>
      <c r="Y4372" s="14"/>
    </row>
    <row r="4373" spans="2:30" x14ac:dyDescent="0.3"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13"/>
      <c r="M4373" s="13"/>
      <c r="N4373" s="13"/>
      <c r="O4373" s="13"/>
      <c r="P4373" s="13"/>
      <c r="Q4373" s="13"/>
      <c r="R4373" s="13"/>
      <c r="S4373" s="14"/>
      <c r="T4373" s="14"/>
      <c r="U4373" s="14"/>
      <c r="V4373" s="14"/>
      <c r="W4373" s="14"/>
      <c r="X4373" s="14"/>
      <c r="Y4373" s="14"/>
    </row>
    <row r="4374" spans="2:30" x14ac:dyDescent="0.3">
      <c r="B4374" s="13"/>
      <c r="C4374" s="13"/>
      <c r="D4374" s="13"/>
      <c r="E4374" s="13"/>
      <c r="F4374" s="13"/>
      <c r="G4374" s="13"/>
      <c r="H4374" s="13"/>
      <c r="I4374" s="13"/>
      <c r="J4374" s="13"/>
      <c r="K4374" s="13"/>
      <c r="L4374" s="13"/>
      <c r="M4374" s="13"/>
      <c r="N4374" s="13"/>
      <c r="O4374" s="13"/>
      <c r="P4374" s="13"/>
      <c r="Q4374" s="13"/>
      <c r="R4374" s="13"/>
      <c r="S4374" s="14"/>
      <c r="T4374" s="14"/>
      <c r="U4374" s="14"/>
      <c r="V4374" s="14"/>
      <c r="W4374" s="14"/>
      <c r="X4374" s="14"/>
      <c r="Y4374" s="14"/>
    </row>
    <row r="4375" spans="2:30" x14ac:dyDescent="0.3">
      <c r="B4375" s="13"/>
      <c r="C4375" s="13"/>
      <c r="D4375" s="13"/>
      <c r="E4375" s="13"/>
      <c r="F4375" s="13"/>
      <c r="G4375" s="13"/>
      <c r="H4375" s="13"/>
      <c r="I4375" s="13"/>
      <c r="J4375" s="13"/>
      <c r="K4375" s="13"/>
      <c r="L4375" s="13"/>
      <c r="M4375" s="13"/>
      <c r="N4375" s="13"/>
      <c r="O4375" s="13"/>
      <c r="P4375" s="13"/>
      <c r="Q4375" s="13"/>
      <c r="R4375" s="13"/>
      <c r="S4375" s="14"/>
      <c r="T4375" s="14"/>
      <c r="U4375" s="14"/>
      <c r="V4375" s="14"/>
      <c r="W4375" s="14"/>
      <c r="X4375" s="14"/>
      <c r="Y4375" s="14"/>
    </row>
    <row r="4376" spans="2:30" x14ac:dyDescent="0.3">
      <c r="B4376" s="13"/>
      <c r="C4376" s="13"/>
      <c r="D4376" s="13"/>
      <c r="E4376" s="13"/>
      <c r="F4376" s="13"/>
      <c r="G4376" s="13"/>
      <c r="H4376" s="13"/>
      <c r="I4376" s="13"/>
      <c r="J4376" s="13"/>
      <c r="K4376" s="13"/>
      <c r="L4376" s="13"/>
      <c r="M4376" s="13"/>
      <c r="N4376" s="13"/>
      <c r="O4376" s="13"/>
      <c r="P4376" s="13"/>
      <c r="Q4376" s="13"/>
      <c r="R4376" s="13"/>
      <c r="S4376" s="14"/>
      <c r="T4376" s="14"/>
      <c r="U4376" s="14"/>
      <c r="V4376" s="14"/>
      <c r="W4376" s="14"/>
      <c r="X4376" s="14"/>
      <c r="Y4376" s="14"/>
    </row>
    <row r="4377" spans="2:30" x14ac:dyDescent="0.3">
      <c r="B4377" s="13"/>
      <c r="C4377" s="13"/>
      <c r="D4377" s="13"/>
      <c r="E4377" s="13"/>
      <c r="F4377" s="13"/>
      <c r="G4377" s="13"/>
      <c r="H4377" s="13"/>
      <c r="I4377" s="13"/>
      <c r="J4377" s="13"/>
      <c r="K4377" s="13"/>
      <c r="L4377" s="13"/>
      <c r="M4377" s="13"/>
      <c r="N4377" s="13"/>
      <c r="O4377" s="13"/>
      <c r="P4377" s="13"/>
      <c r="Q4377" s="13"/>
      <c r="R4377" s="13"/>
      <c r="S4377" s="14"/>
      <c r="T4377" s="14"/>
      <c r="U4377" s="14"/>
      <c r="V4377" s="14"/>
      <c r="W4377" s="14"/>
      <c r="X4377" s="14"/>
      <c r="Y4377" s="14"/>
    </row>
    <row r="4378" spans="2:30" x14ac:dyDescent="0.3">
      <c r="B4378" s="13"/>
      <c r="C4378" s="13"/>
      <c r="D4378" s="13"/>
      <c r="E4378" s="13"/>
      <c r="F4378" s="13"/>
      <c r="G4378" s="13"/>
      <c r="H4378" s="13"/>
      <c r="I4378" s="13"/>
      <c r="J4378" s="13"/>
      <c r="K4378" s="13"/>
      <c r="L4378" s="13"/>
      <c r="M4378" s="13"/>
      <c r="N4378" s="13"/>
      <c r="O4378" s="13"/>
      <c r="P4378" s="13"/>
      <c r="Q4378" s="13"/>
      <c r="R4378" s="13"/>
      <c r="S4378" s="14"/>
      <c r="T4378" s="14"/>
      <c r="U4378" s="14"/>
      <c r="V4378" s="14"/>
      <c r="W4378" s="14"/>
      <c r="X4378" s="14"/>
      <c r="Y4378" s="14"/>
    </row>
    <row r="4379" spans="2:30" x14ac:dyDescent="0.3">
      <c r="B4379" s="13"/>
      <c r="C4379" s="13"/>
      <c r="D4379" s="13"/>
      <c r="E4379" s="13"/>
      <c r="F4379" s="13"/>
      <c r="G4379" s="13"/>
      <c r="H4379" s="13"/>
      <c r="I4379" s="13"/>
      <c r="J4379" s="13"/>
      <c r="K4379" s="13"/>
      <c r="L4379" s="13"/>
      <c r="M4379" s="13"/>
      <c r="N4379" s="13"/>
      <c r="O4379" s="13"/>
      <c r="P4379" s="13"/>
      <c r="Q4379" s="13"/>
      <c r="R4379" s="13"/>
      <c r="S4379" s="14"/>
      <c r="T4379" s="14"/>
      <c r="U4379" s="14"/>
      <c r="V4379" s="14"/>
      <c r="W4379" s="14"/>
      <c r="X4379" s="14"/>
      <c r="Y4379" s="14"/>
    </row>
    <row r="4380" spans="2:30" x14ac:dyDescent="0.3">
      <c r="B4380" s="13"/>
      <c r="C4380" s="13"/>
      <c r="D4380" s="13"/>
      <c r="E4380" s="13"/>
      <c r="F4380" s="13"/>
      <c r="G4380" s="13"/>
      <c r="H4380" s="13"/>
      <c r="I4380" s="13"/>
      <c r="J4380" s="13"/>
      <c r="K4380" s="13"/>
      <c r="L4380" s="13"/>
      <c r="M4380" s="13"/>
      <c r="N4380" s="13"/>
      <c r="O4380" s="13"/>
      <c r="P4380" s="13"/>
      <c r="Q4380" s="13"/>
      <c r="R4380" s="13"/>
      <c r="S4380" s="14"/>
      <c r="T4380" s="14"/>
      <c r="U4380" s="14"/>
      <c r="V4380" s="14"/>
      <c r="W4380" s="14"/>
      <c r="X4380" s="14"/>
      <c r="Y4380" s="14"/>
    </row>
    <row r="4381" spans="2:30" x14ac:dyDescent="0.3">
      <c r="B4381" s="13"/>
      <c r="C4381" s="13"/>
      <c r="D4381" s="13"/>
      <c r="E4381" s="13"/>
      <c r="F4381" s="13"/>
      <c r="G4381" s="13"/>
      <c r="H4381" s="13"/>
      <c r="I4381" s="13"/>
      <c r="J4381" s="13"/>
      <c r="K4381" s="13"/>
      <c r="L4381" s="13"/>
      <c r="M4381" s="13"/>
      <c r="N4381" s="13"/>
      <c r="O4381" s="13"/>
      <c r="P4381" s="13"/>
      <c r="Q4381" s="13"/>
      <c r="R4381" s="13"/>
      <c r="S4381" s="14"/>
      <c r="T4381" s="14"/>
      <c r="U4381" s="14"/>
      <c r="V4381" s="14"/>
      <c r="W4381" s="14"/>
      <c r="X4381" s="14"/>
      <c r="Y4381" s="14"/>
    </row>
    <row r="4382" spans="2:30" x14ac:dyDescent="0.3">
      <c r="B4382" s="13"/>
      <c r="C4382" s="13"/>
      <c r="D4382" s="13"/>
      <c r="E4382" s="13"/>
      <c r="F4382" s="13"/>
      <c r="G4382" s="13"/>
      <c r="H4382" s="13"/>
      <c r="I4382" s="13"/>
      <c r="J4382" s="13"/>
      <c r="K4382" s="13"/>
      <c r="L4382" s="13"/>
      <c r="M4382" s="13"/>
      <c r="N4382" s="13"/>
      <c r="O4382" s="13"/>
      <c r="P4382" s="13"/>
      <c r="Q4382" s="13"/>
      <c r="R4382" s="13"/>
      <c r="S4382" s="14"/>
      <c r="T4382" s="14"/>
      <c r="U4382" s="14"/>
      <c r="V4382" s="14"/>
      <c r="W4382" s="14"/>
      <c r="X4382" s="14"/>
      <c r="Y4382" s="14"/>
    </row>
    <row r="4383" spans="2:30" x14ac:dyDescent="0.3">
      <c r="B4383" s="13"/>
      <c r="C4383" s="13"/>
      <c r="D4383" s="13"/>
      <c r="E4383" s="13"/>
      <c r="F4383" s="13"/>
      <c r="G4383" s="13"/>
      <c r="H4383" s="13"/>
      <c r="I4383" s="13"/>
      <c r="J4383" s="13"/>
      <c r="K4383" s="13"/>
      <c r="L4383" s="13"/>
      <c r="M4383" s="13"/>
      <c r="N4383" s="13"/>
      <c r="O4383" s="13"/>
      <c r="P4383" s="13"/>
      <c r="Q4383" s="13"/>
      <c r="R4383" s="13"/>
      <c r="S4383" s="14"/>
      <c r="T4383" s="14"/>
      <c r="U4383" s="14"/>
      <c r="V4383" s="14"/>
      <c r="W4383" s="14"/>
      <c r="X4383" s="14"/>
      <c r="Y4383" s="14"/>
      <c r="AA4383" s="5" t="e">
        <f t="shared" ref="AA4383" si="186">+AVERAGE(E4354:E4383)/100</f>
        <v>#DIV/0!</v>
      </c>
      <c r="AB4383" s="5" t="e">
        <f t="shared" ref="AB4383" si="187">+AVERAGE(G4354:G4383)</f>
        <v>#DIV/0!</v>
      </c>
      <c r="AC4383" s="5" t="e">
        <f t="shared" ref="AC4383" si="188">+AVERAGE(H4354:H4383)</f>
        <v>#DIV/0!</v>
      </c>
      <c r="AD4383" s="17" t="e">
        <f t="shared" ref="AD4383" si="189">($AF$4*AA4383)+($AG$4-$AG$4*AB4383)+($AJ$12+$AK$12*AC4383)</f>
        <v>#DIV/0!</v>
      </c>
    </row>
    <row r="4384" spans="2:30" x14ac:dyDescent="0.3">
      <c r="B4384" s="13"/>
      <c r="C4384" s="13"/>
      <c r="D4384" s="13"/>
      <c r="E4384" s="13"/>
      <c r="F4384" s="13"/>
      <c r="G4384" s="13"/>
      <c r="H4384" s="13"/>
      <c r="I4384" s="13"/>
      <c r="J4384" s="13"/>
      <c r="K4384" s="13"/>
      <c r="L4384" s="13"/>
      <c r="M4384" s="13"/>
      <c r="N4384" s="13"/>
      <c r="O4384" s="13"/>
      <c r="P4384" s="13"/>
      <c r="Q4384" s="13"/>
      <c r="R4384" s="13"/>
      <c r="S4384" s="14"/>
      <c r="T4384" s="14"/>
      <c r="U4384" s="14"/>
      <c r="V4384" s="14"/>
      <c r="W4384" s="14"/>
      <c r="X4384" s="14"/>
      <c r="Y4384" s="14"/>
    </row>
    <row r="4385" spans="2:25" x14ac:dyDescent="0.3">
      <c r="B4385" s="13"/>
      <c r="C4385" s="13"/>
      <c r="D4385" s="13"/>
      <c r="E4385" s="13"/>
      <c r="F4385" s="13"/>
      <c r="G4385" s="13"/>
      <c r="H4385" s="13"/>
      <c r="I4385" s="13"/>
      <c r="J4385" s="13"/>
      <c r="K4385" s="13"/>
      <c r="L4385" s="13"/>
      <c r="M4385" s="13"/>
      <c r="N4385" s="13"/>
      <c r="O4385" s="13"/>
      <c r="P4385" s="13"/>
      <c r="Q4385" s="13"/>
      <c r="R4385" s="13"/>
      <c r="S4385" s="14"/>
      <c r="T4385" s="14"/>
      <c r="U4385" s="14"/>
      <c r="V4385" s="14"/>
      <c r="W4385" s="14"/>
      <c r="X4385" s="14"/>
      <c r="Y4385" s="14"/>
    </row>
    <row r="4386" spans="2:25" x14ac:dyDescent="0.3">
      <c r="B4386" s="13"/>
      <c r="C4386" s="13"/>
      <c r="D4386" s="13"/>
      <c r="E4386" s="13"/>
      <c r="F4386" s="13"/>
      <c r="G4386" s="13"/>
      <c r="H4386" s="13"/>
      <c r="I4386" s="13"/>
      <c r="J4386" s="13"/>
      <c r="K4386" s="13"/>
      <c r="L4386" s="13"/>
      <c r="M4386" s="13"/>
      <c r="N4386" s="13"/>
      <c r="O4386" s="13"/>
      <c r="P4386" s="13"/>
      <c r="Q4386" s="13"/>
      <c r="R4386" s="13"/>
      <c r="S4386" s="14"/>
      <c r="T4386" s="14"/>
      <c r="U4386" s="14"/>
      <c r="V4386" s="14"/>
      <c r="W4386" s="14"/>
      <c r="X4386" s="14"/>
      <c r="Y4386" s="14"/>
    </row>
    <row r="4387" spans="2:25" x14ac:dyDescent="0.3">
      <c r="B4387" s="13"/>
      <c r="C4387" s="13"/>
      <c r="D4387" s="13"/>
      <c r="E4387" s="13"/>
      <c r="F4387" s="13"/>
      <c r="G4387" s="13"/>
      <c r="H4387" s="13"/>
      <c r="I4387" s="13"/>
      <c r="J4387" s="13"/>
      <c r="K4387" s="13"/>
      <c r="L4387" s="13"/>
      <c r="M4387" s="13"/>
      <c r="N4387" s="13"/>
      <c r="O4387" s="13"/>
      <c r="P4387" s="13"/>
      <c r="Q4387" s="13"/>
      <c r="R4387" s="13"/>
      <c r="S4387" s="14"/>
      <c r="T4387" s="14"/>
      <c r="U4387" s="14"/>
      <c r="V4387" s="14"/>
      <c r="W4387" s="14"/>
      <c r="X4387" s="14"/>
      <c r="Y4387" s="14"/>
    </row>
    <row r="4388" spans="2:25" x14ac:dyDescent="0.3">
      <c r="B4388" s="13"/>
      <c r="C4388" s="13"/>
      <c r="D4388" s="13"/>
      <c r="E4388" s="13"/>
      <c r="F4388" s="13"/>
      <c r="G4388" s="13"/>
      <c r="H4388" s="13"/>
      <c r="I4388" s="13"/>
      <c r="J4388" s="13"/>
      <c r="K4388" s="13"/>
      <c r="L4388" s="13"/>
      <c r="M4388" s="13"/>
      <c r="N4388" s="13"/>
      <c r="O4388" s="13"/>
      <c r="P4388" s="13"/>
      <c r="Q4388" s="13"/>
      <c r="R4388" s="13"/>
      <c r="S4388" s="14"/>
      <c r="T4388" s="14"/>
      <c r="U4388" s="14"/>
      <c r="V4388" s="14"/>
      <c r="W4388" s="14"/>
      <c r="X4388" s="14"/>
      <c r="Y4388" s="14"/>
    </row>
    <row r="4389" spans="2:25" x14ac:dyDescent="0.3">
      <c r="B4389" s="13"/>
      <c r="C4389" s="13"/>
      <c r="D4389" s="13"/>
      <c r="E4389" s="13"/>
      <c r="F4389" s="13"/>
      <c r="G4389" s="13"/>
      <c r="H4389" s="13"/>
      <c r="I4389" s="13"/>
      <c r="J4389" s="13"/>
      <c r="K4389" s="13"/>
      <c r="L4389" s="13"/>
      <c r="M4389" s="13"/>
      <c r="N4389" s="13"/>
      <c r="O4389" s="13"/>
      <c r="P4389" s="13"/>
      <c r="Q4389" s="13"/>
      <c r="R4389" s="13"/>
      <c r="S4389" s="14"/>
      <c r="T4389" s="14"/>
      <c r="U4389" s="14"/>
      <c r="V4389" s="14"/>
      <c r="W4389" s="14"/>
      <c r="X4389" s="14"/>
      <c r="Y4389" s="14"/>
    </row>
    <row r="4390" spans="2:25" x14ac:dyDescent="0.3">
      <c r="B4390" s="13"/>
      <c r="C4390" s="13"/>
      <c r="D4390" s="13"/>
      <c r="E4390" s="13"/>
      <c r="F4390" s="13"/>
      <c r="G4390" s="13"/>
      <c r="H4390" s="13"/>
      <c r="I4390" s="13"/>
      <c r="J4390" s="13"/>
      <c r="K4390" s="13"/>
      <c r="L4390" s="13"/>
      <c r="M4390" s="13"/>
      <c r="N4390" s="13"/>
      <c r="O4390" s="13"/>
      <c r="P4390" s="13"/>
      <c r="Q4390" s="13"/>
      <c r="R4390" s="13"/>
      <c r="S4390" s="14"/>
      <c r="T4390" s="14"/>
      <c r="U4390" s="14"/>
      <c r="V4390" s="14"/>
      <c r="W4390" s="14"/>
      <c r="X4390" s="14"/>
      <c r="Y4390" s="14"/>
    </row>
    <row r="4391" spans="2:25" x14ac:dyDescent="0.3">
      <c r="B4391" s="13"/>
      <c r="C4391" s="13"/>
      <c r="D4391" s="13"/>
      <c r="E4391" s="13"/>
      <c r="F4391" s="13"/>
      <c r="G4391" s="13"/>
      <c r="H4391" s="13"/>
      <c r="I4391" s="13"/>
      <c r="J4391" s="13"/>
      <c r="K4391" s="13"/>
      <c r="L4391" s="13"/>
      <c r="M4391" s="13"/>
      <c r="N4391" s="13"/>
      <c r="O4391" s="13"/>
      <c r="P4391" s="13"/>
      <c r="Q4391" s="13"/>
      <c r="R4391" s="13"/>
      <c r="S4391" s="14"/>
      <c r="T4391" s="14"/>
      <c r="U4391" s="14"/>
      <c r="V4391" s="14"/>
      <c r="W4391" s="14"/>
      <c r="X4391" s="14"/>
      <c r="Y4391" s="14"/>
    </row>
    <row r="4392" spans="2:25" x14ac:dyDescent="0.3">
      <c r="B4392" s="13"/>
      <c r="C4392" s="13"/>
      <c r="D4392" s="13"/>
      <c r="E4392" s="13"/>
      <c r="F4392" s="13"/>
      <c r="G4392" s="13"/>
      <c r="H4392" s="13"/>
      <c r="I4392" s="13"/>
      <c r="J4392" s="13"/>
      <c r="K4392" s="13"/>
      <c r="L4392" s="13"/>
      <c r="M4392" s="13"/>
      <c r="N4392" s="13"/>
      <c r="O4392" s="13"/>
      <c r="P4392" s="13"/>
      <c r="Q4392" s="13"/>
      <c r="R4392" s="13"/>
      <c r="S4392" s="14"/>
      <c r="T4392" s="14"/>
      <c r="U4392" s="14"/>
      <c r="V4392" s="14"/>
      <c r="W4392" s="14"/>
      <c r="X4392" s="14"/>
      <c r="Y4392" s="14"/>
    </row>
    <row r="4393" spans="2:25" x14ac:dyDescent="0.3">
      <c r="B4393" s="13"/>
      <c r="C4393" s="13"/>
      <c r="D4393" s="13"/>
      <c r="E4393" s="13"/>
      <c r="F4393" s="13"/>
      <c r="G4393" s="13"/>
      <c r="H4393" s="13"/>
      <c r="I4393" s="13"/>
      <c r="J4393" s="13"/>
      <c r="K4393" s="13"/>
      <c r="L4393" s="13"/>
      <c r="M4393" s="13"/>
      <c r="N4393" s="13"/>
      <c r="O4393" s="13"/>
      <c r="P4393" s="13"/>
      <c r="Q4393" s="13"/>
      <c r="R4393" s="13"/>
      <c r="S4393" s="14"/>
      <c r="T4393" s="14"/>
      <c r="U4393" s="14"/>
      <c r="V4393" s="14"/>
      <c r="W4393" s="14"/>
      <c r="X4393" s="14"/>
      <c r="Y4393" s="14"/>
    </row>
    <row r="4394" spans="2:25" x14ac:dyDescent="0.3"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13"/>
      <c r="M4394" s="13"/>
      <c r="N4394" s="13"/>
      <c r="O4394" s="13"/>
      <c r="P4394" s="13"/>
      <c r="Q4394" s="13"/>
      <c r="R4394" s="13"/>
      <c r="S4394" s="14"/>
      <c r="T4394" s="14"/>
      <c r="U4394" s="14"/>
      <c r="V4394" s="14"/>
      <c r="W4394" s="14"/>
      <c r="X4394" s="14"/>
      <c r="Y4394" s="14"/>
    </row>
    <row r="4395" spans="2:25" x14ac:dyDescent="0.3">
      <c r="B4395" s="13"/>
      <c r="C4395" s="13"/>
      <c r="D4395" s="13"/>
      <c r="E4395" s="13"/>
      <c r="F4395" s="13"/>
      <c r="G4395" s="13"/>
      <c r="H4395" s="13"/>
      <c r="I4395" s="13"/>
      <c r="J4395" s="13"/>
      <c r="K4395" s="13"/>
      <c r="L4395" s="13"/>
      <c r="M4395" s="13"/>
      <c r="N4395" s="13"/>
      <c r="O4395" s="13"/>
      <c r="P4395" s="13"/>
      <c r="Q4395" s="13"/>
      <c r="R4395" s="13"/>
      <c r="S4395" s="14"/>
      <c r="T4395" s="14"/>
      <c r="U4395" s="14"/>
      <c r="V4395" s="14"/>
      <c r="W4395" s="14"/>
      <c r="X4395" s="14"/>
      <c r="Y4395" s="14"/>
    </row>
    <row r="4396" spans="2:25" x14ac:dyDescent="0.3">
      <c r="B4396" s="13"/>
      <c r="C4396" s="13"/>
      <c r="D4396" s="13"/>
      <c r="E4396" s="13"/>
      <c r="F4396" s="13"/>
      <c r="G4396" s="13"/>
      <c r="H4396" s="13"/>
      <c r="I4396" s="13"/>
      <c r="J4396" s="13"/>
      <c r="K4396" s="13"/>
      <c r="L4396" s="13"/>
      <c r="M4396" s="13"/>
      <c r="N4396" s="13"/>
      <c r="O4396" s="13"/>
      <c r="P4396" s="13"/>
      <c r="Q4396" s="13"/>
      <c r="R4396" s="13"/>
      <c r="S4396" s="14"/>
      <c r="T4396" s="14"/>
      <c r="U4396" s="14"/>
      <c r="V4396" s="14"/>
      <c r="W4396" s="14"/>
      <c r="X4396" s="14"/>
      <c r="Y4396" s="14"/>
    </row>
    <row r="4397" spans="2:25" x14ac:dyDescent="0.3">
      <c r="B4397" s="13"/>
      <c r="C4397" s="13"/>
      <c r="D4397" s="13"/>
      <c r="E4397" s="13"/>
      <c r="F4397" s="13"/>
      <c r="G4397" s="13"/>
      <c r="H4397" s="13"/>
      <c r="I4397" s="13"/>
      <c r="J4397" s="13"/>
      <c r="K4397" s="13"/>
      <c r="L4397" s="13"/>
      <c r="M4397" s="13"/>
      <c r="N4397" s="13"/>
      <c r="O4397" s="13"/>
      <c r="P4397" s="13"/>
      <c r="Q4397" s="13"/>
      <c r="R4397" s="13"/>
      <c r="S4397" s="14"/>
      <c r="T4397" s="14"/>
      <c r="U4397" s="14"/>
      <c r="V4397" s="14"/>
      <c r="W4397" s="14"/>
      <c r="X4397" s="14"/>
      <c r="Y4397" s="14"/>
    </row>
    <row r="4398" spans="2:25" x14ac:dyDescent="0.3">
      <c r="B4398" s="13"/>
      <c r="C4398" s="13"/>
      <c r="D4398" s="13"/>
      <c r="E4398" s="13"/>
      <c r="F4398" s="13"/>
      <c r="G4398" s="13"/>
      <c r="H4398" s="13"/>
      <c r="I4398" s="13"/>
      <c r="J4398" s="13"/>
      <c r="K4398" s="13"/>
      <c r="L4398" s="13"/>
      <c r="M4398" s="13"/>
      <c r="N4398" s="13"/>
      <c r="O4398" s="13"/>
      <c r="P4398" s="13"/>
      <c r="Q4398" s="13"/>
      <c r="R4398" s="13"/>
      <c r="S4398" s="14"/>
      <c r="T4398" s="14"/>
      <c r="U4398" s="14"/>
      <c r="V4398" s="14"/>
      <c r="W4398" s="14"/>
      <c r="X4398" s="14"/>
      <c r="Y4398" s="14"/>
    </row>
    <row r="4399" spans="2:25" x14ac:dyDescent="0.3">
      <c r="B4399" s="13"/>
      <c r="C4399" s="13"/>
      <c r="D4399" s="13"/>
      <c r="E4399" s="13"/>
      <c r="F4399" s="13"/>
      <c r="G4399" s="13"/>
      <c r="H4399" s="13"/>
      <c r="I4399" s="13"/>
      <c r="J4399" s="13"/>
      <c r="K4399" s="13"/>
      <c r="L4399" s="13"/>
      <c r="M4399" s="13"/>
      <c r="N4399" s="13"/>
      <c r="O4399" s="13"/>
      <c r="P4399" s="13"/>
      <c r="Q4399" s="13"/>
      <c r="R4399" s="13"/>
      <c r="S4399" s="14"/>
      <c r="T4399" s="14"/>
      <c r="U4399" s="14"/>
      <c r="V4399" s="14"/>
      <c r="W4399" s="14"/>
      <c r="X4399" s="14"/>
      <c r="Y4399" s="14"/>
    </row>
    <row r="4400" spans="2:25" x14ac:dyDescent="0.3">
      <c r="B4400" s="13"/>
      <c r="C4400" s="13"/>
      <c r="D4400" s="13"/>
      <c r="E4400" s="13"/>
      <c r="F4400" s="13"/>
      <c r="G4400" s="13"/>
      <c r="H4400" s="13"/>
      <c r="I4400" s="13"/>
      <c r="J4400" s="13"/>
      <c r="K4400" s="13"/>
      <c r="L4400" s="13"/>
      <c r="M4400" s="13"/>
      <c r="N4400" s="13"/>
      <c r="O4400" s="13"/>
      <c r="P4400" s="13"/>
      <c r="Q4400" s="13"/>
      <c r="R4400" s="13"/>
      <c r="S4400" s="14"/>
      <c r="T4400" s="14"/>
      <c r="U4400" s="14"/>
      <c r="V4400" s="14"/>
      <c r="W4400" s="14"/>
      <c r="X4400" s="14"/>
      <c r="Y4400" s="14"/>
    </row>
    <row r="4401" spans="2:30" x14ac:dyDescent="0.3">
      <c r="B4401" s="13"/>
      <c r="C4401" s="13"/>
      <c r="D4401" s="13"/>
      <c r="E4401" s="13"/>
      <c r="F4401" s="13"/>
      <c r="G4401" s="13"/>
      <c r="H4401" s="13"/>
      <c r="I4401" s="13"/>
      <c r="J4401" s="13"/>
      <c r="K4401" s="13"/>
      <c r="L4401" s="13"/>
      <c r="M4401" s="13"/>
      <c r="N4401" s="13"/>
      <c r="O4401" s="13"/>
      <c r="P4401" s="13"/>
      <c r="Q4401" s="13"/>
      <c r="R4401" s="13"/>
      <c r="S4401" s="14"/>
      <c r="T4401" s="14"/>
      <c r="U4401" s="14"/>
      <c r="V4401" s="14"/>
      <c r="W4401" s="14"/>
      <c r="X4401" s="14"/>
      <c r="Y4401" s="14"/>
    </row>
    <row r="4402" spans="2:30" x14ac:dyDescent="0.3">
      <c r="B4402" s="13"/>
      <c r="C4402" s="13"/>
      <c r="D4402" s="13"/>
      <c r="E4402" s="13"/>
      <c r="F4402" s="13"/>
      <c r="G4402" s="13"/>
      <c r="H4402" s="13"/>
      <c r="I4402" s="13"/>
      <c r="J4402" s="13"/>
      <c r="K4402" s="13"/>
      <c r="L4402" s="13"/>
      <c r="M4402" s="13"/>
      <c r="N4402" s="13"/>
      <c r="O4402" s="13"/>
      <c r="P4402" s="13"/>
      <c r="Q4402" s="13"/>
      <c r="R4402" s="13"/>
      <c r="S4402" s="14"/>
      <c r="T4402" s="14"/>
      <c r="U4402" s="14"/>
      <c r="V4402" s="14"/>
      <c r="W4402" s="14"/>
      <c r="X4402" s="14"/>
      <c r="Y4402" s="14"/>
    </row>
    <row r="4403" spans="2:30" x14ac:dyDescent="0.3"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</row>
    <row r="4404" spans="2:30" x14ac:dyDescent="0.3"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</row>
    <row r="4405" spans="2:30" x14ac:dyDescent="0.3"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</row>
    <row r="4406" spans="2:30" x14ac:dyDescent="0.3"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</row>
    <row r="4407" spans="2:30" x14ac:dyDescent="0.3"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</row>
    <row r="4408" spans="2:30" x14ac:dyDescent="0.3"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</row>
    <row r="4409" spans="2:30" x14ac:dyDescent="0.3"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</row>
    <row r="4410" spans="2:30" x14ac:dyDescent="0.3"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</row>
    <row r="4411" spans="2:30" x14ac:dyDescent="0.3"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</row>
    <row r="4412" spans="2:30" x14ac:dyDescent="0.3"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</row>
    <row r="4413" spans="2:30" x14ac:dyDescent="0.3"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AA4413" s="5" t="e">
        <f t="shared" ref="AA4413" si="190">+AVERAGE(E4384:E4413)/100</f>
        <v>#DIV/0!</v>
      </c>
      <c r="AB4413" s="5" t="e">
        <f t="shared" ref="AB4413" si="191">+AVERAGE(G4384:G4413)</f>
        <v>#DIV/0!</v>
      </c>
      <c r="AC4413" s="5" t="e">
        <f t="shared" ref="AC4413" si="192">+AVERAGE(H4384:H4413)</f>
        <v>#DIV/0!</v>
      </c>
      <c r="AD4413" s="17" t="e">
        <f t="shared" ref="AD4413" si="193">($AF$4*AA4413)+($AG$4-$AG$4*AB4413)+($AJ$12+$AK$12*AC4413)</f>
        <v>#DIV/0!</v>
      </c>
    </row>
    <row r="4414" spans="2:30" x14ac:dyDescent="0.3">
      <c r="B4414" s="13"/>
      <c r="C4414" s="13"/>
      <c r="D4414" s="13"/>
      <c r="E4414" s="13"/>
      <c r="F4414" s="13"/>
      <c r="G4414" s="13"/>
      <c r="H4414" s="13"/>
      <c r="I4414" s="13"/>
      <c r="J4414" s="13"/>
      <c r="K4414" s="13"/>
      <c r="L4414" s="13"/>
      <c r="M4414" s="13"/>
      <c r="N4414" s="13"/>
      <c r="O4414" s="13"/>
      <c r="P4414" s="13"/>
      <c r="Q4414" s="13"/>
      <c r="R4414" s="13"/>
      <c r="S4414" s="14"/>
      <c r="T4414" s="14"/>
      <c r="U4414" s="14"/>
      <c r="V4414" s="14"/>
      <c r="W4414" s="14"/>
      <c r="X4414" s="14"/>
      <c r="Y4414" s="14"/>
    </row>
    <row r="4415" spans="2:30" x14ac:dyDescent="0.3">
      <c r="B4415" s="13"/>
      <c r="C4415" s="13"/>
      <c r="D4415" s="13"/>
      <c r="E4415" s="13"/>
      <c r="F4415" s="13"/>
      <c r="G4415" s="13"/>
      <c r="H4415" s="13"/>
      <c r="I4415" s="13"/>
      <c r="J4415" s="13"/>
      <c r="K4415" s="13"/>
      <c r="L4415" s="13"/>
      <c r="M4415" s="13"/>
      <c r="N4415" s="13"/>
      <c r="O4415" s="13"/>
      <c r="P4415" s="13"/>
      <c r="Q4415" s="13"/>
      <c r="R4415" s="13"/>
      <c r="S4415" s="14"/>
      <c r="T4415" s="14"/>
      <c r="U4415" s="14"/>
      <c r="V4415" s="14"/>
      <c r="W4415" s="14"/>
      <c r="X4415" s="14"/>
      <c r="Y4415" s="14"/>
    </row>
    <row r="4416" spans="2:30" x14ac:dyDescent="0.3">
      <c r="B4416" s="13"/>
      <c r="C4416" s="13"/>
      <c r="D4416" s="13"/>
      <c r="E4416" s="13"/>
      <c r="F4416" s="13"/>
      <c r="G4416" s="13"/>
      <c r="H4416" s="13"/>
      <c r="I4416" s="13"/>
      <c r="J4416" s="13"/>
      <c r="K4416" s="13"/>
      <c r="L4416" s="13"/>
      <c r="M4416" s="13"/>
      <c r="N4416" s="13"/>
      <c r="O4416" s="13"/>
      <c r="P4416" s="13"/>
      <c r="Q4416" s="13"/>
      <c r="R4416" s="13"/>
      <c r="S4416" s="14"/>
      <c r="T4416" s="14"/>
      <c r="U4416" s="14"/>
      <c r="V4416" s="14"/>
      <c r="W4416" s="14"/>
      <c r="X4416" s="14"/>
      <c r="Y4416" s="14"/>
    </row>
    <row r="4417" spans="2:25" x14ac:dyDescent="0.3">
      <c r="B4417" s="13"/>
      <c r="C4417" s="13"/>
      <c r="D4417" s="13"/>
      <c r="E4417" s="13"/>
      <c r="F4417" s="13"/>
      <c r="G4417" s="13"/>
      <c r="H4417" s="13"/>
      <c r="I4417" s="13"/>
      <c r="J4417" s="13"/>
      <c r="K4417" s="13"/>
      <c r="L4417" s="13"/>
      <c r="M4417" s="13"/>
      <c r="N4417" s="13"/>
      <c r="O4417" s="13"/>
      <c r="P4417" s="13"/>
      <c r="Q4417" s="13"/>
      <c r="R4417" s="13"/>
      <c r="S4417" s="14"/>
      <c r="T4417" s="14"/>
      <c r="U4417" s="14"/>
      <c r="V4417" s="14"/>
      <c r="W4417" s="14"/>
      <c r="X4417" s="14"/>
      <c r="Y4417" s="14"/>
    </row>
    <row r="4418" spans="2:25" x14ac:dyDescent="0.3">
      <c r="B4418" s="13"/>
      <c r="C4418" s="13"/>
      <c r="D4418" s="13"/>
      <c r="E4418" s="13"/>
      <c r="F4418" s="13"/>
      <c r="G4418" s="13"/>
      <c r="H4418" s="13"/>
      <c r="I4418" s="13"/>
      <c r="J4418" s="13"/>
      <c r="K4418" s="13"/>
      <c r="L4418" s="13"/>
      <c r="M4418" s="13"/>
      <c r="N4418" s="13"/>
      <c r="O4418" s="13"/>
      <c r="P4418" s="13"/>
      <c r="Q4418" s="13"/>
      <c r="R4418" s="13"/>
      <c r="S4418" s="14"/>
      <c r="T4418" s="14"/>
      <c r="U4418" s="14"/>
      <c r="V4418" s="14"/>
      <c r="W4418" s="14"/>
      <c r="X4418" s="14"/>
      <c r="Y4418" s="14"/>
    </row>
    <row r="4419" spans="2:25" x14ac:dyDescent="0.3">
      <c r="B4419" s="13"/>
      <c r="C4419" s="13"/>
      <c r="D4419" s="13"/>
      <c r="E4419" s="13"/>
      <c r="F4419" s="13"/>
      <c r="G4419" s="13"/>
      <c r="H4419" s="13"/>
      <c r="I4419" s="13"/>
      <c r="J4419" s="13"/>
      <c r="K4419" s="13"/>
      <c r="L4419" s="13"/>
      <c r="M4419" s="13"/>
      <c r="N4419" s="13"/>
      <c r="O4419" s="13"/>
      <c r="P4419" s="13"/>
      <c r="Q4419" s="13"/>
      <c r="R4419" s="13"/>
      <c r="S4419" s="14"/>
      <c r="T4419" s="14"/>
      <c r="U4419" s="14"/>
      <c r="V4419" s="14"/>
      <c r="W4419" s="14"/>
      <c r="X4419" s="14"/>
      <c r="Y4419" s="14"/>
    </row>
    <row r="4420" spans="2:25" x14ac:dyDescent="0.3">
      <c r="B4420" s="13"/>
      <c r="C4420" s="13"/>
      <c r="D4420" s="13"/>
      <c r="E4420" s="13"/>
      <c r="F4420" s="13"/>
      <c r="G4420" s="13"/>
      <c r="H4420" s="13"/>
      <c r="I4420" s="13"/>
      <c r="J4420" s="13"/>
      <c r="K4420" s="13"/>
      <c r="L4420" s="13"/>
      <c r="M4420" s="13"/>
      <c r="N4420" s="13"/>
      <c r="O4420" s="13"/>
      <c r="P4420" s="13"/>
      <c r="Q4420" s="13"/>
      <c r="R4420" s="13"/>
      <c r="S4420" s="14"/>
      <c r="T4420" s="14"/>
      <c r="U4420" s="14"/>
      <c r="V4420" s="14"/>
      <c r="W4420" s="14"/>
      <c r="X4420" s="14"/>
      <c r="Y4420" s="14"/>
    </row>
    <row r="4421" spans="2:25" x14ac:dyDescent="0.3">
      <c r="B4421" s="13"/>
      <c r="C4421" s="13"/>
      <c r="D4421" s="13"/>
      <c r="E4421" s="13"/>
      <c r="F4421" s="13"/>
      <c r="G4421" s="13"/>
      <c r="H4421" s="13"/>
      <c r="I4421" s="13"/>
      <c r="J4421" s="13"/>
      <c r="K4421" s="13"/>
      <c r="L4421" s="13"/>
      <c r="M4421" s="13"/>
      <c r="N4421" s="13"/>
      <c r="O4421" s="13"/>
      <c r="P4421" s="13"/>
      <c r="Q4421" s="13"/>
      <c r="R4421" s="13"/>
      <c r="S4421" s="14"/>
      <c r="T4421" s="14"/>
      <c r="U4421" s="14"/>
      <c r="V4421" s="14"/>
      <c r="W4421" s="14"/>
      <c r="X4421" s="14"/>
      <c r="Y4421" s="14"/>
    </row>
    <row r="4422" spans="2:25" x14ac:dyDescent="0.3">
      <c r="B4422" s="13"/>
      <c r="C4422" s="13"/>
      <c r="D4422" s="13"/>
      <c r="E4422" s="13"/>
      <c r="F4422" s="13"/>
      <c r="G4422" s="13"/>
      <c r="H4422" s="13"/>
      <c r="I4422" s="13"/>
      <c r="J4422" s="13"/>
      <c r="K4422" s="13"/>
      <c r="L4422" s="13"/>
      <c r="M4422" s="13"/>
      <c r="N4422" s="13"/>
      <c r="O4422" s="13"/>
      <c r="P4422" s="13"/>
      <c r="Q4422" s="13"/>
      <c r="R4422" s="13"/>
      <c r="S4422" s="14"/>
      <c r="T4422" s="14"/>
      <c r="U4422" s="14"/>
      <c r="V4422" s="14"/>
      <c r="W4422" s="14"/>
      <c r="X4422" s="14"/>
      <c r="Y4422" s="14"/>
    </row>
    <row r="4423" spans="2:25" x14ac:dyDescent="0.3"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</row>
    <row r="4424" spans="2:25" x14ac:dyDescent="0.3"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</row>
    <row r="4425" spans="2:25" x14ac:dyDescent="0.3"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</row>
    <row r="4426" spans="2:25" x14ac:dyDescent="0.3"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</row>
    <row r="4427" spans="2:25" x14ac:dyDescent="0.3"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</row>
    <row r="4428" spans="2:25" x14ac:dyDescent="0.3"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</row>
    <row r="4429" spans="2:25" x14ac:dyDescent="0.3"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</row>
    <row r="4430" spans="2:25" x14ac:dyDescent="0.3"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</row>
    <row r="4431" spans="2:25" x14ac:dyDescent="0.3"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</row>
    <row r="4432" spans="2:25" x14ac:dyDescent="0.3"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</row>
    <row r="4433" spans="2:30" x14ac:dyDescent="0.3"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</row>
    <row r="4434" spans="2:30" x14ac:dyDescent="0.3"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</row>
    <row r="4435" spans="2:30" x14ac:dyDescent="0.3"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</row>
    <row r="4436" spans="2:30" x14ac:dyDescent="0.3"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</row>
    <row r="4437" spans="2:30" x14ac:dyDescent="0.3"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</row>
    <row r="4438" spans="2:30" x14ac:dyDescent="0.3"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</row>
    <row r="4439" spans="2:30" x14ac:dyDescent="0.3"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</row>
    <row r="4440" spans="2:30" x14ac:dyDescent="0.3"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</row>
    <row r="4441" spans="2:30" x14ac:dyDescent="0.3"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</row>
    <row r="4442" spans="2:30" x14ac:dyDescent="0.3"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</row>
    <row r="4443" spans="2:30" x14ac:dyDescent="0.3"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AA4443" s="5" t="e">
        <f t="shared" ref="AA4443" si="194">+AVERAGE(E4414:E4443)/100</f>
        <v>#DIV/0!</v>
      </c>
      <c r="AB4443" s="5" t="e">
        <f t="shared" ref="AB4443" si="195">+AVERAGE(G4414:G4443)</f>
        <v>#DIV/0!</v>
      </c>
      <c r="AC4443" s="5" t="e">
        <f t="shared" ref="AC4443" si="196">+AVERAGE(H4414:H4443)</f>
        <v>#DIV/0!</v>
      </c>
      <c r="AD4443" s="17" t="e">
        <f t="shared" ref="AD4443" si="197">($AF$4*AA4443)+($AG$4-$AG$4*AB4443)+($AJ$12+$AK$12*AC4443)</f>
        <v>#DIV/0!</v>
      </c>
    </row>
    <row r="4444" spans="2:30" x14ac:dyDescent="0.3">
      <c r="B4444" s="13"/>
      <c r="C4444" s="13"/>
      <c r="D4444" s="13"/>
      <c r="E4444" s="13"/>
      <c r="F4444" s="13"/>
      <c r="G4444" s="13"/>
      <c r="H4444" s="13"/>
      <c r="I4444" s="13"/>
      <c r="J4444" s="13"/>
      <c r="K4444" s="13"/>
      <c r="L4444" s="13"/>
      <c r="M4444" s="13"/>
      <c r="N4444" s="13"/>
      <c r="O4444" s="13"/>
      <c r="P4444" s="13"/>
      <c r="Q4444" s="13"/>
      <c r="R4444" s="13"/>
      <c r="S4444" s="14"/>
      <c r="T4444" s="14"/>
      <c r="U4444" s="14"/>
      <c r="V4444" s="14"/>
      <c r="W4444" s="14"/>
      <c r="X4444" s="14"/>
      <c r="Y4444" s="14"/>
    </row>
    <row r="4445" spans="2:30" x14ac:dyDescent="0.3">
      <c r="B4445" s="13"/>
      <c r="C4445" s="13"/>
      <c r="D4445" s="13"/>
      <c r="E4445" s="13"/>
      <c r="F4445" s="13"/>
      <c r="G4445" s="13"/>
      <c r="H4445" s="13"/>
      <c r="I4445" s="13"/>
      <c r="J4445" s="13"/>
      <c r="K4445" s="13"/>
      <c r="L4445" s="13"/>
      <c r="M4445" s="13"/>
      <c r="N4445" s="13"/>
      <c r="O4445" s="13"/>
      <c r="P4445" s="13"/>
      <c r="Q4445" s="13"/>
      <c r="R4445" s="13"/>
      <c r="S4445" s="14"/>
      <c r="T4445" s="14"/>
      <c r="U4445" s="14"/>
      <c r="V4445" s="14"/>
      <c r="W4445" s="14"/>
      <c r="X4445" s="14"/>
      <c r="Y4445" s="14"/>
    </row>
    <row r="4446" spans="2:30" x14ac:dyDescent="0.3">
      <c r="B4446" s="13"/>
      <c r="C4446" s="13"/>
      <c r="D4446" s="13"/>
      <c r="E4446" s="13"/>
      <c r="F4446" s="13"/>
      <c r="G4446" s="13"/>
      <c r="H4446" s="13"/>
      <c r="I4446" s="13"/>
      <c r="J4446" s="13"/>
      <c r="K4446" s="13"/>
      <c r="L4446" s="13"/>
      <c r="M4446" s="13"/>
      <c r="N4446" s="13"/>
      <c r="O4446" s="13"/>
      <c r="P4446" s="13"/>
      <c r="Q4446" s="13"/>
      <c r="R4446" s="13"/>
      <c r="S4446" s="14"/>
      <c r="T4446" s="14"/>
      <c r="U4446" s="14"/>
      <c r="V4446" s="14"/>
      <c r="W4446" s="14"/>
      <c r="X4446" s="14"/>
      <c r="Y4446" s="14"/>
    </row>
    <row r="4447" spans="2:30" x14ac:dyDescent="0.3">
      <c r="B4447" s="13"/>
      <c r="C4447" s="13"/>
      <c r="D4447" s="13"/>
      <c r="E4447" s="13"/>
      <c r="F4447" s="13"/>
      <c r="G4447" s="13"/>
      <c r="H4447" s="13"/>
      <c r="I4447" s="13"/>
      <c r="J4447" s="13"/>
      <c r="K4447" s="13"/>
      <c r="L4447" s="13"/>
      <c r="M4447" s="13"/>
      <c r="N4447" s="13"/>
      <c r="O4447" s="13"/>
      <c r="P4447" s="13"/>
      <c r="Q4447" s="13"/>
      <c r="R4447" s="13"/>
      <c r="S4447" s="14"/>
      <c r="T4447" s="14"/>
      <c r="U4447" s="14"/>
      <c r="V4447" s="14"/>
      <c r="W4447" s="14"/>
      <c r="X4447" s="14"/>
      <c r="Y4447" s="14"/>
    </row>
    <row r="4448" spans="2:30" x14ac:dyDescent="0.3">
      <c r="B4448" s="13"/>
      <c r="C4448" s="13"/>
      <c r="D4448" s="13"/>
      <c r="E4448" s="13"/>
      <c r="F4448" s="13"/>
      <c r="G4448" s="13"/>
      <c r="H4448" s="13"/>
      <c r="I4448" s="13"/>
      <c r="J4448" s="13"/>
      <c r="K4448" s="13"/>
      <c r="L4448" s="13"/>
      <c r="M4448" s="13"/>
      <c r="N4448" s="13"/>
      <c r="O4448" s="13"/>
      <c r="P4448" s="13"/>
      <c r="Q4448" s="13"/>
      <c r="R4448" s="13"/>
      <c r="S4448" s="14"/>
      <c r="T4448" s="14"/>
      <c r="U4448" s="14"/>
      <c r="V4448" s="14"/>
      <c r="W4448" s="14"/>
      <c r="X4448" s="14"/>
      <c r="Y4448" s="14"/>
    </row>
    <row r="4449" spans="2:25" x14ac:dyDescent="0.3"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</row>
    <row r="4450" spans="2:25" x14ac:dyDescent="0.3"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</row>
    <row r="4451" spans="2:25" x14ac:dyDescent="0.3"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</row>
    <row r="4452" spans="2:25" x14ac:dyDescent="0.3"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</row>
    <row r="4453" spans="2:25" x14ac:dyDescent="0.3"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</row>
    <row r="4454" spans="2:25" x14ac:dyDescent="0.3"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</row>
    <row r="4455" spans="2:25" x14ac:dyDescent="0.3"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</row>
    <row r="4456" spans="2:25" x14ac:dyDescent="0.3"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</row>
    <row r="4457" spans="2:25" x14ac:dyDescent="0.3"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</row>
    <row r="4458" spans="2:25" x14ac:dyDescent="0.3"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</row>
    <row r="4459" spans="2:25" x14ac:dyDescent="0.3"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</row>
    <row r="4460" spans="2:25" x14ac:dyDescent="0.3"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</row>
    <row r="4461" spans="2:25" x14ac:dyDescent="0.3"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</row>
    <row r="4462" spans="2:25" x14ac:dyDescent="0.3"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</row>
    <row r="4463" spans="2:25" x14ac:dyDescent="0.3"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</row>
    <row r="4464" spans="2:25" x14ac:dyDescent="0.3"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</row>
    <row r="4465" spans="2:30" x14ac:dyDescent="0.3"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</row>
    <row r="4466" spans="2:30" x14ac:dyDescent="0.3"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</row>
    <row r="4467" spans="2:30" x14ac:dyDescent="0.3"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</row>
    <row r="4468" spans="2:30" x14ac:dyDescent="0.3"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</row>
    <row r="4469" spans="2:30" x14ac:dyDescent="0.3"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</row>
    <row r="4470" spans="2:30" x14ac:dyDescent="0.3"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</row>
    <row r="4471" spans="2:30" x14ac:dyDescent="0.3"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</row>
    <row r="4472" spans="2:30" x14ac:dyDescent="0.3"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</row>
    <row r="4473" spans="2:30" x14ac:dyDescent="0.3"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AA4473" s="5" t="e">
        <f t="shared" ref="AA4473" si="198">+AVERAGE(E4444:E4473)/100</f>
        <v>#DIV/0!</v>
      </c>
      <c r="AB4473" s="5" t="e">
        <f t="shared" ref="AB4473" si="199">+AVERAGE(G4444:G4473)</f>
        <v>#DIV/0!</v>
      </c>
      <c r="AC4473" s="5" t="e">
        <f t="shared" ref="AC4473" si="200">+AVERAGE(H4444:H4473)</f>
        <v>#DIV/0!</v>
      </c>
      <c r="AD4473" s="17" t="e">
        <f t="shared" ref="AD4473" si="201">($AF$4*AA4473)+($AG$4-$AG$4*AB4473)+($AJ$12+$AK$12*AC4473)</f>
        <v>#DIV/0!</v>
      </c>
    </row>
    <row r="4474" spans="2:30" x14ac:dyDescent="0.3"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</row>
    <row r="4475" spans="2:30" x14ac:dyDescent="0.3"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</row>
    <row r="4476" spans="2:30" x14ac:dyDescent="0.3"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</row>
    <row r="4477" spans="2:30" x14ac:dyDescent="0.3"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</row>
    <row r="4478" spans="2:30" x14ac:dyDescent="0.3"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</row>
    <row r="4479" spans="2:30" x14ac:dyDescent="0.3"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</row>
    <row r="4480" spans="2:30" x14ac:dyDescent="0.3"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</row>
    <row r="4481" spans="2:25" x14ac:dyDescent="0.3"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</row>
    <row r="4482" spans="2:25" x14ac:dyDescent="0.3"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</row>
    <row r="4483" spans="2:25" x14ac:dyDescent="0.3"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</row>
    <row r="4484" spans="2:25" x14ac:dyDescent="0.3"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</row>
    <row r="4485" spans="2:25" x14ac:dyDescent="0.3"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</row>
    <row r="4486" spans="2:25" x14ac:dyDescent="0.3"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</row>
    <row r="4487" spans="2:25" x14ac:dyDescent="0.3"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</row>
    <row r="4488" spans="2:25" x14ac:dyDescent="0.3"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</row>
    <row r="4489" spans="2:25" x14ac:dyDescent="0.3"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</row>
    <row r="4490" spans="2:25" x14ac:dyDescent="0.3"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</row>
    <row r="4491" spans="2:25" x14ac:dyDescent="0.3"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</row>
    <row r="4492" spans="2:25" x14ac:dyDescent="0.3"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</row>
    <row r="4493" spans="2:25" x14ac:dyDescent="0.3"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</row>
    <row r="4494" spans="2:25" x14ac:dyDescent="0.3"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</row>
    <row r="4495" spans="2:25" x14ac:dyDescent="0.3"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</row>
    <row r="4496" spans="2:25" x14ac:dyDescent="0.3"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</row>
    <row r="4497" spans="2:30" x14ac:dyDescent="0.3"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</row>
    <row r="4498" spans="2:30" x14ac:dyDescent="0.3"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</row>
    <row r="4499" spans="2:30" x14ac:dyDescent="0.3"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</row>
    <row r="4500" spans="2:30" x14ac:dyDescent="0.3"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</row>
    <row r="4501" spans="2:30" x14ac:dyDescent="0.3"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</row>
    <row r="4502" spans="2:30" x14ac:dyDescent="0.3"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</row>
    <row r="4503" spans="2:30" x14ac:dyDescent="0.3"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AA4503" s="5" t="e">
        <f t="shared" ref="AA4503" si="202">+AVERAGE(E4474:E4503)/100</f>
        <v>#DIV/0!</v>
      </c>
      <c r="AB4503" s="5" t="e">
        <f t="shared" ref="AB4503" si="203">+AVERAGE(G4474:G4503)</f>
        <v>#DIV/0!</v>
      </c>
      <c r="AC4503" s="5" t="e">
        <f t="shared" ref="AC4503" si="204">+AVERAGE(H4474:H4503)</f>
        <v>#DIV/0!</v>
      </c>
      <c r="AD4503" s="17" t="e">
        <f t="shared" ref="AD4503" si="205">($AF$4*AA4503)+($AG$4-$AG$4*AB4503)+($AJ$12+$AK$12*AC4503)</f>
        <v>#DIV/0!</v>
      </c>
    </row>
    <row r="4504" spans="2:30" x14ac:dyDescent="0.3"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</row>
    <row r="4505" spans="2:30" x14ac:dyDescent="0.3"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</row>
    <row r="4506" spans="2:30" x14ac:dyDescent="0.3"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</row>
    <row r="4507" spans="2:30" x14ac:dyDescent="0.3"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</row>
    <row r="4508" spans="2:30" x14ac:dyDescent="0.3"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</row>
    <row r="4509" spans="2:30" x14ac:dyDescent="0.3"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</row>
    <row r="4510" spans="2:30" x14ac:dyDescent="0.3"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</row>
    <row r="4511" spans="2:30" x14ac:dyDescent="0.3"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</row>
    <row r="4512" spans="2:30" x14ac:dyDescent="0.3"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</row>
    <row r="4513" spans="2:25" x14ac:dyDescent="0.3"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</row>
    <row r="4514" spans="2:25" x14ac:dyDescent="0.3"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</row>
    <row r="4515" spans="2:25" x14ac:dyDescent="0.3"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</row>
    <row r="4516" spans="2:25" x14ac:dyDescent="0.3"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</row>
    <row r="4517" spans="2:25" x14ac:dyDescent="0.3"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</row>
    <row r="4518" spans="2:25" x14ac:dyDescent="0.3"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</row>
    <row r="4519" spans="2:25" x14ac:dyDescent="0.3"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</row>
    <row r="4520" spans="2:25" x14ac:dyDescent="0.3"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</row>
    <row r="4521" spans="2:25" x14ac:dyDescent="0.3"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</row>
    <row r="4522" spans="2:25" x14ac:dyDescent="0.3"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</row>
    <row r="4523" spans="2:25" x14ac:dyDescent="0.3"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</row>
    <row r="4524" spans="2:25" x14ac:dyDescent="0.3"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</row>
    <row r="4525" spans="2:25" x14ac:dyDescent="0.3"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</row>
    <row r="4526" spans="2:25" x14ac:dyDescent="0.3"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</row>
    <row r="4527" spans="2:25" x14ac:dyDescent="0.3"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</row>
    <row r="4528" spans="2:25" x14ac:dyDescent="0.3"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</row>
    <row r="4529" spans="2:30" x14ac:dyDescent="0.3"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</row>
    <row r="4530" spans="2:30" x14ac:dyDescent="0.3"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</row>
    <row r="4531" spans="2:30" x14ac:dyDescent="0.3"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</row>
    <row r="4532" spans="2:30" x14ac:dyDescent="0.3"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</row>
    <row r="4533" spans="2:30" x14ac:dyDescent="0.3"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AA4533" s="5" t="e">
        <f t="shared" ref="AA4533" si="206">+AVERAGE(E4504:E4533)/100</f>
        <v>#DIV/0!</v>
      </c>
      <c r="AB4533" s="5" t="e">
        <f t="shared" ref="AB4533" si="207">+AVERAGE(G4504:G4533)</f>
        <v>#DIV/0!</v>
      </c>
      <c r="AC4533" s="5" t="e">
        <f t="shared" ref="AC4533" si="208">+AVERAGE(H4504:H4533)</f>
        <v>#DIV/0!</v>
      </c>
      <c r="AD4533" s="17" t="e">
        <f t="shared" ref="AD4533" si="209">($AF$4*AA4533)+($AG$4-$AG$4*AB4533)+($AJ$12+$AK$12*AC4533)</f>
        <v>#DIV/0!</v>
      </c>
    </row>
    <row r="4534" spans="2:30" x14ac:dyDescent="0.3"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</row>
    <row r="4535" spans="2:30" x14ac:dyDescent="0.3"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</row>
    <row r="4536" spans="2:30" x14ac:dyDescent="0.3"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</row>
    <row r="4537" spans="2:30" x14ac:dyDescent="0.3"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</row>
    <row r="4538" spans="2:30" x14ac:dyDescent="0.3"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</row>
    <row r="4539" spans="2:30" x14ac:dyDescent="0.3"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</row>
    <row r="4540" spans="2:30" x14ac:dyDescent="0.3"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</row>
    <row r="4541" spans="2:30" x14ac:dyDescent="0.3"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</row>
    <row r="4542" spans="2:30" x14ac:dyDescent="0.3"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</row>
    <row r="4543" spans="2:30" x14ac:dyDescent="0.3"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</row>
    <row r="4544" spans="2:30" x14ac:dyDescent="0.3"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</row>
    <row r="4545" spans="2:25" x14ac:dyDescent="0.3"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</row>
    <row r="4546" spans="2:25" x14ac:dyDescent="0.3"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</row>
    <row r="4547" spans="2:25" x14ac:dyDescent="0.3"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</row>
    <row r="4548" spans="2:25" x14ac:dyDescent="0.3"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</row>
    <row r="4549" spans="2:25" x14ac:dyDescent="0.3"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</row>
    <row r="4550" spans="2:25" x14ac:dyDescent="0.3"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</row>
    <row r="4551" spans="2:25" x14ac:dyDescent="0.3"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</row>
    <row r="4552" spans="2:25" x14ac:dyDescent="0.3"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</row>
    <row r="4553" spans="2:25" x14ac:dyDescent="0.3"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</row>
    <row r="4554" spans="2:25" x14ac:dyDescent="0.3"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</row>
    <row r="4555" spans="2:25" x14ac:dyDescent="0.3"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</row>
    <row r="4556" spans="2:25" x14ac:dyDescent="0.3"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</row>
    <row r="4557" spans="2:25" x14ac:dyDescent="0.3"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</row>
    <row r="4558" spans="2:25" x14ac:dyDescent="0.3"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</row>
    <row r="4559" spans="2:25" x14ac:dyDescent="0.3"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</row>
    <row r="4560" spans="2:25" x14ac:dyDescent="0.3"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</row>
    <row r="4561" spans="2:30" x14ac:dyDescent="0.3"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</row>
    <row r="4562" spans="2:30" x14ac:dyDescent="0.3"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</row>
    <row r="4563" spans="2:30" x14ac:dyDescent="0.3"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AA4563" s="5" t="e">
        <f t="shared" ref="AA4563" si="210">+AVERAGE(E4534:E4563)/100</f>
        <v>#DIV/0!</v>
      </c>
      <c r="AB4563" s="5" t="e">
        <f t="shared" ref="AB4563" si="211">+AVERAGE(G4534:G4563)</f>
        <v>#DIV/0!</v>
      </c>
      <c r="AC4563" s="5" t="e">
        <f t="shared" ref="AC4563" si="212">+AVERAGE(H4534:H4563)</f>
        <v>#DIV/0!</v>
      </c>
      <c r="AD4563" s="17" t="e">
        <f t="shared" ref="AD4563" si="213">($AF$4*AA4563)+($AG$4-$AG$4*AB4563)+($AJ$12+$AK$12*AC4563)</f>
        <v>#DIV/0!</v>
      </c>
    </row>
    <row r="4564" spans="2:30" x14ac:dyDescent="0.3"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</row>
    <row r="4565" spans="2:30" x14ac:dyDescent="0.3"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</row>
    <row r="4566" spans="2:30" x14ac:dyDescent="0.3"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</row>
    <row r="4567" spans="2:30" x14ac:dyDescent="0.3"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</row>
    <row r="4568" spans="2:30" x14ac:dyDescent="0.3"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</row>
    <row r="4569" spans="2:30" x14ac:dyDescent="0.3"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</row>
    <row r="4570" spans="2:30" x14ac:dyDescent="0.3"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</row>
    <row r="4571" spans="2:30" x14ac:dyDescent="0.3"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</row>
    <row r="4572" spans="2:30" x14ac:dyDescent="0.3"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</row>
    <row r="4573" spans="2:30" x14ac:dyDescent="0.3"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</row>
    <row r="4574" spans="2:30" x14ac:dyDescent="0.3"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</row>
    <row r="4575" spans="2:30" x14ac:dyDescent="0.3"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</row>
    <row r="4576" spans="2:30" x14ac:dyDescent="0.3"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</row>
    <row r="4577" spans="2:25" x14ac:dyDescent="0.3"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</row>
    <row r="4578" spans="2:25" x14ac:dyDescent="0.3"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</row>
    <row r="4579" spans="2:25" x14ac:dyDescent="0.3"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</row>
    <row r="4580" spans="2:25" x14ac:dyDescent="0.3"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</row>
    <row r="4581" spans="2:25" x14ac:dyDescent="0.3"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</row>
    <row r="4582" spans="2:25" x14ac:dyDescent="0.3"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</row>
    <row r="4583" spans="2:25" x14ac:dyDescent="0.3"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</row>
    <row r="4584" spans="2:25" x14ac:dyDescent="0.3"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</row>
    <row r="4585" spans="2:25" x14ac:dyDescent="0.3"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</row>
    <row r="4586" spans="2:25" x14ac:dyDescent="0.3"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</row>
    <row r="4587" spans="2:25" x14ac:dyDescent="0.3"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</row>
    <row r="4588" spans="2:25" x14ac:dyDescent="0.3"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</row>
    <row r="4589" spans="2:25" x14ac:dyDescent="0.3"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</row>
    <row r="4590" spans="2:25" x14ac:dyDescent="0.3"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</row>
    <row r="4591" spans="2:25" x14ac:dyDescent="0.3"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</row>
    <row r="4592" spans="2:25" x14ac:dyDescent="0.3"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</row>
    <row r="4593" spans="2:30" x14ac:dyDescent="0.3"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AA4593" s="5" t="e">
        <f t="shared" ref="AA4593" si="214">+AVERAGE(E4564:E4593)/100</f>
        <v>#DIV/0!</v>
      </c>
      <c r="AB4593" s="5" t="e">
        <f t="shared" ref="AB4593" si="215">+AVERAGE(G4564:G4593)</f>
        <v>#DIV/0!</v>
      </c>
      <c r="AC4593" s="5" t="e">
        <f t="shared" ref="AC4593" si="216">+AVERAGE(H4564:H4593)</f>
        <v>#DIV/0!</v>
      </c>
      <c r="AD4593" s="17" t="e">
        <f t="shared" ref="AD4593" si="217">($AF$4*AA4593)+($AG$4-$AG$4*AB4593)+($AJ$12+$AK$12*AC4593)</f>
        <v>#DIV/0!</v>
      </c>
    </row>
    <row r="4594" spans="2:30" x14ac:dyDescent="0.3">
      <c r="B4594" s="13"/>
      <c r="C4594" s="13"/>
      <c r="D4594" s="13"/>
      <c r="E4594" s="13"/>
      <c r="F4594" s="13"/>
      <c r="G4594" s="13"/>
      <c r="H4594" s="13"/>
      <c r="I4594" s="13"/>
      <c r="J4594" s="13"/>
      <c r="K4594" s="13"/>
      <c r="L4594" s="13"/>
      <c r="M4594" s="13"/>
      <c r="N4594" s="13"/>
      <c r="O4594" s="13"/>
      <c r="P4594" s="13"/>
      <c r="Q4594" s="13"/>
      <c r="R4594" s="13"/>
      <c r="S4594" s="14"/>
      <c r="T4594" s="14"/>
      <c r="U4594" s="14"/>
      <c r="V4594" s="14"/>
      <c r="W4594" s="14"/>
      <c r="X4594" s="14"/>
      <c r="Y4594" s="14"/>
    </row>
    <row r="4595" spans="2:30" x14ac:dyDescent="0.3">
      <c r="B4595" s="13"/>
      <c r="C4595" s="13"/>
      <c r="D4595" s="13"/>
      <c r="E4595" s="13"/>
      <c r="F4595" s="13"/>
      <c r="G4595" s="13"/>
      <c r="H4595" s="13"/>
      <c r="I4595" s="13"/>
      <c r="J4595" s="13"/>
      <c r="K4595" s="13"/>
      <c r="L4595" s="13"/>
      <c r="M4595" s="13"/>
      <c r="N4595" s="13"/>
      <c r="O4595" s="13"/>
      <c r="P4595" s="13"/>
      <c r="Q4595" s="13"/>
      <c r="R4595" s="13"/>
      <c r="S4595" s="14"/>
      <c r="T4595" s="14"/>
      <c r="U4595" s="14"/>
      <c r="V4595" s="14"/>
      <c r="W4595" s="14"/>
      <c r="X4595" s="14"/>
      <c r="Y4595" s="14"/>
    </row>
    <row r="4596" spans="2:30" x14ac:dyDescent="0.3">
      <c r="B4596" s="13"/>
      <c r="C4596" s="13"/>
      <c r="D4596" s="13"/>
      <c r="E4596" s="13"/>
      <c r="F4596" s="13"/>
      <c r="G4596" s="13"/>
      <c r="H4596" s="13"/>
      <c r="I4596" s="13"/>
      <c r="J4596" s="13"/>
      <c r="K4596" s="13"/>
      <c r="L4596" s="13"/>
      <c r="M4596" s="13"/>
      <c r="N4596" s="13"/>
      <c r="O4596" s="13"/>
      <c r="P4596" s="13"/>
      <c r="Q4596" s="13"/>
      <c r="R4596" s="13"/>
      <c r="S4596" s="14"/>
      <c r="T4596" s="14"/>
      <c r="U4596" s="14"/>
      <c r="V4596" s="14"/>
      <c r="W4596" s="14"/>
      <c r="X4596" s="14"/>
      <c r="Y4596" s="14"/>
    </row>
    <row r="4597" spans="2:30" x14ac:dyDescent="0.3">
      <c r="B4597" s="13"/>
      <c r="C4597" s="13"/>
      <c r="D4597" s="13"/>
      <c r="E4597" s="13"/>
      <c r="F4597" s="13"/>
      <c r="G4597" s="13"/>
      <c r="H4597" s="13"/>
      <c r="I4597" s="13"/>
      <c r="J4597" s="13"/>
      <c r="K4597" s="13"/>
      <c r="L4597" s="13"/>
      <c r="M4597" s="13"/>
      <c r="N4597" s="13"/>
      <c r="O4597" s="13"/>
      <c r="P4597" s="13"/>
      <c r="Q4597" s="13"/>
      <c r="R4597" s="13"/>
      <c r="S4597" s="14"/>
      <c r="T4597" s="14"/>
      <c r="U4597" s="14"/>
      <c r="V4597" s="14"/>
      <c r="W4597" s="14"/>
      <c r="X4597" s="14"/>
      <c r="Y4597" s="14"/>
    </row>
    <row r="4598" spans="2:30" x14ac:dyDescent="0.3">
      <c r="B4598" s="13"/>
      <c r="C4598" s="13"/>
      <c r="D4598" s="13"/>
      <c r="E4598" s="13"/>
      <c r="F4598" s="13"/>
      <c r="G4598" s="13"/>
      <c r="H4598" s="13"/>
      <c r="I4598" s="13"/>
      <c r="J4598" s="13"/>
      <c r="K4598" s="13"/>
      <c r="L4598" s="13"/>
      <c r="M4598" s="13"/>
      <c r="N4598" s="13"/>
      <c r="O4598" s="13"/>
      <c r="P4598" s="13"/>
      <c r="Q4598" s="13"/>
      <c r="R4598" s="13"/>
      <c r="S4598" s="14"/>
      <c r="T4598" s="14"/>
      <c r="U4598" s="14"/>
      <c r="V4598" s="14"/>
      <c r="W4598" s="14"/>
      <c r="X4598" s="14"/>
      <c r="Y4598" s="14"/>
    </row>
    <row r="4599" spans="2:30" x14ac:dyDescent="0.3">
      <c r="B4599" s="13"/>
      <c r="C4599" s="13"/>
      <c r="D4599" s="13"/>
      <c r="E4599" s="13"/>
      <c r="F4599" s="13"/>
      <c r="G4599" s="13"/>
      <c r="H4599" s="13"/>
      <c r="I4599" s="13"/>
      <c r="J4599" s="13"/>
      <c r="K4599" s="13"/>
      <c r="L4599" s="13"/>
      <c r="M4599" s="13"/>
      <c r="N4599" s="13"/>
      <c r="O4599" s="13"/>
      <c r="P4599" s="13"/>
      <c r="Q4599" s="13"/>
      <c r="R4599" s="13"/>
      <c r="S4599" s="14"/>
      <c r="T4599" s="14"/>
      <c r="U4599" s="14"/>
      <c r="V4599" s="14"/>
      <c r="W4599" s="14"/>
      <c r="X4599" s="14"/>
      <c r="Y4599" s="14"/>
    </row>
    <row r="4600" spans="2:30" x14ac:dyDescent="0.3">
      <c r="B4600" s="13"/>
      <c r="C4600" s="13"/>
      <c r="D4600" s="13"/>
      <c r="E4600" s="13"/>
      <c r="F4600" s="13"/>
      <c r="G4600" s="13"/>
      <c r="H4600" s="13"/>
      <c r="I4600" s="13"/>
      <c r="J4600" s="13"/>
      <c r="K4600" s="13"/>
      <c r="L4600" s="13"/>
      <c r="M4600" s="13"/>
      <c r="N4600" s="13"/>
      <c r="O4600" s="13"/>
      <c r="P4600" s="13"/>
      <c r="Q4600" s="13"/>
      <c r="R4600" s="13"/>
      <c r="S4600" s="14"/>
      <c r="T4600" s="14"/>
      <c r="U4600" s="14"/>
      <c r="V4600" s="14"/>
      <c r="W4600" s="14"/>
      <c r="X4600" s="14"/>
      <c r="Y4600" s="14"/>
    </row>
    <row r="4601" spans="2:30" x14ac:dyDescent="0.3">
      <c r="B4601" s="13"/>
      <c r="C4601" s="13"/>
      <c r="D4601" s="13"/>
      <c r="E4601" s="13"/>
      <c r="F4601" s="13"/>
      <c r="G4601" s="13"/>
      <c r="H4601" s="13"/>
      <c r="I4601" s="13"/>
      <c r="J4601" s="13"/>
      <c r="K4601" s="13"/>
      <c r="L4601" s="13"/>
      <c r="M4601" s="13"/>
      <c r="N4601" s="13"/>
      <c r="O4601" s="13"/>
      <c r="P4601" s="13"/>
      <c r="Q4601" s="13"/>
      <c r="R4601" s="13"/>
      <c r="S4601" s="14"/>
      <c r="T4601" s="14"/>
      <c r="U4601" s="14"/>
      <c r="V4601" s="14"/>
      <c r="W4601" s="14"/>
      <c r="X4601" s="14"/>
      <c r="Y4601" s="14"/>
    </row>
    <row r="4602" spans="2:30" x14ac:dyDescent="0.3">
      <c r="B4602" s="13"/>
      <c r="C4602" s="13"/>
      <c r="D4602" s="13"/>
      <c r="E4602" s="13"/>
      <c r="F4602" s="13"/>
      <c r="G4602" s="13"/>
      <c r="H4602" s="13"/>
      <c r="I4602" s="13"/>
      <c r="J4602" s="13"/>
      <c r="K4602" s="13"/>
      <c r="L4602" s="13"/>
      <c r="M4602" s="13"/>
      <c r="N4602" s="13"/>
      <c r="O4602" s="13"/>
      <c r="P4602" s="13"/>
      <c r="Q4602" s="13"/>
      <c r="R4602" s="13"/>
      <c r="S4602" s="14"/>
      <c r="T4602" s="14"/>
      <c r="U4602" s="14"/>
      <c r="V4602" s="14"/>
      <c r="W4602" s="14"/>
      <c r="X4602" s="14"/>
      <c r="Y4602" s="14"/>
    </row>
    <row r="4603" spans="2:30" x14ac:dyDescent="0.3">
      <c r="B4603" s="13"/>
      <c r="C4603" s="13"/>
      <c r="D4603" s="13"/>
      <c r="E4603" s="13"/>
      <c r="F4603" s="13"/>
      <c r="G4603" s="13"/>
      <c r="H4603" s="13"/>
      <c r="I4603" s="13"/>
      <c r="J4603" s="13"/>
      <c r="K4603" s="13"/>
      <c r="L4603" s="13"/>
      <c r="M4603" s="13"/>
      <c r="N4603" s="13"/>
      <c r="O4603" s="13"/>
      <c r="P4603" s="13"/>
      <c r="Q4603" s="13"/>
      <c r="R4603" s="13"/>
      <c r="S4603" s="14"/>
      <c r="T4603" s="14"/>
      <c r="U4603" s="14"/>
      <c r="V4603" s="14"/>
      <c r="W4603" s="14"/>
      <c r="X4603" s="14"/>
      <c r="Y4603" s="14"/>
    </row>
    <row r="4604" spans="2:30" x14ac:dyDescent="0.3">
      <c r="B4604" s="13"/>
      <c r="C4604" s="13"/>
      <c r="D4604" s="13"/>
      <c r="E4604" s="13"/>
      <c r="F4604" s="13"/>
      <c r="G4604" s="13"/>
      <c r="H4604" s="13"/>
      <c r="I4604" s="13"/>
      <c r="J4604" s="13"/>
      <c r="K4604" s="13"/>
      <c r="L4604" s="13"/>
      <c r="M4604" s="13"/>
      <c r="N4604" s="13"/>
      <c r="O4604" s="13"/>
      <c r="P4604" s="13"/>
      <c r="Q4604" s="13"/>
      <c r="R4604" s="13"/>
      <c r="S4604" s="14"/>
      <c r="T4604" s="14"/>
      <c r="U4604" s="14"/>
      <c r="V4604" s="14"/>
      <c r="W4604" s="14"/>
      <c r="X4604" s="14"/>
      <c r="Y4604" s="14"/>
    </row>
    <row r="4605" spans="2:30" x14ac:dyDescent="0.3">
      <c r="B4605" s="13"/>
      <c r="C4605" s="13"/>
      <c r="D4605" s="13"/>
      <c r="E4605" s="13"/>
      <c r="F4605" s="13"/>
      <c r="G4605" s="13"/>
      <c r="H4605" s="13"/>
      <c r="I4605" s="13"/>
      <c r="J4605" s="13"/>
      <c r="K4605" s="13"/>
      <c r="L4605" s="13"/>
      <c r="M4605" s="13"/>
      <c r="N4605" s="13"/>
      <c r="O4605" s="13"/>
      <c r="P4605" s="13"/>
      <c r="Q4605" s="13"/>
      <c r="R4605" s="13"/>
      <c r="S4605" s="14"/>
      <c r="T4605" s="14"/>
      <c r="U4605" s="14"/>
      <c r="V4605" s="14"/>
      <c r="W4605" s="14"/>
      <c r="X4605" s="14"/>
      <c r="Y4605" s="14"/>
    </row>
    <row r="4606" spans="2:30" x14ac:dyDescent="0.3"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</row>
    <row r="4607" spans="2:30" x14ac:dyDescent="0.3"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</row>
    <row r="4608" spans="2:30" x14ac:dyDescent="0.3"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</row>
    <row r="4609" spans="2:30" x14ac:dyDescent="0.3"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</row>
    <row r="4610" spans="2:30" x14ac:dyDescent="0.3"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</row>
    <row r="4611" spans="2:30" x14ac:dyDescent="0.3">
      <c r="B4611" s="13"/>
      <c r="C4611" s="13"/>
      <c r="D4611" s="13"/>
      <c r="E4611" s="13"/>
      <c r="F4611" s="13"/>
      <c r="G4611" s="13"/>
      <c r="H4611" s="13"/>
      <c r="I4611" s="13"/>
      <c r="J4611" s="13"/>
      <c r="K4611" s="13"/>
      <c r="L4611" s="13"/>
      <c r="M4611" s="13"/>
      <c r="N4611" s="13"/>
      <c r="O4611" s="13"/>
      <c r="P4611" s="13"/>
      <c r="Q4611" s="13"/>
      <c r="R4611" s="13"/>
      <c r="S4611" s="14"/>
      <c r="T4611" s="14"/>
      <c r="U4611" s="14"/>
      <c r="V4611" s="14"/>
      <c r="W4611" s="14"/>
      <c r="X4611" s="14"/>
      <c r="Y4611" s="14"/>
    </row>
    <row r="4612" spans="2:30" x14ac:dyDescent="0.3">
      <c r="B4612" s="13"/>
      <c r="C4612" s="13"/>
      <c r="D4612" s="13"/>
      <c r="E4612" s="13"/>
      <c r="F4612" s="13"/>
      <c r="G4612" s="13"/>
      <c r="H4612" s="13"/>
      <c r="I4612" s="13"/>
      <c r="J4612" s="13"/>
      <c r="K4612" s="13"/>
      <c r="L4612" s="13"/>
      <c r="M4612" s="13"/>
      <c r="N4612" s="13"/>
      <c r="O4612" s="13"/>
      <c r="P4612" s="13"/>
      <c r="Q4612" s="13"/>
      <c r="R4612" s="13"/>
      <c r="S4612" s="14"/>
      <c r="T4612" s="14"/>
      <c r="U4612" s="14"/>
      <c r="V4612" s="14"/>
      <c r="W4612" s="14"/>
      <c r="X4612" s="14"/>
      <c r="Y4612" s="14"/>
    </row>
    <row r="4613" spans="2:30" x14ac:dyDescent="0.3"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13"/>
      <c r="M4613" s="13"/>
      <c r="N4613" s="13"/>
      <c r="O4613" s="13"/>
      <c r="P4613" s="13"/>
      <c r="Q4613" s="13"/>
      <c r="R4613" s="13"/>
      <c r="S4613" s="14"/>
      <c r="T4613" s="14"/>
      <c r="U4613" s="14"/>
      <c r="V4613" s="14"/>
      <c r="W4613" s="14"/>
      <c r="X4613" s="14"/>
      <c r="Y4613" s="14"/>
    </row>
    <row r="4614" spans="2:30" x14ac:dyDescent="0.3">
      <c r="B4614" s="13"/>
      <c r="C4614" s="13"/>
      <c r="D4614" s="13"/>
      <c r="E4614" s="13"/>
      <c r="F4614" s="13"/>
      <c r="G4614" s="13"/>
      <c r="H4614" s="13"/>
      <c r="I4614" s="13"/>
      <c r="J4614" s="13"/>
      <c r="K4614" s="13"/>
      <c r="L4614" s="13"/>
      <c r="M4614" s="13"/>
      <c r="N4614" s="13"/>
      <c r="O4614" s="13"/>
      <c r="P4614" s="13"/>
      <c r="Q4614" s="13"/>
      <c r="R4614" s="13"/>
      <c r="S4614" s="14"/>
      <c r="T4614" s="14"/>
      <c r="U4614" s="14"/>
      <c r="V4614" s="14"/>
      <c r="W4614" s="14"/>
      <c r="X4614" s="14"/>
      <c r="Y4614" s="14"/>
    </row>
    <row r="4615" spans="2:30" x14ac:dyDescent="0.3">
      <c r="B4615" s="13"/>
      <c r="C4615" s="13"/>
      <c r="D4615" s="13"/>
      <c r="E4615" s="13"/>
      <c r="F4615" s="13"/>
      <c r="G4615" s="13"/>
      <c r="H4615" s="13"/>
      <c r="I4615" s="13"/>
      <c r="J4615" s="13"/>
      <c r="K4615" s="13"/>
      <c r="L4615" s="13"/>
      <c r="M4615" s="13"/>
      <c r="N4615" s="13"/>
      <c r="O4615" s="13"/>
      <c r="P4615" s="13"/>
      <c r="Q4615" s="13"/>
      <c r="R4615" s="13"/>
      <c r="S4615" s="14"/>
      <c r="T4615" s="14"/>
      <c r="U4615" s="14"/>
      <c r="V4615" s="14"/>
      <c r="W4615" s="14"/>
      <c r="X4615" s="14"/>
      <c r="Y4615" s="14"/>
    </row>
    <row r="4616" spans="2:30" x14ac:dyDescent="0.3">
      <c r="B4616" s="13"/>
      <c r="C4616" s="13"/>
      <c r="D4616" s="13"/>
      <c r="E4616" s="13"/>
      <c r="F4616" s="13"/>
      <c r="G4616" s="13"/>
      <c r="H4616" s="13"/>
      <c r="I4616" s="13"/>
      <c r="J4616" s="13"/>
      <c r="K4616" s="13"/>
      <c r="L4616" s="13"/>
      <c r="M4616" s="13"/>
      <c r="N4616" s="13"/>
      <c r="O4616" s="13"/>
      <c r="P4616" s="13"/>
      <c r="Q4616" s="13"/>
      <c r="R4616" s="13"/>
      <c r="S4616" s="14"/>
      <c r="T4616" s="14"/>
      <c r="U4616" s="14"/>
      <c r="V4616" s="14"/>
      <c r="W4616" s="14"/>
      <c r="X4616" s="14"/>
      <c r="Y4616" s="14"/>
    </row>
    <row r="4617" spans="2:30" x14ac:dyDescent="0.3">
      <c r="B4617" s="13"/>
      <c r="C4617" s="13"/>
      <c r="D4617" s="13"/>
      <c r="E4617" s="13"/>
      <c r="F4617" s="13"/>
      <c r="G4617" s="13"/>
      <c r="H4617" s="13"/>
      <c r="I4617" s="13"/>
      <c r="J4617" s="13"/>
      <c r="K4617" s="13"/>
      <c r="L4617" s="13"/>
      <c r="M4617" s="13"/>
      <c r="N4617" s="13"/>
      <c r="O4617" s="13"/>
      <c r="P4617" s="13"/>
      <c r="Q4617" s="13"/>
      <c r="R4617" s="13"/>
      <c r="S4617" s="14"/>
      <c r="T4617" s="14"/>
      <c r="U4617" s="14"/>
      <c r="V4617" s="14"/>
      <c r="W4617" s="14"/>
      <c r="X4617" s="14"/>
      <c r="Y4617" s="14"/>
    </row>
    <row r="4618" spans="2:30" x14ac:dyDescent="0.3">
      <c r="B4618" s="13"/>
      <c r="C4618" s="13"/>
      <c r="D4618" s="13"/>
      <c r="E4618" s="13"/>
      <c r="F4618" s="13"/>
      <c r="G4618" s="13"/>
      <c r="H4618" s="13"/>
      <c r="I4618" s="13"/>
      <c r="J4618" s="13"/>
      <c r="K4618" s="13"/>
      <c r="L4618" s="13"/>
      <c r="M4618" s="13"/>
      <c r="N4618" s="13"/>
      <c r="O4618" s="13"/>
      <c r="P4618" s="13"/>
      <c r="Q4618" s="13"/>
      <c r="R4618" s="13"/>
      <c r="S4618" s="14"/>
      <c r="T4618" s="14"/>
      <c r="U4618" s="14"/>
      <c r="V4618" s="14"/>
      <c r="W4618" s="14"/>
      <c r="X4618" s="14"/>
      <c r="Y4618" s="14"/>
    </row>
    <row r="4619" spans="2:30" x14ac:dyDescent="0.3">
      <c r="B4619" s="13"/>
      <c r="C4619" s="13"/>
      <c r="D4619" s="13"/>
      <c r="E4619" s="13"/>
      <c r="F4619" s="13"/>
      <c r="G4619" s="13"/>
      <c r="H4619" s="13"/>
      <c r="I4619" s="13"/>
      <c r="J4619" s="13"/>
      <c r="K4619" s="13"/>
      <c r="L4619" s="13"/>
      <c r="M4619" s="13"/>
      <c r="N4619" s="13"/>
      <c r="O4619" s="13"/>
      <c r="P4619" s="13"/>
      <c r="Q4619" s="13"/>
      <c r="R4619" s="13"/>
      <c r="S4619" s="14"/>
      <c r="T4619" s="14"/>
      <c r="U4619" s="14"/>
      <c r="V4619" s="14"/>
      <c r="W4619" s="14"/>
      <c r="X4619" s="14"/>
      <c r="Y4619" s="14"/>
    </row>
    <row r="4620" spans="2:30" x14ac:dyDescent="0.3">
      <c r="B4620" s="13"/>
      <c r="C4620" s="13"/>
      <c r="D4620" s="13"/>
      <c r="E4620" s="13"/>
      <c r="F4620" s="13"/>
      <c r="G4620" s="13"/>
      <c r="H4620" s="13"/>
      <c r="I4620" s="13"/>
      <c r="J4620" s="13"/>
      <c r="K4620" s="13"/>
      <c r="L4620" s="13"/>
      <c r="M4620" s="13"/>
      <c r="N4620" s="13"/>
      <c r="O4620" s="13"/>
      <c r="P4620" s="13"/>
      <c r="Q4620" s="13"/>
      <c r="R4620" s="13"/>
      <c r="S4620" s="14"/>
      <c r="T4620" s="14"/>
      <c r="U4620" s="14"/>
      <c r="V4620" s="14"/>
      <c r="W4620" s="14"/>
      <c r="X4620" s="14"/>
      <c r="Y4620" s="14"/>
    </row>
    <row r="4621" spans="2:30" x14ac:dyDescent="0.3">
      <c r="B4621" s="13"/>
      <c r="C4621" s="13"/>
      <c r="D4621" s="13"/>
      <c r="E4621" s="13"/>
      <c r="F4621" s="13"/>
      <c r="G4621" s="13"/>
      <c r="H4621" s="13"/>
      <c r="I4621" s="13"/>
      <c r="J4621" s="13"/>
      <c r="K4621" s="13"/>
      <c r="L4621" s="13"/>
      <c r="M4621" s="13"/>
      <c r="N4621" s="13"/>
      <c r="O4621" s="13"/>
      <c r="P4621" s="13"/>
      <c r="Q4621" s="13"/>
      <c r="R4621" s="13"/>
      <c r="S4621" s="14"/>
      <c r="T4621" s="14"/>
      <c r="U4621" s="14"/>
      <c r="V4621" s="14"/>
      <c r="W4621" s="14"/>
      <c r="X4621" s="14"/>
      <c r="Y4621" s="14"/>
    </row>
    <row r="4622" spans="2:30" x14ac:dyDescent="0.3">
      <c r="B4622" s="13"/>
      <c r="C4622" s="13"/>
      <c r="D4622" s="13"/>
      <c r="E4622" s="13"/>
      <c r="F4622" s="13"/>
      <c r="G4622" s="13"/>
      <c r="H4622" s="13"/>
      <c r="I4622" s="13"/>
      <c r="J4622" s="13"/>
      <c r="K4622" s="13"/>
      <c r="L4622" s="13"/>
      <c r="M4622" s="13"/>
      <c r="N4622" s="13"/>
      <c r="O4622" s="13"/>
      <c r="P4622" s="13"/>
      <c r="Q4622" s="13"/>
      <c r="R4622" s="13"/>
      <c r="S4622" s="14"/>
      <c r="T4622" s="14"/>
      <c r="U4622" s="14"/>
      <c r="V4622" s="14"/>
      <c r="W4622" s="14"/>
      <c r="X4622" s="14"/>
      <c r="Y4622" s="14"/>
    </row>
    <row r="4623" spans="2:30" x14ac:dyDescent="0.3">
      <c r="B4623" s="13"/>
      <c r="C4623" s="13"/>
      <c r="D4623" s="13"/>
      <c r="E4623" s="13"/>
      <c r="F4623" s="13"/>
      <c r="G4623" s="13"/>
      <c r="H4623" s="13"/>
      <c r="I4623" s="13"/>
      <c r="J4623" s="13"/>
      <c r="K4623" s="13"/>
      <c r="L4623" s="13"/>
      <c r="M4623" s="13"/>
      <c r="N4623" s="13"/>
      <c r="O4623" s="13"/>
      <c r="P4623" s="13"/>
      <c r="Q4623" s="13"/>
      <c r="R4623" s="13"/>
      <c r="S4623" s="14"/>
      <c r="T4623" s="14"/>
      <c r="U4623" s="14"/>
      <c r="V4623" s="14"/>
      <c r="W4623" s="14"/>
      <c r="X4623" s="14"/>
      <c r="Y4623" s="14"/>
      <c r="AA4623" s="5" t="e">
        <f t="shared" ref="AA4623" si="218">+AVERAGE(E4594:E4623)/100</f>
        <v>#DIV/0!</v>
      </c>
      <c r="AB4623" s="5" t="e">
        <f t="shared" ref="AB4623" si="219">+AVERAGE(G4594:G4623)</f>
        <v>#DIV/0!</v>
      </c>
      <c r="AC4623" s="5" t="e">
        <f t="shared" ref="AC4623" si="220">+AVERAGE(H4594:H4623)</f>
        <v>#DIV/0!</v>
      </c>
      <c r="AD4623" s="17" t="e">
        <f t="shared" ref="AD4623" si="221">($AF$4*AA4623)+($AG$4-$AG$4*AB4623)+($AJ$12+$AK$12*AC4623)</f>
        <v>#DIV/0!</v>
      </c>
    </row>
    <row r="4624" spans="2:30" x14ac:dyDescent="0.3">
      <c r="B4624" s="13"/>
      <c r="C4624" s="13"/>
      <c r="D4624" s="13"/>
      <c r="E4624" s="13"/>
      <c r="F4624" s="13"/>
      <c r="G4624" s="13"/>
      <c r="H4624" s="13"/>
      <c r="I4624" s="13"/>
      <c r="J4624" s="13"/>
      <c r="K4624" s="13"/>
      <c r="L4624" s="13"/>
      <c r="M4624" s="13"/>
      <c r="N4624" s="13"/>
      <c r="O4624" s="13"/>
      <c r="P4624" s="13"/>
      <c r="Q4624" s="13"/>
      <c r="R4624" s="13"/>
      <c r="S4624" s="14"/>
      <c r="T4624" s="14"/>
      <c r="U4624" s="14"/>
      <c r="V4624" s="14"/>
      <c r="W4624" s="14"/>
      <c r="X4624" s="14"/>
      <c r="Y4624" s="14"/>
    </row>
    <row r="4625" spans="2:25" x14ac:dyDescent="0.3">
      <c r="B4625" s="13"/>
      <c r="C4625" s="13"/>
      <c r="D4625" s="13"/>
      <c r="E4625" s="13"/>
      <c r="F4625" s="13"/>
      <c r="G4625" s="13"/>
      <c r="H4625" s="13"/>
      <c r="I4625" s="13"/>
      <c r="J4625" s="13"/>
      <c r="K4625" s="13"/>
      <c r="L4625" s="13"/>
      <c r="M4625" s="13"/>
      <c r="N4625" s="13"/>
      <c r="O4625" s="13"/>
      <c r="P4625" s="13"/>
      <c r="Q4625" s="13"/>
      <c r="R4625" s="13"/>
      <c r="S4625" s="14"/>
      <c r="T4625" s="14"/>
      <c r="U4625" s="14"/>
      <c r="V4625" s="14"/>
      <c r="W4625" s="14"/>
      <c r="X4625" s="14"/>
      <c r="Y4625" s="14"/>
    </row>
    <row r="4626" spans="2:25" x14ac:dyDescent="0.3">
      <c r="B4626" s="13"/>
      <c r="C4626" s="13"/>
      <c r="D4626" s="13"/>
      <c r="E4626" s="13"/>
      <c r="F4626" s="13"/>
      <c r="G4626" s="13"/>
      <c r="H4626" s="13"/>
      <c r="I4626" s="13"/>
      <c r="J4626" s="13"/>
      <c r="K4626" s="13"/>
      <c r="L4626" s="13"/>
      <c r="M4626" s="13"/>
      <c r="N4626" s="13"/>
      <c r="O4626" s="13"/>
      <c r="P4626" s="13"/>
      <c r="Q4626" s="13"/>
      <c r="R4626" s="13"/>
      <c r="S4626" s="14"/>
      <c r="T4626" s="14"/>
      <c r="U4626" s="14"/>
      <c r="V4626" s="14"/>
      <c r="W4626" s="14"/>
      <c r="X4626" s="14"/>
      <c r="Y4626" s="14"/>
    </row>
    <row r="4627" spans="2:25" x14ac:dyDescent="0.3">
      <c r="B4627" s="13"/>
      <c r="C4627" s="13"/>
      <c r="D4627" s="13"/>
      <c r="E4627" s="13"/>
      <c r="F4627" s="13"/>
      <c r="G4627" s="13"/>
      <c r="H4627" s="13"/>
      <c r="I4627" s="13"/>
      <c r="J4627" s="13"/>
      <c r="K4627" s="13"/>
      <c r="L4627" s="13"/>
      <c r="M4627" s="13"/>
      <c r="N4627" s="13"/>
      <c r="O4627" s="13"/>
      <c r="P4627" s="13"/>
      <c r="Q4627" s="13"/>
      <c r="R4627" s="13"/>
      <c r="S4627" s="14"/>
      <c r="T4627" s="14"/>
      <c r="U4627" s="14"/>
      <c r="V4627" s="14"/>
      <c r="W4627" s="14"/>
      <c r="X4627" s="14"/>
      <c r="Y4627" s="14"/>
    </row>
    <row r="4628" spans="2:25" x14ac:dyDescent="0.3">
      <c r="B4628" s="13"/>
      <c r="C4628" s="13"/>
      <c r="D4628" s="13"/>
      <c r="E4628" s="13"/>
      <c r="F4628" s="13"/>
      <c r="G4628" s="13"/>
      <c r="H4628" s="13"/>
      <c r="I4628" s="13"/>
      <c r="J4628" s="13"/>
      <c r="K4628" s="13"/>
      <c r="L4628" s="13"/>
      <c r="M4628" s="13"/>
      <c r="N4628" s="13"/>
      <c r="O4628" s="13"/>
      <c r="P4628" s="13"/>
      <c r="Q4628" s="13"/>
      <c r="R4628" s="13"/>
      <c r="S4628" s="14"/>
      <c r="T4628" s="14"/>
      <c r="U4628" s="14"/>
      <c r="V4628" s="14"/>
      <c r="W4628" s="14"/>
      <c r="X4628" s="14"/>
      <c r="Y4628" s="14"/>
    </row>
    <row r="4629" spans="2:25" x14ac:dyDescent="0.3"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</row>
    <row r="4630" spans="2:25" x14ac:dyDescent="0.3"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</row>
    <row r="4631" spans="2:25" x14ac:dyDescent="0.3"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</row>
    <row r="4632" spans="2:25" x14ac:dyDescent="0.3"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</row>
    <row r="4633" spans="2:25" x14ac:dyDescent="0.3"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</row>
    <row r="4634" spans="2:25" x14ac:dyDescent="0.3">
      <c r="B4634" s="13"/>
      <c r="C4634" s="13"/>
      <c r="D4634" s="13"/>
      <c r="E4634" s="13"/>
      <c r="F4634" s="13"/>
      <c r="G4634" s="13"/>
      <c r="H4634" s="13"/>
      <c r="I4634" s="13"/>
      <c r="J4634" s="13"/>
      <c r="K4634" s="13"/>
      <c r="L4634" s="13"/>
      <c r="M4634" s="13"/>
      <c r="N4634" s="13"/>
      <c r="O4634" s="13"/>
      <c r="P4634" s="13"/>
      <c r="Q4634" s="13"/>
      <c r="R4634" s="13"/>
      <c r="S4634" s="14"/>
      <c r="T4634" s="14"/>
      <c r="U4634" s="14"/>
      <c r="V4634" s="14"/>
      <c r="W4634" s="14"/>
      <c r="X4634" s="14"/>
      <c r="Y4634" s="14"/>
    </row>
    <row r="4635" spans="2:25" x14ac:dyDescent="0.3">
      <c r="B4635" s="13"/>
      <c r="C4635" s="13"/>
      <c r="D4635" s="13"/>
      <c r="E4635" s="13"/>
      <c r="F4635" s="13"/>
      <c r="G4635" s="13"/>
      <c r="H4635" s="13"/>
      <c r="I4635" s="13"/>
      <c r="J4635" s="13"/>
      <c r="K4635" s="13"/>
      <c r="L4635" s="13"/>
      <c r="M4635" s="13"/>
      <c r="N4635" s="13"/>
      <c r="O4635" s="13"/>
      <c r="P4635" s="13"/>
      <c r="Q4635" s="13"/>
      <c r="R4635" s="13"/>
      <c r="S4635" s="14"/>
      <c r="T4635" s="14"/>
      <c r="U4635" s="14"/>
      <c r="V4635" s="14"/>
      <c r="W4635" s="14"/>
      <c r="X4635" s="14"/>
      <c r="Y4635" s="14"/>
    </row>
    <row r="4636" spans="2:25" x14ac:dyDescent="0.3">
      <c r="B4636" s="13"/>
      <c r="C4636" s="13"/>
      <c r="D4636" s="13"/>
      <c r="E4636" s="13"/>
      <c r="F4636" s="13"/>
      <c r="G4636" s="13"/>
      <c r="H4636" s="13"/>
      <c r="I4636" s="13"/>
      <c r="J4636" s="13"/>
      <c r="K4636" s="13"/>
      <c r="L4636" s="13"/>
      <c r="M4636" s="13"/>
      <c r="N4636" s="13"/>
      <c r="O4636" s="13"/>
      <c r="P4636" s="13"/>
      <c r="Q4636" s="13"/>
      <c r="R4636" s="13"/>
      <c r="S4636" s="14"/>
      <c r="T4636" s="14"/>
      <c r="U4636" s="14"/>
      <c r="V4636" s="14"/>
      <c r="W4636" s="14"/>
      <c r="X4636" s="14"/>
      <c r="Y4636" s="14"/>
    </row>
    <row r="4637" spans="2:25" x14ac:dyDescent="0.3">
      <c r="B4637" s="13"/>
      <c r="C4637" s="13"/>
      <c r="D4637" s="13"/>
      <c r="E4637" s="13"/>
      <c r="F4637" s="13"/>
      <c r="G4637" s="13"/>
      <c r="H4637" s="13"/>
      <c r="I4637" s="13"/>
      <c r="J4637" s="13"/>
      <c r="K4637" s="13"/>
      <c r="L4637" s="13"/>
      <c r="M4637" s="13"/>
      <c r="N4637" s="13"/>
      <c r="O4637" s="13"/>
      <c r="P4637" s="13"/>
      <c r="Q4637" s="13"/>
      <c r="R4637" s="13"/>
      <c r="S4637" s="14"/>
      <c r="T4637" s="14"/>
      <c r="U4637" s="14"/>
      <c r="V4637" s="14"/>
      <c r="W4637" s="14"/>
      <c r="X4637" s="14"/>
      <c r="Y4637" s="14"/>
    </row>
    <row r="4638" spans="2:25" x14ac:dyDescent="0.3">
      <c r="B4638" s="13"/>
      <c r="C4638" s="13"/>
      <c r="D4638" s="13"/>
      <c r="E4638" s="13"/>
      <c r="F4638" s="13"/>
      <c r="G4638" s="13"/>
      <c r="H4638" s="13"/>
      <c r="I4638" s="13"/>
      <c r="J4638" s="13"/>
      <c r="K4638" s="13"/>
      <c r="L4638" s="13"/>
      <c r="M4638" s="13"/>
      <c r="N4638" s="13"/>
      <c r="O4638" s="13"/>
      <c r="P4638" s="13"/>
      <c r="Q4638" s="13"/>
      <c r="R4638" s="13"/>
      <c r="S4638" s="14"/>
      <c r="T4638" s="14"/>
      <c r="U4638" s="14"/>
      <c r="V4638" s="14"/>
      <c r="W4638" s="14"/>
      <c r="X4638" s="14"/>
      <c r="Y4638" s="14"/>
    </row>
    <row r="4639" spans="2:25" x14ac:dyDescent="0.3">
      <c r="B4639" s="13"/>
      <c r="C4639" s="13"/>
      <c r="D4639" s="13"/>
      <c r="E4639" s="13"/>
      <c r="F4639" s="13"/>
      <c r="G4639" s="13"/>
      <c r="H4639" s="13"/>
      <c r="I4639" s="13"/>
      <c r="J4639" s="13"/>
      <c r="K4639" s="13"/>
      <c r="L4639" s="13"/>
      <c r="M4639" s="13"/>
      <c r="N4639" s="13"/>
      <c r="O4639" s="13"/>
      <c r="P4639" s="13"/>
      <c r="Q4639" s="13"/>
      <c r="R4639" s="13"/>
      <c r="S4639" s="14"/>
      <c r="T4639" s="14"/>
      <c r="U4639" s="14"/>
      <c r="V4639" s="14"/>
      <c r="W4639" s="14"/>
      <c r="X4639" s="14"/>
      <c r="Y4639" s="14"/>
    </row>
    <row r="4640" spans="2:25" x14ac:dyDescent="0.3">
      <c r="B4640" s="13"/>
      <c r="C4640" s="13"/>
      <c r="D4640" s="13"/>
      <c r="E4640" s="13"/>
      <c r="F4640" s="13"/>
      <c r="G4640" s="13"/>
      <c r="H4640" s="13"/>
      <c r="I4640" s="13"/>
      <c r="J4640" s="13"/>
      <c r="K4640" s="13"/>
      <c r="L4640" s="13"/>
      <c r="M4640" s="13"/>
      <c r="N4640" s="13"/>
      <c r="O4640" s="13"/>
      <c r="P4640" s="13"/>
      <c r="Q4640" s="13"/>
      <c r="R4640" s="13"/>
      <c r="S4640" s="14"/>
      <c r="T4640" s="14"/>
      <c r="U4640" s="14"/>
      <c r="V4640" s="14"/>
      <c r="W4640" s="14"/>
      <c r="X4640" s="14"/>
      <c r="Y4640" s="14"/>
    </row>
    <row r="4641" spans="2:30" x14ac:dyDescent="0.3">
      <c r="B4641" s="13"/>
      <c r="C4641" s="13"/>
      <c r="D4641" s="13"/>
      <c r="E4641" s="13"/>
      <c r="F4641" s="13"/>
      <c r="G4641" s="13"/>
      <c r="H4641" s="13"/>
      <c r="I4641" s="13"/>
      <c r="J4641" s="13"/>
      <c r="K4641" s="13"/>
      <c r="L4641" s="13"/>
      <c r="M4641" s="13"/>
      <c r="N4641" s="13"/>
      <c r="O4641" s="13"/>
      <c r="P4641" s="13"/>
      <c r="Q4641" s="13"/>
      <c r="R4641" s="13"/>
      <c r="S4641" s="14"/>
      <c r="T4641" s="14"/>
      <c r="U4641" s="14"/>
      <c r="V4641" s="14"/>
      <c r="W4641" s="14"/>
      <c r="X4641" s="14"/>
      <c r="Y4641" s="14"/>
    </row>
    <row r="4642" spans="2:30" x14ac:dyDescent="0.3">
      <c r="B4642" s="13"/>
      <c r="C4642" s="13"/>
      <c r="D4642" s="13"/>
      <c r="E4642" s="13"/>
      <c r="F4642" s="13"/>
      <c r="G4642" s="13"/>
      <c r="H4642" s="13"/>
      <c r="I4642" s="13"/>
      <c r="J4642" s="13"/>
      <c r="K4642" s="13"/>
      <c r="L4642" s="13"/>
      <c r="M4642" s="13"/>
      <c r="N4642" s="13"/>
      <c r="O4642" s="13"/>
      <c r="P4642" s="13"/>
      <c r="Q4642" s="13"/>
      <c r="R4642" s="13"/>
      <c r="S4642" s="14"/>
      <c r="T4642" s="14"/>
      <c r="U4642" s="14"/>
      <c r="V4642" s="14"/>
      <c r="W4642" s="14"/>
      <c r="X4642" s="14"/>
      <c r="Y4642" s="14"/>
    </row>
    <row r="4643" spans="2:30" x14ac:dyDescent="0.3">
      <c r="B4643" s="13"/>
      <c r="C4643" s="13"/>
      <c r="D4643" s="13"/>
      <c r="E4643" s="13"/>
      <c r="F4643" s="13"/>
      <c r="G4643" s="13"/>
      <c r="H4643" s="13"/>
      <c r="I4643" s="13"/>
      <c r="J4643" s="13"/>
      <c r="K4643" s="13"/>
      <c r="L4643" s="13"/>
      <c r="M4643" s="13"/>
      <c r="N4643" s="13"/>
      <c r="O4643" s="13"/>
      <c r="P4643" s="13"/>
      <c r="Q4643" s="13"/>
      <c r="R4643" s="13"/>
      <c r="S4643" s="14"/>
      <c r="T4643" s="14"/>
      <c r="U4643" s="14"/>
      <c r="V4643" s="14"/>
      <c r="W4643" s="14"/>
      <c r="X4643" s="14"/>
      <c r="Y4643" s="14"/>
    </row>
    <row r="4644" spans="2:30" x14ac:dyDescent="0.3">
      <c r="B4644" s="13"/>
      <c r="C4644" s="13"/>
      <c r="D4644" s="13"/>
      <c r="E4644" s="13"/>
      <c r="F4644" s="13"/>
      <c r="G4644" s="13"/>
      <c r="H4644" s="13"/>
      <c r="I4644" s="13"/>
      <c r="J4644" s="13"/>
      <c r="K4644" s="13"/>
      <c r="L4644" s="13"/>
      <c r="M4644" s="13"/>
      <c r="N4644" s="13"/>
      <c r="O4644" s="13"/>
      <c r="P4644" s="13"/>
      <c r="Q4644" s="13"/>
      <c r="R4644" s="13"/>
      <c r="S4644" s="14"/>
      <c r="T4644" s="14"/>
      <c r="U4644" s="14"/>
      <c r="V4644" s="14"/>
      <c r="W4644" s="14"/>
      <c r="X4644" s="14"/>
      <c r="Y4644" s="14"/>
    </row>
    <row r="4645" spans="2:30" x14ac:dyDescent="0.3">
      <c r="B4645" s="13"/>
      <c r="C4645" s="13"/>
      <c r="D4645" s="13"/>
      <c r="E4645" s="13"/>
      <c r="F4645" s="13"/>
      <c r="G4645" s="13"/>
      <c r="H4645" s="13"/>
      <c r="I4645" s="13"/>
      <c r="J4645" s="13"/>
      <c r="K4645" s="13"/>
      <c r="L4645" s="13"/>
      <c r="M4645" s="13"/>
      <c r="N4645" s="13"/>
      <c r="O4645" s="13"/>
      <c r="P4645" s="13"/>
      <c r="Q4645" s="13"/>
      <c r="R4645" s="13"/>
      <c r="S4645" s="14"/>
      <c r="T4645" s="14"/>
      <c r="U4645" s="14"/>
      <c r="V4645" s="14"/>
      <c r="W4645" s="14"/>
      <c r="X4645" s="14"/>
      <c r="Y4645" s="14"/>
    </row>
    <row r="4646" spans="2:30" x14ac:dyDescent="0.3">
      <c r="B4646" s="13"/>
      <c r="C4646" s="13"/>
      <c r="D4646" s="13"/>
      <c r="E4646" s="13"/>
      <c r="F4646" s="13"/>
      <c r="G4646" s="13"/>
      <c r="H4646" s="13"/>
      <c r="I4646" s="13"/>
      <c r="J4646" s="13"/>
      <c r="K4646" s="13"/>
      <c r="L4646" s="13"/>
      <c r="M4646" s="13"/>
      <c r="N4646" s="13"/>
      <c r="O4646" s="13"/>
      <c r="P4646" s="13"/>
      <c r="Q4646" s="13"/>
      <c r="R4646" s="13"/>
      <c r="S4646" s="14"/>
      <c r="T4646" s="14"/>
      <c r="U4646" s="14"/>
      <c r="V4646" s="14"/>
      <c r="W4646" s="14"/>
      <c r="X4646" s="14"/>
      <c r="Y4646" s="14"/>
    </row>
    <row r="4647" spans="2:30" x14ac:dyDescent="0.3">
      <c r="B4647" s="13"/>
      <c r="C4647" s="13"/>
      <c r="D4647" s="13"/>
      <c r="E4647" s="13"/>
      <c r="F4647" s="13"/>
      <c r="G4647" s="13"/>
      <c r="H4647" s="13"/>
      <c r="I4647" s="13"/>
      <c r="J4647" s="13"/>
      <c r="K4647" s="13"/>
      <c r="L4647" s="13"/>
      <c r="M4647" s="13"/>
      <c r="N4647" s="13"/>
      <c r="O4647" s="13"/>
      <c r="P4647" s="13"/>
      <c r="Q4647" s="13"/>
      <c r="R4647" s="13"/>
      <c r="S4647" s="14"/>
      <c r="T4647" s="14"/>
      <c r="U4647" s="14"/>
      <c r="V4647" s="14"/>
      <c r="W4647" s="14"/>
      <c r="X4647" s="14"/>
      <c r="Y4647" s="14"/>
    </row>
    <row r="4648" spans="2:30" x14ac:dyDescent="0.3">
      <c r="B4648" s="13"/>
      <c r="C4648" s="13"/>
      <c r="D4648" s="13"/>
      <c r="E4648" s="13"/>
      <c r="F4648" s="13"/>
      <c r="G4648" s="13"/>
      <c r="H4648" s="13"/>
      <c r="I4648" s="13"/>
      <c r="J4648" s="13"/>
      <c r="K4648" s="13"/>
      <c r="L4648" s="13"/>
      <c r="M4648" s="13"/>
      <c r="N4648" s="13"/>
      <c r="O4648" s="13"/>
      <c r="P4648" s="13"/>
      <c r="Q4648" s="13"/>
      <c r="R4648" s="13"/>
      <c r="S4648" s="14"/>
      <c r="T4648" s="14"/>
      <c r="U4648" s="14"/>
      <c r="V4648" s="14"/>
      <c r="W4648" s="14"/>
      <c r="X4648" s="14"/>
      <c r="Y4648" s="14"/>
    </row>
    <row r="4649" spans="2:30" x14ac:dyDescent="0.3">
      <c r="B4649" s="13"/>
      <c r="C4649" s="13"/>
      <c r="D4649" s="13"/>
      <c r="E4649" s="13"/>
      <c r="F4649" s="13"/>
      <c r="G4649" s="13"/>
      <c r="H4649" s="13"/>
      <c r="I4649" s="13"/>
      <c r="J4649" s="13"/>
      <c r="K4649" s="13"/>
      <c r="L4649" s="13"/>
      <c r="M4649" s="13"/>
      <c r="N4649" s="13"/>
      <c r="O4649" s="13"/>
      <c r="P4649" s="13"/>
      <c r="Q4649" s="13"/>
      <c r="R4649" s="13"/>
      <c r="S4649" s="14"/>
      <c r="T4649" s="14"/>
      <c r="U4649" s="14"/>
      <c r="V4649" s="14"/>
      <c r="W4649" s="14"/>
      <c r="X4649" s="14"/>
      <c r="Y4649" s="14"/>
    </row>
    <row r="4650" spans="2:30" x14ac:dyDescent="0.3">
      <c r="B4650" s="13"/>
      <c r="C4650" s="13"/>
      <c r="D4650" s="13"/>
      <c r="E4650" s="13"/>
      <c r="F4650" s="13"/>
      <c r="G4650" s="13"/>
      <c r="H4650" s="13"/>
      <c r="I4650" s="13"/>
      <c r="J4650" s="13"/>
      <c r="K4650" s="13"/>
      <c r="L4650" s="13"/>
      <c r="M4650" s="13"/>
      <c r="N4650" s="13"/>
      <c r="O4650" s="13"/>
      <c r="P4650" s="13"/>
      <c r="Q4650" s="13"/>
      <c r="R4650" s="13"/>
      <c r="S4650" s="14"/>
      <c r="T4650" s="14"/>
      <c r="U4650" s="14"/>
      <c r="V4650" s="14"/>
      <c r="W4650" s="14"/>
      <c r="X4650" s="14"/>
      <c r="Y4650" s="14"/>
    </row>
    <row r="4651" spans="2:30" x14ac:dyDescent="0.3">
      <c r="B4651" s="13"/>
      <c r="C4651" s="13"/>
      <c r="D4651" s="13"/>
      <c r="E4651" s="13"/>
      <c r="F4651" s="13"/>
      <c r="G4651" s="13"/>
      <c r="H4651" s="13"/>
      <c r="I4651" s="13"/>
      <c r="J4651" s="13"/>
      <c r="K4651" s="13"/>
      <c r="L4651" s="13"/>
      <c r="M4651" s="13"/>
      <c r="N4651" s="13"/>
      <c r="O4651" s="13"/>
      <c r="P4651" s="13"/>
      <c r="Q4651" s="13"/>
      <c r="R4651" s="13"/>
      <c r="S4651" s="14"/>
      <c r="T4651" s="14"/>
      <c r="U4651" s="14"/>
      <c r="V4651" s="14"/>
      <c r="W4651" s="14"/>
      <c r="X4651" s="14"/>
      <c r="Y4651" s="14"/>
    </row>
    <row r="4652" spans="2:30" x14ac:dyDescent="0.3">
      <c r="B4652" s="13"/>
      <c r="C4652" s="13"/>
      <c r="D4652" s="13"/>
      <c r="E4652" s="13"/>
      <c r="F4652" s="13"/>
      <c r="G4652" s="13"/>
      <c r="H4652" s="13"/>
      <c r="I4652" s="13"/>
      <c r="J4652" s="13"/>
      <c r="K4652" s="13"/>
      <c r="L4652" s="13"/>
      <c r="M4652" s="13"/>
      <c r="N4652" s="13"/>
      <c r="O4652" s="13"/>
      <c r="P4652" s="13"/>
      <c r="Q4652" s="13"/>
      <c r="R4652" s="13"/>
      <c r="S4652" s="14"/>
      <c r="T4652" s="14"/>
      <c r="U4652" s="14"/>
      <c r="V4652" s="14"/>
      <c r="W4652" s="14"/>
      <c r="X4652" s="14"/>
      <c r="Y4652" s="14"/>
    </row>
    <row r="4653" spans="2:30" x14ac:dyDescent="0.3">
      <c r="B4653" s="13"/>
      <c r="C4653" s="13"/>
      <c r="D4653" s="13"/>
      <c r="E4653" s="13"/>
      <c r="F4653" s="13"/>
      <c r="G4653" s="13"/>
      <c r="H4653" s="13"/>
      <c r="I4653" s="13"/>
      <c r="J4653" s="13"/>
      <c r="K4653" s="13"/>
      <c r="L4653" s="13"/>
      <c r="M4653" s="13"/>
      <c r="N4653" s="13"/>
      <c r="O4653" s="13"/>
      <c r="P4653" s="13"/>
      <c r="Q4653" s="13"/>
      <c r="R4653" s="13"/>
      <c r="S4653" s="14"/>
      <c r="T4653" s="14"/>
      <c r="U4653" s="14"/>
      <c r="V4653" s="14"/>
      <c r="W4653" s="14"/>
      <c r="X4653" s="14"/>
      <c r="Y4653" s="14"/>
      <c r="AA4653" s="5" t="e">
        <f t="shared" ref="AA4653" si="222">+AVERAGE(E4624:E4653)/100</f>
        <v>#DIV/0!</v>
      </c>
      <c r="AB4653" s="5" t="e">
        <f t="shared" ref="AB4653" si="223">+AVERAGE(G4624:G4653)</f>
        <v>#DIV/0!</v>
      </c>
      <c r="AC4653" s="5" t="e">
        <f t="shared" ref="AC4653" si="224">+AVERAGE(H4624:H4653)</f>
        <v>#DIV/0!</v>
      </c>
      <c r="AD4653" s="17" t="e">
        <f t="shared" ref="AD4653" si="225">($AF$4*AA4653)+($AG$4-$AG$4*AB4653)+($AJ$12+$AK$12*AC4653)</f>
        <v>#DIV/0!</v>
      </c>
    </row>
    <row r="4654" spans="2:30" x14ac:dyDescent="0.3">
      <c r="B4654" s="13"/>
      <c r="C4654" s="13"/>
      <c r="D4654" s="13"/>
      <c r="E4654" s="13"/>
      <c r="F4654" s="13"/>
      <c r="G4654" s="13"/>
      <c r="H4654" s="13"/>
      <c r="I4654" s="13"/>
      <c r="J4654" s="13"/>
      <c r="K4654" s="13"/>
      <c r="L4654" s="13"/>
      <c r="M4654" s="13"/>
      <c r="N4654" s="13"/>
      <c r="O4654" s="13"/>
      <c r="P4654" s="13"/>
      <c r="Q4654" s="13"/>
      <c r="R4654" s="13"/>
      <c r="S4654" s="14"/>
      <c r="T4654" s="14"/>
      <c r="U4654" s="14"/>
      <c r="V4654" s="14"/>
      <c r="W4654" s="14"/>
      <c r="X4654" s="14"/>
      <c r="Y4654" s="14"/>
    </row>
    <row r="4655" spans="2:30" x14ac:dyDescent="0.3">
      <c r="B4655" s="13"/>
      <c r="C4655" s="13"/>
      <c r="D4655" s="13"/>
      <c r="E4655" s="13"/>
      <c r="F4655" s="13"/>
      <c r="G4655" s="13"/>
      <c r="H4655" s="13"/>
      <c r="I4655" s="13"/>
      <c r="J4655" s="13"/>
      <c r="K4655" s="13"/>
      <c r="L4655" s="13"/>
      <c r="M4655" s="13"/>
      <c r="N4655" s="13"/>
      <c r="O4655" s="13"/>
      <c r="P4655" s="13"/>
      <c r="Q4655" s="13"/>
      <c r="R4655" s="13"/>
      <c r="S4655" s="14"/>
      <c r="T4655" s="14"/>
      <c r="U4655" s="14"/>
      <c r="V4655" s="14"/>
      <c r="W4655" s="14"/>
      <c r="X4655" s="14"/>
      <c r="Y4655" s="14"/>
    </row>
    <row r="4656" spans="2:30" x14ac:dyDescent="0.3">
      <c r="B4656" s="13"/>
      <c r="C4656" s="13"/>
      <c r="D4656" s="13"/>
      <c r="E4656" s="13"/>
      <c r="F4656" s="13"/>
      <c r="G4656" s="13"/>
      <c r="H4656" s="13"/>
      <c r="I4656" s="13"/>
      <c r="J4656" s="13"/>
      <c r="K4656" s="13"/>
      <c r="L4656" s="13"/>
      <c r="M4656" s="13"/>
      <c r="N4656" s="13"/>
      <c r="O4656" s="13"/>
      <c r="P4656" s="13"/>
      <c r="Q4656" s="13"/>
      <c r="R4656" s="13"/>
      <c r="S4656" s="14"/>
      <c r="T4656" s="14"/>
      <c r="U4656" s="14"/>
      <c r="V4656" s="14"/>
      <c r="W4656" s="14"/>
      <c r="X4656" s="14"/>
      <c r="Y4656" s="14"/>
    </row>
    <row r="4657" spans="2:25" x14ac:dyDescent="0.3">
      <c r="B4657" s="13"/>
      <c r="C4657" s="13"/>
      <c r="D4657" s="13"/>
      <c r="E4657" s="13"/>
      <c r="F4657" s="13"/>
      <c r="G4657" s="13"/>
      <c r="H4657" s="13"/>
      <c r="I4657" s="13"/>
      <c r="J4657" s="13"/>
      <c r="K4657" s="13"/>
      <c r="L4657" s="13"/>
      <c r="M4657" s="13"/>
      <c r="N4657" s="13"/>
      <c r="O4657" s="13"/>
      <c r="P4657" s="13"/>
      <c r="Q4657" s="13"/>
      <c r="R4657" s="13"/>
      <c r="S4657" s="14"/>
      <c r="T4657" s="14"/>
      <c r="U4657" s="14"/>
      <c r="V4657" s="14"/>
      <c r="W4657" s="14"/>
      <c r="X4657" s="14"/>
      <c r="Y4657" s="14"/>
    </row>
    <row r="4658" spans="2:25" x14ac:dyDescent="0.3">
      <c r="B4658" s="13"/>
      <c r="C4658" s="13"/>
      <c r="D4658" s="13"/>
      <c r="E4658" s="13"/>
      <c r="F4658" s="13"/>
      <c r="G4658" s="13"/>
      <c r="H4658" s="13"/>
      <c r="I4658" s="13"/>
      <c r="J4658" s="13"/>
      <c r="K4658" s="13"/>
      <c r="L4658" s="13"/>
      <c r="M4658" s="13"/>
      <c r="N4658" s="13"/>
      <c r="O4658" s="13"/>
      <c r="P4658" s="13"/>
      <c r="Q4658" s="13"/>
      <c r="R4658" s="13"/>
      <c r="S4658" s="14"/>
      <c r="T4658" s="14"/>
      <c r="U4658" s="14"/>
      <c r="V4658" s="14"/>
      <c r="W4658" s="14"/>
      <c r="X4658" s="14"/>
      <c r="Y4658" s="14"/>
    </row>
    <row r="4659" spans="2:25" x14ac:dyDescent="0.3">
      <c r="B4659" s="13"/>
      <c r="C4659" s="13"/>
      <c r="D4659" s="13"/>
      <c r="E4659" s="13"/>
      <c r="F4659" s="13"/>
      <c r="G4659" s="13"/>
      <c r="H4659" s="13"/>
      <c r="I4659" s="13"/>
      <c r="J4659" s="13"/>
      <c r="K4659" s="13"/>
      <c r="L4659" s="13"/>
      <c r="M4659" s="13"/>
      <c r="N4659" s="13"/>
      <c r="O4659" s="13"/>
      <c r="P4659" s="13"/>
      <c r="Q4659" s="13"/>
      <c r="R4659" s="13"/>
      <c r="S4659" s="14"/>
      <c r="T4659" s="14"/>
      <c r="U4659" s="14"/>
      <c r="V4659" s="14"/>
      <c r="W4659" s="14"/>
      <c r="X4659" s="14"/>
      <c r="Y4659" s="14"/>
    </row>
    <row r="4660" spans="2:25" x14ac:dyDescent="0.3">
      <c r="B4660" s="13"/>
      <c r="C4660" s="13"/>
      <c r="D4660" s="13"/>
      <c r="E4660" s="13"/>
      <c r="F4660" s="13"/>
      <c r="G4660" s="13"/>
      <c r="H4660" s="13"/>
      <c r="I4660" s="13"/>
      <c r="J4660" s="13"/>
      <c r="K4660" s="13"/>
      <c r="L4660" s="13"/>
      <c r="M4660" s="13"/>
      <c r="N4660" s="13"/>
      <c r="O4660" s="13"/>
      <c r="P4660" s="13"/>
      <c r="Q4660" s="13"/>
      <c r="R4660" s="13"/>
      <c r="S4660" s="14"/>
      <c r="T4660" s="14"/>
      <c r="U4660" s="14"/>
      <c r="V4660" s="14"/>
      <c r="W4660" s="14"/>
      <c r="X4660" s="14"/>
      <c r="Y4660" s="14"/>
    </row>
    <row r="4661" spans="2:25" x14ac:dyDescent="0.3">
      <c r="B4661" s="13"/>
      <c r="C4661" s="13"/>
      <c r="D4661" s="13"/>
      <c r="E4661" s="13"/>
      <c r="F4661" s="13"/>
      <c r="G4661" s="13"/>
      <c r="H4661" s="13"/>
      <c r="I4661" s="13"/>
      <c r="J4661" s="13"/>
      <c r="K4661" s="13"/>
      <c r="L4661" s="13"/>
      <c r="M4661" s="13"/>
      <c r="N4661" s="13"/>
      <c r="O4661" s="13"/>
      <c r="P4661" s="13"/>
      <c r="Q4661" s="13"/>
      <c r="R4661" s="13"/>
      <c r="S4661" s="14"/>
      <c r="T4661" s="14"/>
      <c r="U4661" s="14"/>
      <c r="V4661" s="14"/>
      <c r="W4661" s="14"/>
      <c r="X4661" s="14"/>
      <c r="Y4661" s="14"/>
    </row>
    <row r="4662" spans="2:25" x14ac:dyDescent="0.3">
      <c r="B4662" s="13"/>
      <c r="C4662" s="13"/>
      <c r="D4662" s="13"/>
      <c r="E4662" s="13"/>
      <c r="F4662" s="13"/>
      <c r="G4662" s="13"/>
      <c r="H4662" s="13"/>
      <c r="I4662" s="13"/>
      <c r="J4662" s="13"/>
      <c r="K4662" s="13"/>
      <c r="L4662" s="13"/>
      <c r="M4662" s="13"/>
      <c r="N4662" s="13"/>
      <c r="O4662" s="13"/>
      <c r="P4662" s="13"/>
      <c r="Q4662" s="13"/>
      <c r="R4662" s="13"/>
      <c r="S4662" s="14"/>
      <c r="T4662" s="14"/>
      <c r="U4662" s="14"/>
      <c r="V4662" s="14"/>
      <c r="W4662" s="14"/>
      <c r="X4662" s="14"/>
      <c r="Y4662" s="14"/>
    </row>
    <row r="4663" spans="2:25" x14ac:dyDescent="0.3">
      <c r="B4663" s="13"/>
      <c r="C4663" s="13"/>
      <c r="D4663" s="13"/>
      <c r="E4663" s="13"/>
      <c r="F4663" s="13"/>
      <c r="G4663" s="13"/>
      <c r="H4663" s="13"/>
      <c r="I4663" s="13"/>
      <c r="J4663" s="13"/>
      <c r="K4663" s="13"/>
      <c r="L4663" s="13"/>
      <c r="M4663" s="13"/>
      <c r="N4663" s="13"/>
      <c r="O4663" s="13"/>
      <c r="P4663" s="13"/>
      <c r="Q4663" s="13"/>
      <c r="R4663" s="13"/>
      <c r="S4663" s="14"/>
      <c r="T4663" s="14"/>
      <c r="U4663" s="14"/>
      <c r="V4663" s="14"/>
      <c r="W4663" s="14"/>
      <c r="X4663" s="14"/>
      <c r="Y4663" s="14"/>
    </row>
    <row r="4664" spans="2:25" x14ac:dyDescent="0.3">
      <c r="B4664" s="13"/>
      <c r="C4664" s="13"/>
      <c r="D4664" s="13"/>
      <c r="E4664" s="13"/>
      <c r="F4664" s="13"/>
      <c r="G4664" s="13"/>
      <c r="H4664" s="13"/>
      <c r="I4664" s="13"/>
      <c r="J4664" s="13"/>
      <c r="K4664" s="13"/>
      <c r="L4664" s="13"/>
      <c r="M4664" s="13"/>
      <c r="N4664" s="13"/>
      <c r="O4664" s="13"/>
      <c r="P4664" s="13"/>
      <c r="Q4664" s="13"/>
      <c r="R4664" s="13"/>
      <c r="S4664" s="14"/>
      <c r="T4664" s="14"/>
      <c r="U4664" s="14"/>
      <c r="V4664" s="14"/>
      <c r="W4664" s="14"/>
      <c r="X4664" s="14"/>
      <c r="Y4664" s="14"/>
    </row>
    <row r="4665" spans="2:25" x14ac:dyDescent="0.3">
      <c r="B4665" s="13"/>
      <c r="C4665" s="13"/>
      <c r="D4665" s="13"/>
      <c r="E4665" s="13"/>
      <c r="F4665" s="13"/>
      <c r="G4665" s="13"/>
      <c r="H4665" s="13"/>
      <c r="I4665" s="13"/>
      <c r="J4665" s="13"/>
      <c r="K4665" s="13"/>
      <c r="L4665" s="13"/>
      <c r="M4665" s="13"/>
      <c r="N4665" s="13"/>
      <c r="O4665" s="13"/>
      <c r="P4665" s="13"/>
      <c r="Q4665" s="13"/>
      <c r="R4665" s="13"/>
      <c r="S4665" s="14"/>
      <c r="T4665" s="14"/>
      <c r="U4665" s="14"/>
      <c r="V4665" s="14"/>
      <c r="W4665" s="14"/>
      <c r="X4665" s="14"/>
      <c r="Y4665" s="14"/>
    </row>
    <row r="4666" spans="2:25" x14ac:dyDescent="0.3">
      <c r="B4666" s="13"/>
      <c r="C4666" s="13"/>
      <c r="D4666" s="13"/>
      <c r="E4666" s="13"/>
      <c r="F4666" s="13"/>
      <c r="G4666" s="13"/>
      <c r="H4666" s="13"/>
      <c r="I4666" s="13"/>
      <c r="J4666" s="13"/>
      <c r="K4666" s="13"/>
      <c r="L4666" s="13"/>
      <c r="M4666" s="13"/>
      <c r="N4666" s="13"/>
      <c r="O4666" s="13"/>
      <c r="P4666" s="13"/>
      <c r="Q4666" s="13"/>
      <c r="R4666" s="13"/>
      <c r="S4666" s="14"/>
      <c r="T4666" s="14"/>
      <c r="U4666" s="14"/>
      <c r="V4666" s="14"/>
      <c r="W4666" s="14"/>
      <c r="X4666" s="14"/>
      <c r="Y4666" s="14"/>
    </row>
    <row r="4667" spans="2:25" x14ac:dyDescent="0.3">
      <c r="B4667" s="13"/>
      <c r="C4667" s="13"/>
      <c r="D4667" s="13"/>
      <c r="E4667" s="13"/>
      <c r="F4667" s="13"/>
      <c r="G4667" s="13"/>
      <c r="H4667" s="13"/>
      <c r="I4667" s="13"/>
      <c r="J4667" s="13"/>
      <c r="K4667" s="13"/>
      <c r="L4667" s="13"/>
      <c r="M4667" s="13"/>
      <c r="N4667" s="13"/>
      <c r="O4667" s="13"/>
      <c r="P4667" s="13"/>
      <c r="Q4667" s="13"/>
      <c r="R4667" s="13"/>
      <c r="S4667" s="14"/>
      <c r="T4667" s="14"/>
      <c r="U4667" s="14"/>
      <c r="V4667" s="14"/>
      <c r="W4667" s="14"/>
      <c r="X4667" s="14"/>
      <c r="Y4667" s="14"/>
    </row>
    <row r="4668" spans="2:25" x14ac:dyDescent="0.3">
      <c r="B4668" s="13"/>
      <c r="C4668" s="13"/>
      <c r="D4668" s="13"/>
      <c r="E4668" s="13"/>
      <c r="F4668" s="13"/>
      <c r="G4668" s="13"/>
      <c r="H4668" s="13"/>
      <c r="I4668" s="13"/>
      <c r="J4668" s="13"/>
      <c r="K4668" s="13"/>
      <c r="L4668" s="13"/>
      <c r="M4668" s="13"/>
      <c r="N4668" s="13"/>
      <c r="O4668" s="13"/>
      <c r="P4668" s="13"/>
      <c r="Q4668" s="13"/>
      <c r="R4668" s="13"/>
      <c r="S4668" s="14"/>
      <c r="T4668" s="14"/>
      <c r="U4668" s="14"/>
      <c r="V4668" s="14"/>
      <c r="W4668" s="14"/>
      <c r="X4668" s="14"/>
      <c r="Y4668" s="14"/>
    </row>
    <row r="4669" spans="2:25" x14ac:dyDescent="0.3">
      <c r="B4669" s="13"/>
      <c r="C4669" s="13"/>
      <c r="D4669" s="13"/>
      <c r="E4669" s="13"/>
      <c r="F4669" s="13"/>
      <c r="G4669" s="13"/>
      <c r="H4669" s="13"/>
      <c r="I4669" s="13"/>
      <c r="J4669" s="13"/>
      <c r="K4669" s="13"/>
      <c r="L4669" s="13"/>
      <c r="M4669" s="13"/>
      <c r="N4669" s="13"/>
      <c r="O4669" s="13"/>
      <c r="P4669" s="13"/>
      <c r="Q4669" s="13"/>
      <c r="R4669" s="13"/>
      <c r="S4669" s="14"/>
      <c r="T4669" s="14"/>
      <c r="U4669" s="14"/>
      <c r="V4669" s="14"/>
      <c r="W4669" s="14"/>
      <c r="X4669" s="14"/>
      <c r="Y4669" s="14"/>
    </row>
    <row r="4670" spans="2:25" x14ac:dyDescent="0.3">
      <c r="B4670" s="13"/>
      <c r="C4670" s="13"/>
      <c r="D4670" s="13"/>
      <c r="E4670" s="13"/>
      <c r="F4670" s="13"/>
      <c r="G4670" s="13"/>
      <c r="H4670" s="13"/>
      <c r="I4670" s="13"/>
      <c r="J4670" s="13"/>
      <c r="K4670" s="13"/>
      <c r="L4670" s="13"/>
      <c r="M4670" s="13"/>
      <c r="N4670" s="13"/>
      <c r="O4670" s="13"/>
      <c r="P4670" s="13"/>
      <c r="Q4670" s="13"/>
      <c r="R4670" s="13"/>
      <c r="S4670" s="14"/>
      <c r="T4670" s="14"/>
      <c r="U4670" s="14"/>
      <c r="V4670" s="14"/>
      <c r="W4670" s="14"/>
      <c r="X4670" s="14"/>
      <c r="Y4670" s="14"/>
    </row>
    <row r="4671" spans="2:25" x14ac:dyDescent="0.3">
      <c r="B4671" s="13"/>
      <c r="C4671" s="13"/>
      <c r="D4671" s="13"/>
      <c r="E4671" s="13"/>
      <c r="F4671" s="13"/>
      <c r="G4671" s="13"/>
      <c r="H4671" s="13"/>
      <c r="I4671" s="13"/>
      <c r="J4671" s="13"/>
      <c r="K4671" s="13"/>
      <c r="L4671" s="13"/>
      <c r="M4671" s="13"/>
      <c r="N4671" s="13"/>
      <c r="O4671" s="13"/>
      <c r="P4671" s="13"/>
      <c r="Q4671" s="13"/>
      <c r="R4671" s="13"/>
      <c r="S4671" s="14"/>
      <c r="T4671" s="14"/>
      <c r="U4671" s="14"/>
      <c r="V4671" s="14"/>
      <c r="W4671" s="14"/>
      <c r="X4671" s="14"/>
      <c r="Y4671" s="14"/>
    </row>
    <row r="4672" spans="2:25" x14ac:dyDescent="0.3"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</row>
    <row r="4673" spans="2:30" x14ac:dyDescent="0.3"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</row>
    <row r="4674" spans="2:30" x14ac:dyDescent="0.3"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</row>
    <row r="4675" spans="2:30" x14ac:dyDescent="0.3"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</row>
    <row r="4676" spans="2:30" x14ac:dyDescent="0.3"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</row>
    <row r="4677" spans="2:30" x14ac:dyDescent="0.3"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</row>
    <row r="4678" spans="2:30" x14ac:dyDescent="0.3"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</row>
    <row r="4679" spans="2:30" x14ac:dyDescent="0.3"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</row>
    <row r="4680" spans="2:30" x14ac:dyDescent="0.3"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</row>
    <row r="4681" spans="2:30" x14ac:dyDescent="0.3"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</row>
    <row r="4682" spans="2:30" x14ac:dyDescent="0.3"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</row>
    <row r="4683" spans="2:30" x14ac:dyDescent="0.3"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AA4683" s="5" t="e">
        <f t="shared" ref="AA4683" si="226">+AVERAGE(E4654:E4683)/100</f>
        <v>#DIV/0!</v>
      </c>
      <c r="AB4683" s="5" t="e">
        <f t="shared" ref="AB4683" si="227">+AVERAGE(G4654:G4683)</f>
        <v>#DIV/0!</v>
      </c>
      <c r="AC4683" s="5" t="e">
        <f t="shared" ref="AC4683" si="228">+AVERAGE(H4654:H4683)</f>
        <v>#DIV/0!</v>
      </c>
      <c r="AD4683" s="17" t="e">
        <f t="shared" ref="AD4683" si="229">($AF$4*AA4683)+($AG$4-$AG$4*AB4683)+($AJ$12+$AK$12*AC4683)</f>
        <v>#DIV/0!</v>
      </c>
    </row>
    <row r="4684" spans="2:30" x14ac:dyDescent="0.3">
      <c r="B4684" s="13"/>
      <c r="C4684" s="13"/>
      <c r="D4684" s="13"/>
      <c r="E4684" s="13"/>
      <c r="F4684" s="13"/>
      <c r="G4684" s="13"/>
      <c r="H4684" s="13"/>
      <c r="I4684" s="13"/>
      <c r="J4684" s="13"/>
      <c r="K4684" s="13"/>
      <c r="L4684" s="13"/>
      <c r="M4684" s="13"/>
      <c r="N4684" s="13"/>
      <c r="O4684" s="13"/>
      <c r="P4684" s="13"/>
      <c r="Q4684" s="13"/>
      <c r="R4684" s="13"/>
      <c r="S4684" s="14"/>
      <c r="T4684" s="14"/>
      <c r="U4684" s="14"/>
      <c r="V4684" s="14"/>
      <c r="W4684" s="14"/>
      <c r="X4684" s="14"/>
      <c r="Y4684" s="14"/>
    </row>
    <row r="4685" spans="2:30" x14ac:dyDescent="0.3">
      <c r="B4685" s="13"/>
      <c r="C4685" s="13"/>
      <c r="D4685" s="13"/>
      <c r="E4685" s="13"/>
      <c r="F4685" s="13"/>
      <c r="G4685" s="13"/>
      <c r="H4685" s="13"/>
      <c r="I4685" s="13"/>
      <c r="J4685" s="13"/>
      <c r="K4685" s="13"/>
      <c r="L4685" s="13"/>
      <c r="M4685" s="13"/>
      <c r="N4685" s="13"/>
      <c r="O4685" s="13"/>
      <c r="P4685" s="13"/>
      <c r="Q4685" s="13"/>
      <c r="R4685" s="13"/>
      <c r="S4685" s="14"/>
      <c r="T4685" s="14"/>
      <c r="U4685" s="14"/>
      <c r="V4685" s="14"/>
      <c r="W4685" s="14"/>
      <c r="X4685" s="14"/>
      <c r="Y4685" s="14"/>
    </row>
    <row r="4686" spans="2:30" x14ac:dyDescent="0.3">
      <c r="B4686" s="13"/>
      <c r="C4686" s="13"/>
      <c r="D4686" s="13"/>
      <c r="E4686" s="13"/>
      <c r="F4686" s="13"/>
      <c r="G4686" s="13"/>
      <c r="H4686" s="13"/>
      <c r="I4686" s="13"/>
      <c r="J4686" s="13"/>
      <c r="K4686" s="13"/>
      <c r="L4686" s="13"/>
      <c r="M4686" s="13"/>
      <c r="N4686" s="13"/>
      <c r="O4686" s="13"/>
      <c r="P4686" s="13"/>
      <c r="Q4686" s="13"/>
      <c r="R4686" s="13"/>
      <c r="S4686" s="14"/>
      <c r="T4686" s="14"/>
      <c r="U4686" s="14"/>
      <c r="V4686" s="14"/>
      <c r="W4686" s="14"/>
      <c r="X4686" s="14"/>
      <c r="Y4686" s="14"/>
    </row>
    <row r="4687" spans="2:30" x14ac:dyDescent="0.3">
      <c r="B4687" s="13"/>
      <c r="C4687" s="13"/>
      <c r="D4687" s="13"/>
      <c r="E4687" s="13"/>
      <c r="F4687" s="13"/>
      <c r="G4687" s="13"/>
      <c r="H4687" s="13"/>
      <c r="I4687" s="13"/>
      <c r="J4687" s="13"/>
      <c r="K4687" s="13"/>
      <c r="L4687" s="13"/>
      <c r="M4687" s="13"/>
      <c r="N4687" s="13"/>
      <c r="O4687" s="13"/>
      <c r="P4687" s="13"/>
      <c r="Q4687" s="13"/>
      <c r="R4687" s="13"/>
      <c r="S4687" s="14"/>
      <c r="T4687" s="14"/>
      <c r="U4687" s="14"/>
      <c r="V4687" s="14"/>
      <c r="W4687" s="14"/>
      <c r="X4687" s="14"/>
      <c r="Y4687" s="14"/>
    </row>
    <row r="4688" spans="2:30" x14ac:dyDescent="0.3">
      <c r="B4688" s="13"/>
      <c r="C4688" s="13"/>
      <c r="D4688" s="13"/>
      <c r="E4688" s="13"/>
      <c r="F4688" s="13"/>
      <c r="G4688" s="13"/>
      <c r="H4688" s="13"/>
      <c r="I4688" s="13"/>
      <c r="J4688" s="13"/>
      <c r="K4688" s="13"/>
      <c r="L4688" s="13"/>
      <c r="M4688" s="13"/>
      <c r="N4688" s="13"/>
      <c r="O4688" s="13"/>
      <c r="P4688" s="13"/>
      <c r="Q4688" s="13"/>
      <c r="R4688" s="13"/>
      <c r="S4688" s="14"/>
      <c r="T4688" s="14"/>
      <c r="U4688" s="14"/>
      <c r="V4688" s="14"/>
      <c r="W4688" s="14"/>
      <c r="X4688" s="14"/>
      <c r="Y4688" s="14"/>
    </row>
    <row r="4689" spans="2:25" x14ac:dyDescent="0.3">
      <c r="B4689" s="13"/>
      <c r="C4689" s="13"/>
      <c r="D4689" s="13"/>
      <c r="E4689" s="13"/>
      <c r="F4689" s="13"/>
      <c r="G4689" s="13"/>
      <c r="H4689" s="13"/>
      <c r="I4689" s="13"/>
      <c r="J4689" s="13"/>
      <c r="K4689" s="13"/>
      <c r="L4689" s="13"/>
      <c r="M4689" s="13"/>
      <c r="N4689" s="13"/>
      <c r="O4689" s="13"/>
      <c r="P4689" s="13"/>
      <c r="Q4689" s="13"/>
      <c r="R4689" s="13"/>
      <c r="S4689" s="14"/>
      <c r="T4689" s="14"/>
      <c r="U4689" s="14"/>
      <c r="V4689" s="14"/>
      <c r="W4689" s="14"/>
      <c r="X4689" s="14"/>
      <c r="Y4689" s="14"/>
    </row>
    <row r="4690" spans="2:25" x14ac:dyDescent="0.3">
      <c r="B4690" s="13"/>
      <c r="C4690" s="13"/>
      <c r="D4690" s="13"/>
      <c r="E4690" s="13"/>
      <c r="F4690" s="13"/>
      <c r="G4690" s="13"/>
      <c r="H4690" s="13"/>
      <c r="I4690" s="13"/>
      <c r="J4690" s="13"/>
      <c r="K4690" s="13"/>
      <c r="L4690" s="13"/>
      <c r="M4690" s="13"/>
      <c r="N4690" s="13"/>
      <c r="O4690" s="13"/>
      <c r="P4690" s="13"/>
      <c r="Q4690" s="13"/>
      <c r="R4690" s="13"/>
      <c r="S4690" s="14"/>
      <c r="T4690" s="14"/>
      <c r="U4690" s="14"/>
      <c r="V4690" s="14"/>
      <c r="W4690" s="14"/>
      <c r="X4690" s="14"/>
      <c r="Y4690" s="14"/>
    </row>
    <row r="4691" spans="2:25" x14ac:dyDescent="0.3">
      <c r="B4691" s="13"/>
      <c r="C4691" s="13"/>
      <c r="D4691" s="13"/>
      <c r="E4691" s="13"/>
      <c r="F4691" s="13"/>
      <c r="G4691" s="13"/>
      <c r="H4691" s="13"/>
      <c r="I4691" s="13"/>
      <c r="J4691" s="13"/>
      <c r="K4691" s="13"/>
      <c r="L4691" s="13"/>
      <c r="M4691" s="13"/>
      <c r="N4691" s="13"/>
      <c r="O4691" s="13"/>
      <c r="P4691" s="13"/>
      <c r="Q4691" s="13"/>
      <c r="R4691" s="13"/>
      <c r="S4691" s="14"/>
      <c r="T4691" s="14"/>
      <c r="U4691" s="14"/>
      <c r="V4691" s="14"/>
      <c r="W4691" s="14"/>
      <c r="X4691" s="14"/>
      <c r="Y4691" s="14"/>
    </row>
    <row r="4692" spans="2:25" x14ac:dyDescent="0.3"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</row>
    <row r="4693" spans="2:25" x14ac:dyDescent="0.3"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</row>
    <row r="4694" spans="2:25" x14ac:dyDescent="0.3"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</row>
    <row r="4695" spans="2:25" x14ac:dyDescent="0.3"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</row>
    <row r="4696" spans="2:25" x14ac:dyDescent="0.3"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</row>
    <row r="4697" spans="2:25" x14ac:dyDescent="0.3"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</row>
    <row r="4698" spans="2:25" x14ac:dyDescent="0.3"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</row>
    <row r="4699" spans="2:25" x14ac:dyDescent="0.3"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</row>
    <row r="4700" spans="2:25" x14ac:dyDescent="0.3"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</row>
    <row r="4701" spans="2:25" x14ac:dyDescent="0.3"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</row>
    <row r="4702" spans="2:25" x14ac:dyDescent="0.3"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</row>
    <row r="4703" spans="2:25" x14ac:dyDescent="0.3"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</row>
    <row r="4704" spans="2:25" x14ac:dyDescent="0.3"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</row>
    <row r="4705" spans="2:30" x14ac:dyDescent="0.3"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</row>
    <row r="4706" spans="2:30" x14ac:dyDescent="0.3"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</row>
    <row r="4707" spans="2:30" x14ac:dyDescent="0.3"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</row>
    <row r="4708" spans="2:30" x14ac:dyDescent="0.3"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</row>
    <row r="4709" spans="2:30" x14ac:dyDescent="0.3"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</row>
    <row r="4710" spans="2:30" x14ac:dyDescent="0.3"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</row>
    <row r="4711" spans="2:30" x14ac:dyDescent="0.3"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</row>
    <row r="4712" spans="2:30" x14ac:dyDescent="0.3"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</row>
    <row r="4713" spans="2:30" x14ac:dyDescent="0.3"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AA4713" s="5" t="e">
        <f t="shared" ref="AA4713" si="230">+AVERAGE(E4684:E4713)/100</f>
        <v>#DIV/0!</v>
      </c>
      <c r="AB4713" s="5" t="e">
        <f t="shared" ref="AB4713" si="231">+AVERAGE(G4684:G4713)</f>
        <v>#DIV/0!</v>
      </c>
      <c r="AC4713" s="5" t="e">
        <f t="shared" ref="AC4713" si="232">+AVERAGE(H4684:H4713)</f>
        <v>#DIV/0!</v>
      </c>
      <c r="AD4713" s="17" t="e">
        <f t="shared" ref="AD4713" si="233">($AF$4*AA4713)+($AG$4-$AG$4*AB4713)+($AJ$12+$AK$12*AC4713)</f>
        <v>#DIV/0!</v>
      </c>
    </row>
    <row r="4714" spans="2:30" x14ac:dyDescent="0.3">
      <c r="B4714" s="13"/>
      <c r="C4714" s="13"/>
      <c r="D4714" s="13"/>
      <c r="E4714" s="13"/>
      <c r="F4714" s="13"/>
      <c r="G4714" s="13"/>
      <c r="H4714" s="13"/>
      <c r="I4714" s="13"/>
      <c r="J4714" s="13"/>
      <c r="K4714" s="13"/>
      <c r="L4714" s="13"/>
      <c r="M4714" s="13"/>
      <c r="N4714" s="13"/>
      <c r="O4714" s="13"/>
      <c r="P4714" s="13"/>
      <c r="Q4714" s="13"/>
      <c r="R4714" s="13"/>
      <c r="S4714" s="14"/>
      <c r="T4714" s="14"/>
      <c r="U4714" s="14"/>
      <c r="V4714" s="14"/>
      <c r="W4714" s="14"/>
      <c r="X4714" s="14"/>
      <c r="Y4714" s="14"/>
    </row>
    <row r="4715" spans="2:30" x14ac:dyDescent="0.3"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</row>
    <row r="4716" spans="2:30" x14ac:dyDescent="0.3"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</row>
    <row r="4717" spans="2:30" x14ac:dyDescent="0.3"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</row>
    <row r="4718" spans="2:30" x14ac:dyDescent="0.3"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</row>
    <row r="4719" spans="2:30" x14ac:dyDescent="0.3"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</row>
    <row r="4720" spans="2:30" x14ac:dyDescent="0.3"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</row>
    <row r="4721" spans="2:25" x14ac:dyDescent="0.3"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</row>
    <row r="4722" spans="2:25" x14ac:dyDescent="0.3"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</row>
    <row r="4723" spans="2:25" x14ac:dyDescent="0.3"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</row>
    <row r="4724" spans="2:25" x14ac:dyDescent="0.3"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</row>
    <row r="4725" spans="2:25" x14ac:dyDescent="0.3"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</row>
    <row r="4726" spans="2:25" x14ac:dyDescent="0.3"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</row>
    <row r="4727" spans="2:25" x14ac:dyDescent="0.3"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</row>
    <row r="4728" spans="2:25" x14ac:dyDescent="0.3"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</row>
    <row r="4729" spans="2:25" x14ac:dyDescent="0.3"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</row>
    <row r="4730" spans="2:25" x14ac:dyDescent="0.3"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</row>
    <row r="4731" spans="2:25" x14ac:dyDescent="0.3"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</row>
    <row r="4732" spans="2:25" x14ac:dyDescent="0.3"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</row>
    <row r="4733" spans="2:25" x14ac:dyDescent="0.3"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</row>
    <row r="4734" spans="2:25" x14ac:dyDescent="0.3"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</row>
    <row r="4735" spans="2:25" x14ac:dyDescent="0.3"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</row>
    <row r="4736" spans="2:25" x14ac:dyDescent="0.3"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</row>
    <row r="4737" spans="2:30" x14ac:dyDescent="0.3"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</row>
    <row r="4738" spans="2:30" x14ac:dyDescent="0.3"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</row>
    <row r="4739" spans="2:30" x14ac:dyDescent="0.3"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</row>
    <row r="4740" spans="2:30" x14ac:dyDescent="0.3"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</row>
    <row r="4741" spans="2:30" x14ac:dyDescent="0.3"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</row>
    <row r="4742" spans="2:30" x14ac:dyDescent="0.3"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</row>
    <row r="4743" spans="2:30" x14ac:dyDescent="0.3"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AA4743" s="5" t="e">
        <f t="shared" ref="AA4743" si="234">+AVERAGE(E4714:E4743)/100</f>
        <v>#DIV/0!</v>
      </c>
      <c r="AB4743" s="5" t="e">
        <f t="shared" ref="AB4743" si="235">+AVERAGE(G4714:G4743)</f>
        <v>#DIV/0!</v>
      </c>
      <c r="AC4743" s="5" t="e">
        <f t="shared" ref="AC4743" si="236">+AVERAGE(H4714:H4743)</f>
        <v>#DIV/0!</v>
      </c>
      <c r="AD4743" s="17" t="e">
        <f t="shared" ref="AD4743" si="237">($AF$4*AA4743)+($AG$4-$AG$4*AB4743)+($AJ$12+$AK$12*AC4743)</f>
        <v>#DIV/0!</v>
      </c>
    </row>
    <row r="4744" spans="2:30" x14ac:dyDescent="0.3"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</row>
    <row r="4745" spans="2:30" x14ac:dyDescent="0.3"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</row>
    <row r="4746" spans="2:30" x14ac:dyDescent="0.3"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</row>
    <row r="4747" spans="2:30" x14ac:dyDescent="0.3"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</row>
    <row r="4748" spans="2:30" x14ac:dyDescent="0.3"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</row>
    <row r="4749" spans="2:30" x14ac:dyDescent="0.3"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</row>
    <row r="4750" spans="2:30" x14ac:dyDescent="0.3"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</row>
    <row r="4751" spans="2:30" x14ac:dyDescent="0.3"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</row>
    <row r="4752" spans="2:30" x14ac:dyDescent="0.3"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</row>
    <row r="4753" spans="2:25" x14ac:dyDescent="0.3"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</row>
    <row r="4754" spans="2:25" x14ac:dyDescent="0.3"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</row>
    <row r="4755" spans="2:25" x14ac:dyDescent="0.3"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</row>
    <row r="4756" spans="2:25" x14ac:dyDescent="0.3"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</row>
    <row r="4757" spans="2:25" x14ac:dyDescent="0.3"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</row>
    <row r="4758" spans="2:25" x14ac:dyDescent="0.3"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</row>
    <row r="4759" spans="2:25" x14ac:dyDescent="0.3"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</row>
    <row r="4760" spans="2:25" x14ac:dyDescent="0.3"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</row>
    <row r="4761" spans="2:25" x14ac:dyDescent="0.3"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</row>
    <row r="4762" spans="2:25" x14ac:dyDescent="0.3"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</row>
    <row r="4763" spans="2:25" x14ac:dyDescent="0.3"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</row>
    <row r="4764" spans="2:25" x14ac:dyDescent="0.3"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</row>
    <row r="4765" spans="2:25" x14ac:dyDescent="0.3"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</row>
    <row r="4766" spans="2:25" x14ac:dyDescent="0.3"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</row>
    <row r="4767" spans="2:25" x14ac:dyDescent="0.3"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</row>
    <row r="4768" spans="2:25" x14ac:dyDescent="0.3"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</row>
    <row r="4769" spans="2:30" x14ac:dyDescent="0.3"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</row>
    <row r="4770" spans="2:30" x14ac:dyDescent="0.3"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</row>
    <row r="4771" spans="2:30" x14ac:dyDescent="0.3"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</row>
    <row r="4772" spans="2:30" x14ac:dyDescent="0.3"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</row>
    <row r="4773" spans="2:30" x14ac:dyDescent="0.3"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AA4773" s="5" t="e">
        <f t="shared" ref="AA4773" si="238">+AVERAGE(E4744:E4773)/100</f>
        <v>#DIV/0!</v>
      </c>
      <c r="AB4773" s="5" t="e">
        <f t="shared" ref="AB4773" si="239">+AVERAGE(G4744:G4773)</f>
        <v>#DIV/0!</v>
      </c>
      <c r="AC4773" s="5" t="e">
        <f t="shared" ref="AC4773" si="240">+AVERAGE(H4744:H4773)</f>
        <v>#DIV/0!</v>
      </c>
      <c r="AD4773" s="17" t="e">
        <f t="shared" ref="AD4773" si="241">($AF$4*AA4773)+($AG$4-$AG$4*AB4773)+($AJ$12+$AK$12*AC4773)</f>
        <v>#DIV/0!</v>
      </c>
    </row>
    <row r="4774" spans="2:30" x14ac:dyDescent="0.3"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</row>
    <row r="4775" spans="2:30" x14ac:dyDescent="0.3"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</row>
    <row r="4776" spans="2:30" x14ac:dyDescent="0.3"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</row>
    <row r="4777" spans="2:30" x14ac:dyDescent="0.3"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</row>
    <row r="4778" spans="2:30" x14ac:dyDescent="0.3"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</row>
    <row r="4779" spans="2:30" x14ac:dyDescent="0.3"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</row>
    <row r="4780" spans="2:30" x14ac:dyDescent="0.3"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</row>
    <row r="4781" spans="2:30" x14ac:dyDescent="0.3"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</row>
    <row r="4782" spans="2:30" x14ac:dyDescent="0.3"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</row>
    <row r="4783" spans="2:30" x14ac:dyDescent="0.3"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</row>
    <row r="4784" spans="2:30" x14ac:dyDescent="0.3"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</row>
    <row r="4785" spans="2:25" x14ac:dyDescent="0.3"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</row>
    <row r="4786" spans="2:25" x14ac:dyDescent="0.3"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</row>
    <row r="4787" spans="2:25" x14ac:dyDescent="0.3"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</row>
    <row r="4788" spans="2:25" x14ac:dyDescent="0.3"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</row>
    <row r="4789" spans="2:25" x14ac:dyDescent="0.3"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</row>
    <row r="4790" spans="2:25" x14ac:dyDescent="0.3"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</row>
    <row r="4791" spans="2:25" x14ac:dyDescent="0.3"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</row>
    <row r="4792" spans="2:25" x14ac:dyDescent="0.3"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</row>
    <row r="4793" spans="2:25" x14ac:dyDescent="0.3"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</row>
    <row r="4794" spans="2:25" x14ac:dyDescent="0.3"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</row>
    <row r="4795" spans="2:25" x14ac:dyDescent="0.3"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</row>
    <row r="4796" spans="2:25" x14ac:dyDescent="0.3"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</row>
    <row r="4797" spans="2:25" x14ac:dyDescent="0.3"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</row>
    <row r="4798" spans="2:25" x14ac:dyDescent="0.3"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</row>
    <row r="4799" spans="2:25" x14ac:dyDescent="0.3"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</row>
    <row r="4800" spans="2:25" x14ac:dyDescent="0.3"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</row>
    <row r="4801" spans="2:30" x14ac:dyDescent="0.3"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</row>
    <row r="4802" spans="2:30" x14ac:dyDescent="0.3"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</row>
    <row r="4803" spans="2:30" x14ac:dyDescent="0.3"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AA4803" s="5" t="e">
        <f t="shared" ref="AA4803" si="242">+AVERAGE(E4774:E4803)/100</f>
        <v>#DIV/0!</v>
      </c>
      <c r="AB4803" s="5" t="e">
        <f t="shared" ref="AB4803" si="243">+AVERAGE(G4774:G4803)</f>
        <v>#DIV/0!</v>
      </c>
      <c r="AC4803" s="5" t="e">
        <f t="shared" ref="AC4803" si="244">+AVERAGE(H4774:H4803)</f>
        <v>#DIV/0!</v>
      </c>
      <c r="AD4803" s="17" t="e">
        <f t="shared" ref="AD4803" si="245">($AF$4*AA4803)+($AG$4-$AG$4*AB4803)+($AJ$12+$AK$12*AC4803)</f>
        <v>#DIV/0!</v>
      </c>
    </row>
    <row r="4804" spans="2:30" x14ac:dyDescent="0.3"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</row>
    <row r="4805" spans="2:30" x14ac:dyDescent="0.3"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</row>
    <row r="4806" spans="2:30" x14ac:dyDescent="0.3"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</row>
    <row r="4807" spans="2:30" x14ac:dyDescent="0.3"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</row>
    <row r="4808" spans="2:30" x14ac:dyDescent="0.3"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</row>
    <row r="4809" spans="2:30" x14ac:dyDescent="0.3"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</row>
    <row r="4810" spans="2:30" x14ac:dyDescent="0.3"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</row>
    <row r="4811" spans="2:30" x14ac:dyDescent="0.3"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</row>
    <row r="4812" spans="2:30" x14ac:dyDescent="0.3"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</row>
    <row r="4813" spans="2:30" x14ac:dyDescent="0.3"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</row>
    <row r="4814" spans="2:30" x14ac:dyDescent="0.3"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</row>
    <row r="4815" spans="2:30" x14ac:dyDescent="0.3"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</row>
    <row r="4816" spans="2:30" x14ac:dyDescent="0.3"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</row>
    <row r="4817" spans="2:25" x14ac:dyDescent="0.3"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</row>
    <row r="4818" spans="2:25" x14ac:dyDescent="0.3"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</row>
    <row r="4819" spans="2:25" x14ac:dyDescent="0.3"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</row>
    <row r="4820" spans="2:25" x14ac:dyDescent="0.3"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</row>
    <row r="4821" spans="2:25" x14ac:dyDescent="0.3"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</row>
    <row r="4822" spans="2:25" x14ac:dyDescent="0.3"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</row>
    <row r="4823" spans="2:25" x14ac:dyDescent="0.3"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</row>
    <row r="4824" spans="2:25" x14ac:dyDescent="0.3"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</row>
    <row r="4825" spans="2:25" x14ac:dyDescent="0.3"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</row>
    <row r="4826" spans="2:25" x14ac:dyDescent="0.3"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</row>
    <row r="4827" spans="2:25" x14ac:dyDescent="0.3"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</row>
    <row r="4828" spans="2:25" x14ac:dyDescent="0.3"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</row>
    <row r="4829" spans="2:25" x14ac:dyDescent="0.3"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</row>
    <row r="4830" spans="2:25" x14ac:dyDescent="0.3"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</row>
    <row r="4831" spans="2:25" x14ac:dyDescent="0.3"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</row>
    <row r="4832" spans="2:25" x14ac:dyDescent="0.3"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</row>
    <row r="4833" spans="2:30" x14ac:dyDescent="0.3"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AA4833" s="5" t="e">
        <f t="shared" ref="AA4833" si="246">+AVERAGE(E4804:E4833)/100</f>
        <v>#DIV/0!</v>
      </c>
      <c r="AB4833" s="5" t="e">
        <f t="shared" ref="AB4833" si="247">+AVERAGE(G4804:G4833)</f>
        <v>#DIV/0!</v>
      </c>
      <c r="AC4833" s="5" t="e">
        <f t="shared" ref="AC4833" si="248">+AVERAGE(H4804:H4833)</f>
        <v>#DIV/0!</v>
      </c>
      <c r="AD4833" s="17" t="e">
        <f t="shared" ref="AD4833" si="249">($AF$4*AA4833)+($AG$4-$AG$4*AB4833)+($AJ$12+$AK$12*AC4833)</f>
        <v>#DIV/0!</v>
      </c>
    </row>
    <row r="4834" spans="2:30" x14ac:dyDescent="0.3"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</row>
    <row r="4835" spans="2:30" x14ac:dyDescent="0.3"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</row>
    <row r="4836" spans="2:30" x14ac:dyDescent="0.3"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</row>
    <row r="4837" spans="2:30" x14ac:dyDescent="0.3"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</row>
    <row r="4838" spans="2:30" x14ac:dyDescent="0.3"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</row>
    <row r="4839" spans="2:30" x14ac:dyDescent="0.3"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</row>
    <row r="4840" spans="2:30" x14ac:dyDescent="0.3"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</row>
    <row r="4841" spans="2:30" x14ac:dyDescent="0.3"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</row>
    <row r="4842" spans="2:30" x14ac:dyDescent="0.3"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</row>
    <row r="4843" spans="2:30" x14ac:dyDescent="0.3"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</row>
    <row r="4844" spans="2:30" x14ac:dyDescent="0.3"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</row>
    <row r="4845" spans="2:30" x14ac:dyDescent="0.3"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</row>
    <row r="4846" spans="2:30" x14ac:dyDescent="0.3"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</row>
    <row r="4847" spans="2:30" x14ac:dyDescent="0.3"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</row>
    <row r="4848" spans="2:30" x14ac:dyDescent="0.3"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</row>
    <row r="4849" spans="2:30" x14ac:dyDescent="0.3"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</row>
    <row r="4850" spans="2:30" x14ac:dyDescent="0.3"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</row>
    <row r="4851" spans="2:30" x14ac:dyDescent="0.3"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</row>
    <row r="4852" spans="2:30" x14ac:dyDescent="0.3"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</row>
    <row r="4853" spans="2:30" x14ac:dyDescent="0.3"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</row>
    <row r="4854" spans="2:30" x14ac:dyDescent="0.3"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</row>
    <row r="4855" spans="2:30" x14ac:dyDescent="0.3"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</row>
    <row r="4856" spans="2:30" x14ac:dyDescent="0.3"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</row>
    <row r="4857" spans="2:30" x14ac:dyDescent="0.3"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</row>
    <row r="4858" spans="2:30" x14ac:dyDescent="0.3"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</row>
    <row r="4859" spans="2:30" x14ac:dyDescent="0.3"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</row>
    <row r="4860" spans="2:30" x14ac:dyDescent="0.3"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</row>
    <row r="4861" spans="2:30" x14ac:dyDescent="0.3"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</row>
    <row r="4862" spans="2:30" x14ac:dyDescent="0.3"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</row>
    <row r="4863" spans="2:30" x14ac:dyDescent="0.3"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AA4863" s="5" t="e">
        <f t="shared" ref="AA4863" si="250">+AVERAGE(E4834:E4863)/100</f>
        <v>#DIV/0!</v>
      </c>
      <c r="AB4863" s="5" t="e">
        <f t="shared" ref="AB4863" si="251">+AVERAGE(G4834:G4863)</f>
        <v>#DIV/0!</v>
      </c>
      <c r="AC4863" s="5" t="e">
        <f t="shared" ref="AC4863" si="252">+AVERAGE(H4834:H4863)</f>
        <v>#DIV/0!</v>
      </c>
      <c r="AD4863" s="17" t="e">
        <f t="shared" ref="AD4863" si="253">($AF$4*AA4863)+($AG$4-$AG$4*AB4863)+($AJ$12+$AK$12*AC4863)</f>
        <v>#DIV/0!</v>
      </c>
    </row>
    <row r="4864" spans="2:30" x14ac:dyDescent="0.3">
      <c r="B4864" s="13"/>
      <c r="C4864" s="13"/>
      <c r="D4864" s="13"/>
      <c r="E4864" s="13"/>
      <c r="F4864" s="13"/>
      <c r="G4864" s="13"/>
      <c r="H4864" s="13"/>
      <c r="I4864" s="13"/>
      <c r="J4864" s="13"/>
      <c r="K4864" s="13"/>
      <c r="L4864" s="13"/>
      <c r="M4864" s="13"/>
      <c r="N4864" s="13"/>
      <c r="O4864" s="13"/>
      <c r="P4864" s="13"/>
      <c r="Q4864" s="13"/>
      <c r="R4864" s="13"/>
      <c r="S4864" s="14"/>
      <c r="T4864" s="14"/>
      <c r="U4864" s="14"/>
      <c r="V4864" s="14"/>
      <c r="W4864" s="14"/>
      <c r="X4864" s="14"/>
      <c r="Y4864" s="14"/>
    </row>
    <row r="4865" spans="2:25" x14ac:dyDescent="0.3"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13"/>
      <c r="M4865" s="13"/>
      <c r="N4865" s="13"/>
      <c r="O4865" s="13"/>
      <c r="P4865" s="13"/>
      <c r="Q4865" s="13"/>
      <c r="R4865" s="13"/>
      <c r="S4865" s="14"/>
      <c r="T4865" s="14"/>
      <c r="U4865" s="14"/>
      <c r="V4865" s="14"/>
      <c r="W4865" s="14"/>
      <c r="X4865" s="14"/>
      <c r="Y4865" s="14"/>
    </row>
    <row r="4866" spans="2:25" x14ac:dyDescent="0.3">
      <c r="B4866" s="13"/>
      <c r="C4866" s="13"/>
      <c r="D4866" s="13"/>
      <c r="E4866" s="13"/>
      <c r="F4866" s="13"/>
      <c r="G4866" s="13"/>
      <c r="H4866" s="13"/>
      <c r="I4866" s="13"/>
      <c r="J4866" s="13"/>
      <c r="K4866" s="13"/>
      <c r="L4866" s="13"/>
      <c r="M4866" s="13"/>
      <c r="N4866" s="13"/>
      <c r="O4866" s="13"/>
      <c r="P4866" s="13"/>
      <c r="Q4866" s="13"/>
      <c r="R4866" s="13"/>
      <c r="S4866" s="14"/>
      <c r="T4866" s="14"/>
      <c r="U4866" s="14"/>
      <c r="V4866" s="14"/>
      <c r="W4866" s="14"/>
      <c r="X4866" s="14"/>
      <c r="Y4866" s="14"/>
    </row>
    <row r="4867" spans="2:25" x14ac:dyDescent="0.3">
      <c r="B4867" s="13"/>
      <c r="C4867" s="13"/>
      <c r="D4867" s="13"/>
      <c r="E4867" s="13"/>
      <c r="F4867" s="13"/>
      <c r="G4867" s="13"/>
      <c r="H4867" s="13"/>
      <c r="I4867" s="13"/>
      <c r="J4867" s="13"/>
      <c r="K4867" s="13"/>
      <c r="L4867" s="13"/>
      <c r="M4867" s="13"/>
      <c r="N4867" s="13"/>
      <c r="O4867" s="13"/>
      <c r="P4867" s="13"/>
      <c r="Q4867" s="13"/>
      <c r="R4867" s="13"/>
      <c r="S4867" s="14"/>
      <c r="T4867" s="14"/>
      <c r="U4867" s="14"/>
      <c r="V4867" s="14"/>
      <c r="W4867" s="14"/>
      <c r="X4867" s="14"/>
      <c r="Y4867" s="14"/>
    </row>
    <row r="4868" spans="2:25" x14ac:dyDescent="0.3">
      <c r="B4868" s="13"/>
      <c r="C4868" s="13"/>
      <c r="D4868" s="13"/>
      <c r="E4868" s="13"/>
      <c r="F4868" s="13"/>
      <c r="G4868" s="13"/>
      <c r="H4868" s="13"/>
      <c r="I4868" s="13"/>
      <c r="J4868" s="13"/>
      <c r="K4868" s="13"/>
      <c r="L4868" s="13"/>
      <c r="M4868" s="13"/>
      <c r="N4868" s="13"/>
      <c r="O4868" s="13"/>
      <c r="P4868" s="13"/>
      <c r="Q4868" s="13"/>
      <c r="R4868" s="13"/>
      <c r="S4868" s="14"/>
      <c r="T4868" s="14"/>
      <c r="U4868" s="14"/>
      <c r="V4868" s="14"/>
      <c r="W4868" s="14"/>
      <c r="X4868" s="14"/>
      <c r="Y4868" s="14"/>
    </row>
    <row r="4869" spans="2:25" x14ac:dyDescent="0.3">
      <c r="B4869" s="13"/>
      <c r="C4869" s="13"/>
      <c r="D4869" s="13"/>
      <c r="E4869" s="13"/>
      <c r="F4869" s="13"/>
      <c r="G4869" s="13"/>
      <c r="H4869" s="13"/>
      <c r="I4869" s="13"/>
      <c r="J4869" s="13"/>
      <c r="K4869" s="13"/>
      <c r="L4869" s="13"/>
      <c r="M4869" s="13"/>
      <c r="N4869" s="13"/>
      <c r="O4869" s="13"/>
      <c r="P4869" s="13"/>
      <c r="Q4869" s="13"/>
      <c r="R4869" s="13"/>
      <c r="S4869" s="14"/>
      <c r="T4869" s="14"/>
      <c r="U4869" s="14"/>
      <c r="V4869" s="14"/>
      <c r="W4869" s="14"/>
      <c r="X4869" s="14"/>
      <c r="Y4869" s="14"/>
    </row>
    <row r="4870" spans="2:25" x14ac:dyDescent="0.3">
      <c r="B4870" s="13"/>
      <c r="C4870" s="13"/>
      <c r="D4870" s="13"/>
      <c r="E4870" s="13"/>
      <c r="F4870" s="13"/>
      <c r="G4870" s="13"/>
      <c r="H4870" s="13"/>
      <c r="I4870" s="13"/>
      <c r="J4870" s="13"/>
      <c r="K4870" s="13"/>
      <c r="L4870" s="13"/>
      <c r="M4870" s="13"/>
      <c r="N4870" s="13"/>
      <c r="O4870" s="13"/>
      <c r="P4870" s="13"/>
      <c r="Q4870" s="13"/>
      <c r="R4870" s="13"/>
      <c r="S4870" s="14"/>
      <c r="T4870" s="14"/>
      <c r="U4870" s="14"/>
      <c r="V4870" s="14"/>
      <c r="W4870" s="14"/>
      <c r="X4870" s="14"/>
      <c r="Y4870" s="14"/>
    </row>
    <row r="4871" spans="2:25" x14ac:dyDescent="0.3">
      <c r="B4871" s="13"/>
      <c r="C4871" s="13"/>
      <c r="D4871" s="13"/>
      <c r="E4871" s="13"/>
      <c r="F4871" s="13"/>
      <c r="G4871" s="13"/>
      <c r="H4871" s="13"/>
      <c r="I4871" s="13"/>
      <c r="J4871" s="13"/>
      <c r="K4871" s="13"/>
      <c r="L4871" s="13"/>
      <c r="M4871" s="13"/>
      <c r="N4871" s="13"/>
      <c r="O4871" s="13"/>
      <c r="P4871" s="13"/>
      <c r="Q4871" s="13"/>
      <c r="R4871" s="13"/>
      <c r="S4871" s="14"/>
      <c r="T4871" s="14"/>
      <c r="U4871" s="14"/>
      <c r="V4871" s="14"/>
      <c r="W4871" s="14"/>
      <c r="X4871" s="14"/>
      <c r="Y4871" s="14"/>
    </row>
    <row r="4872" spans="2:25" x14ac:dyDescent="0.3">
      <c r="B4872" s="13"/>
      <c r="C4872" s="13"/>
      <c r="D4872" s="13"/>
      <c r="E4872" s="13"/>
      <c r="F4872" s="13"/>
      <c r="G4872" s="13"/>
      <c r="H4872" s="13"/>
      <c r="I4872" s="13"/>
      <c r="J4872" s="13"/>
      <c r="K4872" s="13"/>
      <c r="L4872" s="13"/>
      <c r="M4872" s="13"/>
      <c r="N4872" s="13"/>
      <c r="O4872" s="13"/>
      <c r="P4872" s="13"/>
      <c r="Q4872" s="13"/>
      <c r="R4872" s="13"/>
      <c r="S4872" s="14"/>
      <c r="T4872" s="14"/>
      <c r="U4872" s="14"/>
      <c r="V4872" s="14"/>
      <c r="W4872" s="14"/>
      <c r="X4872" s="14"/>
      <c r="Y4872" s="14"/>
    </row>
    <row r="4873" spans="2:25" x14ac:dyDescent="0.3">
      <c r="B4873" s="13"/>
      <c r="C4873" s="13"/>
      <c r="D4873" s="13"/>
      <c r="E4873" s="13"/>
      <c r="F4873" s="13"/>
      <c r="G4873" s="13"/>
      <c r="H4873" s="13"/>
      <c r="I4873" s="13"/>
      <c r="J4873" s="13"/>
      <c r="K4873" s="13"/>
      <c r="L4873" s="13"/>
      <c r="M4873" s="13"/>
      <c r="N4873" s="13"/>
      <c r="O4873" s="13"/>
      <c r="P4873" s="13"/>
      <c r="Q4873" s="13"/>
      <c r="R4873" s="13"/>
      <c r="S4873" s="14"/>
      <c r="T4873" s="14"/>
      <c r="U4873" s="14"/>
      <c r="V4873" s="14"/>
      <c r="W4873" s="14"/>
      <c r="X4873" s="14"/>
      <c r="Y4873" s="14"/>
    </row>
    <row r="4874" spans="2:25" x14ac:dyDescent="0.3">
      <c r="B4874" s="13"/>
      <c r="C4874" s="13"/>
      <c r="D4874" s="13"/>
      <c r="E4874" s="13"/>
      <c r="F4874" s="13"/>
      <c r="G4874" s="13"/>
      <c r="H4874" s="13"/>
      <c r="I4874" s="13"/>
      <c r="J4874" s="13"/>
      <c r="K4874" s="13"/>
      <c r="L4874" s="13"/>
      <c r="M4874" s="13"/>
      <c r="N4874" s="13"/>
      <c r="O4874" s="13"/>
      <c r="P4874" s="13"/>
      <c r="Q4874" s="13"/>
      <c r="R4874" s="13"/>
      <c r="S4874" s="14"/>
      <c r="T4874" s="14"/>
      <c r="U4874" s="14"/>
      <c r="V4874" s="14"/>
      <c r="W4874" s="14"/>
      <c r="X4874" s="14"/>
      <c r="Y4874" s="14"/>
    </row>
    <row r="4875" spans="2:25" x14ac:dyDescent="0.3"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</row>
    <row r="4876" spans="2:25" x14ac:dyDescent="0.3"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</row>
    <row r="4877" spans="2:25" x14ac:dyDescent="0.3"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</row>
    <row r="4878" spans="2:25" x14ac:dyDescent="0.3"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</row>
    <row r="4879" spans="2:25" x14ac:dyDescent="0.3"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</row>
    <row r="4880" spans="2:25" x14ac:dyDescent="0.3">
      <c r="B4880" s="13"/>
      <c r="C4880" s="13"/>
      <c r="D4880" s="13"/>
      <c r="E4880" s="13"/>
      <c r="F4880" s="13"/>
      <c r="G4880" s="13"/>
      <c r="H4880" s="13"/>
      <c r="I4880" s="13"/>
      <c r="J4880" s="13"/>
      <c r="K4880" s="13"/>
      <c r="L4880" s="13"/>
      <c r="M4880" s="13"/>
      <c r="N4880" s="13"/>
      <c r="O4880" s="13"/>
      <c r="P4880" s="13"/>
      <c r="Q4880" s="13"/>
      <c r="R4880" s="13"/>
      <c r="S4880" s="14"/>
      <c r="T4880" s="14"/>
      <c r="U4880" s="14"/>
      <c r="V4880" s="14"/>
      <c r="W4880" s="14"/>
      <c r="X4880" s="14"/>
      <c r="Y4880" s="14"/>
    </row>
    <row r="4881" spans="2:30" x14ac:dyDescent="0.3">
      <c r="B4881" s="13"/>
      <c r="C4881" s="13"/>
      <c r="D4881" s="13"/>
      <c r="E4881" s="13"/>
      <c r="F4881" s="13"/>
      <c r="G4881" s="13"/>
      <c r="H4881" s="13"/>
      <c r="I4881" s="13"/>
      <c r="J4881" s="13"/>
      <c r="K4881" s="13"/>
      <c r="L4881" s="13"/>
      <c r="M4881" s="13"/>
      <c r="N4881" s="13"/>
      <c r="O4881" s="13"/>
      <c r="P4881" s="13"/>
      <c r="Q4881" s="13"/>
      <c r="R4881" s="13"/>
      <c r="S4881" s="14"/>
      <c r="T4881" s="14"/>
      <c r="U4881" s="14"/>
      <c r="V4881" s="14"/>
      <c r="W4881" s="14"/>
      <c r="X4881" s="14"/>
      <c r="Y4881" s="14"/>
    </row>
    <row r="4882" spans="2:30" x14ac:dyDescent="0.3">
      <c r="B4882" s="13"/>
      <c r="C4882" s="13"/>
      <c r="D4882" s="13"/>
      <c r="E4882" s="13"/>
      <c r="F4882" s="13"/>
      <c r="G4882" s="13"/>
      <c r="H4882" s="13"/>
      <c r="I4882" s="13"/>
      <c r="J4882" s="13"/>
      <c r="K4882" s="13"/>
      <c r="L4882" s="13"/>
      <c r="M4882" s="13"/>
      <c r="N4882" s="13"/>
      <c r="O4882" s="13"/>
      <c r="P4882" s="13"/>
      <c r="Q4882" s="13"/>
      <c r="R4882" s="13"/>
      <c r="S4882" s="14"/>
      <c r="T4882" s="14"/>
      <c r="U4882" s="14"/>
      <c r="V4882" s="14"/>
      <c r="W4882" s="14"/>
      <c r="X4882" s="14"/>
      <c r="Y4882" s="14"/>
    </row>
    <row r="4883" spans="2:30" x14ac:dyDescent="0.3">
      <c r="B4883" s="13"/>
      <c r="C4883" s="13"/>
      <c r="D4883" s="13"/>
      <c r="E4883" s="13"/>
      <c r="F4883" s="13"/>
      <c r="G4883" s="13"/>
      <c r="H4883" s="13"/>
      <c r="I4883" s="13"/>
      <c r="J4883" s="13"/>
      <c r="K4883" s="13"/>
      <c r="L4883" s="13"/>
      <c r="M4883" s="13"/>
      <c r="N4883" s="13"/>
      <c r="O4883" s="13"/>
      <c r="P4883" s="13"/>
      <c r="Q4883" s="13"/>
      <c r="R4883" s="13"/>
      <c r="S4883" s="14"/>
      <c r="T4883" s="14"/>
      <c r="U4883" s="14"/>
      <c r="V4883" s="14"/>
      <c r="W4883" s="14"/>
      <c r="X4883" s="14"/>
      <c r="Y4883" s="14"/>
    </row>
    <row r="4884" spans="2:30" x14ac:dyDescent="0.3">
      <c r="B4884" s="13"/>
      <c r="C4884" s="13"/>
      <c r="D4884" s="13"/>
      <c r="E4884" s="13"/>
      <c r="F4884" s="13"/>
      <c r="G4884" s="13"/>
      <c r="H4884" s="13"/>
      <c r="I4884" s="13"/>
      <c r="J4884" s="13"/>
      <c r="K4884" s="13"/>
      <c r="L4884" s="13"/>
      <c r="M4884" s="13"/>
      <c r="N4884" s="13"/>
      <c r="O4884" s="13"/>
      <c r="P4884" s="13"/>
      <c r="Q4884" s="13"/>
      <c r="R4884" s="13"/>
      <c r="S4884" s="14"/>
      <c r="T4884" s="14"/>
      <c r="U4884" s="14"/>
      <c r="V4884" s="14"/>
      <c r="W4884" s="14"/>
      <c r="X4884" s="14"/>
      <c r="Y4884" s="14"/>
    </row>
    <row r="4885" spans="2:30" x14ac:dyDescent="0.3">
      <c r="B4885" s="13"/>
      <c r="C4885" s="13"/>
      <c r="D4885" s="13"/>
      <c r="E4885" s="13"/>
      <c r="F4885" s="13"/>
      <c r="G4885" s="13"/>
      <c r="H4885" s="13"/>
      <c r="I4885" s="13"/>
      <c r="J4885" s="13"/>
      <c r="K4885" s="13"/>
      <c r="L4885" s="13"/>
      <c r="M4885" s="13"/>
      <c r="N4885" s="13"/>
      <c r="O4885" s="13"/>
      <c r="P4885" s="13"/>
      <c r="Q4885" s="13"/>
      <c r="R4885" s="13"/>
      <c r="S4885" s="14"/>
      <c r="T4885" s="14"/>
      <c r="U4885" s="14"/>
      <c r="V4885" s="14"/>
      <c r="W4885" s="14"/>
      <c r="X4885" s="14"/>
      <c r="Y4885" s="14"/>
    </row>
    <row r="4886" spans="2:30" x14ac:dyDescent="0.3">
      <c r="B4886" s="13"/>
      <c r="C4886" s="13"/>
      <c r="D4886" s="13"/>
      <c r="E4886" s="13"/>
      <c r="F4886" s="13"/>
      <c r="G4886" s="13"/>
      <c r="H4886" s="13"/>
      <c r="I4886" s="13"/>
      <c r="J4886" s="13"/>
      <c r="K4886" s="13"/>
      <c r="L4886" s="13"/>
      <c r="M4886" s="13"/>
      <c r="N4886" s="13"/>
      <c r="O4886" s="13"/>
      <c r="P4886" s="13"/>
      <c r="Q4886" s="13"/>
      <c r="R4886" s="13"/>
      <c r="S4886" s="14"/>
      <c r="T4886" s="14"/>
      <c r="U4886" s="14"/>
      <c r="V4886" s="14"/>
      <c r="W4886" s="14"/>
      <c r="X4886" s="14"/>
      <c r="Y4886" s="14"/>
    </row>
    <row r="4887" spans="2:30" x14ac:dyDescent="0.3">
      <c r="B4887" s="13"/>
      <c r="C4887" s="13"/>
      <c r="D4887" s="13"/>
      <c r="E4887" s="13"/>
      <c r="F4887" s="13"/>
      <c r="G4887" s="13"/>
      <c r="H4887" s="13"/>
      <c r="I4887" s="13"/>
      <c r="J4887" s="13"/>
      <c r="K4887" s="13"/>
      <c r="L4887" s="13"/>
      <c r="M4887" s="13"/>
      <c r="N4887" s="13"/>
      <c r="O4887" s="13"/>
      <c r="P4887" s="13"/>
      <c r="Q4887" s="13"/>
      <c r="R4887" s="13"/>
      <c r="S4887" s="14"/>
      <c r="T4887" s="14"/>
      <c r="U4887" s="14"/>
      <c r="V4887" s="14"/>
      <c r="W4887" s="14"/>
      <c r="X4887" s="14"/>
      <c r="Y4887" s="14"/>
    </row>
    <row r="4888" spans="2:30" x14ac:dyDescent="0.3">
      <c r="B4888" s="13"/>
      <c r="C4888" s="13"/>
      <c r="D4888" s="13"/>
      <c r="E4888" s="13"/>
      <c r="F4888" s="13"/>
      <c r="G4888" s="13"/>
      <c r="H4888" s="13"/>
      <c r="I4888" s="13"/>
      <c r="J4888" s="13"/>
      <c r="K4888" s="13"/>
      <c r="L4888" s="13"/>
      <c r="M4888" s="13"/>
      <c r="N4888" s="13"/>
      <c r="O4888" s="13"/>
      <c r="P4888" s="13"/>
      <c r="Q4888" s="13"/>
      <c r="R4888" s="13"/>
      <c r="S4888" s="14"/>
      <c r="T4888" s="14"/>
      <c r="U4888" s="14"/>
      <c r="V4888" s="14"/>
      <c r="W4888" s="14"/>
      <c r="X4888" s="14"/>
      <c r="Y4888" s="14"/>
    </row>
    <row r="4889" spans="2:30" x14ac:dyDescent="0.3">
      <c r="B4889" s="13"/>
      <c r="C4889" s="13"/>
      <c r="D4889" s="13"/>
      <c r="E4889" s="13"/>
      <c r="F4889" s="13"/>
      <c r="G4889" s="13"/>
      <c r="H4889" s="13"/>
      <c r="I4889" s="13"/>
      <c r="J4889" s="13"/>
      <c r="K4889" s="13"/>
      <c r="L4889" s="13"/>
      <c r="M4889" s="13"/>
      <c r="N4889" s="13"/>
      <c r="O4889" s="13"/>
      <c r="P4889" s="13"/>
      <c r="Q4889" s="13"/>
      <c r="R4889" s="13"/>
      <c r="S4889" s="14"/>
      <c r="T4889" s="14"/>
      <c r="U4889" s="14"/>
      <c r="V4889" s="14"/>
      <c r="W4889" s="14"/>
      <c r="X4889" s="14"/>
      <c r="Y4889" s="14"/>
    </row>
    <row r="4890" spans="2:30" x14ac:dyDescent="0.3">
      <c r="B4890" s="13"/>
      <c r="C4890" s="13"/>
      <c r="D4890" s="13"/>
      <c r="E4890" s="13"/>
      <c r="F4890" s="13"/>
      <c r="G4890" s="13"/>
      <c r="H4890" s="13"/>
      <c r="I4890" s="13"/>
      <c r="J4890" s="13"/>
      <c r="K4890" s="13"/>
      <c r="L4890" s="13"/>
      <c r="M4890" s="13"/>
      <c r="N4890" s="13"/>
      <c r="O4890" s="13"/>
      <c r="P4890" s="13"/>
      <c r="Q4890" s="13"/>
      <c r="R4890" s="13"/>
      <c r="S4890" s="14"/>
      <c r="T4890" s="14"/>
      <c r="U4890" s="14"/>
      <c r="V4890" s="14"/>
      <c r="W4890" s="14"/>
      <c r="X4890" s="14"/>
      <c r="Y4890" s="14"/>
    </row>
    <row r="4891" spans="2:30" x14ac:dyDescent="0.3">
      <c r="B4891" s="13"/>
      <c r="C4891" s="13"/>
      <c r="D4891" s="13"/>
      <c r="E4891" s="13"/>
      <c r="F4891" s="13"/>
      <c r="G4891" s="13"/>
      <c r="H4891" s="13"/>
      <c r="I4891" s="13"/>
      <c r="J4891" s="13"/>
      <c r="K4891" s="13"/>
      <c r="L4891" s="13"/>
      <c r="M4891" s="13"/>
      <c r="N4891" s="13"/>
      <c r="O4891" s="13"/>
      <c r="P4891" s="13"/>
      <c r="Q4891" s="13"/>
      <c r="R4891" s="13"/>
      <c r="S4891" s="14"/>
      <c r="T4891" s="14"/>
      <c r="U4891" s="14"/>
      <c r="V4891" s="14"/>
      <c r="W4891" s="14"/>
      <c r="X4891" s="14"/>
      <c r="Y4891" s="14"/>
    </row>
    <row r="4892" spans="2:30" x14ac:dyDescent="0.3">
      <c r="B4892" s="13"/>
      <c r="C4892" s="13"/>
      <c r="D4892" s="13"/>
      <c r="E4892" s="13"/>
      <c r="F4892" s="13"/>
      <c r="G4892" s="13"/>
      <c r="H4892" s="13"/>
      <c r="I4892" s="13"/>
      <c r="J4892" s="13"/>
      <c r="K4892" s="13"/>
      <c r="L4892" s="13"/>
      <c r="M4892" s="13"/>
      <c r="N4892" s="13"/>
      <c r="O4892" s="13"/>
      <c r="P4892" s="13"/>
      <c r="Q4892" s="13"/>
      <c r="R4892" s="13"/>
      <c r="S4892" s="14"/>
      <c r="T4892" s="14"/>
      <c r="U4892" s="14"/>
      <c r="V4892" s="14"/>
      <c r="W4892" s="14"/>
      <c r="X4892" s="14"/>
      <c r="Y4892" s="14"/>
    </row>
    <row r="4893" spans="2:30" x14ac:dyDescent="0.3">
      <c r="B4893" s="13"/>
      <c r="C4893" s="13"/>
      <c r="D4893" s="13"/>
      <c r="E4893" s="13"/>
      <c r="F4893" s="13"/>
      <c r="G4893" s="13"/>
      <c r="H4893" s="13"/>
      <c r="I4893" s="13"/>
      <c r="J4893" s="13"/>
      <c r="K4893" s="13"/>
      <c r="L4893" s="13"/>
      <c r="M4893" s="13"/>
      <c r="N4893" s="13"/>
      <c r="O4893" s="13"/>
      <c r="P4893" s="13"/>
      <c r="Q4893" s="13"/>
      <c r="R4893" s="13"/>
      <c r="S4893" s="14"/>
      <c r="T4893" s="14"/>
      <c r="U4893" s="14"/>
      <c r="V4893" s="14"/>
      <c r="W4893" s="14"/>
      <c r="X4893" s="14"/>
      <c r="Y4893" s="14"/>
      <c r="AA4893" s="5" t="e">
        <f t="shared" ref="AA4893" si="254">+AVERAGE(E4864:E4893)/100</f>
        <v>#DIV/0!</v>
      </c>
      <c r="AB4893" s="5" t="e">
        <f t="shared" ref="AB4893" si="255">+AVERAGE(G4864:G4893)</f>
        <v>#DIV/0!</v>
      </c>
      <c r="AC4893" s="5" t="e">
        <f t="shared" ref="AC4893" si="256">+AVERAGE(H4864:H4893)</f>
        <v>#DIV/0!</v>
      </c>
      <c r="AD4893" s="17" t="e">
        <f t="shared" ref="AD4893" si="257">($AF$4*AA4893)+($AG$4-$AG$4*AB4893)+($AJ$12+$AK$12*AC4893)</f>
        <v>#DIV/0!</v>
      </c>
    </row>
    <row r="4894" spans="2:30" x14ac:dyDescent="0.3">
      <c r="B4894" s="13"/>
      <c r="C4894" s="13"/>
      <c r="D4894" s="13"/>
      <c r="E4894" s="13"/>
      <c r="F4894" s="13"/>
      <c r="G4894" s="13"/>
      <c r="H4894" s="13"/>
      <c r="I4894" s="13"/>
      <c r="J4894" s="13"/>
      <c r="K4894" s="13"/>
      <c r="L4894" s="13"/>
      <c r="M4894" s="13"/>
      <c r="N4894" s="13"/>
      <c r="O4894" s="13"/>
      <c r="P4894" s="13"/>
      <c r="Q4894" s="13"/>
      <c r="R4894" s="13"/>
      <c r="S4894" s="14"/>
      <c r="T4894" s="14"/>
      <c r="U4894" s="14"/>
      <c r="V4894" s="14"/>
      <c r="W4894" s="14"/>
      <c r="X4894" s="14"/>
      <c r="Y4894" s="14"/>
    </row>
    <row r="4895" spans="2:30" x14ac:dyDescent="0.3">
      <c r="B4895" s="13"/>
      <c r="C4895" s="13"/>
      <c r="D4895" s="13"/>
      <c r="E4895" s="13"/>
      <c r="F4895" s="13"/>
      <c r="G4895" s="13"/>
      <c r="H4895" s="13"/>
      <c r="I4895" s="13"/>
      <c r="J4895" s="13"/>
      <c r="K4895" s="13"/>
      <c r="L4895" s="13"/>
      <c r="M4895" s="13"/>
      <c r="N4895" s="13"/>
      <c r="O4895" s="13"/>
      <c r="P4895" s="13"/>
      <c r="Q4895" s="13"/>
      <c r="R4895" s="13"/>
      <c r="S4895" s="14"/>
      <c r="T4895" s="14"/>
      <c r="U4895" s="14"/>
      <c r="V4895" s="14"/>
      <c r="W4895" s="14"/>
      <c r="X4895" s="14"/>
      <c r="Y4895" s="14"/>
    </row>
    <row r="4896" spans="2:30" x14ac:dyDescent="0.3">
      <c r="B4896" s="13"/>
      <c r="C4896" s="13"/>
      <c r="D4896" s="13"/>
      <c r="E4896" s="13"/>
      <c r="F4896" s="13"/>
      <c r="G4896" s="13"/>
      <c r="H4896" s="13"/>
      <c r="I4896" s="13"/>
      <c r="J4896" s="13"/>
      <c r="K4896" s="13"/>
      <c r="L4896" s="13"/>
      <c r="M4896" s="13"/>
      <c r="N4896" s="13"/>
      <c r="O4896" s="13"/>
      <c r="P4896" s="13"/>
      <c r="Q4896" s="13"/>
      <c r="R4896" s="13"/>
      <c r="S4896" s="14"/>
      <c r="T4896" s="14"/>
      <c r="U4896" s="14"/>
      <c r="V4896" s="14"/>
      <c r="W4896" s="14"/>
      <c r="X4896" s="14"/>
      <c r="Y4896" s="14"/>
    </row>
    <row r="4897" spans="2:25" x14ac:dyDescent="0.3">
      <c r="B4897" s="13"/>
      <c r="C4897" s="13"/>
      <c r="D4897" s="13"/>
      <c r="E4897" s="13"/>
      <c r="F4897" s="13"/>
      <c r="G4897" s="13"/>
      <c r="H4897" s="13"/>
      <c r="I4897" s="13"/>
      <c r="J4897" s="13"/>
      <c r="K4897" s="13"/>
      <c r="L4897" s="13"/>
      <c r="M4897" s="13"/>
      <c r="N4897" s="13"/>
      <c r="O4897" s="13"/>
      <c r="P4897" s="13"/>
      <c r="Q4897" s="13"/>
      <c r="R4897" s="13"/>
      <c r="S4897" s="14"/>
      <c r="T4897" s="14"/>
      <c r="U4897" s="14"/>
      <c r="V4897" s="14"/>
      <c r="W4897" s="14"/>
      <c r="X4897" s="14"/>
      <c r="Y4897" s="14"/>
    </row>
    <row r="4898" spans="2:25" x14ac:dyDescent="0.3">
      <c r="B4898" s="13"/>
      <c r="C4898" s="13"/>
      <c r="D4898" s="13"/>
      <c r="E4898" s="13"/>
      <c r="F4898" s="13"/>
      <c r="G4898" s="13"/>
      <c r="H4898" s="13"/>
      <c r="I4898" s="13"/>
      <c r="J4898" s="13"/>
      <c r="K4898" s="13"/>
      <c r="L4898" s="13"/>
      <c r="M4898" s="13"/>
      <c r="N4898" s="13"/>
      <c r="O4898" s="13"/>
      <c r="P4898" s="13"/>
      <c r="Q4898" s="13"/>
      <c r="R4898" s="13"/>
      <c r="S4898" s="14"/>
      <c r="T4898" s="14"/>
      <c r="U4898" s="14"/>
      <c r="V4898" s="14"/>
      <c r="W4898" s="14"/>
      <c r="X4898" s="14"/>
      <c r="Y4898" s="14"/>
    </row>
    <row r="4899" spans="2:25" x14ac:dyDescent="0.3"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</row>
    <row r="4900" spans="2:25" x14ac:dyDescent="0.3"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</row>
    <row r="4901" spans="2:25" x14ac:dyDescent="0.3"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</row>
    <row r="4902" spans="2:25" x14ac:dyDescent="0.3"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</row>
    <row r="4903" spans="2:25" x14ac:dyDescent="0.3"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</row>
    <row r="4904" spans="2:25" x14ac:dyDescent="0.3">
      <c r="B4904" s="13"/>
      <c r="C4904" s="13"/>
      <c r="D4904" s="13"/>
      <c r="E4904" s="13"/>
      <c r="F4904" s="13"/>
      <c r="G4904" s="13"/>
      <c r="H4904" s="13"/>
      <c r="I4904" s="13"/>
      <c r="J4904" s="13"/>
      <c r="K4904" s="13"/>
      <c r="L4904" s="13"/>
      <c r="M4904" s="13"/>
      <c r="N4904" s="13"/>
      <c r="O4904" s="13"/>
      <c r="P4904" s="13"/>
      <c r="Q4904" s="13"/>
      <c r="R4904" s="13"/>
      <c r="S4904" s="14"/>
      <c r="T4904" s="14"/>
      <c r="U4904" s="14"/>
      <c r="V4904" s="14"/>
      <c r="W4904" s="14"/>
      <c r="X4904" s="14"/>
      <c r="Y4904" s="14"/>
    </row>
    <row r="4905" spans="2:25" x14ac:dyDescent="0.3">
      <c r="B4905" s="13"/>
      <c r="C4905" s="13"/>
      <c r="D4905" s="13"/>
      <c r="E4905" s="13"/>
      <c r="F4905" s="13"/>
      <c r="G4905" s="13"/>
      <c r="H4905" s="13"/>
      <c r="I4905" s="13"/>
      <c r="J4905" s="13"/>
      <c r="K4905" s="13"/>
      <c r="L4905" s="13"/>
      <c r="M4905" s="13"/>
      <c r="N4905" s="13"/>
      <c r="O4905" s="13"/>
      <c r="P4905" s="13"/>
      <c r="Q4905" s="13"/>
      <c r="R4905" s="13"/>
      <c r="S4905" s="14"/>
      <c r="T4905" s="14"/>
      <c r="U4905" s="14"/>
      <c r="V4905" s="14"/>
      <c r="W4905" s="14"/>
      <c r="X4905" s="14"/>
      <c r="Y4905" s="14"/>
    </row>
    <row r="4906" spans="2:25" x14ac:dyDescent="0.3">
      <c r="B4906" s="13"/>
      <c r="C4906" s="13"/>
      <c r="D4906" s="13"/>
      <c r="E4906" s="13"/>
      <c r="F4906" s="13"/>
      <c r="G4906" s="13"/>
      <c r="H4906" s="13"/>
      <c r="I4906" s="13"/>
      <c r="J4906" s="13"/>
      <c r="K4906" s="13"/>
      <c r="L4906" s="13"/>
      <c r="M4906" s="13"/>
      <c r="N4906" s="13"/>
      <c r="O4906" s="13"/>
      <c r="P4906" s="13"/>
      <c r="Q4906" s="13"/>
      <c r="R4906" s="13"/>
      <c r="S4906" s="14"/>
      <c r="T4906" s="14"/>
      <c r="U4906" s="14"/>
      <c r="V4906" s="14"/>
      <c r="W4906" s="14"/>
      <c r="X4906" s="14"/>
      <c r="Y4906" s="14"/>
    </row>
    <row r="4907" spans="2:25" x14ac:dyDescent="0.3">
      <c r="B4907" s="13"/>
      <c r="C4907" s="13"/>
      <c r="D4907" s="13"/>
      <c r="E4907" s="13"/>
      <c r="F4907" s="13"/>
      <c r="G4907" s="13"/>
      <c r="H4907" s="13"/>
      <c r="I4907" s="13"/>
      <c r="J4907" s="13"/>
      <c r="K4907" s="13"/>
      <c r="L4907" s="13"/>
      <c r="M4907" s="13"/>
      <c r="N4907" s="13"/>
      <c r="O4907" s="13"/>
      <c r="P4907" s="13"/>
      <c r="Q4907" s="13"/>
      <c r="R4907" s="13"/>
      <c r="S4907" s="14"/>
      <c r="T4907" s="14"/>
      <c r="U4907" s="14"/>
      <c r="V4907" s="14"/>
      <c r="W4907" s="14"/>
      <c r="X4907" s="14"/>
      <c r="Y4907" s="14"/>
    </row>
    <row r="4908" spans="2:25" x14ac:dyDescent="0.3">
      <c r="B4908" s="13"/>
      <c r="C4908" s="13"/>
      <c r="D4908" s="13"/>
      <c r="E4908" s="13"/>
      <c r="F4908" s="13"/>
      <c r="G4908" s="13"/>
      <c r="H4908" s="13"/>
      <c r="I4908" s="13"/>
      <c r="J4908" s="13"/>
      <c r="K4908" s="13"/>
      <c r="L4908" s="13"/>
      <c r="M4908" s="13"/>
      <c r="N4908" s="13"/>
      <c r="O4908" s="13"/>
      <c r="P4908" s="13"/>
      <c r="Q4908" s="13"/>
      <c r="R4908" s="13"/>
      <c r="S4908" s="14"/>
      <c r="T4908" s="14"/>
      <c r="U4908" s="14"/>
      <c r="V4908" s="14"/>
      <c r="W4908" s="14"/>
      <c r="X4908" s="14"/>
      <c r="Y4908" s="14"/>
    </row>
    <row r="4909" spans="2:25" x14ac:dyDescent="0.3">
      <c r="B4909" s="13"/>
      <c r="C4909" s="13"/>
      <c r="D4909" s="13"/>
      <c r="E4909" s="13"/>
      <c r="F4909" s="13"/>
      <c r="G4909" s="13"/>
      <c r="H4909" s="13"/>
      <c r="I4909" s="13"/>
      <c r="J4909" s="13"/>
      <c r="K4909" s="13"/>
      <c r="L4909" s="13"/>
      <c r="M4909" s="13"/>
      <c r="N4909" s="13"/>
      <c r="O4909" s="13"/>
      <c r="P4909" s="13"/>
      <c r="Q4909" s="13"/>
      <c r="R4909" s="13"/>
      <c r="S4909" s="14"/>
      <c r="T4909" s="14"/>
      <c r="U4909" s="14"/>
      <c r="V4909" s="14"/>
      <c r="W4909" s="14"/>
      <c r="X4909" s="14"/>
      <c r="Y4909" s="14"/>
    </row>
    <row r="4910" spans="2:25" x14ac:dyDescent="0.3">
      <c r="B4910" s="13"/>
      <c r="C4910" s="13"/>
      <c r="D4910" s="13"/>
      <c r="E4910" s="13"/>
      <c r="F4910" s="13"/>
      <c r="G4910" s="13"/>
      <c r="H4910" s="13"/>
      <c r="I4910" s="13"/>
      <c r="J4910" s="13"/>
      <c r="K4910" s="13"/>
      <c r="L4910" s="13"/>
      <c r="M4910" s="13"/>
      <c r="N4910" s="13"/>
      <c r="O4910" s="13"/>
      <c r="P4910" s="13"/>
      <c r="Q4910" s="13"/>
      <c r="R4910" s="13"/>
      <c r="S4910" s="14"/>
      <c r="T4910" s="14"/>
      <c r="U4910" s="14"/>
      <c r="V4910" s="14"/>
      <c r="W4910" s="14"/>
      <c r="X4910" s="14"/>
      <c r="Y4910" s="14"/>
    </row>
    <row r="4911" spans="2:25" x14ac:dyDescent="0.3">
      <c r="B4911" s="13"/>
      <c r="C4911" s="13"/>
      <c r="D4911" s="13"/>
      <c r="E4911" s="13"/>
      <c r="F4911" s="13"/>
      <c r="G4911" s="13"/>
      <c r="H4911" s="13"/>
      <c r="I4911" s="13"/>
      <c r="J4911" s="13"/>
      <c r="K4911" s="13"/>
      <c r="L4911" s="13"/>
      <c r="M4911" s="13"/>
      <c r="N4911" s="13"/>
      <c r="O4911" s="13"/>
      <c r="P4911" s="13"/>
      <c r="Q4911" s="13"/>
      <c r="R4911" s="13"/>
      <c r="S4911" s="14"/>
      <c r="T4911" s="14"/>
      <c r="U4911" s="14"/>
      <c r="V4911" s="14"/>
      <c r="W4911" s="14"/>
      <c r="X4911" s="14"/>
      <c r="Y4911" s="14"/>
    </row>
    <row r="4912" spans="2:25" x14ac:dyDescent="0.3">
      <c r="B4912" s="13"/>
      <c r="C4912" s="13"/>
      <c r="D4912" s="13"/>
      <c r="E4912" s="13"/>
      <c r="F4912" s="13"/>
      <c r="G4912" s="13"/>
      <c r="H4912" s="13"/>
      <c r="I4912" s="13"/>
      <c r="J4912" s="13"/>
      <c r="K4912" s="13"/>
      <c r="L4912" s="13"/>
      <c r="M4912" s="13"/>
      <c r="N4912" s="13"/>
      <c r="O4912" s="13"/>
      <c r="P4912" s="13"/>
      <c r="Q4912" s="13"/>
      <c r="R4912" s="13"/>
      <c r="S4912" s="14"/>
      <c r="T4912" s="14"/>
      <c r="U4912" s="14"/>
      <c r="V4912" s="14"/>
      <c r="W4912" s="14"/>
      <c r="X4912" s="14"/>
      <c r="Y4912" s="14"/>
    </row>
    <row r="4913" spans="2:30" x14ac:dyDescent="0.3">
      <c r="B4913" s="13"/>
      <c r="C4913" s="13"/>
      <c r="D4913" s="13"/>
      <c r="E4913" s="13"/>
      <c r="F4913" s="13"/>
      <c r="G4913" s="13"/>
      <c r="H4913" s="13"/>
      <c r="I4913" s="13"/>
      <c r="J4913" s="13"/>
      <c r="K4913" s="13"/>
      <c r="L4913" s="13"/>
      <c r="M4913" s="13"/>
      <c r="N4913" s="13"/>
      <c r="O4913" s="13"/>
      <c r="P4913" s="13"/>
      <c r="Q4913" s="13"/>
      <c r="R4913" s="13"/>
      <c r="S4913" s="14"/>
      <c r="T4913" s="14"/>
      <c r="U4913" s="14"/>
      <c r="V4913" s="14"/>
      <c r="W4913" s="14"/>
      <c r="X4913" s="14"/>
      <c r="Y4913" s="14"/>
    </row>
    <row r="4914" spans="2:30" x14ac:dyDescent="0.3">
      <c r="B4914" s="13"/>
      <c r="C4914" s="13"/>
      <c r="D4914" s="13"/>
      <c r="E4914" s="13"/>
      <c r="F4914" s="13"/>
      <c r="G4914" s="13"/>
      <c r="H4914" s="13"/>
      <c r="I4914" s="13"/>
      <c r="J4914" s="13"/>
      <c r="K4914" s="13"/>
      <c r="L4914" s="13"/>
      <c r="M4914" s="13"/>
      <c r="N4914" s="13"/>
      <c r="O4914" s="13"/>
      <c r="P4914" s="13"/>
      <c r="Q4914" s="13"/>
      <c r="R4914" s="13"/>
      <c r="S4914" s="14"/>
      <c r="T4914" s="14"/>
      <c r="U4914" s="14"/>
      <c r="V4914" s="14"/>
      <c r="W4914" s="14"/>
      <c r="X4914" s="14"/>
      <c r="Y4914" s="14"/>
    </row>
    <row r="4915" spans="2:30" x14ac:dyDescent="0.3">
      <c r="B4915" s="13"/>
      <c r="C4915" s="13"/>
      <c r="D4915" s="13"/>
      <c r="E4915" s="13"/>
      <c r="F4915" s="13"/>
      <c r="G4915" s="13"/>
      <c r="H4915" s="13"/>
      <c r="I4915" s="13"/>
      <c r="J4915" s="13"/>
      <c r="K4915" s="13"/>
      <c r="L4915" s="13"/>
      <c r="M4915" s="13"/>
      <c r="N4915" s="13"/>
      <c r="O4915" s="13"/>
      <c r="P4915" s="13"/>
      <c r="Q4915" s="13"/>
      <c r="R4915" s="13"/>
      <c r="S4915" s="14"/>
      <c r="T4915" s="14"/>
      <c r="U4915" s="14"/>
      <c r="V4915" s="14"/>
      <c r="W4915" s="14"/>
      <c r="X4915" s="14"/>
      <c r="Y4915" s="14"/>
    </row>
    <row r="4916" spans="2:30" x14ac:dyDescent="0.3">
      <c r="B4916" s="13"/>
      <c r="C4916" s="13"/>
      <c r="D4916" s="13"/>
      <c r="E4916" s="13"/>
      <c r="F4916" s="13"/>
      <c r="G4916" s="13"/>
      <c r="H4916" s="13"/>
      <c r="I4916" s="13"/>
      <c r="J4916" s="13"/>
      <c r="K4916" s="13"/>
      <c r="L4916" s="13"/>
      <c r="M4916" s="13"/>
      <c r="N4916" s="13"/>
      <c r="O4916" s="13"/>
      <c r="P4916" s="13"/>
      <c r="Q4916" s="13"/>
      <c r="R4916" s="13"/>
      <c r="S4916" s="14"/>
      <c r="T4916" s="14"/>
      <c r="U4916" s="14"/>
      <c r="V4916" s="14"/>
      <c r="W4916" s="14"/>
      <c r="X4916" s="14"/>
      <c r="Y4916" s="14"/>
    </row>
    <row r="4917" spans="2:30" x14ac:dyDescent="0.3">
      <c r="B4917" s="13"/>
      <c r="C4917" s="13"/>
      <c r="D4917" s="13"/>
      <c r="E4917" s="13"/>
      <c r="F4917" s="13"/>
      <c r="G4917" s="13"/>
      <c r="H4917" s="13"/>
      <c r="I4917" s="13"/>
      <c r="J4917" s="13"/>
      <c r="K4917" s="13"/>
      <c r="L4917" s="13"/>
      <c r="M4917" s="13"/>
      <c r="N4917" s="13"/>
      <c r="O4917" s="13"/>
      <c r="P4917" s="13"/>
      <c r="Q4917" s="13"/>
      <c r="R4917" s="13"/>
      <c r="S4917" s="14"/>
      <c r="T4917" s="14"/>
      <c r="U4917" s="14"/>
      <c r="V4917" s="14"/>
      <c r="W4917" s="14"/>
      <c r="X4917" s="14"/>
      <c r="Y4917" s="14"/>
    </row>
    <row r="4918" spans="2:30" x14ac:dyDescent="0.3">
      <c r="B4918" s="13"/>
      <c r="C4918" s="13"/>
      <c r="D4918" s="13"/>
      <c r="E4918" s="13"/>
      <c r="F4918" s="13"/>
      <c r="G4918" s="13"/>
      <c r="H4918" s="13"/>
      <c r="I4918" s="13"/>
      <c r="J4918" s="13"/>
      <c r="K4918" s="13"/>
      <c r="L4918" s="13"/>
      <c r="M4918" s="13"/>
      <c r="N4918" s="13"/>
      <c r="O4918" s="13"/>
      <c r="P4918" s="13"/>
      <c r="Q4918" s="13"/>
      <c r="R4918" s="13"/>
      <c r="S4918" s="14"/>
      <c r="T4918" s="14"/>
      <c r="U4918" s="14"/>
      <c r="V4918" s="14"/>
      <c r="W4918" s="14"/>
      <c r="X4918" s="14"/>
      <c r="Y4918" s="14"/>
    </row>
    <row r="4919" spans="2:30" x14ac:dyDescent="0.3">
      <c r="B4919" s="13"/>
      <c r="C4919" s="13"/>
      <c r="D4919" s="13"/>
      <c r="E4919" s="13"/>
      <c r="F4919" s="13"/>
      <c r="G4919" s="13"/>
      <c r="H4919" s="13"/>
      <c r="I4919" s="13"/>
      <c r="J4919" s="13"/>
      <c r="K4919" s="13"/>
      <c r="L4919" s="13"/>
      <c r="M4919" s="13"/>
      <c r="N4919" s="13"/>
      <c r="O4919" s="13"/>
      <c r="P4919" s="13"/>
      <c r="Q4919" s="13"/>
      <c r="R4919" s="13"/>
      <c r="S4919" s="14"/>
      <c r="T4919" s="14"/>
      <c r="U4919" s="14"/>
      <c r="V4919" s="14"/>
      <c r="W4919" s="14"/>
      <c r="X4919" s="14"/>
      <c r="Y4919" s="14"/>
    </row>
    <row r="4920" spans="2:30" x14ac:dyDescent="0.3">
      <c r="B4920" s="13"/>
      <c r="C4920" s="13"/>
      <c r="D4920" s="13"/>
      <c r="E4920" s="13"/>
      <c r="F4920" s="13"/>
      <c r="G4920" s="13"/>
      <c r="H4920" s="13"/>
      <c r="I4920" s="13"/>
      <c r="J4920" s="13"/>
      <c r="K4920" s="13"/>
      <c r="L4920" s="13"/>
      <c r="M4920" s="13"/>
      <c r="N4920" s="13"/>
      <c r="O4920" s="13"/>
      <c r="P4920" s="13"/>
      <c r="Q4920" s="13"/>
      <c r="R4920" s="13"/>
      <c r="S4920" s="14"/>
      <c r="T4920" s="14"/>
      <c r="U4920" s="14"/>
      <c r="V4920" s="14"/>
      <c r="W4920" s="14"/>
      <c r="X4920" s="14"/>
      <c r="Y4920" s="14"/>
    </row>
    <row r="4921" spans="2:30" x14ac:dyDescent="0.3">
      <c r="B4921" s="13"/>
      <c r="C4921" s="13"/>
      <c r="D4921" s="13"/>
      <c r="E4921" s="13"/>
      <c r="F4921" s="13"/>
      <c r="G4921" s="13"/>
      <c r="H4921" s="13"/>
      <c r="I4921" s="13"/>
      <c r="J4921" s="13"/>
      <c r="K4921" s="13"/>
      <c r="L4921" s="13"/>
      <c r="M4921" s="13"/>
      <c r="N4921" s="13"/>
      <c r="O4921" s="13"/>
      <c r="P4921" s="13"/>
      <c r="Q4921" s="13"/>
      <c r="R4921" s="13"/>
      <c r="S4921" s="14"/>
      <c r="T4921" s="14"/>
      <c r="U4921" s="14"/>
      <c r="V4921" s="14"/>
      <c r="W4921" s="14"/>
      <c r="X4921" s="14"/>
      <c r="Y4921" s="14"/>
    </row>
    <row r="4922" spans="2:30" x14ac:dyDescent="0.3">
      <c r="B4922" s="13"/>
      <c r="C4922" s="13"/>
      <c r="D4922" s="13"/>
      <c r="E4922" s="13"/>
      <c r="F4922" s="13"/>
      <c r="G4922" s="13"/>
      <c r="H4922" s="13"/>
      <c r="I4922" s="13"/>
      <c r="J4922" s="13"/>
      <c r="K4922" s="13"/>
      <c r="L4922" s="13"/>
      <c r="M4922" s="13"/>
      <c r="N4922" s="13"/>
      <c r="O4922" s="13"/>
      <c r="P4922" s="13"/>
      <c r="Q4922" s="13"/>
      <c r="R4922" s="13"/>
      <c r="S4922" s="14"/>
      <c r="T4922" s="14"/>
      <c r="U4922" s="14"/>
      <c r="V4922" s="14"/>
      <c r="W4922" s="14"/>
      <c r="X4922" s="14"/>
      <c r="Y4922" s="14"/>
    </row>
    <row r="4923" spans="2:30" x14ac:dyDescent="0.3">
      <c r="B4923" s="13"/>
      <c r="C4923" s="13"/>
      <c r="D4923" s="13"/>
      <c r="E4923" s="13"/>
      <c r="F4923" s="13"/>
      <c r="G4923" s="13"/>
      <c r="H4923" s="13"/>
      <c r="I4923" s="13"/>
      <c r="J4923" s="13"/>
      <c r="K4923" s="13"/>
      <c r="L4923" s="13"/>
      <c r="M4923" s="13"/>
      <c r="N4923" s="13"/>
      <c r="O4923" s="13"/>
      <c r="P4923" s="13"/>
      <c r="Q4923" s="13"/>
      <c r="R4923" s="13"/>
      <c r="S4923" s="14"/>
      <c r="T4923" s="14"/>
      <c r="U4923" s="14"/>
      <c r="V4923" s="14"/>
      <c r="W4923" s="14"/>
      <c r="X4923" s="14"/>
      <c r="Y4923" s="14"/>
      <c r="AA4923" s="5" t="e">
        <f t="shared" ref="AA4923" si="258">+AVERAGE(E4894:E4923)/100</f>
        <v>#DIV/0!</v>
      </c>
      <c r="AB4923" s="5" t="e">
        <f t="shared" ref="AB4923" si="259">+AVERAGE(G4894:G4923)</f>
        <v>#DIV/0!</v>
      </c>
      <c r="AC4923" s="5" t="e">
        <f t="shared" ref="AC4923" si="260">+AVERAGE(H4894:H4923)</f>
        <v>#DIV/0!</v>
      </c>
      <c r="AD4923" s="17" t="e">
        <f t="shared" ref="AD4923" si="261">($AF$4*AA4923)+($AG$4-$AG$4*AB4923)+($AJ$12+$AK$12*AC4923)</f>
        <v>#DIV/0!</v>
      </c>
    </row>
    <row r="4924" spans="2:30" x14ac:dyDescent="0.3">
      <c r="B4924" s="13"/>
      <c r="C4924" s="13"/>
      <c r="D4924" s="13"/>
      <c r="E4924" s="13"/>
      <c r="F4924" s="13"/>
      <c r="G4924" s="13"/>
      <c r="H4924" s="13"/>
      <c r="I4924" s="13"/>
      <c r="J4924" s="13"/>
      <c r="K4924" s="13"/>
      <c r="L4924" s="13"/>
      <c r="M4924" s="13"/>
      <c r="N4924" s="13"/>
      <c r="O4924" s="13"/>
      <c r="P4924" s="13"/>
      <c r="Q4924" s="13"/>
      <c r="R4924" s="13"/>
      <c r="S4924" s="14"/>
      <c r="T4924" s="14"/>
      <c r="U4924" s="14"/>
      <c r="V4924" s="14"/>
      <c r="W4924" s="14"/>
      <c r="X4924" s="14"/>
      <c r="Y4924" s="14"/>
    </row>
    <row r="4925" spans="2:30" x14ac:dyDescent="0.3">
      <c r="B4925" s="13"/>
      <c r="C4925" s="13"/>
      <c r="D4925" s="13"/>
      <c r="E4925" s="13"/>
      <c r="F4925" s="13"/>
      <c r="G4925" s="13"/>
      <c r="H4925" s="13"/>
      <c r="I4925" s="13"/>
      <c r="J4925" s="13"/>
      <c r="K4925" s="13"/>
      <c r="L4925" s="13"/>
      <c r="M4925" s="13"/>
      <c r="N4925" s="13"/>
      <c r="O4925" s="13"/>
      <c r="P4925" s="13"/>
      <c r="Q4925" s="13"/>
      <c r="R4925" s="13"/>
      <c r="S4925" s="14"/>
      <c r="T4925" s="14"/>
      <c r="U4925" s="14"/>
      <c r="V4925" s="14"/>
      <c r="W4925" s="14"/>
      <c r="X4925" s="14"/>
      <c r="Y4925" s="14"/>
    </row>
    <row r="4926" spans="2:30" x14ac:dyDescent="0.3">
      <c r="B4926" s="13"/>
      <c r="C4926" s="13"/>
      <c r="D4926" s="13"/>
      <c r="E4926" s="13"/>
      <c r="F4926" s="13"/>
      <c r="G4926" s="13"/>
      <c r="H4926" s="13"/>
      <c r="I4926" s="13"/>
      <c r="J4926" s="13"/>
      <c r="K4926" s="13"/>
      <c r="L4926" s="13"/>
      <c r="M4926" s="13"/>
      <c r="N4926" s="13"/>
      <c r="O4926" s="13"/>
      <c r="P4926" s="13"/>
      <c r="Q4926" s="13"/>
      <c r="R4926" s="13"/>
      <c r="S4926" s="14"/>
      <c r="T4926" s="14"/>
      <c r="U4926" s="14"/>
      <c r="V4926" s="14"/>
      <c r="W4926" s="14"/>
      <c r="X4926" s="14"/>
      <c r="Y4926" s="14"/>
    </row>
    <row r="4927" spans="2:30" x14ac:dyDescent="0.3">
      <c r="B4927" s="13"/>
      <c r="C4927" s="13"/>
      <c r="D4927" s="13"/>
      <c r="E4927" s="13"/>
      <c r="F4927" s="13"/>
      <c r="G4927" s="13"/>
      <c r="H4927" s="13"/>
      <c r="I4927" s="13"/>
      <c r="J4927" s="13"/>
      <c r="K4927" s="13"/>
      <c r="L4927" s="13"/>
      <c r="M4927" s="13"/>
      <c r="N4927" s="13"/>
      <c r="O4927" s="13"/>
      <c r="P4927" s="13"/>
      <c r="Q4927" s="13"/>
      <c r="R4927" s="13"/>
      <c r="S4927" s="14"/>
      <c r="T4927" s="14"/>
      <c r="U4927" s="14"/>
      <c r="V4927" s="14"/>
      <c r="W4927" s="14"/>
      <c r="X4927" s="14"/>
      <c r="Y4927" s="14"/>
    </row>
    <row r="4928" spans="2:30" x14ac:dyDescent="0.3">
      <c r="B4928" s="13"/>
      <c r="C4928" s="13"/>
      <c r="D4928" s="13"/>
      <c r="E4928" s="13"/>
      <c r="F4928" s="13"/>
      <c r="G4928" s="13"/>
      <c r="H4928" s="13"/>
      <c r="I4928" s="13"/>
      <c r="J4928" s="13"/>
      <c r="K4928" s="13"/>
      <c r="L4928" s="13"/>
      <c r="M4928" s="13"/>
      <c r="N4928" s="13"/>
      <c r="O4928" s="13"/>
      <c r="P4928" s="13"/>
      <c r="Q4928" s="13"/>
      <c r="R4928" s="13"/>
      <c r="S4928" s="14"/>
      <c r="T4928" s="14"/>
      <c r="U4928" s="14"/>
      <c r="V4928" s="14"/>
      <c r="W4928" s="14"/>
      <c r="X4928" s="14"/>
      <c r="Y4928" s="14"/>
    </row>
    <row r="4929" spans="2:25" x14ac:dyDescent="0.3">
      <c r="B4929" s="13"/>
      <c r="C4929" s="13"/>
      <c r="D4929" s="13"/>
      <c r="E4929" s="13"/>
      <c r="F4929" s="13"/>
      <c r="G4929" s="13"/>
      <c r="H4929" s="13"/>
      <c r="I4929" s="13"/>
      <c r="J4929" s="13"/>
      <c r="K4929" s="13"/>
      <c r="L4929" s="13"/>
      <c r="M4929" s="13"/>
      <c r="N4929" s="13"/>
      <c r="O4929" s="13"/>
      <c r="P4929" s="13"/>
      <c r="Q4929" s="13"/>
      <c r="R4929" s="13"/>
      <c r="S4929" s="14"/>
      <c r="T4929" s="14"/>
      <c r="U4929" s="14"/>
      <c r="V4929" s="14"/>
      <c r="W4929" s="14"/>
      <c r="X4929" s="14"/>
      <c r="Y4929" s="14"/>
    </row>
    <row r="4930" spans="2:25" x14ac:dyDescent="0.3">
      <c r="B4930" s="13"/>
      <c r="C4930" s="13"/>
      <c r="D4930" s="13"/>
      <c r="E4930" s="13"/>
      <c r="F4930" s="13"/>
      <c r="G4930" s="13"/>
      <c r="H4930" s="13"/>
      <c r="I4930" s="13"/>
      <c r="J4930" s="13"/>
      <c r="K4930" s="13"/>
      <c r="L4930" s="13"/>
      <c r="M4930" s="13"/>
      <c r="N4930" s="13"/>
      <c r="O4930" s="13"/>
      <c r="P4930" s="13"/>
      <c r="Q4930" s="13"/>
      <c r="R4930" s="13"/>
      <c r="S4930" s="14"/>
      <c r="T4930" s="14"/>
      <c r="U4930" s="14"/>
      <c r="V4930" s="14"/>
      <c r="W4930" s="14"/>
      <c r="X4930" s="14"/>
      <c r="Y4930" s="14"/>
    </row>
    <row r="4931" spans="2:25" x14ac:dyDescent="0.3">
      <c r="B4931" s="13"/>
      <c r="C4931" s="13"/>
      <c r="D4931" s="13"/>
      <c r="E4931" s="13"/>
      <c r="F4931" s="13"/>
      <c r="G4931" s="13"/>
      <c r="H4931" s="13"/>
      <c r="I4931" s="13"/>
      <c r="J4931" s="13"/>
      <c r="K4931" s="13"/>
      <c r="L4931" s="13"/>
      <c r="M4931" s="13"/>
      <c r="N4931" s="13"/>
      <c r="O4931" s="13"/>
      <c r="P4931" s="13"/>
      <c r="Q4931" s="13"/>
      <c r="R4931" s="13"/>
      <c r="S4931" s="14"/>
      <c r="T4931" s="14"/>
      <c r="U4931" s="14"/>
      <c r="V4931" s="14"/>
      <c r="W4931" s="14"/>
      <c r="X4931" s="14"/>
      <c r="Y4931" s="14"/>
    </row>
    <row r="4932" spans="2:25" x14ac:dyDescent="0.3">
      <c r="B4932" s="13"/>
      <c r="C4932" s="13"/>
      <c r="D4932" s="13"/>
      <c r="E4932" s="13"/>
      <c r="F4932" s="13"/>
      <c r="G4932" s="13"/>
      <c r="H4932" s="13"/>
      <c r="I4932" s="13"/>
      <c r="J4932" s="13"/>
      <c r="K4932" s="13"/>
      <c r="L4932" s="13"/>
      <c r="M4932" s="13"/>
      <c r="N4932" s="13"/>
      <c r="O4932" s="13"/>
      <c r="P4932" s="13"/>
      <c r="Q4932" s="13"/>
      <c r="R4932" s="13"/>
      <c r="S4932" s="14"/>
      <c r="T4932" s="14"/>
      <c r="U4932" s="14"/>
      <c r="V4932" s="14"/>
      <c r="W4932" s="14"/>
      <c r="X4932" s="14"/>
      <c r="Y4932" s="14"/>
    </row>
    <row r="4933" spans="2:25" x14ac:dyDescent="0.3">
      <c r="B4933" s="13"/>
      <c r="C4933" s="13"/>
      <c r="D4933" s="13"/>
      <c r="E4933" s="13"/>
      <c r="F4933" s="13"/>
      <c r="G4933" s="13"/>
      <c r="H4933" s="13"/>
      <c r="I4933" s="13"/>
      <c r="J4933" s="13"/>
      <c r="K4933" s="13"/>
      <c r="L4933" s="13"/>
      <c r="M4933" s="13"/>
      <c r="N4933" s="13"/>
      <c r="O4933" s="13"/>
      <c r="P4933" s="13"/>
      <c r="Q4933" s="13"/>
      <c r="R4933" s="13"/>
      <c r="S4933" s="14"/>
      <c r="T4933" s="14"/>
      <c r="U4933" s="14"/>
      <c r="V4933" s="14"/>
      <c r="W4933" s="14"/>
      <c r="X4933" s="14"/>
      <c r="Y4933" s="14"/>
    </row>
    <row r="4934" spans="2:25" x14ac:dyDescent="0.3">
      <c r="B4934" s="13"/>
      <c r="C4934" s="13"/>
      <c r="D4934" s="13"/>
      <c r="E4934" s="13"/>
      <c r="F4934" s="13"/>
      <c r="G4934" s="13"/>
      <c r="H4934" s="13"/>
      <c r="I4934" s="13"/>
      <c r="J4934" s="13"/>
      <c r="K4934" s="13"/>
      <c r="L4934" s="13"/>
      <c r="M4934" s="13"/>
      <c r="N4934" s="13"/>
      <c r="O4934" s="13"/>
      <c r="P4934" s="13"/>
      <c r="Q4934" s="13"/>
      <c r="R4934" s="13"/>
      <c r="S4934" s="14"/>
      <c r="T4934" s="14"/>
      <c r="U4934" s="14"/>
      <c r="V4934" s="14"/>
      <c r="W4934" s="14"/>
      <c r="X4934" s="14"/>
      <c r="Y4934" s="14"/>
    </row>
    <row r="4935" spans="2:25" x14ac:dyDescent="0.3">
      <c r="B4935" s="13"/>
      <c r="C4935" s="13"/>
      <c r="D4935" s="13"/>
      <c r="E4935" s="13"/>
      <c r="F4935" s="13"/>
      <c r="G4935" s="13"/>
      <c r="H4935" s="13"/>
      <c r="I4935" s="13"/>
      <c r="J4935" s="13"/>
      <c r="K4935" s="13"/>
      <c r="L4935" s="13"/>
      <c r="M4935" s="13"/>
      <c r="N4935" s="13"/>
      <c r="O4935" s="13"/>
      <c r="P4935" s="13"/>
      <c r="Q4935" s="13"/>
      <c r="R4935" s="13"/>
      <c r="S4935" s="14"/>
      <c r="T4935" s="14"/>
      <c r="U4935" s="14"/>
      <c r="V4935" s="14"/>
      <c r="W4935" s="14"/>
      <c r="X4935" s="14"/>
      <c r="Y4935" s="14"/>
    </row>
    <row r="4936" spans="2:25" x14ac:dyDescent="0.3">
      <c r="B4936" s="13"/>
      <c r="C4936" s="13"/>
      <c r="D4936" s="13"/>
      <c r="E4936" s="13"/>
      <c r="F4936" s="13"/>
      <c r="G4936" s="13"/>
      <c r="H4936" s="13"/>
      <c r="I4936" s="13"/>
      <c r="J4936" s="13"/>
      <c r="K4936" s="13"/>
      <c r="L4936" s="13"/>
      <c r="M4936" s="13"/>
      <c r="N4936" s="13"/>
      <c r="O4936" s="13"/>
      <c r="P4936" s="13"/>
      <c r="Q4936" s="13"/>
      <c r="R4936" s="13"/>
      <c r="S4936" s="14"/>
      <c r="T4936" s="14"/>
      <c r="U4936" s="14"/>
      <c r="V4936" s="14"/>
      <c r="W4936" s="14"/>
      <c r="X4936" s="14"/>
      <c r="Y4936" s="14"/>
    </row>
    <row r="4937" spans="2:25" x14ac:dyDescent="0.3">
      <c r="B4937" s="13"/>
      <c r="C4937" s="13"/>
      <c r="D4937" s="13"/>
      <c r="E4937" s="13"/>
      <c r="F4937" s="13"/>
      <c r="G4937" s="13"/>
      <c r="H4937" s="13"/>
      <c r="I4937" s="13"/>
      <c r="J4937" s="13"/>
      <c r="K4937" s="13"/>
      <c r="L4937" s="13"/>
      <c r="M4937" s="13"/>
      <c r="N4937" s="13"/>
      <c r="O4937" s="13"/>
      <c r="P4937" s="13"/>
      <c r="Q4937" s="13"/>
      <c r="R4937" s="13"/>
      <c r="S4937" s="14"/>
      <c r="T4937" s="14"/>
      <c r="U4937" s="14"/>
      <c r="V4937" s="14"/>
      <c r="W4937" s="14"/>
      <c r="X4937" s="14"/>
      <c r="Y4937" s="14"/>
    </row>
    <row r="4938" spans="2:25" x14ac:dyDescent="0.3">
      <c r="B4938" s="13"/>
      <c r="C4938" s="13"/>
      <c r="D4938" s="13"/>
      <c r="E4938" s="13"/>
      <c r="F4938" s="13"/>
      <c r="G4938" s="13"/>
      <c r="H4938" s="13"/>
      <c r="I4938" s="13"/>
      <c r="J4938" s="13"/>
      <c r="K4938" s="13"/>
      <c r="L4938" s="13"/>
      <c r="M4938" s="13"/>
      <c r="N4938" s="13"/>
      <c r="O4938" s="13"/>
      <c r="P4938" s="13"/>
      <c r="Q4938" s="13"/>
      <c r="R4938" s="13"/>
      <c r="S4938" s="14"/>
      <c r="T4938" s="14"/>
      <c r="U4938" s="14"/>
      <c r="V4938" s="14"/>
      <c r="W4938" s="14"/>
      <c r="X4938" s="14"/>
      <c r="Y4938" s="14"/>
    </row>
    <row r="4939" spans="2:25" x14ac:dyDescent="0.3"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</row>
    <row r="4940" spans="2:25" x14ac:dyDescent="0.3"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</row>
    <row r="4941" spans="2:25" x14ac:dyDescent="0.3"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</row>
    <row r="4942" spans="2:25" x14ac:dyDescent="0.3"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</row>
    <row r="4943" spans="2:25" x14ac:dyDescent="0.3"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</row>
    <row r="4944" spans="2:25" x14ac:dyDescent="0.3"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</row>
    <row r="4945" spans="2:30" x14ac:dyDescent="0.3"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</row>
    <row r="4946" spans="2:30" x14ac:dyDescent="0.3"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</row>
    <row r="4947" spans="2:30" x14ac:dyDescent="0.3"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</row>
    <row r="4948" spans="2:30" x14ac:dyDescent="0.3"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</row>
    <row r="4949" spans="2:30" x14ac:dyDescent="0.3"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</row>
    <row r="4950" spans="2:30" x14ac:dyDescent="0.3"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</row>
    <row r="4951" spans="2:30" x14ac:dyDescent="0.3"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</row>
    <row r="4952" spans="2:30" x14ac:dyDescent="0.3"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</row>
    <row r="4953" spans="2:30" x14ac:dyDescent="0.3"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AA4953" s="5" t="e">
        <f t="shared" ref="AA4953" si="262">+AVERAGE(E4924:E4953)/100</f>
        <v>#DIV/0!</v>
      </c>
      <c r="AB4953" s="5" t="e">
        <f t="shared" ref="AB4953" si="263">+AVERAGE(G4924:G4953)</f>
        <v>#DIV/0!</v>
      </c>
      <c r="AC4953" s="5" t="e">
        <f t="shared" ref="AC4953" si="264">+AVERAGE(H4924:H4953)</f>
        <v>#DIV/0!</v>
      </c>
      <c r="AD4953" s="17" t="e">
        <f t="shared" ref="AD4953" si="265">($AF$4*AA4953)+($AG$4-$AG$4*AB4953)+($AJ$12+$AK$12*AC4953)</f>
        <v>#DIV/0!</v>
      </c>
    </row>
    <row r="4954" spans="2:30" x14ac:dyDescent="0.3"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13"/>
      <c r="M4954" s="13"/>
      <c r="N4954" s="13"/>
      <c r="O4954" s="13"/>
      <c r="P4954" s="13"/>
      <c r="Q4954" s="13"/>
      <c r="R4954" s="13"/>
      <c r="S4954" s="14"/>
      <c r="T4954" s="14"/>
      <c r="U4954" s="14"/>
      <c r="V4954" s="14"/>
      <c r="W4954" s="14"/>
      <c r="X4954" s="14"/>
      <c r="Y4954" s="14"/>
    </row>
    <row r="4955" spans="2:30" x14ac:dyDescent="0.3">
      <c r="B4955" s="13"/>
      <c r="C4955" s="13"/>
      <c r="D4955" s="13"/>
      <c r="E4955" s="13"/>
      <c r="F4955" s="13"/>
      <c r="G4955" s="13"/>
      <c r="H4955" s="13"/>
      <c r="I4955" s="13"/>
      <c r="J4955" s="13"/>
      <c r="K4955" s="13"/>
      <c r="L4955" s="13"/>
      <c r="M4955" s="13"/>
      <c r="N4955" s="13"/>
      <c r="O4955" s="13"/>
      <c r="P4955" s="13"/>
      <c r="Q4955" s="13"/>
      <c r="R4955" s="13"/>
      <c r="S4955" s="14"/>
      <c r="T4955" s="14"/>
      <c r="U4955" s="14"/>
      <c r="V4955" s="14"/>
      <c r="W4955" s="14"/>
      <c r="X4955" s="14"/>
      <c r="Y4955" s="14"/>
    </row>
    <row r="4956" spans="2:30" x14ac:dyDescent="0.3">
      <c r="B4956" s="13"/>
      <c r="C4956" s="13"/>
      <c r="D4956" s="13"/>
      <c r="E4956" s="13"/>
      <c r="F4956" s="13"/>
      <c r="G4956" s="13"/>
      <c r="H4956" s="13"/>
      <c r="I4956" s="13"/>
      <c r="J4956" s="13"/>
      <c r="K4956" s="13"/>
      <c r="L4956" s="13"/>
      <c r="M4956" s="13"/>
      <c r="N4956" s="13"/>
      <c r="O4956" s="13"/>
      <c r="P4956" s="13"/>
      <c r="Q4956" s="13"/>
      <c r="R4956" s="13"/>
      <c r="S4956" s="14"/>
      <c r="T4956" s="14"/>
      <c r="U4956" s="14"/>
      <c r="V4956" s="14"/>
      <c r="W4956" s="14"/>
      <c r="X4956" s="14"/>
      <c r="Y4956" s="14"/>
    </row>
    <row r="4957" spans="2:30" x14ac:dyDescent="0.3">
      <c r="B4957" s="13"/>
      <c r="C4957" s="13"/>
      <c r="D4957" s="13"/>
      <c r="E4957" s="13"/>
      <c r="F4957" s="13"/>
      <c r="G4957" s="13"/>
      <c r="H4957" s="13"/>
      <c r="I4957" s="13"/>
      <c r="J4957" s="13"/>
      <c r="K4957" s="13"/>
      <c r="L4957" s="13"/>
      <c r="M4957" s="13"/>
      <c r="N4957" s="13"/>
      <c r="O4957" s="13"/>
      <c r="P4957" s="13"/>
      <c r="Q4957" s="13"/>
      <c r="R4957" s="13"/>
      <c r="S4957" s="14"/>
      <c r="T4957" s="14"/>
      <c r="U4957" s="14"/>
      <c r="V4957" s="14"/>
      <c r="W4957" s="14"/>
      <c r="X4957" s="14"/>
      <c r="Y4957" s="14"/>
    </row>
    <row r="4958" spans="2:30" x14ac:dyDescent="0.3">
      <c r="B4958" s="13"/>
      <c r="C4958" s="13"/>
      <c r="D4958" s="13"/>
      <c r="E4958" s="13"/>
      <c r="F4958" s="13"/>
      <c r="G4958" s="13"/>
      <c r="H4958" s="13"/>
      <c r="I4958" s="13"/>
      <c r="J4958" s="13"/>
      <c r="K4958" s="13"/>
      <c r="L4958" s="13"/>
      <c r="M4958" s="13"/>
      <c r="N4958" s="13"/>
      <c r="O4958" s="13"/>
      <c r="P4958" s="13"/>
      <c r="Q4958" s="13"/>
      <c r="R4958" s="13"/>
      <c r="S4958" s="14"/>
      <c r="T4958" s="14"/>
      <c r="U4958" s="14"/>
      <c r="V4958" s="14"/>
      <c r="W4958" s="14"/>
      <c r="X4958" s="14"/>
      <c r="Y4958" s="14"/>
    </row>
    <row r="4959" spans="2:30" x14ac:dyDescent="0.3">
      <c r="B4959" s="13"/>
      <c r="C4959" s="13"/>
      <c r="D4959" s="13"/>
      <c r="E4959" s="13"/>
      <c r="F4959" s="13"/>
      <c r="G4959" s="13"/>
      <c r="H4959" s="13"/>
      <c r="I4959" s="13"/>
      <c r="J4959" s="13"/>
      <c r="K4959" s="13"/>
      <c r="L4959" s="13"/>
      <c r="M4959" s="13"/>
      <c r="N4959" s="13"/>
      <c r="O4959" s="13"/>
      <c r="P4959" s="13"/>
      <c r="Q4959" s="13"/>
      <c r="R4959" s="13"/>
      <c r="S4959" s="14"/>
      <c r="T4959" s="14"/>
      <c r="U4959" s="14"/>
      <c r="V4959" s="14"/>
      <c r="W4959" s="14"/>
      <c r="X4959" s="14"/>
      <c r="Y4959" s="14"/>
    </row>
    <row r="4960" spans="2:30" x14ac:dyDescent="0.3">
      <c r="B4960" s="13"/>
      <c r="C4960" s="13"/>
      <c r="D4960" s="13"/>
      <c r="E4960" s="13"/>
      <c r="F4960" s="13"/>
      <c r="G4960" s="13"/>
      <c r="H4960" s="13"/>
      <c r="I4960" s="13"/>
      <c r="J4960" s="13"/>
      <c r="K4960" s="13"/>
      <c r="L4960" s="13"/>
      <c r="M4960" s="13"/>
      <c r="N4960" s="13"/>
      <c r="O4960" s="13"/>
      <c r="P4960" s="13"/>
      <c r="Q4960" s="13"/>
      <c r="R4960" s="13"/>
      <c r="S4960" s="14"/>
      <c r="T4960" s="14"/>
      <c r="U4960" s="14"/>
      <c r="V4960" s="14"/>
      <c r="W4960" s="14"/>
      <c r="X4960" s="14"/>
      <c r="Y4960" s="14"/>
    </row>
    <row r="4961" spans="2:25" x14ac:dyDescent="0.3"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</row>
    <row r="4962" spans="2:25" x14ac:dyDescent="0.3"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</row>
    <row r="4963" spans="2:25" x14ac:dyDescent="0.3"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</row>
    <row r="4964" spans="2:25" x14ac:dyDescent="0.3"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</row>
    <row r="4965" spans="2:25" x14ac:dyDescent="0.3"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</row>
    <row r="4966" spans="2:25" x14ac:dyDescent="0.3"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</row>
    <row r="4967" spans="2:25" x14ac:dyDescent="0.3"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</row>
    <row r="4968" spans="2:25" x14ac:dyDescent="0.3"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</row>
    <row r="4969" spans="2:25" x14ac:dyDescent="0.3"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</row>
    <row r="4970" spans="2:25" x14ac:dyDescent="0.3"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</row>
    <row r="4971" spans="2:25" x14ac:dyDescent="0.3"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</row>
    <row r="4972" spans="2:25" x14ac:dyDescent="0.3"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</row>
    <row r="4973" spans="2:25" x14ac:dyDescent="0.3"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</row>
    <row r="4974" spans="2:25" x14ac:dyDescent="0.3"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</row>
    <row r="4975" spans="2:25" x14ac:dyDescent="0.3"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</row>
    <row r="4976" spans="2:25" x14ac:dyDescent="0.3"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</row>
    <row r="4977" spans="2:30" x14ac:dyDescent="0.3"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</row>
    <row r="4978" spans="2:30" x14ac:dyDescent="0.3"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</row>
    <row r="4979" spans="2:30" x14ac:dyDescent="0.3"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</row>
    <row r="4980" spans="2:30" x14ac:dyDescent="0.3"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</row>
    <row r="4981" spans="2:30" x14ac:dyDescent="0.3"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</row>
    <row r="4982" spans="2:30" x14ac:dyDescent="0.3"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</row>
    <row r="4983" spans="2:30" x14ac:dyDescent="0.3"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AA4983" s="5" t="e">
        <f t="shared" ref="AA4983" si="266">+AVERAGE(E4954:E4983)/100</f>
        <v>#DIV/0!</v>
      </c>
      <c r="AB4983" s="5" t="e">
        <f t="shared" ref="AB4983" si="267">+AVERAGE(G4954:G4983)</f>
        <v>#DIV/0!</v>
      </c>
      <c r="AC4983" s="5" t="e">
        <f t="shared" ref="AC4983" si="268">+AVERAGE(H4954:H4983)</f>
        <v>#DIV/0!</v>
      </c>
      <c r="AD4983" s="17" t="e">
        <f t="shared" ref="AD4983" si="269">($AF$4*AA4983)+($AG$4-$AG$4*AB4983)+($AJ$12+$AK$12*AC4983)</f>
        <v>#DIV/0!</v>
      </c>
    </row>
    <row r="4984" spans="2:30" x14ac:dyDescent="0.3"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</row>
    <row r="4985" spans="2:30" x14ac:dyDescent="0.3"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</row>
    <row r="4986" spans="2:30" x14ac:dyDescent="0.3"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</row>
    <row r="4987" spans="2:30" x14ac:dyDescent="0.3"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</row>
    <row r="4988" spans="2:30" x14ac:dyDescent="0.3"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</row>
    <row r="4989" spans="2:30" x14ac:dyDescent="0.3"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</row>
    <row r="4990" spans="2:30" x14ac:dyDescent="0.3"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</row>
    <row r="4991" spans="2:30" x14ac:dyDescent="0.3"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</row>
    <row r="4992" spans="2:30" x14ac:dyDescent="0.3"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</row>
    <row r="4993" spans="2:25" x14ac:dyDescent="0.3"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</row>
    <row r="4994" spans="2:25" x14ac:dyDescent="0.3"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</row>
    <row r="4995" spans="2:25" x14ac:dyDescent="0.3"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</row>
    <row r="4996" spans="2:25" x14ac:dyDescent="0.3"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</row>
    <row r="4997" spans="2:25" x14ac:dyDescent="0.3"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</row>
    <row r="4998" spans="2:25" x14ac:dyDescent="0.3"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</row>
    <row r="4999" spans="2:25" x14ac:dyDescent="0.3"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</row>
    <row r="5000" spans="2:25" x14ac:dyDescent="0.3"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</row>
    <row r="5001" spans="2:25" x14ac:dyDescent="0.3"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</row>
    <row r="5002" spans="2:25" x14ac:dyDescent="0.3"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</row>
    <row r="5003" spans="2:25" x14ac:dyDescent="0.3"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</row>
    <row r="5004" spans="2:25" x14ac:dyDescent="0.3"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</row>
    <row r="5005" spans="2:25" x14ac:dyDescent="0.3"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</row>
    <row r="5006" spans="2:25" x14ac:dyDescent="0.3"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</row>
    <row r="5007" spans="2:25" x14ac:dyDescent="0.3"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</row>
    <row r="5008" spans="2:25" x14ac:dyDescent="0.3"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</row>
    <row r="5009" spans="2:30" x14ac:dyDescent="0.3"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</row>
    <row r="5010" spans="2:30" x14ac:dyDescent="0.3"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</row>
    <row r="5011" spans="2:30" x14ac:dyDescent="0.3"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</row>
    <row r="5012" spans="2:30" x14ac:dyDescent="0.3"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</row>
    <row r="5013" spans="2:30" x14ac:dyDescent="0.3"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AA5013" s="5" t="e">
        <f t="shared" ref="AA5013" si="270">+AVERAGE(E4984:E5013)/100</f>
        <v>#DIV/0!</v>
      </c>
      <c r="AB5013" s="5" t="e">
        <f t="shared" ref="AB5013" si="271">+AVERAGE(G4984:G5013)</f>
        <v>#DIV/0!</v>
      </c>
      <c r="AC5013" s="5" t="e">
        <f t="shared" ref="AC5013" si="272">+AVERAGE(H4984:H5013)</f>
        <v>#DIV/0!</v>
      </c>
      <c r="AD5013" s="17" t="e">
        <f t="shared" ref="AD5013" si="273">($AF$4*AA5013)+($AG$4-$AG$4*AB5013)+($AJ$12+$AK$12*AC5013)</f>
        <v>#DIV/0!</v>
      </c>
    </row>
    <row r="5014" spans="2:30" x14ac:dyDescent="0.3"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</row>
    <row r="5015" spans="2:30" x14ac:dyDescent="0.3"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</row>
    <row r="5016" spans="2:30" x14ac:dyDescent="0.3"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</row>
    <row r="5017" spans="2:30" x14ac:dyDescent="0.3"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</row>
    <row r="5018" spans="2:30" x14ac:dyDescent="0.3"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</row>
    <row r="5019" spans="2:30" x14ac:dyDescent="0.3"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</row>
    <row r="5020" spans="2:30" x14ac:dyDescent="0.3"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</row>
    <row r="5021" spans="2:30" x14ac:dyDescent="0.3"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</row>
    <row r="5022" spans="2:30" x14ac:dyDescent="0.3"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</row>
    <row r="5023" spans="2:30" x14ac:dyDescent="0.3"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</row>
    <row r="5024" spans="2:30" x14ac:dyDescent="0.3"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</row>
    <row r="5025" spans="2:25" x14ac:dyDescent="0.3"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</row>
    <row r="5026" spans="2:25" x14ac:dyDescent="0.3"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</row>
    <row r="5027" spans="2:25" x14ac:dyDescent="0.3"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</row>
    <row r="5028" spans="2:25" x14ac:dyDescent="0.3"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</row>
    <row r="5029" spans="2:25" x14ac:dyDescent="0.3"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</row>
    <row r="5030" spans="2:25" x14ac:dyDescent="0.3"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</row>
    <row r="5031" spans="2:25" x14ac:dyDescent="0.3"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</row>
    <row r="5032" spans="2:25" x14ac:dyDescent="0.3"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</row>
    <row r="5033" spans="2:25" x14ac:dyDescent="0.3"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</row>
    <row r="5034" spans="2:25" x14ac:dyDescent="0.3"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</row>
    <row r="5035" spans="2:25" x14ac:dyDescent="0.3"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</row>
    <row r="5036" spans="2:25" x14ac:dyDescent="0.3"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</row>
    <row r="5037" spans="2:25" x14ac:dyDescent="0.3"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</row>
    <row r="5038" spans="2:25" x14ac:dyDescent="0.3"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</row>
    <row r="5039" spans="2:25" x14ac:dyDescent="0.3"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</row>
    <row r="5040" spans="2:25" x14ac:dyDescent="0.3"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</row>
    <row r="5041" spans="2:30" x14ac:dyDescent="0.3"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</row>
    <row r="5042" spans="2:30" x14ac:dyDescent="0.3"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</row>
    <row r="5043" spans="2:30" x14ac:dyDescent="0.3"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AA5043" s="5" t="e">
        <f t="shared" ref="AA5043" si="274">+AVERAGE(E5014:E5043)/100</f>
        <v>#DIV/0!</v>
      </c>
      <c r="AB5043" s="5" t="e">
        <f t="shared" ref="AB5043" si="275">+AVERAGE(G5014:G5043)</f>
        <v>#DIV/0!</v>
      </c>
      <c r="AC5043" s="5" t="e">
        <f t="shared" ref="AC5043" si="276">+AVERAGE(H5014:H5043)</f>
        <v>#DIV/0!</v>
      </c>
      <c r="AD5043" s="17" t="e">
        <f t="shared" ref="AD5043" si="277">($AF$4*AA5043)+($AG$4-$AG$4*AB5043)+($AJ$12+$AK$12*AC5043)</f>
        <v>#DIV/0!</v>
      </c>
    </row>
    <row r="5044" spans="2:30" x14ac:dyDescent="0.3"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</row>
    <row r="5045" spans="2:30" x14ac:dyDescent="0.3"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</row>
    <row r="5046" spans="2:30" x14ac:dyDescent="0.3"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</row>
    <row r="5047" spans="2:30" x14ac:dyDescent="0.3"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</row>
    <row r="5048" spans="2:30" x14ac:dyDescent="0.3"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</row>
    <row r="5049" spans="2:30" x14ac:dyDescent="0.3"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</row>
    <row r="5050" spans="2:30" x14ac:dyDescent="0.3"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</row>
    <row r="5051" spans="2:30" x14ac:dyDescent="0.3"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</row>
    <row r="5052" spans="2:30" x14ac:dyDescent="0.3"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</row>
    <row r="5053" spans="2:30" x14ac:dyDescent="0.3"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</row>
    <row r="5054" spans="2:30" x14ac:dyDescent="0.3"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</row>
    <row r="5055" spans="2:30" x14ac:dyDescent="0.3"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</row>
    <row r="5056" spans="2:30" x14ac:dyDescent="0.3"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</row>
    <row r="5057" spans="2:25" x14ac:dyDescent="0.3"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</row>
    <row r="5058" spans="2:25" x14ac:dyDescent="0.3"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</row>
    <row r="5059" spans="2:25" x14ac:dyDescent="0.3"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</row>
    <row r="5060" spans="2:25" x14ac:dyDescent="0.3"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</row>
    <row r="5061" spans="2:25" x14ac:dyDescent="0.3"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</row>
    <row r="5062" spans="2:25" x14ac:dyDescent="0.3"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</row>
    <row r="5063" spans="2:25" x14ac:dyDescent="0.3"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</row>
    <row r="5064" spans="2:25" x14ac:dyDescent="0.3"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</row>
    <row r="5065" spans="2:25" x14ac:dyDescent="0.3"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</row>
    <row r="5066" spans="2:25" x14ac:dyDescent="0.3"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</row>
    <row r="5067" spans="2:25" x14ac:dyDescent="0.3"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</row>
    <row r="5068" spans="2:25" x14ac:dyDescent="0.3"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</row>
    <row r="5069" spans="2:25" x14ac:dyDescent="0.3"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</row>
    <row r="5070" spans="2:25" x14ac:dyDescent="0.3"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</row>
    <row r="5071" spans="2:25" x14ac:dyDescent="0.3"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</row>
    <row r="5072" spans="2:25" x14ac:dyDescent="0.3"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</row>
    <row r="5073" spans="2:30" x14ac:dyDescent="0.3"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AA5073" s="5" t="e">
        <f t="shared" ref="AA5073" si="278">+AVERAGE(E5044:E5073)/100</f>
        <v>#DIV/0!</v>
      </c>
      <c r="AB5073" s="5" t="e">
        <f t="shared" ref="AB5073" si="279">+AVERAGE(G5044:G5073)</f>
        <v>#DIV/0!</v>
      </c>
      <c r="AC5073" s="5" t="e">
        <f t="shared" ref="AC5073" si="280">+AVERAGE(H5044:H5073)</f>
        <v>#DIV/0!</v>
      </c>
      <c r="AD5073" s="17" t="e">
        <f t="shared" ref="AD5073" si="281">($AF$4*AA5073)+($AG$4-$AG$4*AB5073)+($AJ$12+$AK$12*AC5073)</f>
        <v>#DIV/0!</v>
      </c>
    </row>
    <row r="5074" spans="2:30" x14ac:dyDescent="0.3"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</row>
    <row r="5075" spans="2:30" x14ac:dyDescent="0.3"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</row>
    <row r="5076" spans="2:30" x14ac:dyDescent="0.3"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</row>
    <row r="5077" spans="2:30" x14ac:dyDescent="0.3"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</row>
    <row r="5078" spans="2:30" x14ac:dyDescent="0.3"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</row>
    <row r="5079" spans="2:30" x14ac:dyDescent="0.3"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</row>
    <row r="5080" spans="2:30" x14ac:dyDescent="0.3"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</row>
    <row r="5081" spans="2:30" x14ac:dyDescent="0.3"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</row>
    <row r="5082" spans="2:30" x14ac:dyDescent="0.3"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</row>
    <row r="5083" spans="2:30" x14ac:dyDescent="0.3"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</row>
    <row r="5084" spans="2:30" x14ac:dyDescent="0.3"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</row>
    <row r="5085" spans="2:30" x14ac:dyDescent="0.3"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</row>
    <row r="5086" spans="2:30" x14ac:dyDescent="0.3"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</row>
    <row r="5087" spans="2:30" x14ac:dyDescent="0.3"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</row>
    <row r="5088" spans="2:30" x14ac:dyDescent="0.3"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</row>
    <row r="5089" spans="2:30" x14ac:dyDescent="0.3"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</row>
    <row r="5090" spans="2:30" x14ac:dyDescent="0.3"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</row>
    <row r="5091" spans="2:30" x14ac:dyDescent="0.3"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</row>
    <row r="5092" spans="2:30" x14ac:dyDescent="0.3"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</row>
    <row r="5093" spans="2:30" x14ac:dyDescent="0.3"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</row>
    <row r="5094" spans="2:30" x14ac:dyDescent="0.3"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</row>
    <row r="5095" spans="2:30" x14ac:dyDescent="0.3"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</row>
    <row r="5096" spans="2:30" x14ac:dyDescent="0.3"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</row>
    <row r="5097" spans="2:30" x14ac:dyDescent="0.3"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</row>
    <row r="5098" spans="2:30" x14ac:dyDescent="0.3"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</row>
    <row r="5099" spans="2:30" x14ac:dyDescent="0.3"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</row>
    <row r="5100" spans="2:30" x14ac:dyDescent="0.3"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</row>
    <row r="5101" spans="2:30" x14ac:dyDescent="0.3"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</row>
    <row r="5102" spans="2:30" x14ac:dyDescent="0.3"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</row>
    <row r="5103" spans="2:30" x14ac:dyDescent="0.3"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AA5103" s="5" t="e">
        <f t="shared" ref="AA5103" si="282">+AVERAGE(E5074:E5103)/100</f>
        <v>#DIV/0!</v>
      </c>
      <c r="AB5103" s="5" t="e">
        <f t="shared" ref="AB5103" si="283">+AVERAGE(G5074:G5103)</f>
        <v>#DIV/0!</v>
      </c>
      <c r="AC5103" s="5" t="e">
        <f t="shared" ref="AC5103" si="284">+AVERAGE(H5074:H5103)</f>
        <v>#DIV/0!</v>
      </c>
      <c r="AD5103" s="17" t="e">
        <f t="shared" ref="AD5103" si="285">($AF$4*AA5103)+($AG$4-$AG$4*AB5103)+($AJ$12+$AK$12*AC5103)</f>
        <v>#DIV/0!</v>
      </c>
    </row>
    <row r="5104" spans="2:30" x14ac:dyDescent="0.3"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</row>
    <row r="5105" spans="2:25" x14ac:dyDescent="0.3"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</row>
    <row r="5106" spans="2:25" x14ac:dyDescent="0.3"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</row>
    <row r="5107" spans="2:25" x14ac:dyDescent="0.3"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</row>
    <row r="5108" spans="2:25" x14ac:dyDescent="0.3"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</row>
    <row r="5109" spans="2:25" x14ac:dyDescent="0.3"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</row>
    <row r="5110" spans="2:25" x14ac:dyDescent="0.3"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</row>
    <row r="5111" spans="2:25" x14ac:dyDescent="0.3"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</row>
    <row r="5112" spans="2:25" x14ac:dyDescent="0.3"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</row>
    <row r="5113" spans="2:25" x14ac:dyDescent="0.3"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</row>
    <row r="5114" spans="2:25" x14ac:dyDescent="0.3"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</row>
    <row r="5115" spans="2:25" x14ac:dyDescent="0.3"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</row>
    <row r="5116" spans="2:25" x14ac:dyDescent="0.3"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</row>
    <row r="5117" spans="2:25" x14ac:dyDescent="0.3"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</row>
    <row r="5118" spans="2:25" x14ac:dyDescent="0.3"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</row>
    <row r="5119" spans="2:25" x14ac:dyDescent="0.3"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</row>
    <row r="5120" spans="2:25" x14ac:dyDescent="0.3"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</row>
    <row r="5121" spans="2:30" x14ac:dyDescent="0.3"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</row>
    <row r="5122" spans="2:30" x14ac:dyDescent="0.3"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</row>
    <row r="5123" spans="2:30" x14ac:dyDescent="0.3"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</row>
    <row r="5124" spans="2:30" x14ac:dyDescent="0.3"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</row>
    <row r="5125" spans="2:30" x14ac:dyDescent="0.3"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</row>
    <row r="5126" spans="2:30" x14ac:dyDescent="0.3"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</row>
    <row r="5127" spans="2:30" x14ac:dyDescent="0.3"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</row>
    <row r="5128" spans="2:30" x14ac:dyDescent="0.3"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</row>
    <row r="5129" spans="2:30" x14ac:dyDescent="0.3"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</row>
    <row r="5130" spans="2:30" x14ac:dyDescent="0.3"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</row>
    <row r="5131" spans="2:30" x14ac:dyDescent="0.3"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</row>
    <row r="5132" spans="2:30" x14ac:dyDescent="0.3"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</row>
    <row r="5133" spans="2:30" x14ac:dyDescent="0.3"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AA5133" s="5" t="e">
        <f t="shared" ref="AA5133" si="286">+AVERAGE(E5104:E5133)/100</f>
        <v>#DIV/0!</v>
      </c>
      <c r="AB5133" s="5" t="e">
        <f t="shared" ref="AB5133" si="287">+AVERAGE(G5104:G5133)</f>
        <v>#DIV/0!</v>
      </c>
      <c r="AC5133" s="5" t="e">
        <f t="shared" ref="AC5133" si="288">+AVERAGE(H5104:H5133)</f>
        <v>#DIV/0!</v>
      </c>
      <c r="AD5133" s="17" t="e">
        <f t="shared" ref="AD5133" si="289">($AF$4*AA5133)+($AG$4-$AG$4*AB5133)+($AJ$12+$AK$12*AC5133)</f>
        <v>#DIV/0!</v>
      </c>
    </row>
    <row r="5134" spans="2:30" x14ac:dyDescent="0.3">
      <c r="B5134" s="13"/>
      <c r="C5134" s="13"/>
      <c r="D5134" s="13"/>
      <c r="E5134" s="13"/>
      <c r="F5134" s="13"/>
      <c r="G5134" s="13"/>
      <c r="H5134" s="13"/>
      <c r="I5134" s="13"/>
      <c r="J5134" s="13"/>
      <c r="K5134" s="13"/>
      <c r="L5134" s="13"/>
      <c r="M5134" s="13"/>
      <c r="N5134" s="13"/>
      <c r="O5134" s="13"/>
      <c r="P5134" s="13"/>
      <c r="Q5134" s="13"/>
      <c r="R5134" s="13"/>
      <c r="S5134" s="14"/>
      <c r="T5134" s="14"/>
      <c r="U5134" s="14"/>
      <c r="V5134" s="14"/>
      <c r="W5134" s="14"/>
      <c r="X5134" s="14"/>
      <c r="Y5134" s="14"/>
    </row>
    <row r="5135" spans="2:30" x14ac:dyDescent="0.3">
      <c r="B5135" s="13"/>
      <c r="C5135" s="13"/>
      <c r="D5135" s="13"/>
      <c r="E5135" s="13"/>
      <c r="F5135" s="13"/>
      <c r="G5135" s="13"/>
      <c r="H5135" s="13"/>
      <c r="I5135" s="13"/>
      <c r="J5135" s="13"/>
      <c r="K5135" s="13"/>
      <c r="L5135" s="13"/>
      <c r="M5135" s="13"/>
      <c r="N5135" s="13"/>
      <c r="O5135" s="13"/>
      <c r="P5135" s="13"/>
      <c r="Q5135" s="13"/>
      <c r="R5135" s="13"/>
      <c r="S5135" s="14"/>
      <c r="T5135" s="14"/>
      <c r="U5135" s="14"/>
      <c r="V5135" s="14"/>
      <c r="W5135" s="14"/>
      <c r="X5135" s="14"/>
      <c r="Y5135" s="14"/>
    </row>
    <row r="5136" spans="2:30" x14ac:dyDescent="0.3">
      <c r="B5136" s="13"/>
      <c r="C5136" s="13"/>
      <c r="D5136" s="13"/>
      <c r="E5136" s="13"/>
      <c r="F5136" s="13"/>
      <c r="G5136" s="13"/>
      <c r="H5136" s="13"/>
      <c r="I5136" s="13"/>
      <c r="J5136" s="13"/>
      <c r="K5136" s="13"/>
      <c r="L5136" s="13"/>
      <c r="M5136" s="13"/>
      <c r="N5136" s="13"/>
      <c r="O5136" s="13"/>
      <c r="P5136" s="13"/>
      <c r="Q5136" s="13"/>
      <c r="R5136" s="13"/>
      <c r="S5136" s="14"/>
      <c r="T5136" s="14"/>
      <c r="U5136" s="14"/>
      <c r="V5136" s="14"/>
      <c r="W5136" s="14"/>
      <c r="X5136" s="14"/>
      <c r="Y5136" s="14"/>
    </row>
    <row r="5137" spans="2:25" x14ac:dyDescent="0.3">
      <c r="B5137" s="13"/>
      <c r="C5137" s="13"/>
      <c r="D5137" s="13"/>
      <c r="E5137" s="13"/>
      <c r="F5137" s="13"/>
      <c r="G5137" s="13"/>
      <c r="H5137" s="13"/>
      <c r="I5137" s="13"/>
      <c r="J5137" s="13"/>
      <c r="K5137" s="13"/>
      <c r="L5137" s="13"/>
      <c r="M5137" s="13"/>
      <c r="N5137" s="13"/>
      <c r="O5137" s="13"/>
      <c r="P5137" s="13"/>
      <c r="Q5137" s="13"/>
      <c r="R5137" s="13"/>
      <c r="S5137" s="14"/>
      <c r="T5137" s="14"/>
      <c r="U5137" s="14"/>
      <c r="V5137" s="14"/>
      <c r="W5137" s="14"/>
      <c r="X5137" s="14"/>
      <c r="Y5137" s="14"/>
    </row>
    <row r="5138" spans="2:25" x14ac:dyDescent="0.3">
      <c r="B5138" s="13"/>
      <c r="C5138" s="13"/>
      <c r="D5138" s="13"/>
      <c r="E5138" s="13"/>
      <c r="F5138" s="13"/>
      <c r="G5138" s="13"/>
      <c r="H5138" s="13"/>
      <c r="I5138" s="13"/>
      <c r="J5138" s="13"/>
      <c r="K5138" s="13"/>
      <c r="L5138" s="13"/>
      <c r="M5138" s="13"/>
      <c r="N5138" s="13"/>
      <c r="O5138" s="13"/>
      <c r="P5138" s="13"/>
      <c r="Q5138" s="13"/>
      <c r="R5138" s="13"/>
      <c r="S5138" s="14"/>
      <c r="T5138" s="14"/>
      <c r="U5138" s="14"/>
      <c r="V5138" s="14"/>
      <c r="W5138" s="14"/>
      <c r="X5138" s="14"/>
      <c r="Y5138" s="14"/>
    </row>
    <row r="5139" spans="2:25" x14ac:dyDescent="0.3">
      <c r="B5139" s="13"/>
      <c r="C5139" s="13"/>
      <c r="D5139" s="13"/>
      <c r="E5139" s="13"/>
      <c r="F5139" s="13"/>
      <c r="G5139" s="13"/>
      <c r="H5139" s="13"/>
      <c r="I5139" s="13"/>
      <c r="J5139" s="13"/>
      <c r="K5139" s="13"/>
      <c r="L5139" s="13"/>
      <c r="M5139" s="13"/>
      <c r="N5139" s="13"/>
      <c r="O5139" s="13"/>
      <c r="P5139" s="13"/>
      <c r="Q5139" s="13"/>
      <c r="R5139" s="13"/>
      <c r="S5139" s="14"/>
      <c r="T5139" s="14"/>
      <c r="U5139" s="14"/>
      <c r="V5139" s="14"/>
      <c r="W5139" s="14"/>
      <c r="X5139" s="14"/>
      <c r="Y5139" s="14"/>
    </row>
    <row r="5140" spans="2:25" x14ac:dyDescent="0.3">
      <c r="B5140" s="13"/>
      <c r="C5140" s="13"/>
      <c r="D5140" s="13"/>
      <c r="E5140" s="13"/>
      <c r="F5140" s="13"/>
      <c r="G5140" s="13"/>
      <c r="H5140" s="13"/>
      <c r="I5140" s="13"/>
      <c r="J5140" s="13"/>
      <c r="K5140" s="13"/>
      <c r="L5140" s="13"/>
      <c r="M5140" s="13"/>
      <c r="N5140" s="13"/>
      <c r="O5140" s="13"/>
      <c r="P5140" s="13"/>
      <c r="Q5140" s="13"/>
      <c r="R5140" s="13"/>
      <c r="S5140" s="14"/>
      <c r="T5140" s="14"/>
      <c r="U5140" s="14"/>
      <c r="V5140" s="14"/>
      <c r="W5140" s="14"/>
      <c r="X5140" s="14"/>
      <c r="Y5140" s="14"/>
    </row>
    <row r="5141" spans="2:25" x14ac:dyDescent="0.3">
      <c r="B5141" s="13"/>
      <c r="C5141" s="13"/>
      <c r="D5141" s="13"/>
      <c r="E5141" s="13"/>
      <c r="F5141" s="13"/>
      <c r="G5141" s="13"/>
      <c r="H5141" s="13"/>
      <c r="I5141" s="13"/>
      <c r="J5141" s="13"/>
      <c r="K5141" s="13"/>
      <c r="L5141" s="13"/>
      <c r="M5141" s="13"/>
      <c r="N5141" s="13"/>
      <c r="O5141" s="13"/>
      <c r="P5141" s="13"/>
      <c r="Q5141" s="13"/>
      <c r="R5141" s="13"/>
      <c r="S5141" s="14"/>
      <c r="T5141" s="14"/>
      <c r="U5141" s="14"/>
      <c r="V5141" s="14"/>
      <c r="W5141" s="14"/>
      <c r="X5141" s="14"/>
      <c r="Y5141" s="14"/>
    </row>
    <row r="5142" spans="2:25" x14ac:dyDescent="0.3">
      <c r="B5142" s="13"/>
      <c r="C5142" s="13"/>
      <c r="D5142" s="13"/>
      <c r="E5142" s="13"/>
      <c r="F5142" s="13"/>
      <c r="G5142" s="13"/>
      <c r="H5142" s="13"/>
      <c r="I5142" s="13"/>
      <c r="J5142" s="13"/>
      <c r="K5142" s="13"/>
      <c r="L5142" s="13"/>
      <c r="M5142" s="13"/>
      <c r="N5142" s="13"/>
      <c r="O5142" s="13"/>
      <c r="P5142" s="13"/>
      <c r="Q5142" s="13"/>
      <c r="R5142" s="13"/>
      <c r="S5142" s="14"/>
      <c r="T5142" s="14"/>
      <c r="U5142" s="14"/>
      <c r="V5142" s="14"/>
      <c r="W5142" s="14"/>
      <c r="X5142" s="14"/>
      <c r="Y5142" s="14"/>
    </row>
    <row r="5143" spans="2:25" x14ac:dyDescent="0.3">
      <c r="B5143" s="13"/>
      <c r="C5143" s="13"/>
      <c r="D5143" s="13"/>
      <c r="E5143" s="13"/>
      <c r="F5143" s="13"/>
      <c r="G5143" s="13"/>
      <c r="H5143" s="13"/>
      <c r="I5143" s="13"/>
      <c r="J5143" s="13"/>
      <c r="K5143" s="13"/>
      <c r="L5143" s="13"/>
      <c r="M5143" s="13"/>
      <c r="N5143" s="13"/>
      <c r="O5143" s="13"/>
      <c r="P5143" s="13"/>
      <c r="Q5143" s="13"/>
      <c r="R5143" s="13"/>
      <c r="S5143" s="14"/>
      <c r="T5143" s="14"/>
      <c r="U5143" s="14"/>
      <c r="V5143" s="14"/>
      <c r="W5143" s="14"/>
      <c r="X5143" s="14"/>
      <c r="Y5143" s="14"/>
    </row>
    <row r="5144" spans="2:25" x14ac:dyDescent="0.3"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</row>
    <row r="5145" spans="2:25" x14ac:dyDescent="0.3"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</row>
    <row r="5146" spans="2:25" x14ac:dyDescent="0.3"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</row>
    <row r="5147" spans="2:25" x14ac:dyDescent="0.3"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</row>
    <row r="5148" spans="2:25" x14ac:dyDescent="0.3"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</row>
    <row r="5149" spans="2:25" x14ac:dyDescent="0.3">
      <c r="B5149" s="13"/>
      <c r="C5149" s="13"/>
      <c r="D5149" s="13"/>
      <c r="E5149" s="13"/>
      <c r="F5149" s="13"/>
      <c r="G5149" s="13"/>
      <c r="H5149" s="13"/>
      <c r="I5149" s="13"/>
      <c r="J5149" s="13"/>
      <c r="K5149" s="13"/>
      <c r="L5149" s="13"/>
      <c r="M5149" s="13"/>
      <c r="N5149" s="13"/>
      <c r="O5149" s="13"/>
      <c r="P5149" s="13"/>
      <c r="Q5149" s="13"/>
      <c r="R5149" s="13"/>
      <c r="S5149" s="14"/>
      <c r="T5149" s="14"/>
      <c r="U5149" s="14"/>
      <c r="V5149" s="14"/>
      <c r="W5149" s="14"/>
      <c r="X5149" s="14"/>
      <c r="Y5149" s="14"/>
    </row>
    <row r="5150" spans="2:25" x14ac:dyDescent="0.3">
      <c r="B5150" s="13"/>
      <c r="C5150" s="13"/>
      <c r="D5150" s="13"/>
      <c r="E5150" s="13"/>
      <c r="F5150" s="13"/>
      <c r="G5150" s="13"/>
      <c r="H5150" s="13"/>
      <c r="I5150" s="13"/>
      <c r="J5150" s="13"/>
      <c r="K5150" s="13"/>
      <c r="L5150" s="13"/>
      <c r="M5150" s="13"/>
      <c r="N5150" s="13"/>
      <c r="O5150" s="13"/>
      <c r="P5150" s="13"/>
      <c r="Q5150" s="13"/>
      <c r="R5150" s="13"/>
      <c r="S5150" s="14"/>
      <c r="T5150" s="14"/>
      <c r="U5150" s="14"/>
      <c r="V5150" s="14"/>
      <c r="W5150" s="14"/>
      <c r="X5150" s="14"/>
      <c r="Y5150" s="14"/>
    </row>
    <row r="5151" spans="2:25" x14ac:dyDescent="0.3">
      <c r="B5151" s="13"/>
      <c r="C5151" s="13"/>
      <c r="D5151" s="13"/>
      <c r="E5151" s="13"/>
      <c r="F5151" s="13"/>
      <c r="G5151" s="13"/>
      <c r="H5151" s="13"/>
      <c r="I5151" s="13"/>
      <c r="J5151" s="13"/>
      <c r="K5151" s="13"/>
      <c r="L5151" s="13"/>
      <c r="M5151" s="13"/>
      <c r="N5151" s="13"/>
      <c r="O5151" s="13"/>
      <c r="P5151" s="13"/>
      <c r="Q5151" s="13"/>
      <c r="R5151" s="13"/>
      <c r="S5151" s="14"/>
      <c r="T5151" s="14"/>
      <c r="U5151" s="14"/>
      <c r="V5151" s="14"/>
      <c r="W5151" s="14"/>
      <c r="X5151" s="14"/>
      <c r="Y5151" s="14"/>
    </row>
    <row r="5152" spans="2:25" x14ac:dyDescent="0.3">
      <c r="B5152" s="13"/>
      <c r="C5152" s="13"/>
      <c r="D5152" s="13"/>
      <c r="E5152" s="13"/>
      <c r="F5152" s="13"/>
      <c r="G5152" s="13"/>
      <c r="H5152" s="13"/>
      <c r="I5152" s="13"/>
      <c r="J5152" s="13"/>
      <c r="K5152" s="13"/>
      <c r="L5152" s="13"/>
      <c r="M5152" s="13"/>
      <c r="N5152" s="13"/>
      <c r="O5152" s="13"/>
      <c r="P5152" s="13"/>
      <c r="Q5152" s="13"/>
      <c r="R5152" s="13"/>
      <c r="S5152" s="14"/>
      <c r="T5152" s="14"/>
      <c r="U5152" s="14"/>
      <c r="V5152" s="14"/>
      <c r="W5152" s="14"/>
      <c r="X5152" s="14"/>
      <c r="Y5152" s="14"/>
    </row>
    <row r="5153" spans="2:30" x14ac:dyDescent="0.3">
      <c r="B5153" s="13"/>
      <c r="C5153" s="13"/>
      <c r="D5153" s="13"/>
      <c r="E5153" s="13"/>
      <c r="F5153" s="13"/>
      <c r="G5153" s="13"/>
      <c r="H5153" s="13"/>
      <c r="I5153" s="13"/>
      <c r="J5153" s="13"/>
      <c r="K5153" s="13"/>
      <c r="L5153" s="13"/>
      <c r="M5153" s="13"/>
      <c r="N5153" s="13"/>
      <c r="O5153" s="13"/>
      <c r="P5153" s="13"/>
      <c r="Q5153" s="13"/>
      <c r="R5153" s="13"/>
      <c r="S5153" s="14"/>
      <c r="T5153" s="14"/>
      <c r="U5153" s="14"/>
      <c r="V5153" s="14"/>
      <c r="W5153" s="14"/>
      <c r="X5153" s="14"/>
      <c r="Y5153" s="14"/>
    </row>
    <row r="5154" spans="2:30" x14ac:dyDescent="0.3">
      <c r="B5154" s="13"/>
      <c r="C5154" s="13"/>
      <c r="D5154" s="13"/>
      <c r="E5154" s="13"/>
      <c r="F5154" s="13"/>
      <c r="G5154" s="13"/>
      <c r="H5154" s="13"/>
      <c r="I5154" s="13"/>
      <c r="J5154" s="13"/>
      <c r="K5154" s="13"/>
      <c r="L5154" s="13"/>
      <c r="M5154" s="13"/>
      <c r="N5154" s="13"/>
      <c r="O5154" s="13"/>
      <c r="P5154" s="13"/>
      <c r="Q5154" s="13"/>
      <c r="R5154" s="13"/>
      <c r="S5154" s="14"/>
      <c r="T5154" s="14"/>
      <c r="U5154" s="14"/>
      <c r="V5154" s="14"/>
      <c r="W5154" s="14"/>
      <c r="X5154" s="14"/>
      <c r="Y5154" s="14"/>
    </row>
    <row r="5155" spans="2:30" x14ac:dyDescent="0.3">
      <c r="B5155" s="13"/>
      <c r="C5155" s="13"/>
      <c r="D5155" s="13"/>
      <c r="E5155" s="13"/>
      <c r="F5155" s="13"/>
      <c r="G5155" s="13"/>
      <c r="H5155" s="13"/>
      <c r="I5155" s="13"/>
      <c r="J5155" s="13"/>
      <c r="K5155" s="13"/>
      <c r="L5155" s="13"/>
      <c r="M5155" s="13"/>
      <c r="N5155" s="13"/>
      <c r="O5155" s="13"/>
      <c r="P5155" s="13"/>
      <c r="Q5155" s="13"/>
      <c r="R5155" s="13"/>
      <c r="S5155" s="14"/>
      <c r="T5155" s="14"/>
      <c r="U5155" s="14"/>
      <c r="V5155" s="14"/>
      <c r="W5155" s="14"/>
      <c r="X5155" s="14"/>
      <c r="Y5155" s="14"/>
    </row>
    <row r="5156" spans="2:30" x14ac:dyDescent="0.3">
      <c r="B5156" s="13"/>
      <c r="C5156" s="13"/>
      <c r="D5156" s="13"/>
      <c r="E5156" s="13"/>
      <c r="F5156" s="13"/>
      <c r="G5156" s="13"/>
      <c r="H5156" s="13"/>
      <c r="I5156" s="13"/>
      <c r="J5156" s="13"/>
      <c r="K5156" s="13"/>
      <c r="L5156" s="13"/>
      <c r="M5156" s="13"/>
      <c r="N5156" s="13"/>
      <c r="O5156" s="13"/>
      <c r="P5156" s="13"/>
      <c r="Q5156" s="13"/>
      <c r="R5156" s="13"/>
      <c r="S5156" s="14"/>
      <c r="T5156" s="14"/>
      <c r="U5156" s="14"/>
      <c r="V5156" s="14"/>
      <c r="W5156" s="14"/>
      <c r="X5156" s="14"/>
      <c r="Y5156" s="14"/>
    </row>
    <row r="5157" spans="2:30" x14ac:dyDescent="0.3">
      <c r="B5157" s="13"/>
      <c r="C5157" s="13"/>
      <c r="D5157" s="13"/>
      <c r="E5157" s="13"/>
      <c r="F5157" s="13"/>
      <c r="G5157" s="13"/>
      <c r="H5157" s="13"/>
      <c r="I5157" s="13"/>
      <c r="J5157" s="13"/>
      <c r="K5157" s="13"/>
      <c r="L5157" s="13"/>
      <c r="M5157" s="13"/>
      <c r="N5157" s="13"/>
      <c r="O5157" s="13"/>
      <c r="P5157" s="13"/>
      <c r="Q5157" s="13"/>
      <c r="R5157" s="13"/>
      <c r="S5157" s="14"/>
      <c r="T5157" s="14"/>
      <c r="U5157" s="14"/>
      <c r="V5157" s="14"/>
      <c r="W5157" s="14"/>
      <c r="X5157" s="14"/>
      <c r="Y5157" s="14"/>
    </row>
    <row r="5158" spans="2:30" x14ac:dyDescent="0.3">
      <c r="B5158" s="13"/>
      <c r="C5158" s="13"/>
      <c r="D5158" s="13"/>
      <c r="E5158" s="13"/>
      <c r="F5158" s="13"/>
      <c r="G5158" s="13"/>
      <c r="H5158" s="13"/>
      <c r="I5158" s="13"/>
      <c r="J5158" s="13"/>
      <c r="K5158" s="13"/>
      <c r="L5158" s="13"/>
      <c r="M5158" s="13"/>
      <c r="N5158" s="13"/>
      <c r="O5158" s="13"/>
      <c r="P5158" s="13"/>
      <c r="Q5158" s="13"/>
      <c r="R5158" s="13"/>
      <c r="S5158" s="14"/>
      <c r="T5158" s="14"/>
      <c r="U5158" s="14"/>
      <c r="V5158" s="14"/>
      <c r="W5158" s="14"/>
      <c r="X5158" s="14"/>
      <c r="Y5158" s="14"/>
    </row>
    <row r="5159" spans="2:30" x14ac:dyDescent="0.3">
      <c r="B5159" s="13"/>
      <c r="C5159" s="13"/>
      <c r="D5159" s="13"/>
      <c r="E5159" s="13"/>
      <c r="F5159" s="13"/>
      <c r="G5159" s="13"/>
      <c r="H5159" s="13"/>
      <c r="I5159" s="13"/>
      <c r="J5159" s="13"/>
      <c r="K5159" s="13"/>
      <c r="L5159" s="13"/>
      <c r="M5159" s="13"/>
      <c r="N5159" s="13"/>
      <c r="O5159" s="13"/>
      <c r="P5159" s="13"/>
      <c r="Q5159" s="13"/>
      <c r="R5159" s="13"/>
      <c r="S5159" s="14"/>
      <c r="T5159" s="14"/>
      <c r="U5159" s="14"/>
      <c r="V5159" s="14"/>
      <c r="W5159" s="14"/>
      <c r="X5159" s="14"/>
      <c r="Y5159" s="14"/>
    </row>
    <row r="5160" spans="2:30" x14ac:dyDescent="0.3">
      <c r="B5160" s="13"/>
      <c r="C5160" s="13"/>
      <c r="D5160" s="13"/>
      <c r="E5160" s="13"/>
      <c r="F5160" s="13"/>
      <c r="G5160" s="13"/>
      <c r="H5160" s="13"/>
      <c r="I5160" s="13"/>
      <c r="J5160" s="13"/>
      <c r="K5160" s="13"/>
      <c r="L5160" s="13"/>
      <c r="M5160" s="13"/>
      <c r="N5160" s="13"/>
      <c r="O5160" s="13"/>
      <c r="P5160" s="13"/>
      <c r="Q5160" s="13"/>
      <c r="R5160" s="13"/>
      <c r="S5160" s="14"/>
      <c r="T5160" s="14"/>
      <c r="U5160" s="14"/>
      <c r="V5160" s="14"/>
      <c r="W5160" s="14"/>
      <c r="X5160" s="14"/>
      <c r="Y5160" s="14"/>
    </row>
    <row r="5161" spans="2:30" x14ac:dyDescent="0.3">
      <c r="B5161" s="13"/>
      <c r="C5161" s="13"/>
      <c r="D5161" s="13"/>
      <c r="E5161" s="13"/>
      <c r="F5161" s="13"/>
      <c r="G5161" s="13"/>
      <c r="H5161" s="13"/>
      <c r="I5161" s="13"/>
      <c r="J5161" s="13"/>
      <c r="K5161" s="13"/>
      <c r="L5161" s="13"/>
      <c r="M5161" s="13"/>
      <c r="N5161" s="13"/>
      <c r="O5161" s="13"/>
      <c r="P5161" s="13"/>
      <c r="Q5161" s="13"/>
      <c r="R5161" s="13"/>
      <c r="S5161" s="14"/>
      <c r="T5161" s="14"/>
      <c r="U5161" s="14"/>
      <c r="V5161" s="14"/>
      <c r="W5161" s="14"/>
      <c r="X5161" s="14"/>
      <c r="Y5161" s="14"/>
    </row>
    <row r="5162" spans="2:30" x14ac:dyDescent="0.3">
      <c r="B5162" s="13"/>
      <c r="C5162" s="13"/>
      <c r="D5162" s="13"/>
      <c r="E5162" s="13"/>
      <c r="F5162" s="13"/>
      <c r="G5162" s="13"/>
      <c r="H5162" s="13"/>
      <c r="I5162" s="13"/>
      <c r="J5162" s="13"/>
      <c r="K5162" s="13"/>
      <c r="L5162" s="13"/>
      <c r="M5162" s="13"/>
      <c r="N5162" s="13"/>
      <c r="O5162" s="13"/>
      <c r="P5162" s="13"/>
      <c r="Q5162" s="13"/>
      <c r="R5162" s="13"/>
      <c r="S5162" s="14"/>
      <c r="T5162" s="14"/>
      <c r="U5162" s="14"/>
      <c r="V5162" s="14"/>
      <c r="W5162" s="14"/>
      <c r="X5162" s="14"/>
      <c r="Y5162" s="14"/>
    </row>
    <row r="5163" spans="2:30" x14ac:dyDescent="0.3">
      <c r="B5163" s="13"/>
      <c r="C5163" s="13"/>
      <c r="D5163" s="13"/>
      <c r="E5163" s="13"/>
      <c r="F5163" s="13"/>
      <c r="G5163" s="13"/>
      <c r="H5163" s="13"/>
      <c r="I5163" s="13"/>
      <c r="J5163" s="13"/>
      <c r="K5163" s="13"/>
      <c r="L5163" s="13"/>
      <c r="M5163" s="13"/>
      <c r="N5163" s="13"/>
      <c r="O5163" s="13"/>
      <c r="P5163" s="13"/>
      <c r="Q5163" s="13"/>
      <c r="R5163" s="13"/>
      <c r="S5163" s="14"/>
      <c r="T5163" s="14"/>
      <c r="U5163" s="14"/>
      <c r="V5163" s="14"/>
      <c r="W5163" s="14"/>
      <c r="X5163" s="14"/>
      <c r="Y5163" s="14"/>
      <c r="AA5163" s="5" t="e">
        <f t="shared" ref="AA5163" si="290">+AVERAGE(E5134:E5163)/100</f>
        <v>#DIV/0!</v>
      </c>
      <c r="AB5163" s="5" t="e">
        <f t="shared" ref="AB5163" si="291">+AVERAGE(G5134:G5163)</f>
        <v>#DIV/0!</v>
      </c>
      <c r="AC5163" s="5" t="e">
        <f t="shared" ref="AC5163" si="292">+AVERAGE(H5134:H5163)</f>
        <v>#DIV/0!</v>
      </c>
      <c r="AD5163" s="17" t="e">
        <f t="shared" ref="AD5163" si="293">($AF$4*AA5163)+($AG$4-$AG$4*AB5163)+($AJ$12+$AK$12*AC5163)</f>
        <v>#DIV/0!</v>
      </c>
    </row>
    <row r="5164" spans="2:30" x14ac:dyDescent="0.3"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</row>
    <row r="5165" spans="2:30" x14ac:dyDescent="0.3"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</row>
    <row r="5166" spans="2:30" x14ac:dyDescent="0.3"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</row>
    <row r="5167" spans="2:30" x14ac:dyDescent="0.3"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</row>
    <row r="5168" spans="2:30" x14ac:dyDescent="0.3"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</row>
    <row r="5169" spans="2:25" x14ac:dyDescent="0.3"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</row>
    <row r="5170" spans="2:25" x14ac:dyDescent="0.3">
      <c r="B5170" s="13"/>
      <c r="C5170" s="13"/>
      <c r="D5170" s="13"/>
      <c r="E5170" s="13"/>
      <c r="F5170" s="13"/>
      <c r="G5170" s="13"/>
      <c r="H5170" s="13"/>
      <c r="I5170" s="13"/>
      <c r="J5170" s="13"/>
      <c r="K5170" s="13"/>
      <c r="L5170" s="13"/>
      <c r="M5170" s="13"/>
      <c r="N5170" s="13"/>
      <c r="O5170" s="13"/>
      <c r="P5170" s="13"/>
      <c r="Q5170" s="13"/>
      <c r="R5170" s="13"/>
      <c r="S5170" s="14"/>
      <c r="T5170" s="14"/>
      <c r="U5170" s="14"/>
      <c r="V5170" s="14"/>
      <c r="W5170" s="14"/>
      <c r="X5170" s="14"/>
      <c r="Y5170" s="14"/>
    </row>
    <row r="5171" spans="2:25" x14ac:dyDescent="0.3">
      <c r="B5171" s="13"/>
      <c r="C5171" s="13"/>
      <c r="D5171" s="13"/>
      <c r="E5171" s="13"/>
      <c r="F5171" s="13"/>
      <c r="G5171" s="13"/>
      <c r="H5171" s="13"/>
      <c r="I5171" s="13"/>
      <c r="J5171" s="13"/>
      <c r="K5171" s="13"/>
      <c r="L5171" s="13"/>
      <c r="M5171" s="13"/>
      <c r="N5171" s="13"/>
      <c r="O5171" s="13"/>
      <c r="P5171" s="13"/>
      <c r="Q5171" s="13"/>
      <c r="R5171" s="13"/>
      <c r="S5171" s="14"/>
      <c r="T5171" s="14"/>
      <c r="U5171" s="14"/>
      <c r="V5171" s="14"/>
      <c r="W5171" s="14"/>
      <c r="X5171" s="14"/>
      <c r="Y5171" s="14"/>
    </row>
    <row r="5172" spans="2:25" x14ac:dyDescent="0.3">
      <c r="B5172" s="13"/>
      <c r="C5172" s="13"/>
      <c r="D5172" s="13"/>
      <c r="E5172" s="13"/>
      <c r="F5172" s="13"/>
      <c r="G5172" s="13"/>
      <c r="H5172" s="13"/>
      <c r="I5172" s="13"/>
      <c r="J5172" s="13"/>
      <c r="K5172" s="13"/>
      <c r="L5172" s="13"/>
      <c r="M5172" s="13"/>
      <c r="N5172" s="13"/>
      <c r="O5172" s="13"/>
      <c r="P5172" s="13"/>
      <c r="Q5172" s="13"/>
      <c r="R5172" s="13"/>
      <c r="S5172" s="14"/>
      <c r="T5172" s="14"/>
      <c r="U5172" s="14"/>
      <c r="V5172" s="14"/>
      <c r="W5172" s="14"/>
      <c r="X5172" s="14"/>
      <c r="Y5172" s="14"/>
    </row>
    <row r="5173" spans="2:25" x14ac:dyDescent="0.3">
      <c r="B5173" s="13"/>
      <c r="C5173" s="13"/>
      <c r="D5173" s="13"/>
      <c r="E5173" s="13"/>
      <c r="F5173" s="13"/>
      <c r="G5173" s="13"/>
      <c r="H5173" s="13"/>
      <c r="I5173" s="13"/>
      <c r="J5173" s="13"/>
      <c r="K5173" s="13"/>
      <c r="L5173" s="13"/>
      <c r="M5173" s="13"/>
      <c r="N5173" s="13"/>
      <c r="O5173" s="13"/>
      <c r="P5173" s="13"/>
      <c r="Q5173" s="13"/>
      <c r="R5173" s="13"/>
      <c r="S5173" s="14"/>
      <c r="T5173" s="14"/>
      <c r="U5173" s="14"/>
      <c r="V5173" s="14"/>
      <c r="W5173" s="14"/>
      <c r="X5173" s="14"/>
      <c r="Y5173" s="14"/>
    </row>
    <row r="5174" spans="2:25" x14ac:dyDescent="0.3">
      <c r="B5174" s="13"/>
      <c r="C5174" s="13"/>
      <c r="D5174" s="13"/>
      <c r="E5174" s="13"/>
      <c r="F5174" s="13"/>
      <c r="G5174" s="13"/>
      <c r="H5174" s="13"/>
      <c r="I5174" s="13"/>
      <c r="J5174" s="13"/>
      <c r="K5174" s="13"/>
      <c r="L5174" s="13"/>
      <c r="M5174" s="13"/>
      <c r="N5174" s="13"/>
      <c r="O5174" s="13"/>
      <c r="P5174" s="13"/>
      <c r="Q5174" s="13"/>
      <c r="R5174" s="13"/>
      <c r="S5174" s="14"/>
      <c r="T5174" s="14"/>
      <c r="U5174" s="14"/>
      <c r="V5174" s="14"/>
      <c r="W5174" s="14"/>
      <c r="X5174" s="14"/>
      <c r="Y5174" s="14"/>
    </row>
    <row r="5175" spans="2:25" x14ac:dyDescent="0.3">
      <c r="B5175" s="13"/>
      <c r="C5175" s="13"/>
      <c r="D5175" s="13"/>
      <c r="E5175" s="13"/>
      <c r="F5175" s="13"/>
      <c r="G5175" s="13"/>
      <c r="H5175" s="13"/>
      <c r="I5175" s="13"/>
      <c r="J5175" s="13"/>
      <c r="K5175" s="13"/>
      <c r="L5175" s="13"/>
      <c r="M5175" s="13"/>
      <c r="N5175" s="13"/>
      <c r="O5175" s="13"/>
      <c r="P5175" s="13"/>
      <c r="Q5175" s="13"/>
      <c r="R5175" s="13"/>
      <c r="S5175" s="14"/>
      <c r="T5175" s="14"/>
      <c r="U5175" s="14"/>
      <c r="V5175" s="14"/>
      <c r="W5175" s="14"/>
      <c r="X5175" s="14"/>
      <c r="Y5175" s="14"/>
    </row>
    <row r="5176" spans="2:25" x14ac:dyDescent="0.3"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13"/>
      <c r="M5176" s="13"/>
      <c r="N5176" s="13"/>
      <c r="O5176" s="13"/>
      <c r="P5176" s="13"/>
      <c r="Q5176" s="13"/>
      <c r="R5176" s="13"/>
      <c r="S5176" s="14"/>
      <c r="T5176" s="14"/>
      <c r="U5176" s="14"/>
      <c r="V5176" s="14"/>
      <c r="W5176" s="14"/>
      <c r="X5176" s="14"/>
      <c r="Y5176" s="14"/>
    </row>
    <row r="5177" spans="2:25" x14ac:dyDescent="0.3">
      <c r="B5177" s="13"/>
      <c r="C5177" s="13"/>
      <c r="D5177" s="13"/>
      <c r="E5177" s="13"/>
      <c r="F5177" s="13"/>
      <c r="G5177" s="13"/>
      <c r="H5177" s="13"/>
      <c r="I5177" s="13"/>
      <c r="J5177" s="13"/>
      <c r="K5177" s="13"/>
      <c r="L5177" s="13"/>
      <c r="M5177" s="13"/>
      <c r="N5177" s="13"/>
      <c r="O5177" s="13"/>
      <c r="P5177" s="13"/>
      <c r="Q5177" s="13"/>
      <c r="R5177" s="13"/>
      <c r="S5177" s="14"/>
      <c r="T5177" s="14"/>
      <c r="U5177" s="14"/>
      <c r="V5177" s="14"/>
      <c r="W5177" s="14"/>
      <c r="X5177" s="14"/>
      <c r="Y5177" s="14"/>
    </row>
    <row r="5178" spans="2:25" x14ac:dyDescent="0.3">
      <c r="B5178" s="13"/>
      <c r="C5178" s="13"/>
      <c r="D5178" s="13"/>
      <c r="E5178" s="13"/>
      <c r="F5178" s="13"/>
      <c r="G5178" s="13"/>
      <c r="H5178" s="13"/>
      <c r="I5178" s="13"/>
      <c r="J5178" s="13"/>
      <c r="K5178" s="13"/>
      <c r="L5178" s="13"/>
      <c r="M5178" s="13"/>
      <c r="N5178" s="13"/>
      <c r="O5178" s="13"/>
      <c r="P5178" s="13"/>
      <c r="Q5178" s="13"/>
      <c r="R5178" s="13"/>
      <c r="S5178" s="14"/>
      <c r="T5178" s="14"/>
      <c r="U5178" s="14"/>
      <c r="V5178" s="14"/>
      <c r="W5178" s="14"/>
      <c r="X5178" s="14"/>
      <c r="Y5178" s="14"/>
    </row>
    <row r="5179" spans="2:25" x14ac:dyDescent="0.3">
      <c r="B5179" s="13"/>
      <c r="C5179" s="13"/>
      <c r="D5179" s="13"/>
      <c r="E5179" s="13"/>
      <c r="F5179" s="13"/>
      <c r="G5179" s="13"/>
      <c r="H5179" s="13"/>
      <c r="I5179" s="13"/>
      <c r="J5179" s="13"/>
      <c r="K5179" s="13"/>
      <c r="L5179" s="13"/>
      <c r="M5179" s="13"/>
      <c r="N5179" s="13"/>
      <c r="O5179" s="13"/>
      <c r="P5179" s="13"/>
      <c r="Q5179" s="13"/>
      <c r="R5179" s="13"/>
      <c r="S5179" s="14"/>
      <c r="T5179" s="14"/>
      <c r="U5179" s="14"/>
      <c r="V5179" s="14"/>
      <c r="W5179" s="14"/>
      <c r="X5179" s="14"/>
      <c r="Y5179" s="14"/>
    </row>
    <row r="5180" spans="2:25" x14ac:dyDescent="0.3">
      <c r="B5180" s="13"/>
      <c r="C5180" s="13"/>
      <c r="D5180" s="13"/>
      <c r="E5180" s="13"/>
      <c r="F5180" s="13"/>
      <c r="G5180" s="13"/>
      <c r="H5180" s="13"/>
      <c r="I5180" s="13"/>
      <c r="J5180" s="13"/>
      <c r="K5180" s="13"/>
      <c r="L5180" s="13"/>
      <c r="M5180" s="13"/>
      <c r="N5180" s="13"/>
      <c r="O5180" s="13"/>
      <c r="P5180" s="13"/>
      <c r="Q5180" s="13"/>
      <c r="R5180" s="13"/>
      <c r="S5180" s="14"/>
      <c r="T5180" s="14"/>
      <c r="U5180" s="14"/>
      <c r="V5180" s="14"/>
      <c r="W5180" s="14"/>
      <c r="X5180" s="14"/>
      <c r="Y5180" s="14"/>
    </row>
    <row r="5181" spans="2:25" x14ac:dyDescent="0.3">
      <c r="B5181" s="13"/>
      <c r="C5181" s="13"/>
      <c r="D5181" s="13"/>
      <c r="E5181" s="13"/>
      <c r="F5181" s="13"/>
      <c r="G5181" s="13"/>
      <c r="H5181" s="13"/>
      <c r="I5181" s="13"/>
      <c r="J5181" s="13"/>
      <c r="K5181" s="13"/>
      <c r="L5181" s="13"/>
      <c r="M5181" s="13"/>
      <c r="N5181" s="13"/>
      <c r="O5181" s="13"/>
      <c r="P5181" s="13"/>
      <c r="Q5181" s="13"/>
      <c r="R5181" s="13"/>
      <c r="S5181" s="14"/>
      <c r="T5181" s="14"/>
      <c r="U5181" s="14"/>
      <c r="V5181" s="14"/>
      <c r="W5181" s="14"/>
      <c r="X5181" s="14"/>
      <c r="Y5181" s="14"/>
    </row>
    <row r="5182" spans="2:25" x14ac:dyDescent="0.3">
      <c r="B5182" s="13"/>
      <c r="C5182" s="13"/>
      <c r="D5182" s="13"/>
      <c r="E5182" s="13"/>
      <c r="F5182" s="13"/>
      <c r="G5182" s="13"/>
      <c r="H5182" s="13"/>
      <c r="I5182" s="13"/>
      <c r="J5182" s="13"/>
      <c r="K5182" s="13"/>
      <c r="L5182" s="13"/>
      <c r="M5182" s="13"/>
      <c r="N5182" s="13"/>
      <c r="O5182" s="13"/>
      <c r="P5182" s="13"/>
      <c r="Q5182" s="13"/>
      <c r="R5182" s="13"/>
      <c r="S5182" s="14"/>
      <c r="T5182" s="14"/>
      <c r="U5182" s="14"/>
      <c r="V5182" s="14"/>
      <c r="W5182" s="14"/>
      <c r="X5182" s="14"/>
      <c r="Y5182" s="14"/>
    </row>
    <row r="5183" spans="2:25" x14ac:dyDescent="0.3">
      <c r="B5183" s="13"/>
      <c r="C5183" s="13"/>
      <c r="D5183" s="13"/>
      <c r="E5183" s="13"/>
      <c r="F5183" s="13"/>
      <c r="G5183" s="13"/>
      <c r="H5183" s="13"/>
      <c r="I5183" s="13"/>
      <c r="J5183" s="13"/>
      <c r="K5183" s="13"/>
      <c r="L5183" s="13"/>
      <c r="M5183" s="13"/>
      <c r="N5183" s="13"/>
      <c r="O5183" s="13"/>
      <c r="P5183" s="13"/>
      <c r="Q5183" s="13"/>
      <c r="R5183" s="13"/>
      <c r="S5183" s="14"/>
      <c r="T5183" s="14"/>
      <c r="U5183" s="14"/>
      <c r="V5183" s="14"/>
      <c r="W5183" s="14"/>
      <c r="X5183" s="14"/>
      <c r="Y5183" s="14"/>
    </row>
    <row r="5184" spans="2:25" x14ac:dyDescent="0.3">
      <c r="B5184" s="13"/>
      <c r="C5184" s="13"/>
      <c r="D5184" s="13"/>
      <c r="E5184" s="13"/>
      <c r="F5184" s="13"/>
      <c r="G5184" s="13"/>
      <c r="H5184" s="13"/>
      <c r="I5184" s="13"/>
      <c r="J5184" s="13"/>
      <c r="K5184" s="13"/>
      <c r="L5184" s="13"/>
      <c r="M5184" s="13"/>
      <c r="N5184" s="13"/>
      <c r="O5184" s="13"/>
      <c r="P5184" s="13"/>
      <c r="Q5184" s="13"/>
      <c r="R5184" s="13"/>
      <c r="S5184" s="14"/>
      <c r="T5184" s="14"/>
      <c r="U5184" s="14"/>
      <c r="V5184" s="14"/>
      <c r="W5184" s="14"/>
      <c r="X5184" s="14"/>
      <c r="Y5184" s="14"/>
    </row>
    <row r="5185" spans="2:30" x14ac:dyDescent="0.3">
      <c r="B5185" s="13"/>
      <c r="C5185" s="13"/>
      <c r="D5185" s="13"/>
      <c r="E5185" s="13"/>
      <c r="F5185" s="13"/>
      <c r="G5185" s="13"/>
      <c r="H5185" s="13"/>
      <c r="I5185" s="13"/>
      <c r="J5185" s="13"/>
      <c r="K5185" s="13"/>
      <c r="L5185" s="13"/>
      <c r="M5185" s="13"/>
      <c r="N5185" s="13"/>
      <c r="O5185" s="13"/>
      <c r="P5185" s="13"/>
      <c r="Q5185" s="13"/>
      <c r="R5185" s="13"/>
      <c r="S5185" s="14"/>
      <c r="T5185" s="14"/>
      <c r="U5185" s="14"/>
      <c r="V5185" s="14"/>
      <c r="W5185" s="14"/>
      <c r="X5185" s="14"/>
      <c r="Y5185" s="14"/>
    </row>
    <row r="5186" spans="2:30" x14ac:dyDescent="0.3">
      <c r="B5186" s="13"/>
      <c r="C5186" s="13"/>
      <c r="D5186" s="13"/>
      <c r="E5186" s="13"/>
      <c r="F5186" s="13"/>
      <c r="G5186" s="13"/>
      <c r="H5186" s="13"/>
      <c r="I5186" s="13"/>
      <c r="J5186" s="13"/>
      <c r="K5186" s="13"/>
      <c r="L5186" s="13"/>
      <c r="M5186" s="13"/>
      <c r="N5186" s="13"/>
      <c r="O5186" s="13"/>
      <c r="P5186" s="13"/>
      <c r="Q5186" s="13"/>
      <c r="R5186" s="13"/>
      <c r="S5186" s="14"/>
      <c r="T5186" s="14"/>
      <c r="U5186" s="14"/>
      <c r="V5186" s="14"/>
      <c r="W5186" s="14"/>
      <c r="X5186" s="14"/>
      <c r="Y5186" s="14"/>
    </row>
    <row r="5187" spans="2:30" x14ac:dyDescent="0.3">
      <c r="B5187" s="13"/>
      <c r="C5187" s="13"/>
      <c r="D5187" s="13"/>
      <c r="E5187" s="13"/>
      <c r="F5187" s="13"/>
      <c r="G5187" s="13"/>
      <c r="H5187" s="13"/>
      <c r="I5187" s="13"/>
      <c r="J5187" s="13"/>
      <c r="K5187" s="13"/>
      <c r="L5187" s="13"/>
      <c r="M5187" s="13"/>
      <c r="N5187" s="13"/>
      <c r="O5187" s="13"/>
      <c r="P5187" s="13"/>
      <c r="Q5187" s="13"/>
      <c r="R5187" s="13"/>
      <c r="S5187" s="14"/>
      <c r="T5187" s="14"/>
      <c r="U5187" s="14"/>
      <c r="V5187" s="14"/>
      <c r="W5187" s="14"/>
      <c r="X5187" s="14"/>
      <c r="Y5187" s="14"/>
    </row>
    <row r="5188" spans="2:30" x14ac:dyDescent="0.3">
      <c r="B5188" s="13"/>
      <c r="C5188" s="13"/>
      <c r="D5188" s="13"/>
      <c r="E5188" s="13"/>
      <c r="F5188" s="13"/>
      <c r="G5188" s="13"/>
      <c r="H5188" s="13"/>
      <c r="I5188" s="13"/>
      <c r="J5188" s="13"/>
      <c r="K5188" s="13"/>
      <c r="L5188" s="13"/>
      <c r="M5188" s="13"/>
      <c r="N5188" s="13"/>
      <c r="O5188" s="13"/>
      <c r="P5188" s="13"/>
      <c r="Q5188" s="13"/>
      <c r="R5188" s="13"/>
      <c r="S5188" s="14"/>
      <c r="T5188" s="14"/>
      <c r="U5188" s="14"/>
      <c r="V5188" s="14"/>
      <c r="W5188" s="14"/>
      <c r="X5188" s="14"/>
      <c r="Y5188" s="14"/>
    </row>
    <row r="5189" spans="2:30" x14ac:dyDescent="0.3"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</row>
    <row r="5190" spans="2:30" x14ac:dyDescent="0.3"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</row>
    <row r="5191" spans="2:30" x14ac:dyDescent="0.3"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</row>
    <row r="5192" spans="2:30" x14ac:dyDescent="0.3"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</row>
    <row r="5193" spans="2:30" x14ac:dyDescent="0.3"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AA5193" s="5" t="e">
        <f t="shared" ref="AA5193" si="294">+AVERAGE(E5164:E5193)/100</f>
        <v>#DIV/0!</v>
      </c>
      <c r="AB5193" s="5" t="e">
        <f t="shared" ref="AB5193" si="295">+AVERAGE(G5164:G5193)</f>
        <v>#DIV/0!</v>
      </c>
      <c r="AC5193" s="5" t="e">
        <f t="shared" ref="AC5193" si="296">+AVERAGE(H5164:H5193)</f>
        <v>#DIV/0!</v>
      </c>
      <c r="AD5193" s="17" t="e">
        <f t="shared" ref="AD5193" si="297">($AF$4*AA5193)+($AG$4-$AG$4*AB5193)+($AJ$12+$AK$12*AC5193)</f>
        <v>#DIV/0!</v>
      </c>
    </row>
    <row r="5194" spans="2:30" x14ac:dyDescent="0.3">
      <c r="B5194" s="13"/>
      <c r="C5194" s="13"/>
      <c r="D5194" s="13"/>
      <c r="E5194" s="13"/>
      <c r="F5194" s="13"/>
      <c r="G5194" s="13"/>
      <c r="H5194" s="13"/>
      <c r="I5194" s="13"/>
      <c r="J5194" s="13"/>
      <c r="K5194" s="13"/>
      <c r="L5194" s="13"/>
      <c r="M5194" s="13"/>
      <c r="N5194" s="13"/>
      <c r="O5194" s="13"/>
      <c r="P5194" s="13"/>
      <c r="Q5194" s="13"/>
      <c r="R5194" s="13"/>
      <c r="S5194" s="14"/>
      <c r="T5194" s="14"/>
      <c r="U5194" s="14"/>
      <c r="V5194" s="14"/>
      <c r="W5194" s="14"/>
      <c r="X5194" s="14"/>
      <c r="Y5194" s="14"/>
    </row>
    <row r="5195" spans="2:30" x14ac:dyDescent="0.3">
      <c r="B5195" s="13"/>
      <c r="C5195" s="13"/>
      <c r="D5195" s="13"/>
      <c r="E5195" s="13"/>
      <c r="F5195" s="13"/>
      <c r="G5195" s="13"/>
      <c r="H5195" s="13"/>
      <c r="I5195" s="13"/>
      <c r="J5195" s="13"/>
      <c r="K5195" s="13"/>
      <c r="L5195" s="13"/>
      <c r="M5195" s="13"/>
      <c r="N5195" s="13"/>
      <c r="O5195" s="13"/>
      <c r="P5195" s="13"/>
      <c r="Q5195" s="13"/>
      <c r="R5195" s="13"/>
      <c r="S5195" s="14"/>
      <c r="T5195" s="14"/>
      <c r="U5195" s="14"/>
      <c r="V5195" s="14"/>
      <c r="W5195" s="14"/>
      <c r="X5195" s="14"/>
      <c r="Y5195" s="14"/>
    </row>
    <row r="5196" spans="2:30" x14ac:dyDescent="0.3">
      <c r="B5196" s="13"/>
      <c r="C5196" s="13"/>
      <c r="D5196" s="13"/>
      <c r="E5196" s="13"/>
      <c r="F5196" s="13"/>
      <c r="G5196" s="13"/>
      <c r="H5196" s="13"/>
      <c r="I5196" s="13"/>
      <c r="J5196" s="13"/>
      <c r="K5196" s="13"/>
      <c r="L5196" s="13"/>
      <c r="M5196" s="13"/>
      <c r="N5196" s="13"/>
      <c r="O5196" s="13"/>
      <c r="P5196" s="13"/>
      <c r="Q5196" s="13"/>
      <c r="R5196" s="13"/>
      <c r="S5196" s="14"/>
      <c r="T5196" s="14"/>
      <c r="U5196" s="14"/>
      <c r="V5196" s="14"/>
      <c r="W5196" s="14"/>
      <c r="X5196" s="14"/>
      <c r="Y5196" s="14"/>
    </row>
    <row r="5197" spans="2:30" x14ac:dyDescent="0.3">
      <c r="B5197" s="13"/>
      <c r="C5197" s="13"/>
      <c r="D5197" s="13"/>
      <c r="E5197" s="13"/>
      <c r="F5197" s="13"/>
      <c r="G5197" s="13"/>
      <c r="H5197" s="13"/>
      <c r="I5197" s="13"/>
      <c r="J5197" s="13"/>
      <c r="K5197" s="13"/>
      <c r="L5197" s="13"/>
      <c r="M5197" s="13"/>
      <c r="N5197" s="13"/>
      <c r="O5197" s="13"/>
      <c r="P5197" s="13"/>
      <c r="Q5197" s="13"/>
      <c r="R5197" s="13"/>
      <c r="S5197" s="14"/>
      <c r="T5197" s="14"/>
      <c r="U5197" s="14"/>
      <c r="V5197" s="14"/>
      <c r="W5197" s="14"/>
      <c r="X5197" s="14"/>
      <c r="Y5197" s="14"/>
    </row>
    <row r="5198" spans="2:30" x14ac:dyDescent="0.3">
      <c r="B5198" s="13"/>
      <c r="C5198" s="13"/>
      <c r="D5198" s="13"/>
      <c r="E5198" s="13"/>
      <c r="F5198" s="13"/>
      <c r="G5198" s="13"/>
      <c r="H5198" s="13"/>
      <c r="I5198" s="13"/>
      <c r="J5198" s="13"/>
      <c r="K5198" s="13"/>
      <c r="L5198" s="13"/>
      <c r="M5198" s="13"/>
      <c r="N5198" s="13"/>
      <c r="O5198" s="13"/>
      <c r="P5198" s="13"/>
      <c r="Q5198" s="13"/>
      <c r="R5198" s="13"/>
      <c r="S5198" s="14"/>
      <c r="T5198" s="14"/>
      <c r="U5198" s="14"/>
      <c r="V5198" s="14"/>
      <c r="W5198" s="14"/>
      <c r="X5198" s="14"/>
      <c r="Y5198" s="14"/>
    </row>
    <row r="5199" spans="2:30" x14ac:dyDescent="0.3">
      <c r="B5199" s="13"/>
      <c r="C5199" s="13"/>
      <c r="D5199" s="13"/>
      <c r="E5199" s="13"/>
      <c r="F5199" s="13"/>
      <c r="G5199" s="13"/>
      <c r="H5199" s="13"/>
      <c r="I5199" s="13"/>
      <c r="J5199" s="13"/>
      <c r="K5199" s="13"/>
      <c r="L5199" s="13"/>
      <c r="M5199" s="13"/>
      <c r="N5199" s="13"/>
      <c r="O5199" s="13"/>
      <c r="P5199" s="13"/>
      <c r="Q5199" s="13"/>
      <c r="R5199" s="13"/>
      <c r="S5199" s="14"/>
      <c r="T5199" s="14"/>
      <c r="U5199" s="14"/>
      <c r="V5199" s="14"/>
      <c r="W5199" s="14"/>
      <c r="X5199" s="14"/>
      <c r="Y5199" s="14"/>
    </row>
    <row r="5200" spans="2:30" x14ac:dyDescent="0.3">
      <c r="B5200" s="13"/>
      <c r="C5200" s="13"/>
      <c r="D5200" s="13"/>
      <c r="E5200" s="13"/>
      <c r="F5200" s="13"/>
      <c r="G5200" s="13"/>
      <c r="H5200" s="13"/>
      <c r="I5200" s="13"/>
      <c r="J5200" s="13"/>
      <c r="K5200" s="13"/>
      <c r="L5200" s="13"/>
      <c r="M5200" s="13"/>
      <c r="N5200" s="13"/>
      <c r="O5200" s="13"/>
      <c r="P5200" s="13"/>
      <c r="Q5200" s="13"/>
      <c r="R5200" s="13"/>
      <c r="S5200" s="14"/>
      <c r="T5200" s="14"/>
      <c r="U5200" s="14"/>
      <c r="V5200" s="14"/>
      <c r="W5200" s="14"/>
      <c r="X5200" s="14"/>
      <c r="Y5200" s="14"/>
    </row>
    <row r="5201" spans="2:25" x14ac:dyDescent="0.3">
      <c r="B5201" s="13"/>
      <c r="C5201" s="13"/>
      <c r="D5201" s="13"/>
      <c r="E5201" s="13"/>
      <c r="F5201" s="13"/>
      <c r="G5201" s="13"/>
      <c r="H5201" s="13"/>
      <c r="I5201" s="13"/>
      <c r="J5201" s="13"/>
      <c r="K5201" s="13"/>
      <c r="L5201" s="13"/>
      <c r="M5201" s="13"/>
      <c r="N5201" s="13"/>
      <c r="O5201" s="13"/>
      <c r="P5201" s="13"/>
      <c r="Q5201" s="13"/>
      <c r="R5201" s="13"/>
      <c r="S5201" s="14"/>
      <c r="T5201" s="14"/>
      <c r="U5201" s="14"/>
      <c r="V5201" s="14"/>
      <c r="W5201" s="14"/>
      <c r="X5201" s="14"/>
      <c r="Y5201" s="14"/>
    </row>
    <row r="5202" spans="2:25" x14ac:dyDescent="0.3">
      <c r="B5202" s="13"/>
      <c r="C5202" s="13"/>
      <c r="D5202" s="13"/>
      <c r="E5202" s="13"/>
      <c r="F5202" s="13"/>
      <c r="G5202" s="13"/>
      <c r="H5202" s="13"/>
      <c r="I5202" s="13"/>
      <c r="J5202" s="13"/>
      <c r="K5202" s="13"/>
      <c r="L5202" s="13"/>
      <c r="M5202" s="13"/>
      <c r="N5202" s="13"/>
      <c r="O5202" s="13"/>
      <c r="P5202" s="13"/>
      <c r="Q5202" s="13"/>
      <c r="R5202" s="13"/>
      <c r="S5202" s="14"/>
      <c r="T5202" s="14"/>
      <c r="U5202" s="14"/>
      <c r="V5202" s="14"/>
      <c r="W5202" s="14"/>
      <c r="X5202" s="14"/>
      <c r="Y5202" s="14"/>
    </row>
    <row r="5203" spans="2:25" x14ac:dyDescent="0.3">
      <c r="B5203" s="13"/>
      <c r="C5203" s="13"/>
      <c r="D5203" s="13"/>
      <c r="E5203" s="13"/>
      <c r="F5203" s="13"/>
      <c r="G5203" s="13"/>
      <c r="H5203" s="13"/>
      <c r="I5203" s="13"/>
      <c r="J5203" s="13"/>
      <c r="K5203" s="13"/>
      <c r="L5203" s="13"/>
      <c r="M5203" s="13"/>
      <c r="N5203" s="13"/>
      <c r="O5203" s="13"/>
      <c r="P5203" s="13"/>
      <c r="Q5203" s="13"/>
      <c r="R5203" s="13"/>
      <c r="S5203" s="14"/>
      <c r="T5203" s="14"/>
      <c r="U5203" s="14"/>
      <c r="V5203" s="14"/>
      <c r="W5203" s="14"/>
      <c r="X5203" s="14"/>
      <c r="Y5203" s="14"/>
    </row>
    <row r="5204" spans="2:25" x14ac:dyDescent="0.3">
      <c r="B5204" s="13"/>
      <c r="C5204" s="13"/>
      <c r="D5204" s="13"/>
      <c r="E5204" s="13"/>
      <c r="F5204" s="13"/>
      <c r="G5204" s="13"/>
      <c r="H5204" s="13"/>
      <c r="I5204" s="13"/>
      <c r="J5204" s="13"/>
      <c r="K5204" s="13"/>
      <c r="L5204" s="13"/>
      <c r="M5204" s="13"/>
      <c r="N5204" s="13"/>
      <c r="O5204" s="13"/>
      <c r="P5204" s="13"/>
      <c r="Q5204" s="13"/>
      <c r="R5204" s="13"/>
      <c r="S5204" s="14"/>
      <c r="T5204" s="14"/>
      <c r="U5204" s="14"/>
      <c r="V5204" s="14"/>
      <c r="W5204" s="14"/>
      <c r="X5204" s="14"/>
      <c r="Y5204" s="14"/>
    </row>
    <row r="5205" spans="2:25" x14ac:dyDescent="0.3">
      <c r="B5205" s="13"/>
      <c r="C5205" s="13"/>
      <c r="D5205" s="13"/>
      <c r="E5205" s="13"/>
      <c r="F5205" s="13"/>
      <c r="G5205" s="13"/>
      <c r="H5205" s="13"/>
      <c r="I5205" s="13"/>
      <c r="J5205" s="13"/>
      <c r="K5205" s="13"/>
      <c r="L5205" s="13"/>
      <c r="M5205" s="13"/>
      <c r="N5205" s="13"/>
      <c r="O5205" s="13"/>
      <c r="P5205" s="13"/>
      <c r="Q5205" s="13"/>
      <c r="R5205" s="13"/>
      <c r="S5205" s="14"/>
      <c r="T5205" s="14"/>
      <c r="U5205" s="14"/>
      <c r="V5205" s="14"/>
      <c r="W5205" s="14"/>
      <c r="X5205" s="14"/>
      <c r="Y5205" s="14"/>
    </row>
    <row r="5206" spans="2:25" x14ac:dyDescent="0.3"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</row>
    <row r="5207" spans="2:25" x14ac:dyDescent="0.3"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</row>
    <row r="5208" spans="2:25" x14ac:dyDescent="0.3"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</row>
    <row r="5209" spans="2:25" x14ac:dyDescent="0.3"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</row>
    <row r="5210" spans="2:25" x14ac:dyDescent="0.3"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</row>
    <row r="5211" spans="2:25" x14ac:dyDescent="0.3"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</row>
    <row r="5212" spans="2:25" x14ac:dyDescent="0.3"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</row>
    <row r="5213" spans="2:25" x14ac:dyDescent="0.3"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</row>
    <row r="5214" spans="2:25" x14ac:dyDescent="0.3"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</row>
    <row r="5215" spans="2:25" x14ac:dyDescent="0.3"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</row>
    <row r="5216" spans="2:25" x14ac:dyDescent="0.3"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</row>
    <row r="5217" spans="2:30" x14ac:dyDescent="0.3"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</row>
    <row r="5218" spans="2:30" x14ac:dyDescent="0.3"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</row>
    <row r="5219" spans="2:30" x14ac:dyDescent="0.3"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</row>
    <row r="5220" spans="2:30" x14ac:dyDescent="0.3"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</row>
    <row r="5221" spans="2:30" x14ac:dyDescent="0.3"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</row>
    <row r="5222" spans="2:30" x14ac:dyDescent="0.3"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</row>
    <row r="5223" spans="2:30" x14ac:dyDescent="0.3"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AA5223" s="5" t="e">
        <f t="shared" ref="AA5223" si="298">+AVERAGE(E5194:E5223)/100</f>
        <v>#DIV/0!</v>
      </c>
      <c r="AB5223" s="5" t="e">
        <f t="shared" ref="AB5223" si="299">+AVERAGE(G5194:G5223)</f>
        <v>#DIV/0!</v>
      </c>
      <c r="AC5223" s="5" t="e">
        <f t="shared" ref="AC5223" si="300">+AVERAGE(H5194:H5223)</f>
        <v>#DIV/0!</v>
      </c>
      <c r="AD5223" s="17" t="e">
        <f t="shared" ref="AD5223" si="301">($AF$4*AA5223)+($AG$4-$AG$4*AB5223)+($AJ$12+$AK$12*AC5223)</f>
        <v>#DIV/0!</v>
      </c>
    </row>
    <row r="5224" spans="2:30" x14ac:dyDescent="0.3">
      <c r="B5224" s="13"/>
      <c r="C5224" s="13"/>
      <c r="D5224" s="13"/>
      <c r="E5224" s="13"/>
      <c r="F5224" s="13"/>
      <c r="G5224" s="13"/>
      <c r="H5224" s="13"/>
      <c r="I5224" s="13"/>
      <c r="J5224" s="13"/>
      <c r="K5224" s="13"/>
      <c r="L5224" s="13"/>
      <c r="M5224" s="13"/>
      <c r="N5224" s="13"/>
      <c r="O5224" s="13"/>
      <c r="P5224" s="13"/>
      <c r="Q5224" s="13"/>
      <c r="R5224" s="13"/>
      <c r="S5224" s="14"/>
      <c r="T5224" s="14"/>
      <c r="U5224" s="14"/>
      <c r="V5224" s="14"/>
      <c r="W5224" s="14"/>
      <c r="X5224" s="14"/>
      <c r="Y5224" s="14"/>
    </row>
    <row r="5225" spans="2:30" x14ac:dyDescent="0.3">
      <c r="B5225" s="13"/>
      <c r="C5225" s="13"/>
      <c r="D5225" s="13"/>
      <c r="E5225" s="13"/>
      <c r="F5225" s="13"/>
      <c r="G5225" s="13"/>
      <c r="H5225" s="13"/>
      <c r="I5225" s="13"/>
      <c r="J5225" s="13"/>
      <c r="K5225" s="13"/>
      <c r="L5225" s="13"/>
      <c r="M5225" s="13"/>
      <c r="N5225" s="13"/>
      <c r="O5225" s="13"/>
      <c r="P5225" s="13"/>
      <c r="Q5225" s="13"/>
      <c r="R5225" s="13"/>
      <c r="S5225" s="14"/>
      <c r="T5225" s="14"/>
      <c r="U5225" s="14"/>
      <c r="V5225" s="14"/>
      <c r="W5225" s="14"/>
      <c r="X5225" s="14"/>
      <c r="Y5225" s="14"/>
    </row>
    <row r="5226" spans="2:30" x14ac:dyDescent="0.3">
      <c r="B5226" s="13"/>
      <c r="C5226" s="13"/>
      <c r="D5226" s="13"/>
      <c r="E5226" s="13"/>
      <c r="F5226" s="13"/>
      <c r="G5226" s="13"/>
      <c r="H5226" s="13"/>
      <c r="I5226" s="13"/>
      <c r="J5226" s="13"/>
      <c r="K5226" s="13"/>
      <c r="L5226" s="13"/>
      <c r="M5226" s="13"/>
      <c r="N5226" s="13"/>
      <c r="O5226" s="13"/>
      <c r="P5226" s="13"/>
      <c r="Q5226" s="13"/>
      <c r="R5226" s="13"/>
      <c r="S5226" s="14"/>
      <c r="T5226" s="14"/>
      <c r="U5226" s="14"/>
      <c r="V5226" s="14"/>
      <c r="W5226" s="14"/>
      <c r="X5226" s="14"/>
      <c r="Y5226" s="14"/>
    </row>
    <row r="5227" spans="2:30" x14ac:dyDescent="0.3">
      <c r="B5227" s="13"/>
      <c r="C5227" s="13"/>
      <c r="D5227" s="13"/>
      <c r="E5227" s="13"/>
      <c r="F5227" s="13"/>
      <c r="G5227" s="13"/>
      <c r="H5227" s="13"/>
      <c r="I5227" s="13"/>
      <c r="J5227" s="13"/>
      <c r="K5227" s="13"/>
      <c r="L5227" s="13"/>
      <c r="M5227" s="13"/>
      <c r="N5227" s="13"/>
      <c r="O5227" s="13"/>
      <c r="P5227" s="13"/>
      <c r="Q5227" s="13"/>
      <c r="R5227" s="13"/>
      <c r="S5227" s="14"/>
      <c r="T5227" s="14"/>
      <c r="U5227" s="14"/>
      <c r="V5227" s="14"/>
      <c r="W5227" s="14"/>
      <c r="X5227" s="14"/>
      <c r="Y5227" s="14"/>
    </row>
    <row r="5228" spans="2:30" x14ac:dyDescent="0.3">
      <c r="B5228" s="13"/>
      <c r="C5228" s="13"/>
      <c r="D5228" s="13"/>
      <c r="E5228" s="13"/>
      <c r="F5228" s="13"/>
      <c r="G5228" s="13"/>
      <c r="H5228" s="13"/>
      <c r="I5228" s="13"/>
      <c r="J5228" s="13"/>
      <c r="K5228" s="13"/>
      <c r="L5228" s="13"/>
      <c r="M5228" s="13"/>
      <c r="N5228" s="13"/>
      <c r="O5228" s="13"/>
      <c r="P5228" s="13"/>
      <c r="Q5228" s="13"/>
      <c r="R5228" s="13"/>
      <c r="S5228" s="14"/>
      <c r="T5228" s="14"/>
      <c r="U5228" s="14"/>
      <c r="V5228" s="14"/>
      <c r="W5228" s="14"/>
      <c r="X5228" s="14"/>
      <c r="Y5228" s="14"/>
    </row>
    <row r="5229" spans="2:30" x14ac:dyDescent="0.3"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</row>
    <row r="5230" spans="2:30" x14ac:dyDescent="0.3"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</row>
    <row r="5231" spans="2:30" x14ac:dyDescent="0.3"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</row>
    <row r="5232" spans="2:30" x14ac:dyDescent="0.3"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</row>
    <row r="5233" spans="2:25" x14ac:dyDescent="0.3"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</row>
    <row r="5234" spans="2:25" x14ac:dyDescent="0.3"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</row>
    <row r="5235" spans="2:25" x14ac:dyDescent="0.3"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</row>
    <row r="5236" spans="2:25" x14ac:dyDescent="0.3"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</row>
    <row r="5237" spans="2:25" x14ac:dyDescent="0.3"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</row>
    <row r="5238" spans="2:25" x14ac:dyDescent="0.3"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</row>
    <row r="5239" spans="2:25" x14ac:dyDescent="0.3"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</row>
    <row r="5240" spans="2:25" x14ac:dyDescent="0.3"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</row>
    <row r="5241" spans="2:25" x14ac:dyDescent="0.3"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</row>
    <row r="5242" spans="2:25" x14ac:dyDescent="0.3"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</row>
    <row r="5243" spans="2:25" x14ac:dyDescent="0.3"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</row>
    <row r="5244" spans="2:25" x14ac:dyDescent="0.3"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</row>
    <row r="5245" spans="2:25" x14ac:dyDescent="0.3"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</row>
    <row r="5246" spans="2:25" x14ac:dyDescent="0.3"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</row>
    <row r="5247" spans="2:25" x14ac:dyDescent="0.3"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</row>
    <row r="5248" spans="2:25" x14ac:dyDescent="0.3"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</row>
    <row r="5249" spans="2:30" x14ac:dyDescent="0.3"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</row>
    <row r="5250" spans="2:30" x14ac:dyDescent="0.3"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</row>
    <row r="5251" spans="2:30" x14ac:dyDescent="0.3"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</row>
    <row r="5252" spans="2:30" x14ac:dyDescent="0.3"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</row>
    <row r="5253" spans="2:30" x14ac:dyDescent="0.3"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AA5253" s="5" t="e">
        <f t="shared" ref="AA5253" si="302">+AVERAGE(E5224:E5253)/100</f>
        <v>#DIV/0!</v>
      </c>
      <c r="AB5253" s="5" t="e">
        <f t="shared" ref="AB5253" si="303">+AVERAGE(G5224:G5253)</f>
        <v>#DIV/0!</v>
      </c>
      <c r="AC5253" s="5" t="e">
        <f t="shared" ref="AC5253" si="304">+AVERAGE(H5224:H5253)</f>
        <v>#DIV/0!</v>
      </c>
      <c r="AD5253" s="17" t="e">
        <f t="shared" ref="AD5253" si="305">($AF$4*AA5253)+($AG$4-$AG$4*AB5253)+($AJ$12+$AK$12*AC5253)</f>
        <v>#DIV/0!</v>
      </c>
    </row>
    <row r="5254" spans="2:30" x14ac:dyDescent="0.3"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</row>
    <row r="5255" spans="2:30" x14ac:dyDescent="0.3"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</row>
    <row r="5256" spans="2:30" x14ac:dyDescent="0.3"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</row>
    <row r="5257" spans="2:30" x14ac:dyDescent="0.3"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</row>
    <row r="5258" spans="2:30" x14ac:dyDescent="0.3"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</row>
    <row r="5259" spans="2:30" x14ac:dyDescent="0.3"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</row>
    <row r="5260" spans="2:30" x14ac:dyDescent="0.3"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</row>
    <row r="5261" spans="2:30" x14ac:dyDescent="0.3"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</row>
    <row r="5262" spans="2:30" x14ac:dyDescent="0.3"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</row>
    <row r="5263" spans="2:30" x14ac:dyDescent="0.3"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</row>
    <row r="5264" spans="2:30" x14ac:dyDescent="0.3"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</row>
    <row r="5265" spans="2:25" x14ac:dyDescent="0.3"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</row>
    <row r="5266" spans="2:25" x14ac:dyDescent="0.3"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</row>
    <row r="5267" spans="2:25" x14ac:dyDescent="0.3"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</row>
    <row r="5268" spans="2:25" x14ac:dyDescent="0.3"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</row>
    <row r="5269" spans="2:25" x14ac:dyDescent="0.3"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</row>
    <row r="5270" spans="2:25" x14ac:dyDescent="0.3"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</row>
    <row r="5271" spans="2:25" x14ac:dyDescent="0.3"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</row>
    <row r="5272" spans="2:25" x14ac:dyDescent="0.3"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</row>
    <row r="5273" spans="2:25" x14ac:dyDescent="0.3"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</row>
    <row r="5274" spans="2:25" x14ac:dyDescent="0.3"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</row>
    <row r="5275" spans="2:25" x14ac:dyDescent="0.3"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</row>
    <row r="5276" spans="2:25" x14ac:dyDescent="0.3"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</row>
    <row r="5277" spans="2:25" x14ac:dyDescent="0.3"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</row>
    <row r="5278" spans="2:25" x14ac:dyDescent="0.3"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</row>
    <row r="5279" spans="2:25" x14ac:dyDescent="0.3"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</row>
    <row r="5280" spans="2:25" x14ac:dyDescent="0.3"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</row>
    <row r="5281" spans="2:30" x14ac:dyDescent="0.3"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</row>
    <row r="5282" spans="2:30" x14ac:dyDescent="0.3"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</row>
    <row r="5283" spans="2:30" x14ac:dyDescent="0.3"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AA5283" s="5" t="e">
        <f t="shared" ref="AA5283" si="306">+AVERAGE(E5254:E5283)/100</f>
        <v>#DIV/0!</v>
      </c>
      <c r="AB5283" s="5" t="e">
        <f t="shared" ref="AB5283" si="307">+AVERAGE(G5254:G5283)</f>
        <v>#DIV/0!</v>
      </c>
      <c r="AC5283" s="5" t="e">
        <f t="shared" ref="AC5283" si="308">+AVERAGE(H5254:H5283)</f>
        <v>#DIV/0!</v>
      </c>
      <c r="AD5283" s="17" t="e">
        <f t="shared" ref="AD5283" si="309">($AF$4*AA5283)+($AG$4-$AG$4*AB5283)+($AJ$12+$AK$12*AC5283)</f>
        <v>#DIV/0!</v>
      </c>
    </row>
    <row r="5284" spans="2:30" x14ac:dyDescent="0.3"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</row>
    <row r="5285" spans="2:30" x14ac:dyDescent="0.3"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</row>
    <row r="5286" spans="2:30" x14ac:dyDescent="0.3"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</row>
    <row r="5287" spans="2:30" x14ac:dyDescent="0.3"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</row>
    <row r="5288" spans="2:30" x14ac:dyDescent="0.3"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</row>
    <row r="5289" spans="2:30" x14ac:dyDescent="0.3"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</row>
    <row r="5290" spans="2:30" x14ac:dyDescent="0.3"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</row>
    <row r="5291" spans="2:30" x14ac:dyDescent="0.3"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</row>
    <row r="5292" spans="2:30" x14ac:dyDescent="0.3"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</row>
    <row r="5293" spans="2:30" x14ac:dyDescent="0.3"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</row>
    <row r="5294" spans="2:30" x14ac:dyDescent="0.3"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</row>
    <row r="5295" spans="2:30" x14ac:dyDescent="0.3"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</row>
    <row r="5296" spans="2:30" x14ac:dyDescent="0.3"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</row>
    <row r="5297" spans="2:25" x14ac:dyDescent="0.3"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</row>
    <row r="5298" spans="2:25" x14ac:dyDescent="0.3"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</row>
    <row r="5299" spans="2:25" x14ac:dyDescent="0.3"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</row>
    <row r="5300" spans="2:25" x14ac:dyDescent="0.3"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</row>
    <row r="5301" spans="2:25" x14ac:dyDescent="0.3"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</row>
    <row r="5302" spans="2:25" x14ac:dyDescent="0.3"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</row>
    <row r="5303" spans="2:25" x14ac:dyDescent="0.3"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</row>
    <row r="5304" spans="2:25" x14ac:dyDescent="0.3"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</row>
    <row r="5305" spans="2:25" x14ac:dyDescent="0.3"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</row>
    <row r="5306" spans="2:25" x14ac:dyDescent="0.3"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</row>
    <row r="5307" spans="2:25" x14ac:dyDescent="0.3"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</row>
    <row r="5308" spans="2:25" x14ac:dyDescent="0.3"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</row>
    <row r="5309" spans="2:25" x14ac:dyDescent="0.3"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</row>
    <row r="5310" spans="2:25" x14ac:dyDescent="0.3"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</row>
    <row r="5311" spans="2:25" x14ac:dyDescent="0.3"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</row>
    <row r="5312" spans="2:25" x14ac:dyDescent="0.3"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</row>
    <row r="5313" spans="2:30" x14ac:dyDescent="0.3"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AA5313" s="5" t="e">
        <f t="shared" ref="AA5313" si="310">+AVERAGE(E5284:E5313)/100</f>
        <v>#DIV/0!</v>
      </c>
      <c r="AB5313" s="5" t="e">
        <f t="shared" ref="AB5313" si="311">+AVERAGE(G5284:G5313)</f>
        <v>#DIV/0!</v>
      </c>
      <c r="AC5313" s="5" t="e">
        <f t="shared" ref="AC5313" si="312">+AVERAGE(H5284:H5313)</f>
        <v>#DIV/0!</v>
      </c>
      <c r="AD5313" s="17" t="e">
        <f t="shared" ref="AD5313" si="313">($AF$4*AA5313)+($AG$4-$AG$4*AB5313)+($AJ$12+$AK$12*AC5313)</f>
        <v>#DIV/0!</v>
      </c>
    </row>
    <row r="5314" spans="2:30" x14ac:dyDescent="0.3"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</row>
    <row r="5315" spans="2:30" x14ac:dyDescent="0.3"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</row>
    <row r="5316" spans="2:30" x14ac:dyDescent="0.3"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</row>
    <row r="5317" spans="2:30" x14ac:dyDescent="0.3"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</row>
    <row r="5318" spans="2:30" x14ac:dyDescent="0.3"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</row>
    <row r="5319" spans="2:30" x14ac:dyDescent="0.3"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</row>
    <row r="5320" spans="2:30" x14ac:dyDescent="0.3"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</row>
    <row r="5321" spans="2:30" x14ac:dyDescent="0.3"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</row>
    <row r="5322" spans="2:30" x14ac:dyDescent="0.3"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</row>
    <row r="5323" spans="2:30" x14ac:dyDescent="0.3"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</row>
    <row r="5324" spans="2:30" x14ac:dyDescent="0.3"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</row>
    <row r="5325" spans="2:30" x14ac:dyDescent="0.3"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</row>
    <row r="5326" spans="2:30" x14ac:dyDescent="0.3"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</row>
    <row r="5327" spans="2:30" x14ac:dyDescent="0.3"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</row>
    <row r="5328" spans="2:30" x14ac:dyDescent="0.3"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</row>
    <row r="5329" spans="2:30" x14ac:dyDescent="0.3"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</row>
    <row r="5330" spans="2:30" x14ac:dyDescent="0.3"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</row>
    <row r="5331" spans="2:30" x14ac:dyDescent="0.3"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</row>
    <row r="5332" spans="2:30" x14ac:dyDescent="0.3"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</row>
    <row r="5333" spans="2:30" x14ac:dyDescent="0.3"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</row>
    <row r="5334" spans="2:30" x14ac:dyDescent="0.3"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</row>
    <row r="5335" spans="2:30" x14ac:dyDescent="0.3"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</row>
    <row r="5336" spans="2:30" x14ac:dyDescent="0.3"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</row>
    <row r="5337" spans="2:30" x14ac:dyDescent="0.3"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</row>
    <row r="5338" spans="2:30" x14ac:dyDescent="0.3"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</row>
    <row r="5339" spans="2:30" x14ac:dyDescent="0.3"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</row>
    <row r="5340" spans="2:30" x14ac:dyDescent="0.3"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</row>
    <row r="5341" spans="2:30" x14ac:dyDescent="0.3"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</row>
    <row r="5342" spans="2:30" x14ac:dyDescent="0.3"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</row>
    <row r="5343" spans="2:30" x14ac:dyDescent="0.3"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AA5343" s="5" t="e">
        <f t="shared" ref="AA5343" si="314">+AVERAGE(E5314:E5343)/100</f>
        <v>#DIV/0!</v>
      </c>
      <c r="AB5343" s="5" t="e">
        <f t="shared" ref="AB5343" si="315">+AVERAGE(G5314:G5343)</f>
        <v>#DIV/0!</v>
      </c>
      <c r="AC5343" s="5" t="e">
        <f t="shared" ref="AC5343" si="316">+AVERAGE(H5314:H5343)</f>
        <v>#DIV/0!</v>
      </c>
      <c r="AD5343" s="17" t="e">
        <f t="shared" ref="AD5343" si="317">($AF$4*AA5343)+($AG$4-$AG$4*AB5343)+($AJ$12+$AK$12*AC5343)</f>
        <v>#DIV/0!</v>
      </c>
    </row>
    <row r="5344" spans="2:30" x14ac:dyDescent="0.3"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</row>
    <row r="5345" spans="2:25" x14ac:dyDescent="0.3"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</row>
    <row r="5346" spans="2:25" x14ac:dyDescent="0.3"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</row>
    <row r="5347" spans="2:25" x14ac:dyDescent="0.3"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</row>
    <row r="5348" spans="2:25" x14ac:dyDescent="0.3"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</row>
    <row r="5349" spans="2:25" x14ac:dyDescent="0.3"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</row>
    <row r="5350" spans="2:25" x14ac:dyDescent="0.3"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</row>
    <row r="5351" spans="2:25" x14ac:dyDescent="0.3"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</row>
    <row r="5352" spans="2:25" x14ac:dyDescent="0.3"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</row>
    <row r="5353" spans="2:25" x14ac:dyDescent="0.3"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</row>
    <row r="5354" spans="2:25" x14ac:dyDescent="0.3"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</row>
    <row r="5355" spans="2:25" x14ac:dyDescent="0.3"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</row>
    <row r="5356" spans="2:25" x14ac:dyDescent="0.3"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</row>
    <row r="5357" spans="2:25" x14ac:dyDescent="0.3"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</row>
    <row r="5358" spans="2:25" x14ac:dyDescent="0.3"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</row>
    <row r="5359" spans="2:25" x14ac:dyDescent="0.3"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</row>
    <row r="5360" spans="2:25" x14ac:dyDescent="0.3"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</row>
    <row r="5361" spans="2:30" x14ac:dyDescent="0.3"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</row>
    <row r="5362" spans="2:30" x14ac:dyDescent="0.3"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</row>
    <row r="5363" spans="2:30" x14ac:dyDescent="0.3"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</row>
    <row r="5364" spans="2:30" x14ac:dyDescent="0.3"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</row>
    <row r="5365" spans="2:30" x14ac:dyDescent="0.3"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</row>
    <row r="5366" spans="2:30" x14ac:dyDescent="0.3"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</row>
    <row r="5367" spans="2:30" x14ac:dyDescent="0.3"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</row>
    <row r="5368" spans="2:30" x14ac:dyDescent="0.3"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</row>
    <row r="5369" spans="2:30" x14ac:dyDescent="0.3"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</row>
    <row r="5370" spans="2:30" x14ac:dyDescent="0.3"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</row>
    <row r="5371" spans="2:30" x14ac:dyDescent="0.3"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</row>
    <row r="5372" spans="2:30" x14ac:dyDescent="0.3"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</row>
    <row r="5373" spans="2:30" x14ac:dyDescent="0.3"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AA5373" s="5" t="e">
        <f t="shared" ref="AA5373" si="318">+AVERAGE(E5344:E5373)/100</f>
        <v>#DIV/0!</v>
      </c>
      <c r="AB5373" s="5" t="e">
        <f t="shared" ref="AB5373" si="319">+AVERAGE(G5344:G5373)</f>
        <v>#DIV/0!</v>
      </c>
      <c r="AC5373" s="5" t="e">
        <f t="shared" ref="AC5373" si="320">+AVERAGE(H5344:H5373)</f>
        <v>#DIV/0!</v>
      </c>
      <c r="AD5373" s="17" t="e">
        <f t="shared" ref="AD5373" si="321">($AF$4*AA5373)+($AG$4-$AG$4*AB5373)+($AJ$12+$AK$12*AC5373)</f>
        <v>#DIV/0!</v>
      </c>
    </row>
    <row r="5374" spans="2:30" x14ac:dyDescent="0.3"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</row>
    <row r="5375" spans="2:30" x14ac:dyDescent="0.3"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</row>
    <row r="5376" spans="2:30" x14ac:dyDescent="0.3"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</row>
    <row r="5377" spans="2:25" x14ac:dyDescent="0.3"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</row>
    <row r="5378" spans="2:25" x14ac:dyDescent="0.3"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</row>
    <row r="5379" spans="2:25" x14ac:dyDescent="0.3"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</row>
    <row r="5380" spans="2:25" x14ac:dyDescent="0.3"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</row>
    <row r="5381" spans="2:25" x14ac:dyDescent="0.3"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</row>
    <row r="5382" spans="2:25" x14ac:dyDescent="0.3"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</row>
    <row r="5383" spans="2:25" x14ac:dyDescent="0.3"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</row>
    <row r="5384" spans="2:25" x14ac:dyDescent="0.3"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</row>
    <row r="5385" spans="2:25" x14ac:dyDescent="0.3"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</row>
    <row r="5386" spans="2:25" x14ac:dyDescent="0.3"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</row>
    <row r="5387" spans="2:25" x14ac:dyDescent="0.3"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</row>
    <row r="5388" spans="2:25" x14ac:dyDescent="0.3"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</row>
    <row r="5389" spans="2:25" x14ac:dyDescent="0.3"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</row>
    <row r="5390" spans="2:25" x14ac:dyDescent="0.3"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</row>
    <row r="5391" spans="2:25" x14ac:dyDescent="0.3"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</row>
    <row r="5392" spans="2:25" x14ac:dyDescent="0.3"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</row>
    <row r="5393" spans="2:30" x14ac:dyDescent="0.3"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</row>
    <row r="5394" spans="2:30" x14ac:dyDescent="0.3"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</row>
    <row r="5395" spans="2:30" x14ac:dyDescent="0.3"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</row>
    <row r="5396" spans="2:30" x14ac:dyDescent="0.3"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</row>
    <row r="5397" spans="2:30" x14ac:dyDescent="0.3"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</row>
    <row r="5398" spans="2:30" x14ac:dyDescent="0.3"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</row>
    <row r="5399" spans="2:30" x14ac:dyDescent="0.3"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</row>
    <row r="5400" spans="2:30" x14ac:dyDescent="0.3"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</row>
    <row r="5401" spans="2:30" x14ac:dyDescent="0.3"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</row>
    <row r="5402" spans="2:30" x14ac:dyDescent="0.3"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</row>
    <row r="5403" spans="2:30" x14ac:dyDescent="0.3"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AA5403" s="5" t="e">
        <f t="shared" ref="AA5403" si="322">+AVERAGE(E5374:E5403)/100</f>
        <v>#DIV/0!</v>
      </c>
      <c r="AB5403" s="5" t="e">
        <f t="shared" ref="AB5403" si="323">+AVERAGE(G5374:G5403)</f>
        <v>#DIV/0!</v>
      </c>
      <c r="AC5403" s="5" t="e">
        <f t="shared" ref="AC5403" si="324">+AVERAGE(H5374:H5403)</f>
        <v>#DIV/0!</v>
      </c>
      <c r="AD5403" s="17" t="e">
        <f t="shared" ref="AD5403" si="325">($AF$4*AA5403)+($AG$4-$AG$4*AB5403)+($AJ$12+$AK$12*AC5403)</f>
        <v>#DIV/0!</v>
      </c>
    </row>
    <row r="5404" spans="2:30" x14ac:dyDescent="0.3"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</row>
    <row r="5405" spans="2:30" x14ac:dyDescent="0.3"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</row>
    <row r="5406" spans="2:30" x14ac:dyDescent="0.3"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</row>
    <row r="5407" spans="2:30" x14ac:dyDescent="0.3"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</row>
    <row r="5408" spans="2:30" x14ac:dyDescent="0.3"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</row>
    <row r="5409" spans="2:25" x14ac:dyDescent="0.3"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</row>
    <row r="5410" spans="2:25" x14ac:dyDescent="0.3"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</row>
    <row r="5411" spans="2:25" x14ac:dyDescent="0.3"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</row>
    <row r="5412" spans="2:25" x14ac:dyDescent="0.3"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</row>
    <row r="5413" spans="2:25" x14ac:dyDescent="0.3"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</row>
    <row r="5414" spans="2:25" x14ac:dyDescent="0.3"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</row>
    <row r="5415" spans="2:25" x14ac:dyDescent="0.3"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</row>
    <row r="5416" spans="2:25" x14ac:dyDescent="0.3"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</row>
    <row r="5417" spans="2:25" x14ac:dyDescent="0.3"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</row>
    <row r="5418" spans="2:25" x14ac:dyDescent="0.3"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</row>
    <row r="5419" spans="2:25" x14ac:dyDescent="0.3"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</row>
    <row r="5420" spans="2:25" x14ac:dyDescent="0.3"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</row>
    <row r="5421" spans="2:25" x14ac:dyDescent="0.3"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</row>
    <row r="5422" spans="2:25" x14ac:dyDescent="0.3"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</row>
    <row r="5423" spans="2:25" x14ac:dyDescent="0.3"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</row>
    <row r="5424" spans="2:25" x14ac:dyDescent="0.3"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</row>
    <row r="5425" spans="2:30" x14ac:dyDescent="0.3"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</row>
    <row r="5426" spans="2:30" x14ac:dyDescent="0.3"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</row>
    <row r="5427" spans="2:30" x14ac:dyDescent="0.3"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</row>
    <row r="5428" spans="2:30" x14ac:dyDescent="0.3"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</row>
    <row r="5429" spans="2:30" x14ac:dyDescent="0.3"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</row>
    <row r="5430" spans="2:30" x14ac:dyDescent="0.3"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</row>
    <row r="5431" spans="2:30" x14ac:dyDescent="0.3"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</row>
    <row r="5432" spans="2:30" x14ac:dyDescent="0.3"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</row>
    <row r="5433" spans="2:30" x14ac:dyDescent="0.3"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AA5433" s="5" t="e">
        <f t="shared" ref="AA5433" si="326">+AVERAGE(E5404:E5433)/100</f>
        <v>#DIV/0!</v>
      </c>
      <c r="AB5433" s="5" t="e">
        <f t="shared" ref="AB5433" si="327">+AVERAGE(G5404:G5433)</f>
        <v>#DIV/0!</v>
      </c>
      <c r="AC5433" s="5" t="e">
        <f t="shared" ref="AC5433" si="328">+AVERAGE(H5404:H5433)</f>
        <v>#DIV/0!</v>
      </c>
      <c r="AD5433" s="17" t="e">
        <f t="shared" ref="AD5433" si="329">($AF$4*AA5433)+($AG$4-$AG$4*AB5433)+($AJ$12+$AK$12*AC5433)</f>
        <v>#DIV/0!</v>
      </c>
    </row>
    <row r="5434" spans="2:30" x14ac:dyDescent="0.3"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</row>
    <row r="5435" spans="2:30" x14ac:dyDescent="0.3"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</row>
    <row r="5436" spans="2:30" x14ac:dyDescent="0.3"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</row>
    <row r="5437" spans="2:30" x14ac:dyDescent="0.3"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</row>
    <row r="5438" spans="2:30" x14ac:dyDescent="0.3"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</row>
    <row r="5439" spans="2:30" x14ac:dyDescent="0.3"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</row>
    <row r="5440" spans="2:30" x14ac:dyDescent="0.3"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</row>
    <row r="5441" spans="2:25" x14ac:dyDescent="0.3"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</row>
    <row r="5442" spans="2:25" x14ac:dyDescent="0.3"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</row>
    <row r="5443" spans="2:25" x14ac:dyDescent="0.3"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</row>
    <row r="5444" spans="2:25" x14ac:dyDescent="0.3"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</row>
    <row r="5445" spans="2:25" x14ac:dyDescent="0.3"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</row>
    <row r="5446" spans="2:25" x14ac:dyDescent="0.3"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</row>
    <row r="5447" spans="2:25" x14ac:dyDescent="0.3"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</row>
    <row r="5448" spans="2:25" x14ac:dyDescent="0.3"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</row>
    <row r="5449" spans="2:25" x14ac:dyDescent="0.3"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</row>
    <row r="5450" spans="2:25" x14ac:dyDescent="0.3"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</row>
    <row r="5451" spans="2:25" x14ac:dyDescent="0.3"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</row>
    <row r="5452" spans="2:25" x14ac:dyDescent="0.3"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</row>
    <row r="5453" spans="2:25" x14ac:dyDescent="0.3"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</row>
    <row r="5454" spans="2:25" x14ac:dyDescent="0.3"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</row>
    <row r="5455" spans="2:25" x14ac:dyDescent="0.3"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</row>
    <row r="5456" spans="2:25" x14ac:dyDescent="0.3"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</row>
    <row r="5457" spans="2:30" x14ac:dyDescent="0.3"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</row>
    <row r="5458" spans="2:30" x14ac:dyDescent="0.3"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</row>
    <row r="5459" spans="2:30" x14ac:dyDescent="0.3"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</row>
    <row r="5460" spans="2:30" x14ac:dyDescent="0.3"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</row>
    <row r="5461" spans="2:30" x14ac:dyDescent="0.3"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</row>
    <row r="5462" spans="2:30" x14ac:dyDescent="0.3"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</row>
    <row r="5463" spans="2:30" x14ac:dyDescent="0.3"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AA5463" s="5" t="e">
        <f t="shared" ref="AA5463" si="330">+AVERAGE(E5434:E5463)/100</f>
        <v>#DIV/0!</v>
      </c>
      <c r="AB5463" s="5" t="e">
        <f t="shared" ref="AB5463" si="331">+AVERAGE(G5434:G5463)</f>
        <v>#DIV/0!</v>
      </c>
      <c r="AC5463" s="5" t="e">
        <f t="shared" ref="AC5463" si="332">+AVERAGE(H5434:H5463)</f>
        <v>#DIV/0!</v>
      </c>
      <c r="AD5463" s="17" t="e">
        <f t="shared" ref="AD5463" si="333">($AF$4*AA5463)+($AG$4-$AG$4*AB5463)+($AJ$12+$AK$12*AC5463)</f>
        <v>#DIV/0!</v>
      </c>
    </row>
    <row r="5464" spans="2:30" x14ac:dyDescent="0.3"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</row>
    <row r="5465" spans="2:30" x14ac:dyDescent="0.3"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</row>
    <row r="5466" spans="2:30" x14ac:dyDescent="0.3"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</row>
    <row r="5467" spans="2:30" x14ac:dyDescent="0.3"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</row>
    <row r="5468" spans="2:30" x14ac:dyDescent="0.3"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</row>
    <row r="5469" spans="2:30" x14ac:dyDescent="0.3"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</row>
    <row r="5470" spans="2:30" x14ac:dyDescent="0.3"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</row>
    <row r="5471" spans="2:30" x14ac:dyDescent="0.3"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</row>
    <row r="5472" spans="2:30" x14ac:dyDescent="0.3"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</row>
    <row r="5473" spans="2:25" x14ac:dyDescent="0.3"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</row>
    <row r="5474" spans="2:25" x14ac:dyDescent="0.3"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</row>
    <row r="5475" spans="2:25" x14ac:dyDescent="0.3"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</row>
    <row r="5476" spans="2:25" x14ac:dyDescent="0.3"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</row>
    <row r="5477" spans="2:25" x14ac:dyDescent="0.3"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</row>
    <row r="5478" spans="2:25" x14ac:dyDescent="0.3"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</row>
    <row r="5479" spans="2:25" x14ac:dyDescent="0.3"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</row>
    <row r="5480" spans="2:25" x14ac:dyDescent="0.3"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</row>
    <row r="5481" spans="2:25" x14ac:dyDescent="0.3"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</row>
    <row r="5482" spans="2:25" x14ac:dyDescent="0.3"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</row>
    <row r="5483" spans="2:25" x14ac:dyDescent="0.3"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</row>
    <row r="5484" spans="2:25" x14ac:dyDescent="0.3"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</row>
    <row r="5485" spans="2:25" x14ac:dyDescent="0.3"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</row>
    <row r="5486" spans="2:25" x14ac:dyDescent="0.3"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</row>
    <row r="5487" spans="2:25" x14ac:dyDescent="0.3"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</row>
    <row r="5488" spans="2:25" x14ac:dyDescent="0.3"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</row>
    <row r="5489" spans="2:30" x14ac:dyDescent="0.3"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</row>
    <row r="5490" spans="2:30" x14ac:dyDescent="0.3"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</row>
    <row r="5491" spans="2:30" x14ac:dyDescent="0.3"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</row>
    <row r="5492" spans="2:30" x14ac:dyDescent="0.3"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</row>
    <row r="5493" spans="2:30" x14ac:dyDescent="0.3"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AA5493" s="5" t="e">
        <f t="shared" ref="AA5493" si="334">+AVERAGE(E5464:E5493)/100</f>
        <v>#DIV/0!</v>
      </c>
      <c r="AB5493" s="5" t="e">
        <f t="shared" ref="AB5493" si="335">+AVERAGE(G5464:G5493)</f>
        <v>#DIV/0!</v>
      </c>
      <c r="AC5493" s="5" t="e">
        <f t="shared" ref="AC5493" si="336">+AVERAGE(H5464:H5493)</f>
        <v>#DIV/0!</v>
      </c>
      <c r="AD5493" s="17" t="e">
        <f t="shared" ref="AD5493" si="337">($AF$4*AA5493)+($AG$4-$AG$4*AB5493)+($AJ$12+$AK$12*AC5493)</f>
        <v>#DIV/0!</v>
      </c>
    </row>
    <row r="5494" spans="2:30" x14ac:dyDescent="0.3"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</row>
    <row r="5495" spans="2:30" x14ac:dyDescent="0.3"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</row>
    <row r="5496" spans="2:30" x14ac:dyDescent="0.3"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</row>
    <row r="5497" spans="2:30" x14ac:dyDescent="0.3"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</row>
    <row r="5498" spans="2:30" x14ac:dyDescent="0.3"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</row>
    <row r="5499" spans="2:30" x14ac:dyDescent="0.3"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</row>
    <row r="5500" spans="2:30" x14ac:dyDescent="0.3"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</row>
    <row r="5501" spans="2:30" x14ac:dyDescent="0.3"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</row>
    <row r="5502" spans="2:30" x14ac:dyDescent="0.3"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</row>
    <row r="5503" spans="2:30" x14ac:dyDescent="0.3"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</row>
    <row r="5504" spans="2:30" x14ac:dyDescent="0.3"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</row>
    <row r="5505" spans="2:25" x14ac:dyDescent="0.3"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</row>
    <row r="5506" spans="2:25" x14ac:dyDescent="0.3"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</row>
    <row r="5507" spans="2:25" x14ac:dyDescent="0.3"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</row>
    <row r="5508" spans="2:25" x14ac:dyDescent="0.3"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</row>
    <row r="5509" spans="2:25" x14ac:dyDescent="0.3"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</row>
    <row r="5510" spans="2:25" x14ac:dyDescent="0.3"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</row>
    <row r="5511" spans="2:25" x14ac:dyDescent="0.3"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</row>
    <row r="5512" spans="2:25" x14ac:dyDescent="0.3"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</row>
    <row r="5513" spans="2:25" x14ac:dyDescent="0.3"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</row>
    <row r="5514" spans="2:25" x14ac:dyDescent="0.3"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</row>
    <row r="5515" spans="2:25" x14ac:dyDescent="0.3"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</row>
    <row r="5516" spans="2:25" x14ac:dyDescent="0.3"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</row>
    <row r="5517" spans="2:25" x14ac:dyDescent="0.3"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</row>
    <row r="5518" spans="2:25" x14ac:dyDescent="0.3"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</row>
    <row r="5519" spans="2:25" x14ac:dyDescent="0.3"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</row>
    <row r="5520" spans="2:25" x14ac:dyDescent="0.3"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</row>
    <row r="5521" spans="2:30" x14ac:dyDescent="0.3"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</row>
    <row r="5522" spans="2:30" x14ac:dyDescent="0.3"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</row>
    <row r="5523" spans="2:30" x14ac:dyDescent="0.3"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AA5523" s="5" t="e">
        <f t="shared" ref="AA5523" si="338">+AVERAGE(E5494:E5523)/100</f>
        <v>#DIV/0!</v>
      </c>
      <c r="AB5523" s="5" t="e">
        <f t="shared" ref="AB5523" si="339">+AVERAGE(G5494:G5523)</f>
        <v>#DIV/0!</v>
      </c>
      <c r="AC5523" s="5" t="e">
        <f t="shared" ref="AC5523" si="340">+AVERAGE(H5494:H5523)</f>
        <v>#DIV/0!</v>
      </c>
      <c r="AD5523" s="17" t="e">
        <f t="shared" ref="AD5523" si="341">($AF$4*AA5523)+($AG$4-$AG$4*AB5523)+($AJ$12+$AK$12*AC5523)</f>
        <v>#DIV/0!</v>
      </c>
    </row>
    <row r="5524" spans="2:30" x14ac:dyDescent="0.3"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</row>
    <row r="5525" spans="2:30" x14ac:dyDescent="0.3"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</row>
    <row r="5526" spans="2:30" x14ac:dyDescent="0.3"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</row>
    <row r="5527" spans="2:30" x14ac:dyDescent="0.3"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</row>
    <row r="5528" spans="2:30" x14ac:dyDescent="0.3"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</row>
    <row r="5529" spans="2:30" x14ac:dyDescent="0.3"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</row>
    <row r="5530" spans="2:30" x14ac:dyDescent="0.3"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</row>
    <row r="5531" spans="2:30" x14ac:dyDescent="0.3"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</row>
    <row r="5532" spans="2:30" x14ac:dyDescent="0.3"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</row>
    <row r="5533" spans="2:30" x14ac:dyDescent="0.3"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</row>
    <row r="5534" spans="2:30" x14ac:dyDescent="0.3"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</row>
    <row r="5535" spans="2:30" x14ac:dyDescent="0.3"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</row>
    <row r="5536" spans="2:30" x14ac:dyDescent="0.3"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</row>
    <row r="5537" spans="2:25" x14ac:dyDescent="0.3"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</row>
    <row r="5538" spans="2:25" x14ac:dyDescent="0.3"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</row>
    <row r="5539" spans="2:25" x14ac:dyDescent="0.3"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</row>
    <row r="5540" spans="2:25" x14ac:dyDescent="0.3"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</row>
    <row r="5541" spans="2:25" x14ac:dyDescent="0.3"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</row>
    <row r="5542" spans="2:25" x14ac:dyDescent="0.3"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</row>
    <row r="5543" spans="2:25" x14ac:dyDescent="0.3"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</row>
    <row r="5544" spans="2:25" x14ac:dyDescent="0.3"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</row>
    <row r="5545" spans="2:25" x14ac:dyDescent="0.3"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</row>
    <row r="5546" spans="2:25" x14ac:dyDescent="0.3"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</row>
    <row r="5547" spans="2:25" x14ac:dyDescent="0.3"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</row>
    <row r="5548" spans="2:25" x14ac:dyDescent="0.3"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</row>
    <row r="5549" spans="2:25" x14ac:dyDescent="0.3"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</row>
    <row r="5550" spans="2:25" x14ac:dyDescent="0.3"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</row>
    <row r="5551" spans="2:25" x14ac:dyDescent="0.3"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</row>
    <row r="5552" spans="2:25" x14ac:dyDescent="0.3"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</row>
    <row r="5553" spans="2:30" x14ac:dyDescent="0.3"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AA5553" s="5" t="e">
        <f t="shared" ref="AA5553" si="342">+AVERAGE(E5524:E5553)/100</f>
        <v>#DIV/0!</v>
      </c>
      <c r="AB5553" s="5" t="e">
        <f t="shared" ref="AB5553" si="343">+AVERAGE(G5524:G5553)</f>
        <v>#DIV/0!</v>
      </c>
      <c r="AC5553" s="5" t="e">
        <f t="shared" ref="AC5553" si="344">+AVERAGE(H5524:H5553)</f>
        <v>#DIV/0!</v>
      </c>
      <c r="AD5553" s="17" t="e">
        <f t="shared" ref="AD5553" si="345">($AF$4*AA5553)+($AG$4-$AG$4*AB5553)+($AJ$12+$AK$12*AC5553)</f>
        <v>#DIV/0!</v>
      </c>
    </row>
    <row r="5554" spans="2:30" x14ac:dyDescent="0.3"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</row>
    <row r="5555" spans="2:30" x14ac:dyDescent="0.3"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</row>
    <row r="5556" spans="2:30" x14ac:dyDescent="0.3"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</row>
    <row r="5557" spans="2:30" x14ac:dyDescent="0.3"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</row>
    <row r="5558" spans="2:30" x14ac:dyDescent="0.3"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</row>
    <row r="5559" spans="2:30" x14ac:dyDescent="0.3"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</row>
    <row r="5560" spans="2:30" x14ac:dyDescent="0.3"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</row>
    <row r="5561" spans="2:30" x14ac:dyDescent="0.3"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</row>
    <row r="5562" spans="2:30" x14ac:dyDescent="0.3"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</row>
    <row r="5563" spans="2:30" x14ac:dyDescent="0.3"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</row>
    <row r="5564" spans="2:30" x14ac:dyDescent="0.3"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</row>
    <row r="5565" spans="2:30" x14ac:dyDescent="0.3"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</row>
    <row r="5566" spans="2:30" x14ac:dyDescent="0.3"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</row>
    <row r="5567" spans="2:30" x14ac:dyDescent="0.3"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</row>
    <row r="5568" spans="2:30" x14ac:dyDescent="0.3"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</row>
    <row r="5569" spans="2:30" x14ac:dyDescent="0.3"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</row>
    <row r="5570" spans="2:30" x14ac:dyDescent="0.3"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</row>
    <row r="5571" spans="2:30" x14ac:dyDescent="0.3"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</row>
    <row r="5572" spans="2:30" x14ac:dyDescent="0.3"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</row>
    <row r="5573" spans="2:30" x14ac:dyDescent="0.3"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</row>
    <row r="5574" spans="2:30" x14ac:dyDescent="0.3"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</row>
    <row r="5575" spans="2:30" x14ac:dyDescent="0.3"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</row>
    <row r="5576" spans="2:30" x14ac:dyDescent="0.3"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</row>
    <row r="5577" spans="2:30" x14ac:dyDescent="0.3"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</row>
    <row r="5578" spans="2:30" x14ac:dyDescent="0.3"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</row>
    <row r="5579" spans="2:30" x14ac:dyDescent="0.3"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</row>
    <row r="5580" spans="2:30" x14ac:dyDescent="0.3"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</row>
    <row r="5581" spans="2:30" x14ac:dyDescent="0.3"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</row>
    <row r="5582" spans="2:30" x14ac:dyDescent="0.3"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</row>
    <row r="5583" spans="2:30" x14ac:dyDescent="0.3"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AA5583" s="5" t="e">
        <f t="shared" ref="AA5583" si="346">+AVERAGE(E5554:E5583)/100</f>
        <v>#DIV/0!</v>
      </c>
      <c r="AB5583" s="5" t="e">
        <f t="shared" ref="AB5583" si="347">+AVERAGE(G5554:G5583)</f>
        <v>#DIV/0!</v>
      </c>
      <c r="AC5583" s="5" t="e">
        <f t="shared" ref="AC5583" si="348">+AVERAGE(H5554:H5583)</f>
        <v>#DIV/0!</v>
      </c>
      <c r="AD5583" s="17" t="e">
        <f t="shared" ref="AD5583" si="349">($AF$4*AA5583)+($AG$4-$AG$4*AB5583)+($AJ$12+$AK$12*AC5583)</f>
        <v>#DIV/0!</v>
      </c>
    </row>
    <row r="5584" spans="2:30" x14ac:dyDescent="0.3"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</row>
    <row r="5585" spans="2:25" x14ac:dyDescent="0.3"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</row>
    <row r="5586" spans="2:25" x14ac:dyDescent="0.3"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</row>
    <row r="5587" spans="2:25" x14ac:dyDescent="0.3"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</row>
    <row r="5588" spans="2:25" x14ac:dyDescent="0.3"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</row>
    <row r="5589" spans="2:25" x14ac:dyDescent="0.3"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</row>
    <row r="5590" spans="2:25" x14ac:dyDescent="0.3"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</row>
    <row r="5591" spans="2:25" x14ac:dyDescent="0.3"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</row>
    <row r="5592" spans="2:25" x14ac:dyDescent="0.3"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</row>
    <row r="5593" spans="2:25" x14ac:dyDescent="0.3"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</row>
    <row r="5594" spans="2:25" x14ac:dyDescent="0.3"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</row>
    <row r="5595" spans="2:25" x14ac:dyDescent="0.3"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</row>
    <row r="5596" spans="2:25" x14ac:dyDescent="0.3"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</row>
    <row r="5597" spans="2:25" x14ac:dyDescent="0.3"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</row>
    <row r="5598" spans="2:25" x14ac:dyDescent="0.3"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</row>
    <row r="5599" spans="2:25" x14ac:dyDescent="0.3"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</row>
    <row r="5600" spans="2:25" x14ac:dyDescent="0.3"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</row>
    <row r="5601" spans="2:30" x14ac:dyDescent="0.3"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</row>
    <row r="5602" spans="2:30" x14ac:dyDescent="0.3"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</row>
    <row r="5603" spans="2:30" x14ac:dyDescent="0.3"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</row>
    <row r="5604" spans="2:30" x14ac:dyDescent="0.3"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</row>
    <row r="5605" spans="2:30" x14ac:dyDescent="0.3"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</row>
    <row r="5606" spans="2:30" x14ac:dyDescent="0.3"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</row>
    <row r="5607" spans="2:30" x14ac:dyDescent="0.3"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</row>
    <row r="5608" spans="2:30" x14ac:dyDescent="0.3"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</row>
    <row r="5609" spans="2:30" x14ac:dyDescent="0.3"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</row>
    <row r="5610" spans="2:30" x14ac:dyDescent="0.3"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</row>
    <row r="5611" spans="2:30" x14ac:dyDescent="0.3"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</row>
    <row r="5612" spans="2:30" x14ac:dyDescent="0.3"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</row>
    <row r="5613" spans="2:30" x14ac:dyDescent="0.3"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AA5613" s="5" t="e">
        <f t="shared" ref="AA5613" si="350">+AVERAGE(E5584:E5613)/100</f>
        <v>#DIV/0!</v>
      </c>
      <c r="AB5613" s="5" t="e">
        <f t="shared" ref="AB5613" si="351">+AVERAGE(G5584:G5613)</f>
        <v>#DIV/0!</v>
      </c>
      <c r="AC5613" s="5" t="e">
        <f t="shared" ref="AC5613" si="352">+AVERAGE(H5584:H5613)</f>
        <v>#DIV/0!</v>
      </c>
      <c r="AD5613" s="17" t="e">
        <f t="shared" ref="AD5613" si="353">($AF$4*AA5613)+($AG$4-$AG$4*AB5613)+($AJ$12+$AK$12*AC5613)</f>
        <v>#DIV/0!</v>
      </c>
    </row>
    <row r="5614" spans="2:30" x14ac:dyDescent="0.3"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</row>
    <row r="5615" spans="2:30" x14ac:dyDescent="0.3"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</row>
    <row r="5616" spans="2:30" x14ac:dyDescent="0.3"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</row>
    <row r="5617" spans="2:25" x14ac:dyDescent="0.3"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</row>
    <row r="5618" spans="2:25" x14ac:dyDescent="0.3"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</row>
    <row r="5619" spans="2:25" x14ac:dyDescent="0.3"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</row>
    <row r="5620" spans="2:25" x14ac:dyDescent="0.3"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</row>
    <row r="5621" spans="2:25" x14ac:dyDescent="0.3"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</row>
    <row r="5622" spans="2:25" x14ac:dyDescent="0.3"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</row>
    <row r="5623" spans="2:25" x14ac:dyDescent="0.3"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</row>
    <row r="5624" spans="2:25" x14ac:dyDescent="0.3"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</row>
    <row r="5625" spans="2:25" x14ac:dyDescent="0.3"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</row>
    <row r="5626" spans="2:25" x14ac:dyDescent="0.3"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</row>
    <row r="5627" spans="2:25" x14ac:dyDescent="0.3"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</row>
    <row r="5628" spans="2:25" x14ac:dyDescent="0.3"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</row>
    <row r="5629" spans="2:25" x14ac:dyDescent="0.3"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</row>
    <row r="5630" spans="2:25" x14ac:dyDescent="0.3"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</row>
    <row r="5631" spans="2:25" x14ac:dyDescent="0.3"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</row>
    <row r="5632" spans="2:25" x14ac:dyDescent="0.3"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</row>
    <row r="5633" spans="2:30" x14ac:dyDescent="0.3"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</row>
    <row r="5634" spans="2:30" x14ac:dyDescent="0.3"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</row>
    <row r="5635" spans="2:30" x14ac:dyDescent="0.3"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</row>
    <row r="5636" spans="2:30" x14ac:dyDescent="0.3"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</row>
    <row r="5637" spans="2:30" x14ac:dyDescent="0.3"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</row>
    <row r="5638" spans="2:30" x14ac:dyDescent="0.3"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</row>
    <row r="5639" spans="2:30" x14ac:dyDescent="0.3"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</row>
    <row r="5640" spans="2:30" x14ac:dyDescent="0.3"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</row>
    <row r="5641" spans="2:30" x14ac:dyDescent="0.3"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</row>
    <row r="5642" spans="2:30" x14ac:dyDescent="0.3"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</row>
    <row r="5643" spans="2:30" x14ac:dyDescent="0.3"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AA5643" s="5" t="e">
        <f t="shared" ref="AA5643" si="354">+AVERAGE(E5614:E5643)/100</f>
        <v>#DIV/0!</v>
      </c>
      <c r="AB5643" s="5" t="e">
        <f t="shared" ref="AB5643" si="355">+AVERAGE(G5614:G5643)</f>
        <v>#DIV/0!</v>
      </c>
      <c r="AC5643" s="5" t="e">
        <f t="shared" ref="AC5643" si="356">+AVERAGE(H5614:H5643)</f>
        <v>#DIV/0!</v>
      </c>
      <c r="AD5643" s="17" t="e">
        <f t="shared" ref="AD5643" si="357">($AF$4*AA5643)+($AG$4-$AG$4*AB5643)+($AJ$12+$AK$12*AC5643)</f>
        <v>#DIV/0!</v>
      </c>
    </row>
    <row r="5644" spans="2:30" x14ac:dyDescent="0.3"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</row>
    <row r="5645" spans="2:30" x14ac:dyDescent="0.3"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</row>
    <row r="5646" spans="2:30" x14ac:dyDescent="0.3"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</row>
    <row r="5647" spans="2:30" x14ac:dyDescent="0.3"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</row>
    <row r="5648" spans="2:30" x14ac:dyDescent="0.3"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</row>
    <row r="5649" spans="2:25" x14ac:dyDescent="0.3"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</row>
    <row r="5650" spans="2:25" x14ac:dyDescent="0.3"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</row>
    <row r="5651" spans="2:25" x14ac:dyDescent="0.3"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</row>
    <row r="5652" spans="2:25" x14ac:dyDescent="0.3"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</row>
    <row r="5653" spans="2:25" x14ac:dyDescent="0.3"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</row>
    <row r="5654" spans="2:25" x14ac:dyDescent="0.3"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</row>
    <row r="5655" spans="2:25" x14ac:dyDescent="0.3"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</row>
    <row r="5656" spans="2:25" x14ac:dyDescent="0.3"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</row>
    <row r="5657" spans="2:25" x14ac:dyDescent="0.3"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</row>
    <row r="5658" spans="2:25" x14ac:dyDescent="0.3"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</row>
    <row r="5659" spans="2:25" x14ac:dyDescent="0.3"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</row>
    <row r="5660" spans="2:25" x14ac:dyDescent="0.3"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</row>
    <row r="5661" spans="2:25" x14ac:dyDescent="0.3"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</row>
    <row r="5662" spans="2:25" x14ac:dyDescent="0.3"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</row>
    <row r="5663" spans="2:25" x14ac:dyDescent="0.3"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</row>
    <row r="5664" spans="2:25" x14ac:dyDescent="0.3"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</row>
    <row r="5665" spans="2:30" x14ac:dyDescent="0.3"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</row>
    <row r="5666" spans="2:30" x14ac:dyDescent="0.3"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</row>
    <row r="5667" spans="2:30" x14ac:dyDescent="0.3"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</row>
    <row r="5668" spans="2:30" x14ac:dyDescent="0.3"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</row>
    <row r="5669" spans="2:30" x14ac:dyDescent="0.3"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</row>
    <row r="5670" spans="2:30" x14ac:dyDescent="0.3"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</row>
    <row r="5671" spans="2:30" x14ac:dyDescent="0.3"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</row>
    <row r="5672" spans="2:30" x14ac:dyDescent="0.3"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</row>
    <row r="5673" spans="2:30" x14ac:dyDescent="0.3"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AA5673" s="5" t="e">
        <f t="shared" ref="AA5673" si="358">+AVERAGE(E5644:E5673)/100</f>
        <v>#DIV/0!</v>
      </c>
      <c r="AB5673" s="5" t="e">
        <f t="shared" ref="AB5673" si="359">+AVERAGE(G5644:G5673)</f>
        <v>#DIV/0!</v>
      </c>
      <c r="AC5673" s="5" t="e">
        <f t="shared" ref="AC5673" si="360">+AVERAGE(H5644:H5673)</f>
        <v>#DIV/0!</v>
      </c>
      <c r="AD5673" s="17" t="e">
        <f t="shared" ref="AD5673" si="361">($AF$4*AA5673)+($AG$4-$AG$4*AB5673)+($AJ$12+$AK$12*AC5673)</f>
        <v>#DIV/0!</v>
      </c>
    </row>
    <row r="5674" spans="2:30" x14ac:dyDescent="0.3"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</row>
    <row r="5675" spans="2:30" x14ac:dyDescent="0.3"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</row>
    <row r="5676" spans="2:30" x14ac:dyDescent="0.3"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</row>
    <row r="5677" spans="2:30" x14ac:dyDescent="0.3"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</row>
    <row r="5678" spans="2:30" x14ac:dyDescent="0.3"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</row>
    <row r="5679" spans="2:30" x14ac:dyDescent="0.3"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</row>
    <row r="5680" spans="2:30" x14ac:dyDescent="0.3"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</row>
    <row r="5681" spans="2:25" x14ac:dyDescent="0.3"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</row>
    <row r="5682" spans="2:25" x14ac:dyDescent="0.3"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</row>
    <row r="5683" spans="2:25" x14ac:dyDescent="0.3"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</row>
    <row r="5684" spans="2:25" x14ac:dyDescent="0.3"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</row>
    <row r="5685" spans="2:25" x14ac:dyDescent="0.3"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</row>
    <row r="5686" spans="2:25" x14ac:dyDescent="0.3"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</row>
    <row r="5687" spans="2:25" x14ac:dyDescent="0.3"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</row>
    <row r="5688" spans="2:25" x14ac:dyDescent="0.3"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</row>
    <row r="5689" spans="2:25" x14ac:dyDescent="0.3"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</row>
    <row r="5690" spans="2:25" x14ac:dyDescent="0.3"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</row>
    <row r="5691" spans="2:25" x14ac:dyDescent="0.3"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</row>
    <row r="5692" spans="2:25" x14ac:dyDescent="0.3"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</row>
    <row r="5693" spans="2:25" x14ac:dyDescent="0.3"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</row>
    <row r="5694" spans="2:25" x14ac:dyDescent="0.3"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</row>
    <row r="5695" spans="2:25" x14ac:dyDescent="0.3"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</row>
    <row r="5696" spans="2:25" x14ac:dyDescent="0.3"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</row>
    <row r="5697" spans="2:30" x14ac:dyDescent="0.3"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</row>
    <row r="5698" spans="2:30" x14ac:dyDescent="0.3"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</row>
    <row r="5699" spans="2:30" x14ac:dyDescent="0.3"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</row>
    <row r="5700" spans="2:30" x14ac:dyDescent="0.3"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</row>
    <row r="5701" spans="2:30" x14ac:dyDescent="0.3"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</row>
    <row r="5702" spans="2:30" x14ac:dyDescent="0.3"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</row>
    <row r="5703" spans="2:30" x14ac:dyDescent="0.3"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AA5703" s="5" t="e">
        <f t="shared" ref="AA5703" si="362">+AVERAGE(E5674:E5703)/100</f>
        <v>#DIV/0!</v>
      </c>
      <c r="AB5703" s="5" t="e">
        <f t="shared" ref="AB5703" si="363">+AVERAGE(G5674:G5703)</f>
        <v>#DIV/0!</v>
      </c>
      <c r="AC5703" s="5" t="e">
        <f t="shared" ref="AC5703" si="364">+AVERAGE(H5674:H5703)</f>
        <v>#DIV/0!</v>
      </c>
      <c r="AD5703" s="17" t="e">
        <f t="shared" ref="AD5703" si="365">($AF$4*AA5703)+($AG$4-$AG$4*AB5703)+($AJ$12+$AK$12*AC5703)</f>
        <v>#DIV/0!</v>
      </c>
    </row>
    <row r="5704" spans="2:30" x14ac:dyDescent="0.3"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</row>
    <row r="5705" spans="2:30" x14ac:dyDescent="0.3"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</row>
    <row r="5706" spans="2:30" x14ac:dyDescent="0.3"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</row>
    <row r="5707" spans="2:30" x14ac:dyDescent="0.3"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</row>
    <row r="5708" spans="2:30" x14ac:dyDescent="0.3"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</row>
    <row r="5709" spans="2:30" x14ac:dyDescent="0.3"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</row>
    <row r="5710" spans="2:30" x14ac:dyDescent="0.3"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</row>
    <row r="5711" spans="2:30" x14ac:dyDescent="0.3"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</row>
    <row r="5712" spans="2:30" x14ac:dyDescent="0.3"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</row>
    <row r="5713" spans="2:25" x14ac:dyDescent="0.3"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</row>
    <row r="5714" spans="2:25" x14ac:dyDescent="0.3"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</row>
    <row r="5715" spans="2:25" x14ac:dyDescent="0.3"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</row>
    <row r="5716" spans="2:25" x14ac:dyDescent="0.3"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</row>
    <row r="5717" spans="2:25" x14ac:dyDescent="0.3"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</row>
    <row r="5718" spans="2:25" x14ac:dyDescent="0.3"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</row>
    <row r="5719" spans="2:25" x14ac:dyDescent="0.3"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</row>
    <row r="5720" spans="2:25" x14ac:dyDescent="0.3"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</row>
    <row r="5721" spans="2:25" x14ac:dyDescent="0.3"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</row>
    <row r="5722" spans="2:25" x14ac:dyDescent="0.3"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</row>
    <row r="5723" spans="2:25" x14ac:dyDescent="0.3"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</row>
    <row r="5724" spans="2:25" x14ac:dyDescent="0.3"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</row>
    <row r="5725" spans="2:25" x14ac:dyDescent="0.3"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</row>
    <row r="5726" spans="2:25" x14ac:dyDescent="0.3"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</row>
    <row r="5727" spans="2:25" x14ac:dyDescent="0.3"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</row>
    <row r="5728" spans="2:25" x14ac:dyDescent="0.3"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</row>
    <row r="5729" spans="2:30" x14ac:dyDescent="0.3"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</row>
    <row r="5730" spans="2:30" x14ac:dyDescent="0.3"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</row>
    <row r="5731" spans="2:30" x14ac:dyDescent="0.3"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</row>
    <row r="5732" spans="2:30" x14ac:dyDescent="0.3"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</row>
    <row r="5733" spans="2:30" x14ac:dyDescent="0.3"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AA5733" s="5" t="e">
        <f t="shared" ref="AA5733" si="366">+AVERAGE(E5704:E5733)/100</f>
        <v>#DIV/0!</v>
      </c>
      <c r="AB5733" s="5" t="e">
        <f t="shared" ref="AB5733" si="367">+AVERAGE(G5704:G5733)</f>
        <v>#DIV/0!</v>
      </c>
      <c r="AC5733" s="5" t="e">
        <f t="shared" ref="AC5733" si="368">+AVERAGE(H5704:H5733)</f>
        <v>#DIV/0!</v>
      </c>
      <c r="AD5733" s="17" t="e">
        <f t="shared" ref="AD5733" si="369">($AF$4*AA5733)+($AG$4-$AG$4*AB5733)+($AJ$12+$AK$12*AC5733)</f>
        <v>#DIV/0!</v>
      </c>
    </row>
    <row r="5734" spans="2:30" x14ac:dyDescent="0.3"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</row>
    <row r="5735" spans="2:30" x14ac:dyDescent="0.3"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</row>
    <row r="5736" spans="2:30" x14ac:dyDescent="0.3"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</row>
    <row r="5737" spans="2:30" x14ac:dyDescent="0.3"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</row>
    <row r="5738" spans="2:30" x14ac:dyDescent="0.3"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</row>
    <row r="5739" spans="2:30" x14ac:dyDescent="0.3"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</row>
    <row r="5740" spans="2:30" x14ac:dyDescent="0.3"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</row>
    <row r="5741" spans="2:30" x14ac:dyDescent="0.3"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</row>
    <row r="5742" spans="2:30" x14ac:dyDescent="0.3"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</row>
    <row r="5743" spans="2:30" x14ac:dyDescent="0.3"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</row>
    <row r="5744" spans="2:30" x14ac:dyDescent="0.3"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</row>
    <row r="5745" spans="2:25" x14ac:dyDescent="0.3"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</row>
    <row r="5746" spans="2:25" x14ac:dyDescent="0.3"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</row>
    <row r="5747" spans="2:25" x14ac:dyDescent="0.3"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</row>
    <row r="5748" spans="2:25" x14ac:dyDescent="0.3"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</row>
    <row r="5749" spans="2:25" x14ac:dyDescent="0.3"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</row>
    <row r="5750" spans="2:25" x14ac:dyDescent="0.3"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</row>
    <row r="5751" spans="2:25" x14ac:dyDescent="0.3"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</row>
    <row r="5752" spans="2:25" x14ac:dyDescent="0.3"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</row>
    <row r="5753" spans="2:25" x14ac:dyDescent="0.3"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</row>
    <row r="5754" spans="2:25" x14ac:dyDescent="0.3"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</row>
    <row r="5755" spans="2:25" x14ac:dyDescent="0.3"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</row>
    <row r="5756" spans="2:25" x14ac:dyDescent="0.3"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</row>
    <row r="5757" spans="2:25" x14ac:dyDescent="0.3"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</row>
    <row r="5758" spans="2:25" x14ac:dyDescent="0.3"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</row>
    <row r="5759" spans="2:25" x14ac:dyDescent="0.3"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</row>
    <row r="5760" spans="2:25" x14ac:dyDescent="0.3"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</row>
    <row r="5761" spans="2:30" x14ac:dyDescent="0.3"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</row>
    <row r="5762" spans="2:30" x14ac:dyDescent="0.3"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</row>
    <row r="5763" spans="2:30" x14ac:dyDescent="0.3"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AA5763" s="5" t="e">
        <f t="shared" ref="AA5763" si="370">+AVERAGE(E5734:E5763)/100</f>
        <v>#DIV/0!</v>
      </c>
      <c r="AB5763" s="5" t="e">
        <f t="shared" ref="AB5763" si="371">+AVERAGE(G5734:G5763)</f>
        <v>#DIV/0!</v>
      </c>
      <c r="AC5763" s="5" t="e">
        <f t="shared" ref="AC5763" si="372">+AVERAGE(H5734:H5763)</f>
        <v>#DIV/0!</v>
      </c>
      <c r="AD5763" s="17" t="e">
        <f t="shared" ref="AD5763" si="373">($AF$4*AA5763)+($AG$4-$AG$4*AB5763)+($AJ$12+$AK$12*AC5763)</f>
        <v>#DIV/0!</v>
      </c>
    </row>
    <row r="5764" spans="2:30" x14ac:dyDescent="0.3"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</row>
    <row r="5765" spans="2:30" x14ac:dyDescent="0.3"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</row>
    <row r="5766" spans="2:30" x14ac:dyDescent="0.3"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</row>
    <row r="5767" spans="2:30" x14ac:dyDescent="0.3"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</row>
    <row r="5768" spans="2:30" x14ac:dyDescent="0.3"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</row>
    <row r="5769" spans="2:30" x14ac:dyDescent="0.3"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</row>
    <row r="5770" spans="2:30" x14ac:dyDescent="0.3"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</row>
    <row r="5771" spans="2:30" x14ac:dyDescent="0.3"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</row>
    <row r="5772" spans="2:30" x14ac:dyDescent="0.3"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</row>
    <row r="5773" spans="2:30" x14ac:dyDescent="0.3"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</row>
    <row r="5774" spans="2:30" x14ac:dyDescent="0.3"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</row>
    <row r="5775" spans="2:30" x14ac:dyDescent="0.3"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</row>
    <row r="5776" spans="2:30" x14ac:dyDescent="0.3"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</row>
    <row r="5777" spans="2:25" x14ac:dyDescent="0.3"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</row>
    <row r="5778" spans="2:25" x14ac:dyDescent="0.3"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</row>
    <row r="5779" spans="2:25" x14ac:dyDescent="0.3"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</row>
    <row r="5780" spans="2:25" x14ac:dyDescent="0.3"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</row>
    <row r="5781" spans="2:25" x14ac:dyDescent="0.3"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</row>
    <row r="5782" spans="2:25" x14ac:dyDescent="0.3"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</row>
    <row r="5783" spans="2:25" x14ac:dyDescent="0.3"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</row>
    <row r="5784" spans="2:25" x14ac:dyDescent="0.3"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</row>
    <row r="5785" spans="2:25" x14ac:dyDescent="0.3"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</row>
    <row r="5786" spans="2:25" x14ac:dyDescent="0.3"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</row>
    <row r="5787" spans="2:25" x14ac:dyDescent="0.3"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</row>
    <row r="5788" spans="2:25" x14ac:dyDescent="0.3"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</row>
    <row r="5789" spans="2:25" x14ac:dyDescent="0.3"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</row>
    <row r="5790" spans="2:25" x14ac:dyDescent="0.3"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</row>
    <row r="5791" spans="2:25" x14ac:dyDescent="0.3"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</row>
    <row r="5792" spans="2:25" x14ac:dyDescent="0.3"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</row>
    <row r="5793" spans="2:30" x14ac:dyDescent="0.3"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AA5793" s="5" t="e">
        <f t="shared" ref="AA5793" si="374">+AVERAGE(E5764:E5793)/100</f>
        <v>#DIV/0!</v>
      </c>
      <c r="AB5793" s="5" t="e">
        <f t="shared" ref="AB5793" si="375">+AVERAGE(G5764:G5793)</f>
        <v>#DIV/0!</v>
      </c>
      <c r="AC5793" s="5" t="e">
        <f t="shared" ref="AC5793" si="376">+AVERAGE(H5764:H5793)</f>
        <v>#DIV/0!</v>
      </c>
      <c r="AD5793" s="17" t="e">
        <f t="shared" ref="AD5793" si="377">($AF$4*AA5793)+($AG$4-$AG$4*AB5793)+($AJ$12+$AK$12*AC5793)</f>
        <v>#DIV/0!</v>
      </c>
    </row>
    <row r="5794" spans="2:30" x14ac:dyDescent="0.3"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</row>
    <row r="5795" spans="2:30" x14ac:dyDescent="0.3"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</row>
    <row r="5796" spans="2:30" x14ac:dyDescent="0.3"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</row>
    <row r="5797" spans="2:30" x14ac:dyDescent="0.3"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</row>
    <row r="5798" spans="2:30" x14ac:dyDescent="0.3"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</row>
    <row r="5799" spans="2:30" x14ac:dyDescent="0.3"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</row>
    <row r="5800" spans="2:30" x14ac:dyDescent="0.3"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</row>
    <row r="5801" spans="2:30" x14ac:dyDescent="0.3"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</row>
    <row r="5802" spans="2:30" x14ac:dyDescent="0.3"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</row>
    <row r="5803" spans="2:30" x14ac:dyDescent="0.3"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</row>
    <row r="5804" spans="2:30" x14ac:dyDescent="0.3"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</row>
    <row r="5805" spans="2:30" x14ac:dyDescent="0.3"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</row>
    <row r="5806" spans="2:30" x14ac:dyDescent="0.3"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</row>
    <row r="5807" spans="2:30" x14ac:dyDescent="0.3"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</row>
    <row r="5808" spans="2:30" x14ac:dyDescent="0.3"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</row>
    <row r="5809" spans="2:30" x14ac:dyDescent="0.3"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</row>
    <row r="5810" spans="2:30" x14ac:dyDescent="0.3"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</row>
    <row r="5811" spans="2:30" x14ac:dyDescent="0.3"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</row>
    <row r="5812" spans="2:30" x14ac:dyDescent="0.3"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</row>
    <row r="5813" spans="2:30" x14ac:dyDescent="0.3"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</row>
    <row r="5814" spans="2:30" x14ac:dyDescent="0.3"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</row>
    <row r="5815" spans="2:30" x14ac:dyDescent="0.3"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</row>
    <row r="5816" spans="2:30" x14ac:dyDescent="0.3"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</row>
    <row r="5817" spans="2:30" x14ac:dyDescent="0.3"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</row>
    <row r="5818" spans="2:30" x14ac:dyDescent="0.3"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</row>
    <row r="5819" spans="2:30" x14ac:dyDescent="0.3"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</row>
    <row r="5820" spans="2:30" x14ac:dyDescent="0.3"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</row>
    <row r="5821" spans="2:30" x14ac:dyDescent="0.3"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</row>
    <row r="5822" spans="2:30" x14ac:dyDescent="0.3"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</row>
    <row r="5823" spans="2:30" x14ac:dyDescent="0.3"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AA5823" s="5" t="e">
        <f t="shared" ref="AA5823" si="378">+AVERAGE(E5794:E5823)/100</f>
        <v>#DIV/0!</v>
      </c>
      <c r="AB5823" s="5" t="e">
        <f t="shared" ref="AB5823" si="379">+AVERAGE(G5794:G5823)</f>
        <v>#DIV/0!</v>
      </c>
      <c r="AC5823" s="5" t="e">
        <f t="shared" ref="AC5823" si="380">+AVERAGE(H5794:H5823)</f>
        <v>#DIV/0!</v>
      </c>
      <c r="AD5823" s="17" t="e">
        <f t="shared" ref="AD5823" si="381">($AF$4*AA5823)+($AG$4-$AG$4*AB5823)+($AJ$12+$AK$12*AC5823)</f>
        <v>#DIV/0!</v>
      </c>
    </row>
    <row r="5824" spans="2:30" x14ac:dyDescent="0.3"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</row>
    <row r="5825" spans="2:25" x14ac:dyDescent="0.3"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</row>
    <row r="5826" spans="2:25" x14ac:dyDescent="0.3"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</row>
    <row r="5827" spans="2:25" x14ac:dyDescent="0.3"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</row>
    <row r="5828" spans="2:25" x14ac:dyDescent="0.3"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</row>
    <row r="5829" spans="2:25" x14ac:dyDescent="0.3"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</row>
    <row r="5830" spans="2:25" x14ac:dyDescent="0.3"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</row>
    <row r="5831" spans="2:25" x14ac:dyDescent="0.3"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</row>
    <row r="5832" spans="2:25" x14ac:dyDescent="0.3"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</row>
    <row r="5833" spans="2:25" x14ac:dyDescent="0.3"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</row>
    <row r="5834" spans="2:25" x14ac:dyDescent="0.3"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</row>
    <row r="5835" spans="2:25" x14ac:dyDescent="0.3"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</row>
    <row r="5836" spans="2:25" x14ac:dyDescent="0.3"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</row>
    <row r="5837" spans="2:25" x14ac:dyDescent="0.3"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</row>
    <row r="5838" spans="2:25" x14ac:dyDescent="0.3"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</row>
    <row r="5839" spans="2:25" x14ac:dyDescent="0.3"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</row>
    <row r="5840" spans="2:25" x14ac:dyDescent="0.3"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</row>
    <row r="5841" spans="2:30" x14ac:dyDescent="0.3"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</row>
    <row r="5842" spans="2:30" x14ac:dyDescent="0.3"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</row>
    <row r="5843" spans="2:30" x14ac:dyDescent="0.3"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</row>
    <row r="5844" spans="2:30" x14ac:dyDescent="0.3"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</row>
    <row r="5845" spans="2:30" x14ac:dyDescent="0.3"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</row>
    <row r="5846" spans="2:30" x14ac:dyDescent="0.3"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</row>
    <row r="5847" spans="2:30" x14ac:dyDescent="0.3"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</row>
    <row r="5848" spans="2:30" x14ac:dyDescent="0.3"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</row>
    <row r="5849" spans="2:30" x14ac:dyDescent="0.3"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</row>
    <row r="5850" spans="2:30" x14ac:dyDescent="0.3"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</row>
    <row r="5851" spans="2:30" x14ac:dyDescent="0.3"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</row>
    <row r="5852" spans="2:30" x14ac:dyDescent="0.3"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</row>
    <row r="5853" spans="2:30" x14ac:dyDescent="0.3"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AA5853" s="5" t="e">
        <f t="shared" ref="AA5853" si="382">+AVERAGE(E5824:E5853)/100</f>
        <v>#DIV/0!</v>
      </c>
      <c r="AB5853" s="5" t="e">
        <f t="shared" ref="AB5853" si="383">+AVERAGE(G5824:G5853)</f>
        <v>#DIV/0!</v>
      </c>
      <c r="AC5853" s="5" t="e">
        <f t="shared" ref="AC5853" si="384">+AVERAGE(H5824:H5853)</f>
        <v>#DIV/0!</v>
      </c>
      <c r="AD5853" s="17" t="e">
        <f t="shared" ref="AD5853" si="385">($AF$4*AA5853)+($AG$4-$AG$4*AB5853)+($AJ$12+$AK$12*AC5853)</f>
        <v>#DIV/0!</v>
      </c>
    </row>
    <row r="5854" spans="2:30" x14ac:dyDescent="0.3"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</row>
    <row r="5855" spans="2:30" x14ac:dyDescent="0.3"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</row>
    <row r="5856" spans="2:30" x14ac:dyDescent="0.3"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</row>
    <row r="5857" spans="2:25" x14ac:dyDescent="0.3"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</row>
    <row r="5858" spans="2:25" x14ac:dyDescent="0.3"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</row>
    <row r="5859" spans="2:25" x14ac:dyDescent="0.3"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</row>
    <row r="5860" spans="2:25" x14ac:dyDescent="0.3"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</row>
    <row r="5861" spans="2:25" x14ac:dyDescent="0.3"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</row>
    <row r="5862" spans="2:25" x14ac:dyDescent="0.3"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</row>
    <row r="5863" spans="2:25" x14ac:dyDescent="0.3"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</row>
    <row r="5864" spans="2:25" x14ac:dyDescent="0.3"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</row>
    <row r="5865" spans="2:25" x14ac:dyDescent="0.3"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</row>
    <row r="5866" spans="2:25" x14ac:dyDescent="0.3"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</row>
    <row r="5867" spans="2:25" x14ac:dyDescent="0.3"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</row>
    <row r="5868" spans="2:25" x14ac:dyDescent="0.3"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</row>
    <row r="5869" spans="2:25" x14ac:dyDescent="0.3"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</row>
    <row r="5870" spans="2:25" x14ac:dyDescent="0.3"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</row>
    <row r="5871" spans="2:25" x14ac:dyDescent="0.3"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</row>
    <row r="5872" spans="2:25" x14ac:dyDescent="0.3"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</row>
    <row r="5873" spans="2:30" x14ac:dyDescent="0.3"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</row>
    <row r="5874" spans="2:30" x14ac:dyDescent="0.3"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</row>
    <row r="5875" spans="2:30" x14ac:dyDescent="0.3"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</row>
    <row r="5876" spans="2:30" x14ac:dyDescent="0.3"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</row>
    <row r="5877" spans="2:30" x14ac:dyDescent="0.3"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</row>
    <row r="5878" spans="2:30" x14ac:dyDescent="0.3"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</row>
    <row r="5879" spans="2:30" x14ac:dyDescent="0.3"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</row>
    <row r="5880" spans="2:30" x14ac:dyDescent="0.3"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</row>
    <row r="5881" spans="2:30" x14ac:dyDescent="0.3"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</row>
    <row r="5882" spans="2:30" x14ac:dyDescent="0.3"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</row>
    <row r="5883" spans="2:30" x14ac:dyDescent="0.3"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AA5883" s="5" t="e">
        <f t="shared" ref="AA5883" si="386">+AVERAGE(E5854:E5883)/100</f>
        <v>#DIV/0!</v>
      </c>
      <c r="AB5883" s="5" t="e">
        <f t="shared" ref="AB5883" si="387">+AVERAGE(G5854:G5883)</f>
        <v>#DIV/0!</v>
      </c>
      <c r="AC5883" s="5" t="e">
        <f t="shared" ref="AC5883" si="388">+AVERAGE(H5854:H5883)</f>
        <v>#DIV/0!</v>
      </c>
      <c r="AD5883" s="17" t="e">
        <f t="shared" ref="AD5883" si="389">($AF$4*AA5883)+($AG$4-$AG$4*AB5883)+($AJ$12+$AK$12*AC5883)</f>
        <v>#DIV/0!</v>
      </c>
    </row>
    <row r="5884" spans="2:30" x14ac:dyDescent="0.3"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</row>
    <row r="5885" spans="2:30" x14ac:dyDescent="0.3"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</row>
    <row r="5886" spans="2:30" x14ac:dyDescent="0.3"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</row>
    <row r="5887" spans="2:30" x14ac:dyDescent="0.3"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</row>
    <row r="5888" spans="2:30" x14ac:dyDescent="0.3"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</row>
    <row r="5889" spans="2:25" x14ac:dyDescent="0.3"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</row>
    <row r="5890" spans="2:25" x14ac:dyDescent="0.3"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</row>
    <row r="5891" spans="2:25" x14ac:dyDescent="0.3"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</row>
    <row r="5892" spans="2:25" x14ac:dyDescent="0.3"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</row>
    <row r="5893" spans="2:25" x14ac:dyDescent="0.3"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</row>
    <row r="5894" spans="2:25" x14ac:dyDescent="0.3"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</row>
    <row r="5895" spans="2:25" x14ac:dyDescent="0.3"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</row>
    <row r="5896" spans="2:25" x14ac:dyDescent="0.3"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</row>
    <row r="5897" spans="2:25" x14ac:dyDescent="0.3"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</row>
    <row r="5898" spans="2:25" x14ac:dyDescent="0.3"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</row>
    <row r="5899" spans="2:25" x14ac:dyDescent="0.3"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</row>
    <row r="5900" spans="2:25" x14ac:dyDescent="0.3"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</row>
    <row r="5901" spans="2:25" x14ac:dyDescent="0.3"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</row>
    <row r="5902" spans="2:25" x14ac:dyDescent="0.3"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</row>
    <row r="5903" spans="2:25" x14ac:dyDescent="0.3"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</row>
    <row r="5904" spans="2:25" x14ac:dyDescent="0.3"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</row>
    <row r="5905" spans="2:30" x14ac:dyDescent="0.3"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</row>
    <row r="5906" spans="2:30" x14ac:dyDescent="0.3"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</row>
    <row r="5907" spans="2:30" x14ac:dyDescent="0.3"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</row>
    <row r="5908" spans="2:30" x14ac:dyDescent="0.3"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</row>
    <row r="5909" spans="2:30" x14ac:dyDescent="0.3"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</row>
    <row r="5910" spans="2:30" x14ac:dyDescent="0.3"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</row>
    <row r="5911" spans="2:30" x14ac:dyDescent="0.3"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</row>
    <row r="5912" spans="2:30" x14ac:dyDescent="0.3"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</row>
    <row r="5913" spans="2:30" x14ac:dyDescent="0.3"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AA5913" s="5" t="e">
        <f t="shared" ref="AA5913" si="390">+AVERAGE(E5884:E5913)/100</f>
        <v>#DIV/0!</v>
      </c>
      <c r="AB5913" s="5" t="e">
        <f t="shared" ref="AB5913" si="391">+AVERAGE(G5884:G5913)</f>
        <v>#DIV/0!</v>
      </c>
      <c r="AC5913" s="5" t="e">
        <f t="shared" ref="AC5913" si="392">+AVERAGE(H5884:H5913)</f>
        <v>#DIV/0!</v>
      </c>
      <c r="AD5913" s="17" t="e">
        <f t="shared" ref="AD5913" si="393">($AF$4*AA5913)+($AG$4-$AG$4*AB5913)+($AJ$12+$AK$12*AC5913)</f>
        <v>#DIV/0!</v>
      </c>
    </row>
    <row r="5914" spans="2:30" x14ac:dyDescent="0.3"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</row>
    <row r="5915" spans="2:30" x14ac:dyDescent="0.3"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</row>
    <row r="5916" spans="2:30" x14ac:dyDescent="0.3"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</row>
    <row r="5917" spans="2:30" x14ac:dyDescent="0.3"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</row>
    <row r="5918" spans="2:30" x14ac:dyDescent="0.3"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</row>
    <row r="5919" spans="2:30" x14ac:dyDescent="0.3"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</row>
    <row r="5920" spans="2:30" x14ac:dyDescent="0.3"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</row>
    <row r="5921" spans="2:25" x14ac:dyDescent="0.3"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</row>
    <row r="5922" spans="2:25" x14ac:dyDescent="0.3"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</row>
    <row r="5923" spans="2:25" x14ac:dyDescent="0.3"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</row>
    <row r="5924" spans="2:25" x14ac:dyDescent="0.3"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</row>
    <row r="5925" spans="2:25" x14ac:dyDescent="0.3"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</row>
    <row r="5926" spans="2:25" x14ac:dyDescent="0.3"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</row>
    <row r="5927" spans="2:25" x14ac:dyDescent="0.3"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</row>
    <row r="5928" spans="2:25" x14ac:dyDescent="0.3"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</row>
    <row r="5929" spans="2:25" x14ac:dyDescent="0.3"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</row>
    <row r="5930" spans="2:25" x14ac:dyDescent="0.3"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</row>
    <row r="5931" spans="2:25" x14ac:dyDescent="0.3"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</row>
    <row r="5932" spans="2:25" x14ac:dyDescent="0.3"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</row>
    <row r="5933" spans="2:25" x14ac:dyDescent="0.3"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</row>
    <row r="5934" spans="2:25" x14ac:dyDescent="0.3"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</row>
    <row r="5935" spans="2:25" x14ac:dyDescent="0.3"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</row>
    <row r="5936" spans="2:25" x14ac:dyDescent="0.3"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</row>
    <row r="5937" spans="2:30" x14ac:dyDescent="0.3"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</row>
    <row r="5938" spans="2:30" x14ac:dyDescent="0.3"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</row>
    <row r="5939" spans="2:30" x14ac:dyDescent="0.3"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</row>
    <row r="5940" spans="2:30" x14ac:dyDescent="0.3"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</row>
    <row r="5941" spans="2:30" x14ac:dyDescent="0.3"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</row>
    <row r="5942" spans="2:30" x14ac:dyDescent="0.3"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</row>
    <row r="5943" spans="2:30" x14ac:dyDescent="0.3"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AA5943" s="5" t="e">
        <f t="shared" ref="AA5943" si="394">+AVERAGE(E5914:E5943)/100</f>
        <v>#DIV/0!</v>
      </c>
      <c r="AB5943" s="5" t="e">
        <f t="shared" ref="AB5943" si="395">+AVERAGE(G5914:G5943)</f>
        <v>#DIV/0!</v>
      </c>
      <c r="AC5943" s="5" t="e">
        <f t="shared" ref="AC5943" si="396">+AVERAGE(H5914:H5943)</f>
        <v>#DIV/0!</v>
      </c>
      <c r="AD5943" s="17" t="e">
        <f t="shared" ref="AD5943" si="397">($AF$4*AA5943)+($AG$4-$AG$4*AB5943)+($AJ$12+$AK$12*AC5943)</f>
        <v>#DIV/0!</v>
      </c>
    </row>
    <row r="5944" spans="2:30" x14ac:dyDescent="0.3"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</row>
    <row r="5945" spans="2:30" x14ac:dyDescent="0.3"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</row>
    <row r="5946" spans="2:30" x14ac:dyDescent="0.3"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</row>
    <row r="5947" spans="2:30" x14ac:dyDescent="0.3"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</row>
    <row r="5948" spans="2:30" x14ac:dyDescent="0.3"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</row>
    <row r="5949" spans="2:30" x14ac:dyDescent="0.3"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</row>
    <row r="5950" spans="2:30" x14ac:dyDescent="0.3"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</row>
    <row r="5951" spans="2:30" x14ac:dyDescent="0.3"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</row>
    <row r="5952" spans="2:30" x14ac:dyDescent="0.3"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</row>
    <row r="5953" spans="2:25" x14ac:dyDescent="0.3"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</row>
    <row r="5954" spans="2:25" x14ac:dyDescent="0.3"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</row>
    <row r="5955" spans="2:25" x14ac:dyDescent="0.3"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</row>
    <row r="5956" spans="2:25" x14ac:dyDescent="0.3"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</row>
    <row r="5957" spans="2:25" x14ac:dyDescent="0.3"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</row>
    <row r="5958" spans="2:25" x14ac:dyDescent="0.3"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</row>
    <row r="5959" spans="2:25" x14ac:dyDescent="0.3"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</row>
    <row r="5960" spans="2:25" x14ac:dyDescent="0.3"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</row>
    <row r="5961" spans="2:25" x14ac:dyDescent="0.3"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</row>
    <row r="5962" spans="2:25" x14ac:dyDescent="0.3"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</row>
    <row r="5963" spans="2:25" x14ac:dyDescent="0.3"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</row>
    <row r="5964" spans="2:25" x14ac:dyDescent="0.3"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</row>
    <row r="5965" spans="2:25" x14ac:dyDescent="0.3"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</row>
    <row r="5966" spans="2:25" x14ac:dyDescent="0.3"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</row>
    <row r="5967" spans="2:25" x14ac:dyDescent="0.3"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</row>
    <row r="5968" spans="2:25" x14ac:dyDescent="0.3"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</row>
    <row r="5969" spans="2:30" x14ac:dyDescent="0.3"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</row>
    <row r="5970" spans="2:30" x14ac:dyDescent="0.3"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</row>
    <row r="5971" spans="2:30" x14ac:dyDescent="0.3"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</row>
    <row r="5972" spans="2:30" x14ac:dyDescent="0.3"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</row>
    <row r="5973" spans="2:30" x14ac:dyDescent="0.3"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AA5973" s="5" t="e">
        <f t="shared" ref="AA5973" si="398">+AVERAGE(E5944:E5973)/100</f>
        <v>#DIV/0!</v>
      </c>
      <c r="AB5973" s="5" t="e">
        <f t="shared" ref="AB5973" si="399">+AVERAGE(G5944:G5973)</f>
        <v>#DIV/0!</v>
      </c>
      <c r="AC5973" s="5" t="e">
        <f t="shared" ref="AC5973" si="400">+AVERAGE(H5944:H5973)</f>
        <v>#DIV/0!</v>
      </c>
      <c r="AD5973" s="17" t="e">
        <f t="shared" ref="AD5973" si="401">($AF$4*AA5973)+($AG$4-$AG$4*AB5973)+($AJ$12+$AK$12*AC5973)</f>
        <v>#DIV/0!</v>
      </c>
    </row>
    <row r="5974" spans="2:30" x14ac:dyDescent="0.3"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</row>
    <row r="5975" spans="2:30" x14ac:dyDescent="0.3"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</row>
    <row r="5976" spans="2:30" x14ac:dyDescent="0.3"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</row>
    <row r="5977" spans="2:30" x14ac:dyDescent="0.3"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</row>
    <row r="5978" spans="2:30" x14ac:dyDescent="0.3"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</row>
    <row r="5979" spans="2:30" x14ac:dyDescent="0.3"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</row>
    <row r="5980" spans="2:30" x14ac:dyDescent="0.3"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</row>
    <row r="5981" spans="2:30" x14ac:dyDescent="0.3"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</row>
    <row r="5982" spans="2:30" x14ac:dyDescent="0.3"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</row>
    <row r="5983" spans="2:30" x14ac:dyDescent="0.3"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</row>
    <row r="5984" spans="2:30" x14ac:dyDescent="0.3"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</row>
    <row r="5985" spans="2:25" x14ac:dyDescent="0.3"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</row>
    <row r="5986" spans="2:25" x14ac:dyDescent="0.3"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</row>
    <row r="5987" spans="2:25" x14ac:dyDescent="0.3"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</row>
    <row r="5988" spans="2:25" x14ac:dyDescent="0.3"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</row>
    <row r="5989" spans="2:25" x14ac:dyDescent="0.3"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</row>
    <row r="5990" spans="2:25" x14ac:dyDescent="0.3"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</row>
    <row r="5991" spans="2:25" x14ac:dyDescent="0.3"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</row>
    <row r="5992" spans="2:25" x14ac:dyDescent="0.3"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</row>
    <row r="5993" spans="2:25" x14ac:dyDescent="0.3"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</row>
    <row r="5994" spans="2:25" x14ac:dyDescent="0.3"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</row>
    <row r="5995" spans="2:25" x14ac:dyDescent="0.3"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</row>
    <row r="5996" spans="2:25" x14ac:dyDescent="0.3"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</row>
    <row r="5997" spans="2:25" x14ac:dyDescent="0.3"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</row>
    <row r="5998" spans="2:25" x14ac:dyDescent="0.3"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</row>
    <row r="5999" spans="2:25" x14ac:dyDescent="0.3"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</row>
    <row r="6000" spans="2:25" x14ac:dyDescent="0.3"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</row>
    <row r="6001" spans="2:30" x14ac:dyDescent="0.3"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</row>
    <row r="6002" spans="2:30" x14ac:dyDescent="0.3"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</row>
    <row r="6003" spans="2:30" x14ac:dyDescent="0.3"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AA6003" s="5" t="e">
        <f t="shared" ref="AA6003" si="402">+AVERAGE(E5974:E6003)/100</f>
        <v>#DIV/0!</v>
      </c>
      <c r="AB6003" s="5" t="e">
        <f t="shared" ref="AB6003" si="403">+AVERAGE(G5974:G6003)</f>
        <v>#DIV/0!</v>
      </c>
      <c r="AC6003" s="5" t="e">
        <f t="shared" ref="AC6003" si="404">+AVERAGE(H5974:H6003)</f>
        <v>#DIV/0!</v>
      </c>
      <c r="AD6003" s="17" t="e">
        <f t="shared" ref="AD6003" si="405">($AF$4*AA6003)+($AG$4-$AG$4*AB6003)+($AJ$12+$AK$12*AC6003)</f>
        <v>#DIV/0!</v>
      </c>
    </row>
    <row r="6004" spans="2:30" x14ac:dyDescent="0.3"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</row>
    <row r="6005" spans="2:30" x14ac:dyDescent="0.3"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</row>
    <row r="6006" spans="2:30" x14ac:dyDescent="0.3"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</row>
    <row r="6007" spans="2:30" x14ac:dyDescent="0.3"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</row>
    <row r="6008" spans="2:30" x14ac:dyDescent="0.3"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</row>
    <row r="6009" spans="2:30" x14ac:dyDescent="0.3"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</row>
    <row r="6010" spans="2:30" x14ac:dyDescent="0.3"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</row>
    <row r="6011" spans="2:30" x14ac:dyDescent="0.3"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</row>
    <row r="6012" spans="2:30" x14ac:dyDescent="0.3"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</row>
    <row r="6013" spans="2:30" x14ac:dyDescent="0.3"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</row>
    <row r="6014" spans="2:30" x14ac:dyDescent="0.3"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</row>
    <row r="6015" spans="2:30" x14ac:dyDescent="0.3"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</row>
    <row r="6016" spans="2:30" x14ac:dyDescent="0.3"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</row>
    <row r="6017" spans="2:25" x14ac:dyDescent="0.3"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</row>
    <row r="6018" spans="2:25" x14ac:dyDescent="0.3"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</row>
    <row r="6019" spans="2:25" x14ac:dyDescent="0.3"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</row>
    <row r="6020" spans="2:25" x14ac:dyDescent="0.3"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</row>
    <row r="6021" spans="2:25" x14ac:dyDescent="0.3"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</row>
    <row r="6022" spans="2:25" x14ac:dyDescent="0.3"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</row>
    <row r="6023" spans="2:25" x14ac:dyDescent="0.3"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</row>
    <row r="6024" spans="2:25" x14ac:dyDescent="0.3"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</row>
    <row r="6025" spans="2:25" x14ac:dyDescent="0.3"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</row>
    <row r="6026" spans="2:25" x14ac:dyDescent="0.3"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</row>
    <row r="6027" spans="2:25" x14ac:dyDescent="0.3"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</row>
    <row r="6028" spans="2:25" x14ac:dyDescent="0.3"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</row>
    <row r="6029" spans="2:25" x14ac:dyDescent="0.3"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</row>
    <row r="6030" spans="2:25" x14ac:dyDescent="0.3"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</row>
    <row r="6031" spans="2:25" x14ac:dyDescent="0.3"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</row>
    <row r="6032" spans="2:25" x14ac:dyDescent="0.3"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</row>
    <row r="6033" spans="2:30" x14ac:dyDescent="0.3"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AA6033" s="5" t="e">
        <f t="shared" ref="AA6033" si="406">+AVERAGE(E6004:E6033)/100</f>
        <v>#DIV/0!</v>
      </c>
      <c r="AB6033" s="5" t="e">
        <f t="shared" ref="AB6033" si="407">+AVERAGE(G6004:G6033)</f>
        <v>#DIV/0!</v>
      </c>
      <c r="AC6033" s="5" t="e">
        <f t="shared" ref="AC6033" si="408">+AVERAGE(H6004:H6033)</f>
        <v>#DIV/0!</v>
      </c>
      <c r="AD6033" s="17" t="e">
        <f t="shared" ref="AD6033" si="409">($AF$4*AA6033)+($AG$4-$AG$4*AB6033)+($AJ$12+$AK$12*AC6033)</f>
        <v>#DIV/0!</v>
      </c>
    </row>
    <row r="6034" spans="2:30" x14ac:dyDescent="0.3"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</row>
    <row r="6035" spans="2:30" x14ac:dyDescent="0.3"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</row>
    <row r="6036" spans="2:30" x14ac:dyDescent="0.3"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</row>
    <row r="6037" spans="2:30" x14ac:dyDescent="0.3"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</row>
    <row r="6038" spans="2:30" x14ac:dyDescent="0.3"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</row>
    <row r="6039" spans="2:30" x14ac:dyDescent="0.3"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</row>
    <row r="6040" spans="2:30" x14ac:dyDescent="0.3"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</row>
    <row r="6041" spans="2:30" x14ac:dyDescent="0.3"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</row>
    <row r="6042" spans="2:30" x14ac:dyDescent="0.3"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</row>
    <row r="6043" spans="2:30" x14ac:dyDescent="0.3"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</row>
    <row r="6044" spans="2:30" x14ac:dyDescent="0.3"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</row>
    <row r="6045" spans="2:30" x14ac:dyDescent="0.3"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</row>
    <row r="6046" spans="2:30" x14ac:dyDescent="0.3"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</row>
    <row r="6047" spans="2:30" x14ac:dyDescent="0.3"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</row>
    <row r="6048" spans="2:30" x14ac:dyDescent="0.3"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</row>
    <row r="6049" spans="2:30" x14ac:dyDescent="0.3"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</row>
    <row r="6050" spans="2:30" x14ac:dyDescent="0.3"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</row>
    <row r="6051" spans="2:30" x14ac:dyDescent="0.3"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</row>
    <row r="6052" spans="2:30" x14ac:dyDescent="0.3"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</row>
    <row r="6053" spans="2:30" x14ac:dyDescent="0.3"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</row>
    <row r="6054" spans="2:30" x14ac:dyDescent="0.3"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</row>
    <row r="6055" spans="2:30" x14ac:dyDescent="0.3"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</row>
    <row r="6056" spans="2:30" x14ac:dyDescent="0.3"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</row>
    <row r="6057" spans="2:30" x14ac:dyDescent="0.3"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</row>
    <row r="6058" spans="2:30" x14ac:dyDescent="0.3"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</row>
    <row r="6059" spans="2:30" x14ac:dyDescent="0.3"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</row>
    <row r="6060" spans="2:30" x14ac:dyDescent="0.3"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</row>
    <row r="6061" spans="2:30" x14ac:dyDescent="0.3"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</row>
    <row r="6062" spans="2:30" x14ac:dyDescent="0.3"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</row>
    <row r="6063" spans="2:30" x14ac:dyDescent="0.3"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AA6063" s="5" t="e">
        <f t="shared" ref="AA6063" si="410">+AVERAGE(E6034:E6063)/100</f>
        <v>#DIV/0!</v>
      </c>
      <c r="AB6063" s="5" t="e">
        <f t="shared" ref="AB6063" si="411">+AVERAGE(G6034:G6063)</f>
        <v>#DIV/0!</v>
      </c>
      <c r="AC6063" s="5" t="e">
        <f t="shared" ref="AC6063" si="412">+AVERAGE(H6034:H6063)</f>
        <v>#DIV/0!</v>
      </c>
      <c r="AD6063" s="17" t="e">
        <f t="shared" ref="AD6063" si="413">($AF$4*AA6063)+($AG$4-$AG$4*AB6063)+($AJ$12+$AK$12*AC6063)</f>
        <v>#DIV/0!</v>
      </c>
    </row>
    <row r="6064" spans="2:30" x14ac:dyDescent="0.3"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</row>
    <row r="6065" spans="2:25" x14ac:dyDescent="0.3"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</row>
    <row r="6066" spans="2:25" x14ac:dyDescent="0.3"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</row>
    <row r="6067" spans="2:25" x14ac:dyDescent="0.3"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</row>
    <row r="6068" spans="2:25" x14ac:dyDescent="0.3"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</row>
    <row r="6069" spans="2:25" x14ac:dyDescent="0.3"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</row>
    <row r="6070" spans="2:25" x14ac:dyDescent="0.3"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</row>
    <row r="6071" spans="2:25" x14ac:dyDescent="0.3"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</row>
    <row r="6072" spans="2:25" x14ac:dyDescent="0.3"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</row>
    <row r="6073" spans="2:25" x14ac:dyDescent="0.3"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</row>
    <row r="6074" spans="2:25" x14ac:dyDescent="0.3"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</row>
    <row r="6075" spans="2:25" x14ac:dyDescent="0.3"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</row>
    <row r="6076" spans="2:25" x14ac:dyDescent="0.3"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</row>
    <row r="6077" spans="2:25" x14ac:dyDescent="0.3"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</row>
    <row r="6078" spans="2:25" x14ac:dyDescent="0.3"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</row>
    <row r="6079" spans="2:25" x14ac:dyDescent="0.3"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</row>
    <row r="6080" spans="2:25" x14ac:dyDescent="0.3"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</row>
    <row r="6081" spans="2:30" x14ac:dyDescent="0.3"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</row>
    <row r="6082" spans="2:30" x14ac:dyDescent="0.3"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</row>
    <row r="6083" spans="2:30" x14ac:dyDescent="0.3"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</row>
    <row r="6084" spans="2:30" x14ac:dyDescent="0.3"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</row>
    <row r="6085" spans="2:30" x14ac:dyDescent="0.3"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</row>
    <row r="6086" spans="2:30" x14ac:dyDescent="0.3"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</row>
    <row r="6087" spans="2:30" x14ac:dyDescent="0.3"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</row>
    <row r="6088" spans="2:30" x14ac:dyDescent="0.3"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</row>
    <row r="6089" spans="2:30" x14ac:dyDescent="0.3"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</row>
    <row r="6090" spans="2:30" x14ac:dyDescent="0.3"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</row>
    <row r="6091" spans="2:30" x14ac:dyDescent="0.3"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</row>
    <row r="6092" spans="2:30" x14ac:dyDescent="0.3"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</row>
    <row r="6093" spans="2:30" x14ac:dyDescent="0.3"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AA6093" s="5" t="e">
        <f t="shared" ref="AA6093" si="414">+AVERAGE(E6064:E6093)/100</f>
        <v>#DIV/0!</v>
      </c>
      <c r="AB6093" s="5" t="e">
        <f t="shared" ref="AB6093" si="415">+AVERAGE(G6064:G6093)</f>
        <v>#DIV/0!</v>
      </c>
      <c r="AC6093" s="5" t="e">
        <f t="shared" ref="AC6093" si="416">+AVERAGE(H6064:H6093)</f>
        <v>#DIV/0!</v>
      </c>
      <c r="AD6093" s="17" t="e">
        <f t="shared" ref="AD6093" si="417">($AF$4*AA6093)+($AG$4-$AG$4*AB6093)+($AJ$12+$AK$12*AC6093)</f>
        <v>#DIV/0!</v>
      </c>
    </row>
    <row r="6094" spans="2:30" x14ac:dyDescent="0.3"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</row>
    <row r="6095" spans="2:30" x14ac:dyDescent="0.3"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</row>
    <row r="6096" spans="2:30" x14ac:dyDescent="0.3"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</row>
    <row r="6097" spans="2:25" x14ac:dyDescent="0.3"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</row>
    <row r="6098" spans="2:25" x14ac:dyDescent="0.3"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</row>
    <row r="6099" spans="2:25" x14ac:dyDescent="0.3"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</row>
    <row r="6100" spans="2:25" x14ac:dyDescent="0.3"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</row>
    <row r="6101" spans="2:25" x14ac:dyDescent="0.3"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</row>
    <row r="6102" spans="2:25" x14ac:dyDescent="0.3"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</row>
    <row r="6103" spans="2:25" x14ac:dyDescent="0.3"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</row>
    <row r="6104" spans="2:25" x14ac:dyDescent="0.3"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</row>
    <row r="6105" spans="2:25" x14ac:dyDescent="0.3"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</row>
    <row r="6106" spans="2:25" x14ac:dyDescent="0.3"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</row>
    <row r="6107" spans="2:25" x14ac:dyDescent="0.3"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</row>
    <row r="6108" spans="2:25" x14ac:dyDescent="0.3"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</row>
    <row r="6109" spans="2:25" x14ac:dyDescent="0.3"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</row>
    <row r="6110" spans="2:25" x14ac:dyDescent="0.3"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</row>
    <row r="6111" spans="2:25" x14ac:dyDescent="0.3"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</row>
    <row r="6112" spans="2:25" x14ac:dyDescent="0.3"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</row>
    <row r="6113" spans="2:30" x14ac:dyDescent="0.3"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</row>
    <row r="6114" spans="2:30" x14ac:dyDescent="0.3"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</row>
    <row r="6115" spans="2:30" x14ac:dyDescent="0.3"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</row>
    <row r="6116" spans="2:30" x14ac:dyDescent="0.3"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</row>
    <row r="6117" spans="2:30" x14ac:dyDescent="0.3"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</row>
    <row r="6118" spans="2:30" x14ac:dyDescent="0.3"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</row>
    <row r="6119" spans="2:30" x14ac:dyDescent="0.3"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</row>
    <row r="6120" spans="2:30" x14ac:dyDescent="0.3"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</row>
    <row r="6121" spans="2:30" x14ac:dyDescent="0.3"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</row>
    <row r="6122" spans="2:30" x14ac:dyDescent="0.3"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</row>
    <row r="6123" spans="2:30" x14ac:dyDescent="0.3"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AA6123" s="5" t="e">
        <f t="shared" ref="AA6123" si="418">+AVERAGE(E6094:E6123)/100</f>
        <v>#DIV/0!</v>
      </c>
      <c r="AB6123" s="5" t="e">
        <f t="shared" ref="AB6123" si="419">+AVERAGE(G6094:G6123)</f>
        <v>#DIV/0!</v>
      </c>
      <c r="AC6123" s="5" t="e">
        <f t="shared" ref="AC6123" si="420">+AVERAGE(H6094:H6123)</f>
        <v>#DIV/0!</v>
      </c>
      <c r="AD6123" s="17" t="e">
        <f t="shared" ref="AD6123" si="421">($AF$4*AA6123)+($AG$4-$AG$4*AB6123)+($AJ$12+$AK$12*AC6123)</f>
        <v>#DIV/0!</v>
      </c>
    </row>
    <row r="6124" spans="2:30" x14ac:dyDescent="0.3"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</row>
    <row r="6125" spans="2:30" x14ac:dyDescent="0.3"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</row>
    <row r="6126" spans="2:30" x14ac:dyDescent="0.3"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</row>
    <row r="6127" spans="2:30" x14ac:dyDescent="0.3"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</row>
    <row r="6128" spans="2:30" x14ac:dyDescent="0.3"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</row>
    <row r="6129" spans="2:25" x14ac:dyDescent="0.3"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</row>
    <row r="6130" spans="2:25" x14ac:dyDescent="0.3"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</row>
    <row r="6131" spans="2:25" x14ac:dyDescent="0.3"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</row>
    <row r="6132" spans="2:25" x14ac:dyDescent="0.3"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</row>
    <row r="6133" spans="2:25" x14ac:dyDescent="0.3"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</row>
    <row r="6134" spans="2:25" x14ac:dyDescent="0.3"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</row>
    <row r="6135" spans="2:25" x14ac:dyDescent="0.3"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</row>
    <row r="6136" spans="2:25" x14ac:dyDescent="0.3"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</row>
    <row r="6137" spans="2:25" x14ac:dyDescent="0.3"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</row>
    <row r="6138" spans="2:25" x14ac:dyDescent="0.3"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</row>
    <row r="6139" spans="2:25" x14ac:dyDescent="0.3"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</row>
    <row r="6140" spans="2:25" x14ac:dyDescent="0.3"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</row>
    <row r="6141" spans="2:25" x14ac:dyDescent="0.3"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</row>
    <row r="6142" spans="2:25" x14ac:dyDescent="0.3"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</row>
    <row r="6143" spans="2:25" x14ac:dyDescent="0.3"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</row>
    <row r="6144" spans="2:25" x14ac:dyDescent="0.3"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</row>
    <row r="6145" spans="2:30" x14ac:dyDescent="0.3"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</row>
    <row r="6146" spans="2:30" x14ac:dyDescent="0.3"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</row>
    <row r="6147" spans="2:30" x14ac:dyDescent="0.3"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</row>
    <row r="6148" spans="2:30" x14ac:dyDescent="0.3"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</row>
    <row r="6149" spans="2:30" x14ac:dyDescent="0.3"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</row>
    <row r="6150" spans="2:30" x14ac:dyDescent="0.3"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</row>
    <row r="6151" spans="2:30" x14ac:dyDescent="0.3"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</row>
    <row r="6152" spans="2:30" x14ac:dyDescent="0.3"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</row>
    <row r="6153" spans="2:30" x14ac:dyDescent="0.3"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AA6153" s="5" t="e">
        <f t="shared" ref="AA6153" si="422">+AVERAGE(E6124:E6153)/100</f>
        <v>#DIV/0!</v>
      </c>
      <c r="AB6153" s="5" t="e">
        <f t="shared" ref="AB6153" si="423">+AVERAGE(G6124:G6153)</f>
        <v>#DIV/0!</v>
      </c>
      <c r="AC6153" s="5" t="e">
        <f t="shared" ref="AC6153" si="424">+AVERAGE(H6124:H6153)</f>
        <v>#DIV/0!</v>
      </c>
      <c r="AD6153" s="17" t="e">
        <f t="shared" ref="AD6153" si="425">($AF$4*AA6153)+($AG$4-$AG$4*AB6153)+($AJ$12+$AK$12*AC6153)</f>
        <v>#DIV/0!</v>
      </c>
    </row>
    <row r="6154" spans="2:30" x14ac:dyDescent="0.3"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</row>
    <row r="6155" spans="2:30" x14ac:dyDescent="0.3"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</row>
    <row r="6156" spans="2:30" x14ac:dyDescent="0.3"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</row>
    <row r="6157" spans="2:30" x14ac:dyDescent="0.3"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</row>
    <row r="6158" spans="2:30" x14ac:dyDescent="0.3"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</row>
    <row r="6159" spans="2:30" x14ac:dyDescent="0.3"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</row>
    <row r="6160" spans="2:30" x14ac:dyDescent="0.3"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</row>
    <row r="6161" spans="2:25" x14ac:dyDescent="0.3"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</row>
    <row r="6162" spans="2:25" x14ac:dyDescent="0.3"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</row>
    <row r="6163" spans="2:25" x14ac:dyDescent="0.3"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</row>
    <row r="6164" spans="2:25" x14ac:dyDescent="0.3"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</row>
    <row r="6165" spans="2:25" x14ac:dyDescent="0.3"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</row>
    <row r="6166" spans="2:25" x14ac:dyDescent="0.3"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</row>
    <row r="6167" spans="2:25" x14ac:dyDescent="0.3"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</row>
    <row r="6168" spans="2:25" x14ac:dyDescent="0.3"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</row>
    <row r="6169" spans="2:25" x14ac:dyDescent="0.3"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</row>
    <row r="6170" spans="2:25" x14ac:dyDescent="0.3"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</row>
    <row r="6171" spans="2:25" x14ac:dyDescent="0.3"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</row>
    <row r="6172" spans="2:25" x14ac:dyDescent="0.3"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</row>
    <row r="6173" spans="2:25" x14ac:dyDescent="0.3"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</row>
    <row r="6174" spans="2:25" x14ac:dyDescent="0.3"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</row>
    <row r="6175" spans="2:25" x14ac:dyDescent="0.3"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</row>
    <row r="6176" spans="2:25" x14ac:dyDescent="0.3"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</row>
    <row r="6177" spans="2:30" x14ac:dyDescent="0.3"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</row>
    <row r="6178" spans="2:30" x14ac:dyDescent="0.3"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</row>
    <row r="6179" spans="2:30" x14ac:dyDescent="0.3"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</row>
    <row r="6180" spans="2:30" x14ac:dyDescent="0.3"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</row>
    <row r="6181" spans="2:30" x14ac:dyDescent="0.3"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</row>
    <row r="6182" spans="2:30" x14ac:dyDescent="0.3"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</row>
    <row r="6183" spans="2:30" x14ac:dyDescent="0.3"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AA6183" s="5" t="e">
        <f t="shared" ref="AA6183" si="426">+AVERAGE(E6154:E6183)/100</f>
        <v>#DIV/0!</v>
      </c>
      <c r="AB6183" s="5" t="e">
        <f t="shared" ref="AB6183" si="427">+AVERAGE(G6154:G6183)</f>
        <v>#DIV/0!</v>
      </c>
      <c r="AC6183" s="5" t="e">
        <f t="shared" ref="AC6183" si="428">+AVERAGE(H6154:H6183)</f>
        <v>#DIV/0!</v>
      </c>
      <c r="AD6183" s="17" t="e">
        <f t="shared" ref="AD6183" si="429">($AF$4*AA6183)+($AG$4-$AG$4*AB6183)+($AJ$12+$AK$12*AC6183)</f>
        <v>#DIV/0!</v>
      </c>
    </row>
    <row r="6184" spans="2:30" x14ac:dyDescent="0.3"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</row>
    <row r="6185" spans="2:30" x14ac:dyDescent="0.3"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</row>
    <row r="6186" spans="2:30" x14ac:dyDescent="0.3"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</row>
    <row r="6187" spans="2:30" x14ac:dyDescent="0.3"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</row>
    <row r="6188" spans="2:30" x14ac:dyDescent="0.3"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</row>
    <row r="6189" spans="2:30" x14ac:dyDescent="0.3"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</row>
    <row r="6190" spans="2:30" x14ac:dyDescent="0.3"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</row>
    <row r="6191" spans="2:30" x14ac:dyDescent="0.3"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</row>
    <row r="6192" spans="2:30" x14ac:dyDescent="0.3"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</row>
    <row r="6193" spans="2:25" x14ac:dyDescent="0.3"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</row>
    <row r="6194" spans="2:25" x14ac:dyDescent="0.3"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</row>
    <row r="6195" spans="2:25" x14ac:dyDescent="0.3"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</row>
    <row r="6196" spans="2:25" x14ac:dyDescent="0.3"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</row>
    <row r="6197" spans="2:25" x14ac:dyDescent="0.3"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</row>
    <row r="6198" spans="2:25" x14ac:dyDescent="0.3"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</row>
    <row r="6199" spans="2:25" x14ac:dyDescent="0.3"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</row>
    <row r="6200" spans="2:25" x14ac:dyDescent="0.3"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</row>
    <row r="6201" spans="2:25" x14ac:dyDescent="0.3"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</row>
    <row r="6202" spans="2:25" x14ac:dyDescent="0.3"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</row>
    <row r="6203" spans="2:25" x14ac:dyDescent="0.3"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</row>
    <row r="6204" spans="2:25" x14ac:dyDescent="0.3"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</row>
    <row r="6205" spans="2:25" x14ac:dyDescent="0.3"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</row>
    <row r="6206" spans="2:25" x14ac:dyDescent="0.3"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</row>
    <row r="6207" spans="2:25" x14ac:dyDescent="0.3"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</row>
    <row r="6208" spans="2:25" x14ac:dyDescent="0.3"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</row>
    <row r="6209" spans="2:30" x14ac:dyDescent="0.3"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</row>
    <row r="6210" spans="2:30" x14ac:dyDescent="0.3"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</row>
    <row r="6211" spans="2:30" x14ac:dyDescent="0.3"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</row>
    <row r="6212" spans="2:30" x14ac:dyDescent="0.3"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</row>
    <row r="6213" spans="2:30" x14ac:dyDescent="0.3"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AA6213" s="5" t="e">
        <f t="shared" ref="AA6213" si="430">+AVERAGE(E6184:E6213)/100</f>
        <v>#DIV/0!</v>
      </c>
      <c r="AB6213" s="5" t="e">
        <f t="shared" ref="AB6213" si="431">+AVERAGE(G6184:G6213)</f>
        <v>#DIV/0!</v>
      </c>
      <c r="AC6213" s="5" t="e">
        <f t="shared" ref="AC6213" si="432">+AVERAGE(H6184:H6213)</f>
        <v>#DIV/0!</v>
      </c>
      <c r="AD6213" s="17" t="e">
        <f t="shared" ref="AD6213" si="433">($AF$4*AA6213)+($AG$4-$AG$4*AB6213)+($AJ$12+$AK$12*AC6213)</f>
        <v>#DIV/0!</v>
      </c>
    </row>
    <row r="6214" spans="2:30" x14ac:dyDescent="0.3"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</row>
    <row r="6215" spans="2:30" x14ac:dyDescent="0.3"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</row>
    <row r="6216" spans="2:30" x14ac:dyDescent="0.3"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</row>
    <row r="6217" spans="2:30" x14ac:dyDescent="0.3"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</row>
    <row r="6218" spans="2:30" x14ac:dyDescent="0.3"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</row>
    <row r="6219" spans="2:30" x14ac:dyDescent="0.3"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</row>
    <row r="6220" spans="2:30" x14ac:dyDescent="0.3"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</row>
    <row r="6221" spans="2:30" x14ac:dyDescent="0.3"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</row>
    <row r="6222" spans="2:30" x14ac:dyDescent="0.3"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</row>
    <row r="6223" spans="2:30" x14ac:dyDescent="0.3"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</row>
    <row r="6224" spans="2:30" x14ac:dyDescent="0.3"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</row>
    <row r="6225" spans="2:25" x14ac:dyDescent="0.3"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</row>
    <row r="6226" spans="2:25" x14ac:dyDescent="0.3"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</row>
    <row r="6227" spans="2:25" x14ac:dyDescent="0.3"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</row>
    <row r="6228" spans="2:25" x14ac:dyDescent="0.3"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</row>
    <row r="6229" spans="2:25" x14ac:dyDescent="0.3"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</row>
    <row r="6230" spans="2:25" x14ac:dyDescent="0.3"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</row>
    <row r="6231" spans="2:25" x14ac:dyDescent="0.3"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</row>
    <row r="6232" spans="2:25" x14ac:dyDescent="0.3"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</row>
    <row r="6233" spans="2:25" x14ac:dyDescent="0.3"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</row>
    <row r="6234" spans="2:25" x14ac:dyDescent="0.3"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</row>
    <row r="6235" spans="2:25" x14ac:dyDescent="0.3"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</row>
    <row r="6236" spans="2:25" x14ac:dyDescent="0.3"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</row>
    <row r="6237" spans="2:25" x14ac:dyDescent="0.3"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</row>
    <row r="6238" spans="2:25" x14ac:dyDescent="0.3"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</row>
    <row r="6239" spans="2:25" x14ac:dyDescent="0.3"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</row>
    <row r="6240" spans="2:25" x14ac:dyDescent="0.3"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</row>
    <row r="6241" spans="2:30" x14ac:dyDescent="0.3"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</row>
    <row r="6242" spans="2:30" x14ac:dyDescent="0.3"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</row>
    <row r="6243" spans="2:30" x14ac:dyDescent="0.3"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AA6243" s="5" t="e">
        <f t="shared" ref="AA6243" si="434">+AVERAGE(E6214:E6243)/100</f>
        <v>#DIV/0!</v>
      </c>
      <c r="AB6243" s="5" t="e">
        <f t="shared" ref="AB6243" si="435">+AVERAGE(G6214:G6243)</f>
        <v>#DIV/0!</v>
      </c>
      <c r="AC6243" s="5" t="e">
        <f t="shared" ref="AC6243" si="436">+AVERAGE(H6214:H6243)</f>
        <v>#DIV/0!</v>
      </c>
      <c r="AD6243" s="17" t="e">
        <f t="shared" ref="AD6243" si="437">($AF$4*AA6243)+($AG$4-$AG$4*AB6243)+($AJ$12+$AK$12*AC6243)</f>
        <v>#DIV/0!</v>
      </c>
    </row>
    <row r="6244" spans="2:30" x14ac:dyDescent="0.3"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</row>
    <row r="6245" spans="2:30" x14ac:dyDescent="0.3"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</row>
    <row r="6246" spans="2:30" x14ac:dyDescent="0.3"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</row>
    <row r="6247" spans="2:30" x14ac:dyDescent="0.3"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</row>
    <row r="6248" spans="2:30" x14ac:dyDescent="0.3"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</row>
    <row r="6249" spans="2:30" x14ac:dyDescent="0.3"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</row>
    <row r="6250" spans="2:30" x14ac:dyDescent="0.3"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</row>
    <row r="6251" spans="2:30" x14ac:dyDescent="0.3"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</row>
    <row r="6252" spans="2:30" x14ac:dyDescent="0.3"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</row>
    <row r="6253" spans="2:30" x14ac:dyDescent="0.3"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</row>
    <row r="6254" spans="2:30" x14ac:dyDescent="0.3"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</row>
    <row r="6255" spans="2:30" x14ac:dyDescent="0.3"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</row>
    <row r="6256" spans="2:30" x14ac:dyDescent="0.3"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</row>
    <row r="6257" spans="2:25" x14ac:dyDescent="0.3"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</row>
    <row r="6258" spans="2:25" x14ac:dyDescent="0.3"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</row>
    <row r="6259" spans="2:25" x14ac:dyDescent="0.3"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</row>
    <row r="6260" spans="2:25" x14ac:dyDescent="0.3"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</row>
    <row r="6261" spans="2:25" x14ac:dyDescent="0.3"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</row>
    <row r="6262" spans="2:25" x14ac:dyDescent="0.3"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</row>
    <row r="6263" spans="2:25" x14ac:dyDescent="0.3"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</row>
    <row r="6264" spans="2:25" x14ac:dyDescent="0.3"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</row>
    <row r="6265" spans="2:25" x14ac:dyDescent="0.3"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</row>
    <row r="6266" spans="2:25" x14ac:dyDescent="0.3"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</row>
    <row r="6267" spans="2:25" x14ac:dyDescent="0.3"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</row>
    <row r="6268" spans="2:25" x14ac:dyDescent="0.3"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</row>
    <row r="6269" spans="2:25" x14ac:dyDescent="0.3"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</row>
    <row r="6270" spans="2:25" x14ac:dyDescent="0.3"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</row>
    <row r="6271" spans="2:25" x14ac:dyDescent="0.3"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</row>
    <row r="6272" spans="2:25" x14ac:dyDescent="0.3"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</row>
    <row r="6273" spans="2:30" x14ac:dyDescent="0.3"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AA6273" s="5" t="e">
        <f t="shared" ref="AA6273" si="438">+AVERAGE(E6244:E6273)/100</f>
        <v>#DIV/0!</v>
      </c>
      <c r="AB6273" s="5" t="e">
        <f t="shared" ref="AB6273" si="439">+AVERAGE(G6244:G6273)</f>
        <v>#DIV/0!</v>
      </c>
      <c r="AC6273" s="5" t="e">
        <f t="shared" ref="AC6273" si="440">+AVERAGE(H6244:H6273)</f>
        <v>#DIV/0!</v>
      </c>
      <c r="AD6273" s="17" t="e">
        <f t="shared" ref="AD6273" si="441">($AF$4*AA6273)+($AG$4-$AG$4*AB6273)+($AJ$12+$AK$12*AC6273)</f>
        <v>#DIV/0!</v>
      </c>
    </row>
    <row r="6274" spans="2:30" x14ac:dyDescent="0.3"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</row>
    <row r="6275" spans="2:30" x14ac:dyDescent="0.3"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</row>
    <row r="6276" spans="2:30" x14ac:dyDescent="0.3"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</row>
    <row r="6277" spans="2:30" x14ac:dyDescent="0.3"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</row>
    <row r="6278" spans="2:30" x14ac:dyDescent="0.3"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</row>
    <row r="6279" spans="2:30" x14ac:dyDescent="0.3"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</row>
    <row r="6280" spans="2:30" x14ac:dyDescent="0.3"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</row>
    <row r="6281" spans="2:30" x14ac:dyDescent="0.3"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</row>
    <row r="6282" spans="2:30" x14ac:dyDescent="0.3"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</row>
    <row r="6283" spans="2:30" x14ac:dyDescent="0.3"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</row>
    <row r="6284" spans="2:30" x14ac:dyDescent="0.3"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</row>
    <row r="6285" spans="2:30" x14ac:dyDescent="0.3"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</row>
    <row r="6286" spans="2:30" x14ac:dyDescent="0.3"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</row>
    <row r="6287" spans="2:30" x14ac:dyDescent="0.3"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</row>
    <row r="6288" spans="2:30" x14ac:dyDescent="0.3"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</row>
    <row r="6289" spans="2:30" x14ac:dyDescent="0.3"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</row>
    <row r="6290" spans="2:30" x14ac:dyDescent="0.3"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</row>
    <row r="6291" spans="2:30" x14ac:dyDescent="0.3"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</row>
    <row r="6292" spans="2:30" x14ac:dyDescent="0.3"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</row>
    <row r="6293" spans="2:30" x14ac:dyDescent="0.3"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</row>
    <row r="6294" spans="2:30" x14ac:dyDescent="0.3"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</row>
    <row r="6295" spans="2:30" x14ac:dyDescent="0.3"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</row>
    <row r="6296" spans="2:30" x14ac:dyDescent="0.3"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</row>
    <row r="6297" spans="2:30" x14ac:dyDescent="0.3"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</row>
    <row r="6298" spans="2:30" x14ac:dyDescent="0.3"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</row>
    <row r="6299" spans="2:30" x14ac:dyDescent="0.3"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</row>
    <row r="6300" spans="2:30" x14ac:dyDescent="0.3"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</row>
    <row r="6301" spans="2:30" x14ac:dyDescent="0.3"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</row>
    <row r="6302" spans="2:30" x14ac:dyDescent="0.3"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</row>
    <row r="6303" spans="2:30" x14ac:dyDescent="0.3"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AA6303" s="5" t="e">
        <f t="shared" ref="AA6303" si="442">+AVERAGE(E6274:E6303)/100</f>
        <v>#DIV/0!</v>
      </c>
      <c r="AB6303" s="5" t="e">
        <f t="shared" ref="AB6303" si="443">+AVERAGE(G6274:G6303)</f>
        <v>#DIV/0!</v>
      </c>
      <c r="AC6303" s="5" t="e">
        <f t="shared" ref="AC6303" si="444">+AVERAGE(H6274:H6303)</f>
        <v>#DIV/0!</v>
      </c>
      <c r="AD6303" s="17" t="e">
        <f t="shared" ref="AD6303" si="445">($AF$4*AA6303)+($AG$4-$AG$4*AB6303)+($AJ$12+$AK$12*AC6303)</f>
        <v>#DIV/0!</v>
      </c>
    </row>
    <row r="6304" spans="2:30" x14ac:dyDescent="0.3"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</row>
    <row r="6305" spans="2:25" x14ac:dyDescent="0.3"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</row>
    <row r="6306" spans="2:25" x14ac:dyDescent="0.3"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</row>
    <row r="6307" spans="2:25" x14ac:dyDescent="0.3"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</row>
    <row r="6308" spans="2:25" x14ac:dyDescent="0.3"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</row>
    <row r="6309" spans="2:25" x14ac:dyDescent="0.3"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</row>
    <row r="6310" spans="2:25" x14ac:dyDescent="0.3"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</row>
    <row r="6311" spans="2:25" x14ac:dyDescent="0.3"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</row>
    <row r="6312" spans="2:25" x14ac:dyDescent="0.3"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</row>
    <row r="6313" spans="2:25" x14ac:dyDescent="0.3"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</row>
    <row r="6314" spans="2:25" x14ac:dyDescent="0.3"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</row>
    <row r="6315" spans="2:25" x14ac:dyDescent="0.3"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</row>
    <row r="6316" spans="2:25" x14ac:dyDescent="0.3"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</row>
    <row r="6317" spans="2:25" x14ac:dyDescent="0.3"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</row>
    <row r="6318" spans="2:25" x14ac:dyDescent="0.3"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</row>
    <row r="6319" spans="2:25" x14ac:dyDescent="0.3"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</row>
    <row r="6320" spans="2:25" x14ac:dyDescent="0.3"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</row>
    <row r="6321" spans="2:30" x14ac:dyDescent="0.3"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</row>
    <row r="6322" spans="2:30" x14ac:dyDescent="0.3"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</row>
    <row r="6323" spans="2:30" x14ac:dyDescent="0.3"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</row>
    <row r="6324" spans="2:30" x14ac:dyDescent="0.3"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</row>
    <row r="6325" spans="2:30" x14ac:dyDescent="0.3"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</row>
    <row r="6326" spans="2:30" x14ac:dyDescent="0.3"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</row>
    <row r="6327" spans="2:30" x14ac:dyDescent="0.3"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</row>
    <row r="6328" spans="2:30" x14ac:dyDescent="0.3"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</row>
    <row r="6329" spans="2:30" x14ac:dyDescent="0.3"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</row>
    <row r="6330" spans="2:30" x14ac:dyDescent="0.3"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</row>
    <row r="6331" spans="2:30" x14ac:dyDescent="0.3"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</row>
    <row r="6332" spans="2:30" x14ac:dyDescent="0.3"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</row>
    <row r="6333" spans="2:30" x14ac:dyDescent="0.3"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AA6333" s="5" t="e">
        <f t="shared" ref="AA6333" si="446">+AVERAGE(E6304:E6333)/100</f>
        <v>#DIV/0!</v>
      </c>
      <c r="AB6333" s="5" t="e">
        <f t="shared" ref="AB6333" si="447">+AVERAGE(G6304:G6333)</f>
        <v>#DIV/0!</v>
      </c>
      <c r="AC6333" s="5" t="e">
        <f t="shared" ref="AC6333" si="448">+AVERAGE(H6304:H6333)</f>
        <v>#DIV/0!</v>
      </c>
      <c r="AD6333" s="17" t="e">
        <f t="shared" ref="AD6333" si="449">($AF$4*AA6333)+($AG$4-$AG$4*AB6333)+($AJ$12+$AK$12*AC6333)</f>
        <v>#DIV/0!</v>
      </c>
    </row>
    <row r="6334" spans="2:30" x14ac:dyDescent="0.3"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</row>
    <row r="6335" spans="2:30" x14ac:dyDescent="0.3"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</row>
    <row r="6336" spans="2:30" x14ac:dyDescent="0.3"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</row>
    <row r="6337" spans="2:25" x14ac:dyDescent="0.3"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</row>
    <row r="6338" spans="2:25" x14ac:dyDescent="0.3"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</row>
    <row r="6339" spans="2:25" x14ac:dyDescent="0.3"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</row>
    <row r="6340" spans="2:25" x14ac:dyDescent="0.3"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</row>
    <row r="6341" spans="2:25" x14ac:dyDescent="0.3"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</row>
    <row r="6342" spans="2:25" x14ac:dyDescent="0.3"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</row>
    <row r="6343" spans="2:25" x14ac:dyDescent="0.3"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</row>
    <row r="6344" spans="2:25" x14ac:dyDescent="0.3"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</row>
    <row r="6345" spans="2:25" x14ac:dyDescent="0.3"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</row>
    <row r="6346" spans="2:25" x14ac:dyDescent="0.3"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</row>
    <row r="6347" spans="2:25" x14ac:dyDescent="0.3"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</row>
    <row r="6348" spans="2:25" x14ac:dyDescent="0.3"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</row>
    <row r="6349" spans="2:25" x14ac:dyDescent="0.3"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</row>
    <row r="6350" spans="2:25" x14ac:dyDescent="0.3"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</row>
    <row r="6351" spans="2:25" x14ac:dyDescent="0.3"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</row>
    <row r="6352" spans="2:25" x14ac:dyDescent="0.3"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</row>
    <row r="6353" spans="2:30" x14ac:dyDescent="0.3"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</row>
    <row r="6354" spans="2:30" x14ac:dyDescent="0.3"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</row>
    <row r="6355" spans="2:30" x14ac:dyDescent="0.3"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</row>
    <row r="6356" spans="2:30" x14ac:dyDescent="0.3"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</row>
    <row r="6357" spans="2:30" x14ac:dyDescent="0.3"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</row>
    <row r="6358" spans="2:30" x14ac:dyDescent="0.3"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</row>
    <row r="6359" spans="2:30" x14ac:dyDescent="0.3"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</row>
    <row r="6360" spans="2:30" x14ac:dyDescent="0.3"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</row>
    <row r="6361" spans="2:30" x14ac:dyDescent="0.3"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</row>
    <row r="6362" spans="2:30" x14ac:dyDescent="0.3"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</row>
    <row r="6363" spans="2:30" x14ac:dyDescent="0.3"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AA6363" s="5" t="e">
        <f t="shared" ref="AA6363" si="450">+AVERAGE(E6334:E6363)/100</f>
        <v>#DIV/0!</v>
      </c>
      <c r="AB6363" s="5" t="e">
        <f t="shared" ref="AB6363" si="451">+AVERAGE(G6334:G6363)</f>
        <v>#DIV/0!</v>
      </c>
      <c r="AC6363" s="5" t="e">
        <f t="shared" ref="AC6363" si="452">+AVERAGE(H6334:H6363)</f>
        <v>#DIV/0!</v>
      </c>
      <c r="AD6363" s="17" t="e">
        <f t="shared" ref="AD6363" si="453">($AF$4*AA6363)+($AG$4-$AG$4*AB6363)+($AJ$12+$AK$12*AC6363)</f>
        <v>#DIV/0!</v>
      </c>
    </row>
    <row r="6364" spans="2:30" x14ac:dyDescent="0.3"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</row>
    <row r="6365" spans="2:30" x14ac:dyDescent="0.3"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</row>
    <row r="6366" spans="2:30" x14ac:dyDescent="0.3"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</row>
    <row r="6367" spans="2:30" x14ac:dyDescent="0.3"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</row>
    <row r="6368" spans="2:30" x14ac:dyDescent="0.3"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</row>
    <row r="6369" spans="2:25" x14ac:dyDescent="0.3"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</row>
    <row r="6370" spans="2:25" x14ac:dyDescent="0.3"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</row>
    <row r="6371" spans="2:25" x14ac:dyDescent="0.3"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</row>
    <row r="6372" spans="2:25" x14ac:dyDescent="0.3"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</row>
    <row r="6373" spans="2:25" x14ac:dyDescent="0.3"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</row>
    <row r="6374" spans="2:25" x14ac:dyDescent="0.3"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</row>
    <row r="6375" spans="2:25" x14ac:dyDescent="0.3"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</row>
    <row r="6376" spans="2:25" x14ac:dyDescent="0.3"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</row>
    <row r="6377" spans="2:25" x14ac:dyDescent="0.3"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</row>
    <row r="6378" spans="2:25" x14ac:dyDescent="0.3"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</row>
    <row r="6379" spans="2:25" x14ac:dyDescent="0.3"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</row>
    <row r="6380" spans="2:25" x14ac:dyDescent="0.3"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</row>
    <row r="6381" spans="2:25" x14ac:dyDescent="0.3"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</row>
    <row r="6382" spans="2:25" x14ac:dyDescent="0.3"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</row>
    <row r="6383" spans="2:25" x14ac:dyDescent="0.3"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</row>
    <row r="6384" spans="2:25" x14ac:dyDescent="0.3"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</row>
    <row r="6385" spans="2:30" x14ac:dyDescent="0.3"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</row>
    <row r="6386" spans="2:30" x14ac:dyDescent="0.3"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</row>
    <row r="6387" spans="2:30" x14ac:dyDescent="0.3"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</row>
    <row r="6388" spans="2:30" x14ac:dyDescent="0.3"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</row>
    <row r="6389" spans="2:30" x14ac:dyDescent="0.3"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</row>
    <row r="6390" spans="2:30" x14ac:dyDescent="0.3"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</row>
    <row r="6391" spans="2:30" x14ac:dyDescent="0.3"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</row>
    <row r="6392" spans="2:30" x14ac:dyDescent="0.3"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</row>
    <row r="6393" spans="2:30" x14ac:dyDescent="0.3"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AA6393" s="5" t="e">
        <f t="shared" ref="AA6393" si="454">+AVERAGE(E6364:E6393)/100</f>
        <v>#DIV/0!</v>
      </c>
      <c r="AB6393" s="5" t="e">
        <f t="shared" ref="AB6393" si="455">+AVERAGE(G6364:G6393)</f>
        <v>#DIV/0!</v>
      </c>
      <c r="AC6393" s="5" t="e">
        <f t="shared" ref="AC6393" si="456">+AVERAGE(H6364:H6393)</f>
        <v>#DIV/0!</v>
      </c>
      <c r="AD6393" s="17" t="e">
        <f t="shared" ref="AD6393" si="457">($AF$4*AA6393)+($AG$4-$AG$4*AB6393)+($AJ$12+$AK$12*AC6393)</f>
        <v>#DIV/0!</v>
      </c>
    </row>
    <row r="6394" spans="2:30" x14ac:dyDescent="0.3"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</row>
    <row r="6395" spans="2:30" x14ac:dyDescent="0.3"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</row>
    <row r="6396" spans="2:30" x14ac:dyDescent="0.3"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</row>
    <row r="6397" spans="2:30" x14ac:dyDescent="0.3"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</row>
    <row r="6398" spans="2:30" x14ac:dyDescent="0.3"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</row>
    <row r="6399" spans="2:30" x14ac:dyDescent="0.3"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</row>
    <row r="6400" spans="2:30" x14ac:dyDescent="0.3"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</row>
    <row r="6401" spans="2:25" x14ac:dyDescent="0.3"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</row>
    <row r="6402" spans="2:25" x14ac:dyDescent="0.3"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</row>
    <row r="6403" spans="2:25" x14ac:dyDescent="0.3"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</row>
    <row r="6404" spans="2:25" x14ac:dyDescent="0.3"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</row>
    <row r="6405" spans="2:25" x14ac:dyDescent="0.3"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</row>
    <row r="6406" spans="2:25" x14ac:dyDescent="0.3"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</row>
    <row r="6407" spans="2:25" x14ac:dyDescent="0.3"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</row>
    <row r="6408" spans="2:25" x14ac:dyDescent="0.3"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</row>
    <row r="6409" spans="2:25" x14ac:dyDescent="0.3"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</row>
    <row r="6410" spans="2:25" x14ac:dyDescent="0.3"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</row>
    <row r="6411" spans="2:25" x14ac:dyDescent="0.3"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</row>
    <row r="6412" spans="2:25" x14ac:dyDescent="0.3"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</row>
    <row r="6413" spans="2:25" x14ac:dyDescent="0.3"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</row>
    <row r="6414" spans="2:25" x14ac:dyDescent="0.3"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</row>
    <row r="6415" spans="2:25" x14ac:dyDescent="0.3"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</row>
    <row r="6416" spans="2:25" x14ac:dyDescent="0.3"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</row>
    <row r="6417" spans="2:30" x14ac:dyDescent="0.3"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</row>
    <row r="6418" spans="2:30" x14ac:dyDescent="0.3"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</row>
    <row r="6419" spans="2:30" x14ac:dyDescent="0.3"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</row>
    <row r="6420" spans="2:30" x14ac:dyDescent="0.3"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</row>
    <row r="6421" spans="2:30" x14ac:dyDescent="0.3"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</row>
    <row r="6422" spans="2:30" x14ac:dyDescent="0.3"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</row>
    <row r="6423" spans="2:30" x14ac:dyDescent="0.3"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AA6423" s="5" t="e">
        <f t="shared" ref="AA6423" si="458">+AVERAGE(E6394:E6423)/100</f>
        <v>#DIV/0!</v>
      </c>
      <c r="AB6423" s="5" t="e">
        <f t="shared" ref="AB6423" si="459">+AVERAGE(G6394:G6423)</f>
        <v>#DIV/0!</v>
      </c>
      <c r="AC6423" s="5" t="e">
        <f t="shared" ref="AC6423" si="460">+AVERAGE(H6394:H6423)</f>
        <v>#DIV/0!</v>
      </c>
      <c r="AD6423" s="17" t="e">
        <f t="shared" ref="AD6423" si="461">($AF$4*AA6423)+($AG$4-$AG$4*AB6423)+($AJ$12+$AK$12*AC6423)</f>
        <v>#DIV/0!</v>
      </c>
    </row>
    <row r="6424" spans="2:30" x14ac:dyDescent="0.3"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</row>
    <row r="6425" spans="2:30" x14ac:dyDescent="0.3"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</row>
    <row r="6426" spans="2:30" x14ac:dyDescent="0.3"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</row>
    <row r="6427" spans="2:30" x14ac:dyDescent="0.3"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</row>
    <row r="6428" spans="2:30" x14ac:dyDescent="0.3"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</row>
    <row r="6429" spans="2:30" x14ac:dyDescent="0.3"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</row>
    <row r="6430" spans="2:30" x14ac:dyDescent="0.3"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</row>
    <row r="6431" spans="2:30" x14ac:dyDescent="0.3"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</row>
    <row r="6432" spans="2:30" x14ac:dyDescent="0.3"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</row>
    <row r="6433" spans="2:25" x14ac:dyDescent="0.3"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</row>
    <row r="6434" spans="2:25" x14ac:dyDescent="0.3"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</row>
    <row r="6435" spans="2:25" x14ac:dyDescent="0.3"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</row>
    <row r="6436" spans="2:25" x14ac:dyDescent="0.3"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</row>
    <row r="6437" spans="2:25" x14ac:dyDescent="0.3"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</row>
    <row r="6438" spans="2:25" x14ac:dyDescent="0.3"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</row>
    <row r="6439" spans="2:25" x14ac:dyDescent="0.3"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</row>
    <row r="6440" spans="2:25" x14ac:dyDescent="0.3"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</row>
    <row r="6441" spans="2:25" x14ac:dyDescent="0.3"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</row>
    <row r="6442" spans="2:25" x14ac:dyDescent="0.3"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</row>
    <row r="6443" spans="2:25" x14ac:dyDescent="0.3"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</row>
    <row r="6444" spans="2:25" x14ac:dyDescent="0.3"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</row>
    <row r="6445" spans="2:25" x14ac:dyDescent="0.3"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</row>
    <row r="6446" spans="2:25" x14ac:dyDescent="0.3"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</row>
    <row r="6447" spans="2:25" x14ac:dyDescent="0.3"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</row>
    <row r="6448" spans="2:25" x14ac:dyDescent="0.3"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</row>
    <row r="6449" spans="2:30" x14ac:dyDescent="0.3"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</row>
    <row r="6450" spans="2:30" x14ac:dyDescent="0.3"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</row>
    <row r="6451" spans="2:30" x14ac:dyDescent="0.3"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</row>
    <row r="6452" spans="2:30" x14ac:dyDescent="0.3"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</row>
    <row r="6453" spans="2:30" x14ac:dyDescent="0.3"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AA6453" s="5" t="e">
        <f t="shared" ref="AA6453" si="462">+AVERAGE(E6424:E6453)/100</f>
        <v>#DIV/0!</v>
      </c>
      <c r="AB6453" s="5" t="e">
        <f t="shared" ref="AB6453" si="463">+AVERAGE(G6424:G6453)</f>
        <v>#DIV/0!</v>
      </c>
      <c r="AC6453" s="5" t="e">
        <f t="shared" ref="AC6453" si="464">+AVERAGE(H6424:H6453)</f>
        <v>#DIV/0!</v>
      </c>
      <c r="AD6453" s="17" t="e">
        <f t="shared" ref="AD6453" si="465">($AF$4*AA6453)+($AG$4-$AG$4*AB6453)+($AJ$12+$AK$12*AC6453)</f>
        <v>#DIV/0!</v>
      </c>
    </row>
    <row r="6454" spans="2:30" x14ac:dyDescent="0.3"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</row>
    <row r="6455" spans="2:30" x14ac:dyDescent="0.3"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</row>
    <row r="6456" spans="2:30" x14ac:dyDescent="0.3"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</row>
    <row r="6457" spans="2:30" x14ac:dyDescent="0.3"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</row>
    <row r="6458" spans="2:30" x14ac:dyDescent="0.3"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</row>
    <row r="6459" spans="2:30" x14ac:dyDescent="0.3"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</row>
    <row r="6460" spans="2:30" x14ac:dyDescent="0.3"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</row>
    <row r="6461" spans="2:30" x14ac:dyDescent="0.3"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</row>
    <row r="6462" spans="2:30" x14ac:dyDescent="0.3"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</row>
    <row r="6463" spans="2:30" x14ac:dyDescent="0.3"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</row>
    <row r="6464" spans="2:30" x14ac:dyDescent="0.3"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</row>
    <row r="6465" spans="2:25" x14ac:dyDescent="0.3"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</row>
    <row r="6466" spans="2:25" x14ac:dyDescent="0.3"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</row>
    <row r="6467" spans="2:25" x14ac:dyDescent="0.3"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</row>
    <row r="6468" spans="2:25" x14ac:dyDescent="0.3"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</row>
    <row r="6469" spans="2:25" x14ac:dyDescent="0.3"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</row>
    <row r="6470" spans="2:25" x14ac:dyDescent="0.3"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</row>
    <row r="6471" spans="2:25" x14ac:dyDescent="0.3"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</row>
    <row r="6472" spans="2:25" x14ac:dyDescent="0.3"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</row>
    <row r="6473" spans="2:25" x14ac:dyDescent="0.3"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</row>
    <row r="6474" spans="2:25" x14ac:dyDescent="0.3"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</row>
    <row r="6475" spans="2:25" x14ac:dyDescent="0.3"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</row>
    <row r="6476" spans="2:25" x14ac:dyDescent="0.3"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</row>
    <row r="6477" spans="2:25" x14ac:dyDescent="0.3"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</row>
    <row r="6478" spans="2:25" x14ac:dyDescent="0.3"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</row>
    <row r="6479" spans="2:25" x14ac:dyDescent="0.3"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</row>
    <row r="6480" spans="2:25" x14ac:dyDescent="0.3"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</row>
    <row r="6481" spans="2:30" x14ac:dyDescent="0.3"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</row>
    <row r="6482" spans="2:30" x14ac:dyDescent="0.3"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</row>
    <row r="6483" spans="2:30" x14ac:dyDescent="0.3"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AA6483" s="5" t="e">
        <f t="shared" ref="AA6483" si="466">+AVERAGE(E6454:E6483)/100</f>
        <v>#DIV/0!</v>
      </c>
      <c r="AB6483" s="5" t="e">
        <f t="shared" ref="AB6483" si="467">+AVERAGE(G6454:G6483)</f>
        <v>#DIV/0!</v>
      </c>
      <c r="AC6483" s="5" t="e">
        <f t="shared" ref="AC6483" si="468">+AVERAGE(H6454:H6483)</f>
        <v>#DIV/0!</v>
      </c>
      <c r="AD6483" s="17" t="e">
        <f t="shared" ref="AD6483" si="469">($AF$4*AA6483)+($AG$4-$AG$4*AB6483)+($AJ$12+$AK$12*AC6483)</f>
        <v>#DIV/0!</v>
      </c>
    </row>
    <row r="6484" spans="2:30" x14ac:dyDescent="0.3"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</row>
    <row r="6485" spans="2:30" x14ac:dyDescent="0.3"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</row>
    <row r="6486" spans="2:30" x14ac:dyDescent="0.3"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</row>
    <row r="6487" spans="2:30" x14ac:dyDescent="0.3"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</row>
    <row r="6488" spans="2:30" x14ac:dyDescent="0.3"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</row>
    <row r="6489" spans="2:30" x14ac:dyDescent="0.3"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</row>
    <row r="6490" spans="2:30" x14ac:dyDescent="0.3"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</row>
    <row r="6491" spans="2:30" x14ac:dyDescent="0.3"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</row>
    <row r="6492" spans="2:30" x14ac:dyDescent="0.3"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</row>
    <row r="6493" spans="2:30" x14ac:dyDescent="0.3"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</row>
    <row r="6494" spans="2:30" x14ac:dyDescent="0.3"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</row>
    <row r="6495" spans="2:30" x14ac:dyDescent="0.3"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</row>
    <row r="6496" spans="2:30" x14ac:dyDescent="0.3"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</row>
    <row r="6497" spans="2:25" x14ac:dyDescent="0.3"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</row>
    <row r="6498" spans="2:25" x14ac:dyDescent="0.3"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</row>
    <row r="6499" spans="2:25" x14ac:dyDescent="0.3"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</row>
    <row r="6500" spans="2:25" x14ac:dyDescent="0.3"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</row>
    <row r="6501" spans="2:25" x14ac:dyDescent="0.3"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</row>
    <row r="6502" spans="2:25" x14ac:dyDescent="0.3"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</row>
    <row r="6503" spans="2:25" x14ac:dyDescent="0.3"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</row>
    <row r="6504" spans="2:25" x14ac:dyDescent="0.3"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</row>
    <row r="6505" spans="2:25" x14ac:dyDescent="0.3"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</row>
    <row r="6506" spans="2:25" x14ac:dyDescent="0.3"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</row>
    <row r="6507" spans="2:25" x14ac:dyDescent="0.3"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</row>
    <row r="6508" spans="2:25" x14ac:dyDescent="0.3"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</row>
    <row r="6509" spans="2:25" x14ac:dyDescent="0.3"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</row>
    <row r="6510" spans="2:25" x14ac:dyDescent="0.3"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</row>
    <row r="6511" spans="2:25" x14ac:dyDescent="0.3"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</row>
    <row r="6512" spans="2:25" x14ac:dyDescent="0.3"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</row>
    <row r="6513" spans="2:30" x14ac:dyDescent="0.3"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AA6513" s="5" t="e">
        <f t="shared" ref="AA6513" si="470">+AVERAGE(E6484:E6513)/100</f>
        <v>#DIV/0!</v>
      </c>
      <c r="AB6513" s="5" t="e">
        <f t="shared" ref="AB6513" si="471">+AVERAGE(G6484:G6513)</f>
        <v>#DIV/0!</v>
      </c>
      <c r="AC6513" s="5" t="e">
        <f t="shared" ref="AC6513" si="472">+AVERAGE(H6484:H6513)</f>
        <v>#DIV/0!</v>
      </c>
      <c r="AD6513" s="17" t="e">
        <f t="shared" ref="AD6513" si="473">($AF$4*AA6513)+($AG$4-$AG$4*AB6513)+($AJ$12+$AK$12*AC6513)</f>
        <v>#DIV/0!</v>
      </c>
    </row>
    <row r="6514" spans="2:30" x14ac:dyDescent="0.3"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</row>
    <row r="6515" spans="2:30" x14ac:dyDescent="0.3"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</row>
    <row r="6516" spans="2:30" x14ac:dyDescent="0.3"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</row>
    <row r="6517" spans="2:30" x14ac:dyDescent="0.3"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</row>
    <row r="6518" spans="2:30" x14ac:dyDescent="0.3"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</row>
    <row r="6519" spans="2:30" x14ac:dyDescent="0.3"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</row>
    <row r="6520" spans="2:30" x14ac:dyDescent="0.3"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</row>
    <row r="6521" spans="2:30" x14ac:dyDescent="0.3"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</row>
    <row r="6522" spans="2:30" x14ac:dyDescent="0.3"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</row>
    <row r="6523" spans="2:30" x14ac:dyDescent="0.3"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</row>
    <row r="6524" spans="2:30" x14ac:dyDescent="0.3"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</row>
    <row r="6525" spans="2:30" x14ac:dyDescent="0.3"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</row>
    <row r="6526" spans="2:30" x14ac:dyDescent="0.3"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</row>
    <row r="6527" spans="2:30" x14ac:dyDescent="0.3"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</row>
    <row r="6528" spans="2:30" x14ac:dyDescent="0.3"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</row>
    <row r="6529" spans="2:30" x14ac:dyDescent="0.3"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</row>
    <row r="6530" spans="2:30" x14ac:dyDescent="0.3"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</row>
    <row r="6531" spans="2:30" x14ac:dyDescent="0.3"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</row>
    <row r="6532" spans="2:30" x14ac:dyDescent="0.3"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</row>
    <row r="6533" spans="2:30" x14ac:dyDescent="0.3"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</row>
    <row r="6534" spans="2:30" x14ac:dyDescent="0.3"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</row>
    <row r="6535" spans="2:30" x14ac:dyDescent="0.3"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</row>
    <row r="6536" spans="2:30" x14ac:dyDescent="0.3"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</row>
    <row r="6537" spans="2:30" x14ac:dyDescent="0.3"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</row>
    <row r="6538" spans="2:30" x14ac:dyDescent="0.3"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</row>
    <row r="6539" spans="2:30" x14ac:dyDescent="0.3"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</row>
    <row r="6540" spans="2:30" x14ac:dyDescent="0.3"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</row>
    <row r="6541" spans="2:30" x14ac:dyDescent="0.3"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</row>
    <row r="6542" spans="2:30" x14ac:dyDescent="0.3"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</row>
    <row r="6543" spans="2:30" x14ac:dyDescent="0.3"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AA6543" s="5" t="e">
        <f t="shared" ref="AA6543" si="474">+AVERAGE(E6514:E6543)/100</f>
        <v>#DIV/0!</v>
      </c>
      <c r="AB6543" s="5" t="e">
        <f t="shared" ref="AB6543" si="475">+AVERAGE(G6514:G6543)</f>
        <v>#DIV/0!</v>
      </c>
      <c r="AC6543" s="5" t="e">
        <f t="shared" ref="AC6543" si="476">+AVERAGE(H6514:H6543)</f>
        <v>#DIV/0!</v>
      </c>
      <c r="AD6543" s="17" t="e">
        <f t="shared" ref="AD6543" si="477">($AF$4*AA6543)+($AG$4-$AG$4*AB6543)+($AJ$12+$AK$12*AC6543)</f>
        <v>#DIV/0!</v>
      </c>
    </row>
    <row r="6544" spans="2:30" x14ac:dyDescent="0.3"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</row>
    <row r="6545" spans="2:25" x14ac:dyDescent="0.3"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</row>
    <row r="6546" spans="2:25" x14ac:dyDescent="0.3"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</row>
    <row r="6547" spans="2:25" x14ac:dyDescent="0.3"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</row>
    <row r="6548" spans="2:25" x14ac:dyDescent="0.3"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</row>
    <row r="6549" spans="2:25" x14ac:dyDescent="0.3"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</row>
    <row r="6550" spans="2:25" x14ac:dyDescent="0.3"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</row>
    <row r="6551" spans="2:25" x14ac:dyDescent="0.3"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</row>
    <row r="6552" spans="2:25" x14ac:dyDescent="0.3"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</row>
    <row r="6553" spans="2:25" x14ac:dyDescent="0.3"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</row>
    <row r="6554" spans="2:25" x14ac:dyDescent="0.3"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</row>
    <row r="6555" spans="2:25" x14ac:dyDescent="0.3"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</row>
    <row r="6556" spans="2:25" x14ac:dyDescent="0.3"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</row>
    <row r="6557" spans="2:25" x14ac:dyDescent="0.3"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</row>
    <row r="6558" spans="2:25" x14ac:dyDescent="0.3"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</row>
    <row r="6559" spans="2:25" x14ac:dyDescent="0.3"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</row>
    <row r="6560" spans="2:25" x14ac:dyDescent="0.3"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</row>
    <row r="6561" spans="2:30" x14ac:dyDescent="0.3"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</row>
    <row r="6562" spans="2:30" x14ac:dyDescent="0.3"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</row>
    <row r="6563" spans="2:30" x14ac:dyDescent="0.3"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</row>
    <row r="6564" spans="2:30" x14ac:dyDescent="0.3"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</row>
    <row r="6565" spans="2:30" x14ac:dyDescent="0.3"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</row>
    <row r="6566" spans="2:30" x14ac:dyDescent="0.3"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</row>
    <row r="6567" spans="2:30" x14ac:dyDescent="0.3"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</row>
    <row r="6568" spans="2:30" x14ac:dyDescent="0.3"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</row>
    <row r="6569" spans="2:30" x14ac:dyDescent="0.3"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</row>
    <row r="6570" spans="2:30" x14ac:dyDescent="0.3"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</row>
    <row r="6571" spans="2:30" x14ac:dyDescent="0.3"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</row>
    <row r="6572" spans="2:30" x14ac:dyDescent="0.3"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</row>
    <row r="6573" spans="2:30" x14ac:dyDescent="0.3"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AA6573" s="5" t="e">
        <f t="shared" ref="AA6573" si="478">+AVERAGE(E6544:E6573)/100</f>
        <v>#DIV/0!</v>
      </c>
      <c r="AB6573" s="5" t="e">
        <f t="shared" ref="AB6573" si="479">+AVERAGE(G6544:G6573)</f>
        <v>#DIV/0!</v>
      </c>
      <c r="AC6573" s="5" t="e">
        <f t="shared" ref="AC6573" si="480">+AVERAGE(H6544:H6573)</f>
        <v>#DIV/0!</v>
      </c>
      <c r="AD6573" s="17" t="e">
        <f t="shared" ref="AD6573" si="481">($AF$4*AA6573)+($AG$4-$AG$4*AB6573)+($AJ$12+$AK$12*AC6573)</f>
        <v>#DIV/0!</v>
      </c>
    </row>
    <row r="6574" spans="2:30" x14ac:dyDescent="0.3"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</row>
    <row r="6575" spans="2:30" x14ac:dyDescent="0.3"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</row>
    <row r="6576" spans="2:30" x14ac:dyDescent="0.3"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</row>
    <row r="6577" spans="2:25" x14ac:dyDescent="0.3"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</row>
    <row r="6578" spans="2:25" x14ac:dyDescent="0.3"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</row>
    <row r="6579" spans="2:25" x14ac:dyDescent="0.3"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</row>
    <row r="6580" spans="2:25" x14ac:dyDescent="0.3"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</row>
    <row r="6581" spans="2:25" x14ac:dyDescent="0.3"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</row>
    <row r="6582" spans="2:25" x14ac:dyDescent="0.3"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</row>
    <row r="6583" spans="2:25" x14ac:dyDescent="0.3"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</row>
    <row r="6584" spans="2:25" x14ac:dyDescent="0.3"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</row>
    <row r="6585" spans="2:25" x14ac:dyDescent="0.3"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</row>
    <row r="6586" spans="2:25" x14ac:dyDescent="0.3"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</row>
    <row r="6587" spans="2:25" x14ac:dyDescent="0.3"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</row>
    <row r="6588" spans="2:25" x14ac:dyDescent="0.3"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</row>
    <row r="6589" spans="2:25" x14ac:dyDescent="0.3"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</row>
    <row r="6590" spans="2:25" x14ac:dyDescent="0.3"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</row>
    <row r="6591" spans="2:25" x14ac:dyDescent="0.3"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</row>
    <row r="6592" spans="2:25" x14ac:dyDescent="0.3"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</row>
    <row r="6593" spans="2:30" x14ac:dyDescent="0.3"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</row>
    <row r="6594" spans="2:30" x14ac:dyDescent="0.3"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</row>
    <row r="6595" spans="2:30" x14ac:dyDescent="0.3"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</row>
    <row r="6596" spans="2:30" x14ac:dyDescent="0.3"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</row>
    <row r="6597" spans="2:30" x14ac:dyDescent="0.3"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</row>
    <row r="6598" spans="2:30" x14ac:dyDescent="0.3"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</row>
    <row r="6599" spans="2:30" x14ac:dyDescent="0.3"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</row>
    <row r="6600" spans="2:30" x14ac:dyDescent="0.3"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</row>
    <row r="6601" spans="2:30" x14ac:dyDescent="0.3"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</row>
    <row r="6602" spans="2:30" x14ac:dyDescent="0.3"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</row>
    <row r="6603" spans="2:30" x14ac:dyDescent="0.3"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AA6603" s="5" t="e">
        <f t="shared" ref="AA6603" si="482">+AVERAGE(E6574:E6603)/100</f>
        <v>#DIV/0!</v>
      </c>
      <c r="AB6603" s="5" t="e">
        <f t="shared" ref="AB6603" si="483">+AVERAGE(G6574:G6603)</f>
        <v>#DIV/0!</v>
      </c>
      <c r="AC6603" s="5" t="e">
        <f t="shared" ref="AC6603" si="484">+AVERAGE(H6574:H6603)</f>
        <v>#DIV/0!</v>
      </c>
      <c r="AD6603" s="17" t="e">
        <f t="shared" ref="AD6603" si="485">($AF$4*AA6603)+($AG$4-$AG$4*AB6603)+($AJ$12+$AK$12*AC6603)</f>
        <v>#DIV/0!</v>
      </c>
    </row>
    <row r="6604" spans="2:30" x14ac:dyDescent="0.3"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</row>
    <row r="6605" spans="2:30" x14ac:dyDescent="0.3"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</row>
    <row r="6606" spans="2:30" x14ac:dyDescent="0.3"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</row>
    <row r="6607" spans="2:30" x14ac:dyDescent="0.3"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</row>
    <row r="6608" spans="2:30" x14ac:dyDescent="0.3"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</row>
    <row r="6609" spans="2:25" x14ac:dyDescent="0.3"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</row>
    <row r="6610" spans="2:25" x14ac:dyDescent="0.3"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</row>
    <row r="6611" spans="2:25" x14ac:dyDescent="0.3"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</row>
    <row r="6612" spans="2:25" x14ac:dyDescent="0.3"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</row>
    <row r="6613" spans="2:25" x14ac:dyDescent="0.3"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</row>
    <row r="6614" spans="2:25" x14ac:dyDescent="0.3"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</row>
    <row r="6615" spans="2:25" x14ac:dyDescent="0.3"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</row>
    <row r="6616" spans="2:25" x14ac:dyDescent="0.3"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</row>
    <row r="6617" spans="2:25" x14ac:dyDescent="0.3"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</row>
    <row r="6618" spans="2:25" x14ac:dyDescent="0.3"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</row>
    <row r="6619" spans="2:25" x14ac:dyDescent="0.3"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</row>
    <row r="6620" spans="2:25" x14ac:dyDescent="0.3"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</row>
    <row r="6621" spans="2:25" x14ac:dyDescent="0.3"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</row>
    <row r="6622" spans="2:25" x14ac:dyDescent="0.3"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</row>
    <row r="6623" spans="2:25" x14ac:dyDescent="0.3"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</row>
    <row r="6624" spans="2:25" x14ac:dyDescent="0.3"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</row>
    <row r="6625" spans="2:30" x14ac:dyDescent="0.3"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</row>
    <row r="6626" spans="2:30" x14ac:dyDescent="0.3"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</row>
    <row r="6627" spans="2:30" x14ac:dyDescent="0.3"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</row>
    <row r="6628" spans="2:30" x14ac:dyDescent="0.3"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</row>
    <row r="6629" spans="2:30" x14ac:dyDescent="0.3"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</row>
    <row r="6630" spans="2:30" x14ac:dyDescent="0.3"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</row>
    <row r="6631" spans="2:30" x14ac:dyDescent="0.3"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</row>
    <row r="6632" spans="2:30" x14ac:dyDescent="0.3"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</row>
    <row r="6633" spans="2:30" x14ac:dyDescent="0.3"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AA6633" s="5" t="e">
        <f t="shared" ref="AA6633" si="486">+AVERAGE(E6604:E6633)/100</f>
        <v>#DIV/0!</v>
      </c>
      <c r="AB6633" s="5" t="e">
        <f t="shared" ref="AB6633" si="487">+AVERAGE(G6604:G6633)</f>
        <v>#DIV/0!</v>
      </c>
      <c r="AC6633" s="5" t="e">
        <f t="shared" ref="AC6633" si="488">+AVERAGE(H6604:H6633)</f>
        <v>#DIV/0!</v>
      </c>
      <c r="AD6633" s="17" t="e">
        <f t="shared" ref="AD6633" si="489">($AF$4*AA6633)+($AG$4-$AG$4*AB6633)+($AJ$12+$AK$12*AC6633)</f>
        <v>#DIV/0!</v>
      </c>
    </row>
    <row r="6634" spans="2:30" x14ac:dyDescent="0.3"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</row>
    <row r="6635" spans="2:30" x14ac:dyDescent="0.3"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</row>
    <row r="6636" spans="2:30" x14ac:dyDescent="0.3"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</row>
    <row r="6637" spans="2:30" x14ac:dyDescent="0.3"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</row>
    <row r="6638" spans="2:30" x14ac:dyDescent="0.3"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</row>
    <row r="6639" spans="2:30" x14ac:dyDescent="0.3"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</row>
    <row r="6640" spans="2:30" x14ac:dyDescent="0.3"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</row>
    <row r="6641" spans="2:25" x14ac:dyDescent="0.3"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</row>
    <row r="6642" spans="2:25" x14ac:dyDescent="0.3"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</row>
    <row r="6643" spans="2:25" x14ac:dyDescent="0.3"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</row>
    <row r="6644" spans="2:25" x14ac:dyDescent="0.3"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</row>
    <row r="6645" spans="2:25" x14ac:dyDescent="0.3"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</row>
    <row r="6646" spans="2:25" x14ac:dyDescent="0.3"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</row>
    <row r="6647" spans="2:25" x14ac:dyDescent="0.3"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</row>
    <row r="6648" spans="2:25" x14ac:dyDescent="0.3"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</row>
    <row r="6649" spans="2:25" x14ac:dyDescent="0.3"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</row>
    <row r="6650" spans="2:25" x14ac:dyDescent="0.3"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</row>
    <row r="6651" spans="2:25" x14ac:dyDescent="0.3"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</row>
    <row r="6652" spans="2:25" x14ac:dyDescent="0.3"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</row>
    <row r="6653" spans="2:25" x14ac:dyDescent="0.3"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</row>
    <row r="6654" spans="2:25" x14ac:dyDescent="0.3"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</row>
    <row r="6655" spans="2:25" x14ac:dyDescent="0.3"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</row>
    <row r="6656" spans="2:25" x14ac:dyDescent="0.3"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</row>
    <row r="6657" spans="2:30" x14ac:dyDescent="0.3"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</row>
    <row r="6658" spans="2:30" x14ac:dyDescent="0.3"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</row>
    <row r="6659" spans="2:30" x14ac:dyDescent="0.3"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</row>
    <row r="6660" spans="2:30" x14ac:dyDescent="0.3"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</row>
    <row r="6661" spans="2:30" x14ac:dyDescent="0.3"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</row>
    <row r="6662" spans="2:30" x14ac:dyDescent="0.3"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</row>
    <row r="6663" spans="2:30" x14ac:dyDescent="0.3"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AA6663" s="5" t="e">
        <f t="shared" ref="AA6663" si="490">+AVERAGE(E6634:E6663)/100</f>
        <v>#DIV/0!</v>
      </c>
      <c r="AB6663" s="5" t="e">
        <f t="shared" ref="AB6663" si="491">+AVERAGE(G6634:G6663)</f>
        <v>#DIV/0!</v>
      </c>
      <c r="AC6663" s="5" t="e">
        <f t="shared" ref="AC6663" si="492">+AVERAGE(H6634:H6663)</f>
        <v>#DIV/0!</v>
      </c>
      <c r="AD6663" s="17" t="e">
        <f t="shared" ref="AD6663" si="493">($AF$4*AA6663)+($AG$4-$AG$4*AB6663)+($AJ$12+$AK$12*AC6663)</f>
        <v>#DIV/0!</v>
      </c>
    </row>
    <row r="6664" spans="2:30" x14ac:dyDescent="0.3"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</row>
    <row r="6665" spans="2:30" x14ac:dyDescent="0.3"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</row>
    <row r="6666" spans="2:30" x14ac:dyDescent="0.3"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</row>
    <row r="6667" spans="2:30" x14ac:dyDescent="0.3"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</row>
    <row r="6668" spans="2:30" x14ac:dyDescent="0.3"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</row>
    <row r="6669" spans="2:30" x14ac:dyDescent="0.3"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</row>
    <row r="6670" spans="2:30" x14ac:dyDescent="0.3"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</row>
    <row r="6671" spans="2:30" x14ac:dyDescent="0.3"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</row>
    <row r="6672" spans="2:30" x14ac:dyDescent="0.3"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</row>
    <row r="6673" spans="2:25" x14ac:dyDescent="0.3"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</row>
    <row r="6674" spans="2:25" x14ac:dyDescent="0.3"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</row>
    <row r="6675" spans="2:25" x14ac:dyDescent="0.3"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</row>
    <row r="6676" spans="2:25" x14ac:dyDescent="0.3"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</row>
    <row r="6677" spans="2:25" x14ac:dyDescent="0.3"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</row>
    <row r="6678" spans="2:25" x14ac:dyDescent="0.3"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</row>
    <row r="6679" spans="2:25" x14ac:dyDescent="0.3"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</row>
    <row r="6680" spans="2:25" x14ac:dyDescent="0.3"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</row>
    <row r="6681" spans="2:25" x14ac:dyDescent="0.3"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</row>
    <row r="6682" spans="2:25" x14ac:dyDescent="0.3"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</row>
    <row r="6683" spans="2:25" x14ac:dyDescent="0.3"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</row>
    <row r="6684" spans="2:25" x14ac:dyDescent="0.3"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</row>
    <row r="6685" spans="2:25" x14ac:dyDescent="0.3"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</row>
    <row r="6686" spans="2:25" x14ac:dyDescent="0.3"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</row>
    <row r="6687" spans="2:25" x14ac:dyDescent="0.3"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</row>
    <row r="6688" spans="2:25" x14ac:dyDescent="0.3"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</row>
    <row r="6689" spans="2:30" x14ac:dyDescent="0.3"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</row>
    <row r="6690" spans="2:30" x14ac:dyDescent="0.3"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</row>
    <row r="6691" spans="2:30" x14ac:dyDescent="0.3"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</row>
    <row r="6692" spans="2:30" x14ac:dyDescent="0.3"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</row>
    <row r="6693" spans="2:30" x14ac:dyDescent="0.3"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AA6693" s="5" t="e">
        <f t="shared" ref="AA6693" si="494">+AVERAGE(E6664:E6693)/100</f>
        <v>#DIV/0!</v>
      </c>
      <c r="AB6693" s="5" t="e">
        <f t="shared" ref="AB6693" si="495">+AVERAGE(G6664:G6693)</f>
        <v>#DIV/0!</v>
      </c>
      <c r="AC6693" s="5" t="e">
        <f t="shared" ref="AC6693" si="496">+AVERAGE(H6664:H6693)</f>
        <v>#DIV/0!</v>
      </c>
      <c r="AD6693" s="17" t="e">
        <f t="shared" ref="AD6693" si="497">($AF$4*AA6693)+($AG$4-$AG$4*AB6693)+($AJ$12+$AK$12*AC6693)</f>
        <v>#DIV/0!</v>
      </c>
    </row>
    <row r="6694" spans="2:30" x14ac:dyDescent="0.3"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</row>
    <row r="6695" spans="2:30" x14ac:dyDescent="0.3"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</row>
    <row r="6696" spans="2:30" x14ac:dyDescent="0.3"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</row>
    <row r="6697" spans="2:30" x14ac:dyDescent="0.3"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</row>
    <row r="6698" spans="2:30" x14ac:dyDescent="0.3"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</row>
    <row r="6699" spans="2:30" x14ac:dyDescent="0.3"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</row>
    <row r="6700" spans="2:30" x14ac:dyDescent="0.3"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</row>
    <row r="6701" spans="2:30" x14ac:dyDescent="0.3"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</row>
    <row r="6702" spans="2:30" x14ac:dyDescent="0.3"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</row>
    <row r="6703" spans="2:30" x14ac:dyDescent="0.3"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</row>
    <row r="6704" spans="2:30" x14ac:dyDescent="0.3"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</row>
    <row r="6705" spans="2:25" x14ac:dyDescent="0.3"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</row>
    <row r="6706" spans="2:25" x14ac:dyDescent="0.3"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</row>
    <row r="6707" spans="2:25" x14ac:dyDescent="0.3"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</row>
    <row r="6708" spans="2:25" x14ac:dyDescent="0.3"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</row>
    <row r="6709" spans="2:25" x14ac:dyDescent="0.3"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</row>
    <row r="6710" spans="2:25" x14ac:dyDescent="0.3"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</row>
    <row r="6711" spans="2:25" x14ac:dyDescent="0.3"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</row>
    <row r="6712" spans="2:25" x14ac:dyDescent="0.3"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</row>
    <row r="6713" spans="2:25" x14ac:dyDescent="0.3"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</row>
    <row r="6714" spans="2:25" x14ac:dyDescent="0.3"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</row>
    <row r="6715" spans="2:25" x14ac:dyDescent="0.3"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</row>
    <row r="6716" spans="2:25" x14ac:dyDescent="0.3"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</row>
    <row r="6717" spans="2:25" x14ac:dyDescent="0.3"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</row>
    <row r="6718" spans="2:25" x14ac:dyDescent="0.3"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</row>
    <row r="6719" spans="2:25" x14ac:dyDescent="0.3"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</row>
    <row r="6720" spans="2:25" x14ac:dyDescent="0.3"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</row>
    <row r="6721" spans="2:30" x14ac:dyDescent="0.3"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</row>
    <row r="6722" spans="2:30" x14ac:dyDescent="0.3"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</row>
    <row r="6723" spans="2:30" x14ac:dyDescent="0.3"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AA6723" s="5" t="e">
        <f t="shared" ref="AA6723" si="498">+AVERAGE(E6694:E6723)/100</f>
        <v>#DIV/0!</v>
      </c>
      <c r="AB6723" s="5" t="e">
        <f t="shared" ref="AB6723" si="499">+AVERAGE(G6694:G6723)</f>
        <v>#DIV/0!</v>
      </c>
      <c r="AC6723" s="5" t="e">
        <f t="shared" ref="AC6723" si="500">+AVERAGE(H6694:H6723)</f>
        <v>#DIV/0!</v>
      </c>
      <c r="AD6723" s="17" t="e">
        <f t="shared" ref="AD6723" si="501">($AF$4*AA6723)+($AG$4-$AG$4*AB6723)+($AJ$12+$AK$12*AC6723)</f>
        <v>#DIV/0!</v>
      </c>
    </row>
    <row r="6724" spans="2:30" x14ac:dyDescent="0.3"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</row>
    <row r="6725" spans="2:30" x14ac:dyDescent="0.3"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</row>
    <row r="6726" spans="2:30" x14ac:dyDescent="0.3"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</row>
    <row r="6727" spans="2:30" x14ac:dyDescent="0.3"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</row>
    <row r="6728" spans="2:30" x14ac:dyDescent="0.3"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</row>
    <row r="6729" spans="2:30" x14ac:dyDescent="0.3"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</row>
    <row r="6730" spans="2:30" x14ac:dyDescent="0.3"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</row>
    <row r="6731" spans="2:30" x14ac:dyDescent="0.3"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</row>
    <row r="6732" spans="2:30" x14ac:dyDescent="0.3"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</row>
    <row r="6733" spans="2:30" x14ac:dyDescent="0.3"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</row>
    <row r="6734" spans="2:30" x14ac:dyDescent="0.3"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</row>
    <row r="6735" spans="2:30" x14ac:dyDescent="0.3"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</row>
    <row r="6736" spans="2:30" x14ac:dyDescent="0.3"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</row>
    <row r="6737" spans="2:25" x14ac:dyDescent="0.3"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</row>
    <row r="6738" spans="2:25" x14ac:dyDescent="0.3"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</row>
    <row r="6739" spans="2:25" x14ac:dyDescent="0.3"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</row>
    <row r="6740" spans="2:25" x14ac:dyDescent="0.3"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</row>
    <row r="6741" spans="2:25" x14ac:dyDescent="0.3"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</row>
    <row r="6742" spans="2:25" x14ac:dyDescent="0.3"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</row>
    <row r="6743" spans="2:25" x14ac:dyDescent="0.3"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</row>
    <row r="6744" spans="2:25" x14ac:dyDescent="0.3"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</row>
    <row r="6745" spans="2:25" x14ac:dyDescent="0.3"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</row>
    <row r="6746" spans="2:25" x14ac:dyDescent="0.3"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</row>
    <row r="6747" spans="2:25" x14ac:dyDescent="0.3"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</row>
    <row r="6748" spans="2:25" x14ac:dyDescent="0.3"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</row>
    <row r="6749" spans="2:25" x14ac:dyDescent="0.3"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</row>
    <row r="6750" spans="2:25" x14ac:dyDescent="0.3"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</row>
    <row r="6751" spans="2:25" x14ac:dyDescent="0.3"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</row>
    <row r="6752" spans="2:25" x14ac:dyDescent="0.3"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</row>
    <row r="6753" spans="2:30" x14ac:dyDescent="0.3"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AA6753" s="5" t="e">
        <f t="shared" ref="AA6753" si="502">+AVERAGE(E6724:E6753)/100</f>
        <v>#DIV/0!</v>
      </c>
      <c r="AB6753" s="5" t="e">
        <f t="shared" ref="AB6753" si="503">+AVERAGE(G6724:G6753)</f>
        <v>#DIV/0!</v>
      </c>
      <c r="AC6753" s="5" t="e">
        <f t="shared" ref="AC6753" si="504">+AVERAGE(H6724:H6753)</f>
        <v>#DIV/0!</v>
      </c>
      <c r="AD6753" s="17" t="e">
        <f t="shared" ref="AD6753" si="505">($AF$4*AA6753)+($AG$4-$AG$4*AB6753)+($AJ$12+$AK$12*AC6753)</f>
        <v>#DIV/0!</v>
      </c>
    </row>
    <row r="6754" spans="2:30" x14ac:dyDescent="0.3"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</row>
    <row r="6755" spans="2:30" x14ac:dyDescent="0.3"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</row>
    <row r="6756" spans="2:30" x14ac:dyDescent="0.3"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</row>
    <row r="6757" spans="2:30" x14ac:dyDescent="0.3"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</row>
    <row r="6758" spans="2:30" x14ac:dyDescent="0.3"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</row>
    <row r="6759" spans="2:30" x14ac:dyDescent="0.3"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</row>
    <row r="6760" spans="2:30" x14ac:dyDescent="0.3"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</row>
    <row r="6761" spans="2:30" x14ac:dyDescent="0.3"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</row>
    <row r="6762" spans="2:30" x14ac:dyDescent="0.3"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</row>
    <row r="6763" spans="2:30" x14ac:dyDescent="0.3"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</row>
    <row r="6764" spans="2:30" x14ac:dyDescent="0.3"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</row>
    <row r="6765" spans="2:30" x14ac:dyDescent="0.3"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</row>
    <row r="6766" spans="2:30" x14ac:dyDescent="0.3"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</row>
    <row r="6767" spans="2:30" x14ac:dyDescent="0.3"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</row>
    <row r="6768" spans="2:30" x14ac:dyDescent="0.3"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</row>
    <row r="6769" spans="2:30" x14ac:dyDescent="0.3"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</row>
    <row r="6770" spans="2:30" x14ac:dyDescent="0.3"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</row>
    <row r="6771" spans="2:30" x14ac:dyDescent="0.3"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</row>
    <row r="6772" spans="2:30" x14ac:dyDescent="0.3"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</row>
    <row r="6773" spans="2:30" x14ac:dyDescent="0.3"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</row>
    <row r="6774" spans="2:30" x14ac:dyDescent="0.3"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</row>
    <row r="6775" spans="2:30" x14ac:dyDescent="0.3"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</row>
    <row r="6776" spans="2:30" x14ac:dyDescent="0.3"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</row>
    <row r="6777" spans="2:30" x14ac:dyDescent="0.3"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</row>
    <row r="6778" spans="2:30" x14ac:dyDescent="0.3"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</row>
    <row r="6779" spans="2:30" x14ac:dyDescent="0.3"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</row>
    <row r="6780" spans="2:30" x14ac:dyDescent="0.3"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</row>
    <row r="6781" spans="2:30" x14ac:dyDescent="0.3"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</row>
    <row r="6782" spans="2:30" x14ac:dyDescent="0.3"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</row>
    <row r="6783" spans="2:30" x14ac:dyDescent="0.3"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AA6783" s="5" t="e">
        <f t="shared" ref="AA6783" si="506">+AVERAGE(E6754:E6783)/100</f>
        <v>#DIV/0!</v>
      </c>
      <c r="AB6783" s="5" t="e">
        <f t="shared" ref="AB6783" si="507">+AVERAGE(G6754:G6783)</f>
        <v>#DIV/0!</v>
      </c>
      <c r="AC6783" s="5" t="e">
        <f t="shared" ref="AC6783" si="508">+AVERAGE(H6754:H6783)</f>
        <v>#DIV/0!</v>
      </c>
      <c r="AD6783" s="17" t="e">
        <f t="shared" ref="AD6783" si="509">($AF$4*AA6783)+($AG$4-$AG$4*AB6783)+($AJ$12+$AK$12*AC6783)</f>
        <v>#DIV/0!</v>
      </c>
    </row>
    <row r="6784" spans="2:30" x14ac:dyDescent="0.3"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</row>
    <row r="6785" spans="2:25" x14ac:dyDescent="0.3"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</row>
    <row r="6786" spans="2:25" x14ac:dyDescent="0.3"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</row>
    <row r="6787" spans="2:25" x14ac:dyDescent="0.3"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</row>
    <row r="6788" spans="2:25" x14ac:dyDescent="0.3"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</row>
    <row r="6789" spans="2:25" x14ac:dyDescent="0.3"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</row>
    <row r="6790" spans="2:25" x14ac:dyDescent="0.3"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</row>
    <row r="6791" spans="2:25" x14ac:dyDescent="0.3"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</row>
    <row r="6792" spans="2:25" x14ac:dyDescent="0.3"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</row>
    <row r="6793" spans="2:25" x14ac:dyDescent="0.3"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</row>
    <row r="6794" spans="2:25" x14ac:dyDescent="0.3"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</row>
    <row r="6795" spans="2:25" x14ac:dyDescent="0.3"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</row>
    <row r="6796" spans="2:25" x14ac:dyDescent="0.3"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</row>
    <row r="6797" spans="2:25" x14ac:dyDescent="0.3"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</row>
    <row r="6798" spans="2:25" x14ac:dyDescent="0.3"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</row>
    <row r="6799" spans="2:25" x14ac:dyDescent="0.3"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</row>
    <row r="6800" spans="2:25" x14ac:dyDescent="0.3"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</row>
    <row r="6801" spans="2:30" x14ac:dyDescent="0.3"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</row>
    <row r="6802" spans="2:30" x14ac:dyDescent="0.3"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</row>
    <row r="6803" spans="2:30" x14ac:dyDescent="0.3"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</row>
    <row r="6804" spans="2:30" x14ac:dyDescent="0.3"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</row>
    <row r="6805" spans="2:30" x14ac:dyDescent="0.3"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</row>
    <row r="6806" spans="2:30" x14ac:dyDescent="0.3"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</row>
    <row r="6807" spans="2:30" x14ac:dyDescent="0.3"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</row>
    <row r="6808" spans="2:30" x14ac:dyDescent="0.3"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</row>
    <row r="6809" spans="2:30" x14ac:dyDescent="0.3"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</row>
    <row r="6810" spans="2:30" x14ac:dyDescent="0.3"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</row>
    <row r="6811" spans="2:30" x14ac:dyDescent="0.3"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</row>
    <row r="6812" spans="2:30" x14ac:dyDescent="0.3"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</row>
    <row r="6813" spans="2:30" x14ac:dyDescent="0.3"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AA6813" s="5" t="e">
        <f t="shared" ref="AA6813" si="510">+AVERAGE(E6784:E6813)/100</f>
        <v>#DIV/0!</v>
      </c>
      <c r="AB6813" s="5" t="e">
        <f t="shared" ref="AB6813" si="511">+AVERAGE(G6784:G6813)</f>
        <v>#DIV/0!</v>
      </c>
      <c r="AC6813" s="5" t="e">
        <f t="shared" ref="AC6813" si="512">+AVERAGE(H6784:H6813)</f>
        <v>#DIV/0!</v>
      </c>
      <c r="AD6813" s="17" t="e">
        <f t="shared" ref="AD6813" si="513">($AF$4*AA6813)+($AG$4-$AG$4*AB6813)+($AJ$12+$AK$12*AC6813)</f>
        <v>#DIV/0!</v>
      </c>
    </row>
    <row r="6814" spans="2:30" x14ac:dyDescent="0.3"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</row>
    <row r="6815" spans="2:30" x14ac:dyDescent="0.3"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</row>
    <row r="6816" spans="2:30" x14ac:dyDescent="0.3"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</row>
    <row r="6817" spans="2:25" x14ac:dyDescent="0.3"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</row>
    <row r="6818" spans="2:25" x14ac:dyDescent="0.3"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</row>
    <row r="6819" spans="2:25" x14ac:dyDescent="0.3"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</row>
    <row r="6820" spans="2:25" x14ac:dyDescent="0.3"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</row>
    <row r="6821" spans="2:25" x14ac:dyDescent="0.3"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</row>
    <row r="6822" spans="2:25" x14ac:dyDescent="0.3"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</row>
    <row r="6823" spans="2:25" x14ac:dyDescent="0.3"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</row>
    <row r="6824" spans="2:25" x14ac:dyDescent="0.3"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</row>
    <row r="6825" spans="2:25" x14ac:dyDescent="0.3"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</row>
    <row r="6826" spans="2:25" x14ac:dyDescent="0.3"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</row>
    <row r="6827" spans="2:25" x14ac:dyDescent="0.3"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</row>
    <row r="6828" spans="2:25" x14ac:dyDescent="0.3"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</row>
    <row r="6829" spans="2:25" x14ac:dyDescent="0.3"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</row>
    <row r="6830" spans="2:25" x14ac:dyDescent="0.3"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</row>
    <row r="6831" spans="2:25" x14ac:dyDescent="0.3"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</row>
    <row r="6832" spans="2:25" x14ac:dyDescent="0.3"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</row>
    <row r="6833" spans="2:30" x14ac:dyDescent="0.3"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</row>
    <row r="6834" spans="2:30" x14ac:dyDescent="0.3"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</row>
    <row r="6835" spans="2:30" x14ac:dyDescent="0.3"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</row>
    <row r="6836" spans="2:30" x14ac:dyDescent="0.3"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</row>
    <row r="6837" spans="2:30" x14ac:dyDescent="0.3"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</row>
    <row r="6838" spans="2:30" x14ac:dyDescent="0.3"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</row>
    <row r="6839" spans="2:30" x14ac:dyDescent="0.3"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</row>
    <row r="6840" spans="2:30" x14ac:dyDescent="0.3"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</row>
    <row r="6841" spans="2:30" x14ac:dyDescent="0.3"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</row>
    <row r="6842" spans="2:30" x14ac:dyDescent="0.3"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</row>
    <row r="6843" spans="2:30" x14ac:dyDescent="0.3"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AA6843" s="5" t="e">
        <f t="shared" ref="AA6843" si="514">+AVERAGE(E6814:E6843)/100</f>
        <v>#DIV/0!</v>
      </c>
      <c r="AB6843" s="5" t="e">
        <f t="shared" ref="AB6843" si="515">+AVERAGE(G6814:G6843)</f>
        <v>#DIV/0!</v>
      </c>
      <c r="AC6843" s="5" t="e">
        <f t="shared" ref="AC6843" si="516">+AVERAGE(H6814:H6843)</f>
        <v>#DIV/0!</v>
      </c>
      <c r="AD6843" s="17" t="e">
        <f t="shared" ref="AD6843" si="517">($AF$4*AA6843)+($AG$4-$AG$4*AB6843)+($AJ$12+$AK$12*AC6843)</f>
        <v>#DIV/0!</v>
      </c>
    </row>
    <row r="6844" spans="2:30" x14ac:dyDescent="0.3"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</row>
    <row r="6845" spans="2:30" x14ac:dyDescent="0.3"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</row>
    <row r="6846" spans="2:30" x14ac:dyDescent="0.3"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</row>
    <row r="6847" spans="2:30" x14ac:dyDescent="0.3"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</row>
    <row r="6848" spans="2:30" x14ac:dyDescent="0.3"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</row>
    <row r="6849" spans="2:25" x14ac:dyDescent="0.3"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</row>
    <row r="6850" spans="2:25" x14ac:dyDescent="0.3"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</row>
    <row r="6851" spans="2:25" x14ac:dyDescent="0.3"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</row>
    <row r="6852" spans="2:25" x14ac:dyDescent="0.3"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</row>
    <row r="6853" spans="2:25" x14ac:dyDescent="0.3"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</row>
    <row r="6854" spans="2:25" x14ac:dyDescent="0.3"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</row>
    <row r="6855" spans="2:25" x14ac:dyDescent="0.3"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</row>
    <row r="6856" spans="2:25" x14ac:dyDescent="0.3"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</row>
    <row r="6857" spans="2:25" x14ac:dyDescent="0.3"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</row>
    <row r="6858" spans="2:25" x14ac:dyDescent="0.3"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</row>
    <row r="6859" spans="2:25" x14ac:dyDescent="0.3"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</row>
    <row r="6860" spans="2:25" x14ac:dyDescent="0.3"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</row>
    <row r="6861" spans="2:25" x14ac:dyDescent="0.3"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</row>
    <row r="6862" spans="2:25" x14ac:dyDescent="0.3"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</row>
    <row r="6863" spans="2:25" x14ac:dyDescent="0.3"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</row>
    <row r="6864" spans="2:25" x14ac:dyDescent="0.3"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</row>
    <row r="6865" spans="2:30" x14ac:dyDescent="0.3"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</row>
    <row r="6866" spans="2:30" x14ac:dyDescent="0.3"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</row>
    <row r="6867" spans="2:30" x14ac:dyDescent="0.3"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</row>
    <row r="6868" spans="2:30" x14ac:dyDescent="0.3"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</row>
    <row r="6869" spans="2:30" x14ac:dyDescent="0.3"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</row>
    <row r="6870" spans="2:30" x14ac:dyDescent="0.3"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</row>
    <row r="6871" spans="2:30" x14ac:dyDescent="0.3"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</row>
    <row r="6872" spans="2:30" x14ac:dyDescent="0.3"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</row>
    <row r="6873" spans="2:30" x14ac:dyDescent="0.3"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AA6873" s="5" t="e">
        <f t="shared" ref="AA6873" si="518">+AVERAGE(E6844:E6873)/100</f>
        <v>#DIV/0!</v>
      </c>
      <c r="AB6873" s="5" t="e">
        <f t="shared" ref="AB6873" si="519">+AVERAGE(G6844:G6873)</f>
        <v>#DIV/0!</v>
      </c>
      <c r="AC6873" s="5" t="e">
        <f t="shared" ref="AC6873" si="520">+AVERAGE(H6844:H6873)</f>
        <v>#DIV/0!</v>
      </c>
      <c r="AD6873" s="17" t="e">
        <f t="shared" ref="AD6873" si="521">($AF$4*AA6873)+($AG$4-$AG$4*AB6873)+($AJ$12+$AK$12*AC6873)</f>
        <v>#DIV/0!</v>
      </c>
    </row>
    <row r="6874" spans="2:30" x14ac:dyDescent="0.3"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</row>
    <row r="6875" spans="2:30" x14ac:dyDescent="0.3"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</row>
    <row r="6876" spans="2:30" x14ac:dyDescent="0.3"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</row>
    <row r="6877" spans="2:30" x14ac:dyDescent="0.3"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</row>
    <row r="6878" spans="2:30" x14ac:dyDescent="0.3"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</row>
    <row r="6879" spans="2:30" x14ac:dyDescent="0.3"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</row>
    <row r="6880" spans="2:30" x14ac:dyDescent="0.3"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</row>
    <row r="6881" spans="2:25" x14ac:dyDescent="0.3"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</row>
    <row r="6882" spans="2:25" x14ac:dyDescent="0.3"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</row>
    <row r="6883" spans="2:25" x14ac:dyDescent="0.3"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</row>
    <row r="6884" spans="2:25" x14ac:dyDescent="0.3"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</row>
    <row r="6885" spans="2:25" x14ac:dyDescent="0.3"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</row>
    <row r="6886" spans="2:25" x14ac:dyDescent="0.3"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</row>
    <row r="6887" spans="2:25" x14ac:dyDescent="0.3"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</row>
    <row r="6888" spans="2:25" x14ac:dyDescent="0.3"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</row>
    <row r="6889" spans="2:25" x14ac:dyDescent="0.3"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</row>
    <row r="6890" spans="2:25" x14ac:dyDescent="0.3"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</row>
    <row r="6891" spans="2:25" x14ac:dyDescent="0.3"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</row>
    <row r="6892" spans="2:25" x14ac:dyDescent="0.3"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</row>
    <row r="6893" spans="2:25" x14ac:dyDescent="0.3"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</row>
    <row r="6894" spans="2:25" x14ac:dyDescent="0.3"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</row>
    <row r="6895" spans="2:25" x14ac:dyDescent="0.3"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</row>
    <row r="6896" spans="2:25" x14ac:dyDescent="0.3"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</row>
    <row r="6897" spans="2:30" x14ac:dyDescent="0.3"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</row>
    <row r="6898" spans="2:30" x14ac:dyDescent="0.3"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</row>
    <row r="6899" spans="2:30" x14ac:dyDescent="0.3"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</row>
    <row r="6900" spans="2:30" x14ac:dyDescent="0.3"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</row>
    <row r="6901" spans="2:30" x14ac:dyDescent="0.3"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</row>
    <row r="6902" spans="2:30" x14ac:dyDescent="0.3"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</row>
    <row r="6903" spans="2:30" x14ac:dyDescent="0.3"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AA6903" s="5" t="e">
        <f t="shared" ref="AA6903" si="522">+AVERAGE(E6874:E6903)/100</f>
        <v>#DIV/0!</v>
      </c>
      <c r="AB6903" s="5" t="e">
        <f t="shared" ref="AB6903" si="523">+AVERAGE(G6874:G6903)</f>
        <v>#DIV/0!</v>
      </c>
      <c r="AC6903" s="5" t="e">
        <f t="shared" ref="AC6903" si="524">+AVERAGE(H6874:H6903)</f>
        <v>#DIV/0!</v>
      </c>
      <c r="AD6903" s="17" t="e">
        <f t="shared" ref="AD6903" si="525">($AF$4*AA6903)+($AG$4-$AG$4*AB6903)+($AJ$12+$AK$12*AC6903)</f>
        <v>#DIV/0!</v>
      </c>
    </row>
    <row r="6904" spans="2:30" x14ac:dyDescent="0.3"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</row>
    <row r="6905" spans="2:30" x14ac:dyDescent="0.3"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</row>
    <row r="6906" spans="2:30" x14ac:dyDescent="0.3"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</row>
    <row r="6907" spans="2:30" x14ac:dyDescent="0.3"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</row>
    <row r="6908" spans="2:30" x14ac:dyDescent="0.3"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</row>
    <row r="6909" spans="2:30" x14ac:dyDescent="0.3"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</row>
    <row r="6910" spans="2:30" x14ac:dyDescent="0.3"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</row>
    <row r="6911" spans="2:30" x14ac:dyDescent="0.3"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</row>
    <row r="6912" spans="2:30" x14ac:dyDescent="0.3"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</row>
    <row r="6913" spans="2:25" x14ac:dyDescent="0.3"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</row>
    <row r="6914" spans="2:25" x14ac:dyDescent="0.3"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</row>
    <row r="6915" spans="2:25" x14ac:dyDescent="0.3"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</row>
    <row r="6916" spans="2:25" x14ac:dyDescent="0.3"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</row>
    <row r="6917" spans="2:25" x14ac:dyDescent="0.3"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</row>
    <row r="6918" spans="2:25" x14ac:dyDescent="0.3"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</row>
    <row r="6919" spans="2:25" x14ac:dyDescent="0.3"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</row>
    <row r="6920" spans="2:25" x14ac:dyDescent="0.3"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</row>
    <row r="6921" spans="2:25" x14ac:dyDescent="0.3"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</row>
    <row r="6922" spans="2:25" x14ac:dyDescent="0.3"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</row>
    <row r="6923" spans="2:25" x14ac:dyDescent="0.3"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</row>
    <row r="6924" spans="2:25" x14ac:dyDescent="0.3"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</row>
    <row r="6925" spans="2:25" x14ac:dyDescent="0.3"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</row>
    <row r="6926" spans="2:25" x14ac:dyDescent="0.3"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</row>
    <row r="6927" spans="2:25" x14ac:dyDescent="0.3"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</row>
    <row r="6928" spans="2:25" x14ac:dyDescent="0.3"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</row>
    <row r="6929" spans="2:30" x14ac:dyDescent="0.3"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</row>
    <row r="6930" spans="2:30" x14ac:dyDescent="0.3"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</row>
    <row r="6931" spans="2:30" x14ac:dyDescent="0.3"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</row>
    <row r="6932" spans="2:30" x14ac:dyDescent="0.3"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</row>
    <row r="6933" spans="2:30" x14ac:dyDescent="0.3"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AA6933" s="5" t="e">
        <f t="shared" ref="AA6933" si="526">+AVERAGE(E6904:E6933)/100</f>
        <v>#DIV/0!</v>
      </c>
      <c r="AB6933" s="5" t="e">
        <f t="shared" ref="AB6933" si="527">+AVERAGE(G6904:G6933)</f>
        <v>#DIV/0!</v>
      </c>
      <c r="AC6933" s="5" t="e">
        <f t="shared" ref="AC6933" si="528">+AVERAGE(H6904:H6933)</f>
        <v>#DIV/0!</v>
      </c>
      <c r="AD6933" s="17" t="e">
        <f t="shared" ref="AD6933" si="529">($AF$4*AA6933)+($AG$4-$AG$4*AB6933)+($AJ$12+$AK$12*AC6933)</f>
        <v>#DIV/0!</v>
      </c>
    </row>
    <row r="6934" spans="2:30" x14ac:dyDescent="0.3"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</row>
    <row r="6935" spans="2:30" x14ac:dyDescent="0.3"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</row>
    <row r="6936" spans="2:30" x14ac:dyDescent="0.3"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</row>
    <row r="6937" spans="2:30" x14ac:dyDescent="0.3"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</row>
    <row r="6938" spans="2:30" x14ac:dyDescent="0.3"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</row>
    <row r="6939" spans="2:30" x14ac:dyDescent="0.3"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</row>
    <row r="6940" spans="2:30" x14ac:dyDescent="0.3"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</row>
    <row r="6941" spans="2:30" x14ac:dyDescent="0.3"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</row>
    <row r="6942" spans="2:30" x14ac:dyDescent="0.3"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</row>
    <row r="6943" spans="2:30" x14ac:dyDescent="0.3"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</row>
    <row r="6944" spans="2:30" x14ac:dyDescent="0.3"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</row>
    <row r="6945" spans="2:25" x14ac:dyDescent="0.3"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</row>
    <row r="6946" spans="2:25" x14ac:dyDescent="0.3"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</row>
    <row r="6947" spans="2:25" x14ac:dyDescent="0.3"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</row>
    <row r="6948" spans="2:25" x14ac:dyDescent="0.3"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</row>
    <row r="6949" spans="2:25" x14ac:dyDescent="0.3"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</row>
    <row r="6950" spans="2:25" x14ac:dyDescent="0.3"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</row>
    <row r="6951" spans="2:25" x14ac:dyDescent="0.3"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</row>
    <row r="6952" spans="2:25" x14ac:dyDescent="0.3"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</row>
    <row r="6953" spans="2:25" x14ac:dyDescent="0.3"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</row>
    <row r="6954" spans="2:25" x14ac:dyDescent="0.3"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</row>
    <row r="6955" spans="2:25" x14ac:dyDescent="0.3"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</row>
    <row r="6956" spans="2:25" x14ac:dyDescent="0.3"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</row>
    <row r="6957" spans="2:25" x14ac:dyDescent="0.3"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</row>
    <row r="6958" spans="2:25" x14ac:dyDescent="0.3"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</row>
    <row r="6959" spans="2:25" x14ac:dyDescent="0.3"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</row>
    <row r="6960" spans="2:25" x14ac:dyDescent="0.3"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</row>
    <row r="6961" spans="2:30" x14ac:dyDescent="0.3"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</row>
    <row r="6962" spans="2:30" x14ac:dyDescent="0.3"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</row>
    <row r="6963" spans="2:30" x14ac:dyDescent="0.3"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AA6963" s="5" t="e">
        <f t="shared" ref="AA6963" si="530">+AVERAGE(E6934:E6963)/100</f>
        <v>#DIV/0!</v>
      </c>
      <c r="AB6963" s="5" t="e">
        <f t="shared" ref="AB6963" si="531">+AVERAGE(G6934:G6963)</f>
        <v>#DIV/0!</v>
      </c>
      <c r="AC6963" s="5" t="e">
        <f t="shared" ref="AC6963" si="532">+AVERAGE(H6934:H6963)</f>
        <v>#DIV/0!</v>
      </c>
      <c r="AD6963" s="17" t="e">
        <f t="shared" ref="AD6963" si="533">($AF$4*AA6963)+($AG$4-$AG$4*AB6963)+($AJ$12+$AK$12*AC6963)</f>
        <v>#DIV/0!</v>
      </c>
    </row>
    <row r="6964" spans="2:30" x14ac:dyDescent="0.3"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</row>
    <row r="6965" spans="2:30" x14ac:dyDescent="0.3"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</row>
    <row r="6966" spans="2:30" x14ac:dyDescent="0.3"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</row>
    <row r="6967" spans="2:30" x14ac:dyDescent="0.3"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</row>
    <row r="6968" spans="2:30" x14ac:dyDescent="0.3"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</row>
    <row r="6969" spans="2:30" x14ac:dyDescent="0.3"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</row>
    <row r="6970" spans="2:30" x14ac:dyDescent="0.3"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</row>
    <row r="6971" spans="2:30" x14ac:dyDescent="0.3"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</row>
    <row r="6972" spans="2:30" x14ac:dyDescent="0.3"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</row>
    <row r="6973" spans="2:30" x14ac:dyDescent="0.3"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</row>
    <row r="6974" spans="2:30" x14ac:dyDescent="0.3"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</row>
    <row r="6975" spans="2:30" x14ac:dyDescent="0.3"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</row>
    <row r="6976" spans="2:30" x14ac:dyDescent="0.3"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</row>
    <row r="6977" spans="2:25" x14ac:dyDescent="0.3"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</row>
    <row r="6978" spans="2:25" x14ac:dyDescent="0.3"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</row>
    <row r="6979" spans="2:25" x14ac:dyDescent="0.3"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</row>
    <row r="6980" spans="2:25" x14ac:dyDescent="0.3"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</row>
    <row r="6981" spans="2:25" x14ac:dyDescent="0.3"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</row>
    <row r="6982" spans="2:25" x14ac:dyDescent="0.3"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</row>
    <row r="6983" spans="2:25" x14ac:dyDescent="0.3"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</row>
    <row r="6984" spans="2:25" x14ac:dyDescent="0.3"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</row>
    <row r="6985" spans="2:25" x14ac:dyDescent="0.3"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</row>
    <row r="6986" spans="2:25" x14ac:dyDescent="0.3"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</row>
    <row r="6987" spans="2:25" x14ac:dyDescent="0.3"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</row>
    <row r="6988" spans="2:25" x14ac:dyDescent="0.3"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</row>
    <row r="6989" spans="2:25" x14ac:dyDescent="0.3"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</row>
    <row r="6990" spans="2:25" x14ac:dyDescent="0.3"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</row>
    <row r="6991" spans="2:25" x14ac:dyDescent="0.3"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</row>
    <row r="6992" spans="2:25" x14ac:dyDescent="0.3"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</row>
    <row r="6993" spans="2:30" x14ac:dyDescent="0.3"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AA6993" s="5" t="e">
        <f t="shared" ref="AA6993" si="534">+AVERAGE(E6964:E6993)/100</f>
        <v>#DIV/0!</v>
      </c>
      <c r="AB6993" s="5" t="e">
        <f t="shared" ref="AB6993" si="535">+AVERAGE(G6964:G6993)</f>
        <v>#DIV/0!</v>
      </c>
      <c r="AC6993" s="5" t="e">
        <f t="shared" ref="AC6993" si="536">+AVERAGE(H6964:H6993)</f>
        <v>#DIV/0!</v>
      </c>
      <c r="AD6993" s="17" t="e">
        <f t="shared" ref="AD6993" si="537">($AF$4*AA6993)+($AG$4-$AG$4*AB6993)+($AJ$12+$AK$12*AC6993)</f>
        <v>#DIV/0!</v>
      </c>
    </row>
    <row r="6994" spans="2:30" x14ac:dyDescent="0.3"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</row>
    <row r="6995" spans="2:30" x14ac:dyDescent="0.3"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</row>
    <row r="6996" spans="2:30" x14ac:dyDescent="0.3"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</row>
    <row r="6997" spans="2:30" x14ac:dyDescent="0.3"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</row>
    <row r="6998" spans="2:30" x14ac:dyDescent="0.3"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</row>
    <row r="6999" spans="2:30" x14ac:dyDescent="0.3"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</row>
    <row r="7000" spans="2:30" x14ac:dyDescent="0.3"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</row>
    <row r="7001" spans="2:30" x14ac:dyDescent="0.3"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</row>
    <row r="7002" spans="2:30" x14ac:dyDescent="0.3"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</row>
    <row r="7003" spans="2:30" x14ac:dyDescent="0.3"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</row>
    <row r="7004" spans="2:30" x14ac:dyDescent="0.3"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</row>
    <row r="7005" spans="2:30" x14ac:dyDescent="0.3"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</row>
    <row r="7006" spans="2:30" x14ac:dyDescent="0.3"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</row>
    <row r="7007" spans="2:30" x14ac:dyDescent="0.3"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</row>
    <row r="7008" spans="2:30" x14ac:dyDescent="0.3"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</row>
    <row r="7009" spans="2:30" x14ac:dyDescent="0.3"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</row>
    <row r="7010" spans="2:30" x14ac:dyDescent="0.3"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</row>
    <row r="7011" spans="2:30" x14ac:dyDescent="0.3"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</row>
    <row r="7012" spans="2:30" x14ac:dyDescent="0.3"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</row>
    <row r="7013" spans="2:30" x14ac:dyDescent="0.3"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</row>
    <row r="7014" spans="2:30" x14ac:dyDescent="0.3"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</row>
    <row r="7015" spans="2:30" x14ac:dyDescent="0.3"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</row>
    <row r="7016" spans="2:30" x14ac:dyDescent="0.3"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</row>
    <row r="7017" spans="2:30" x14ac:dyDescent="0.3"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</row>
    <row r="7018" spans="2:30" x14ac:dyDescent="0.3"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</row>
    <row r="7019" spans="2:30" x14ac:dyDescent="0.3"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</row>
    <row r="7020" spans="2:30" x14ac:dyDescent="0.3"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</row>
    <row r="7021" spans="2:30" x14ac:dyDescent="0.3"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</row>
    <row r="7022" spans="2:30" x14ac:dyDescent="0.3"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</row>
    <row r="7023" spans="2:30" x14ac:dyDescent="0.3"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AA7023" s="5" t="e">
        <f t="shared" ref="AA7023" si="538">+AVERAGE(E6994:E7023)/100</f>
        <v>#DIV/0!</v>
      </c>
      <c r="AB7023" s="5" t="e">
        <f t="shared" ref="AB7023" si="539">+AVERAGE(G6994:G7023)</f>
        <v>#DIV/0!</v>
      </c>
      <c r="AC7023" s="5" t="e">
        <f t="shared" ref="AC7023" si="540">+AVERAGE(H6994:H7023)</f>
        <v>#DIV/0!</v>
      </c>
      <c r="AD7023" s="17" t="e">
        <f t="shared" ref="AD7023" si="541">($AF$4*AA7023)+($AG$4-$AG$4*AB7023)+($AJ$12+$AK$12*AC7023)</f>
        <v>#DIV/0!</v>
      </c>
    </row>
    <row r="7024" spans="2:30" x14ac:dyDescent="0.3"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</row>
    <row r="7025" spans="2:25" x14ac:dyDescent="0.3"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</row>
    <row r="7026" spans="2:25" x14ac:dyDescent="0.3"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</row>
    <row r="7027" spans="2:25" x14ac:dyDescent="0.3"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</row>
    <row r="7028" spans="2:25" x14ac:dyDescent="0.3"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</row>
    <row r="7029" spans="2:25" x14ac:dyDescent="0.3"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</row>
    <row r="7030" spans="2:25" x14ac:dyDescent="0.3"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</row>
    <row r="7031" spans="2:25" x14ac:dyDescent="0.3"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</row>
    <row r="7032" spans="2:25" x14ac:dyDescent="0.3"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</row>
    <row r="7033" spans="2:25" x14ac:dyDescent="0.3"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</row>
    <row r="7034" spans="2:25" x14ac:dyDescent="0.3"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</row>
    <row r="7035" spans="2:25" x14ac:dyDescent="0.3"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</row>
    <row r="7036" spans="2:25" x14ac:dyDescent="0.3"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</row>
    <row r="7037" spans="2:25" x14ac:dyDescent="0.3"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</row>
    <row r="7038" spans="2:25" x14ac:dyDescent="0.3"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</row>
    <row r="7039" spans="2:25" x14ac:dyDescent="0.3"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</row>
    <row r="7040" spans="2:25" x14ac:dyDescent="0.3"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</row>
    <row r="7041" spans="2:30" x14ac:dyDescent="0.3"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</row>
    <row r="7042" spans="2:30" x14ac:dyDescent="0.3"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</row>
    <row r="7043" spans="2:30" x14ac:dyDescent="0.3"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</row>
    <row r="7044" spans="2:30" x14ac:dyDescent="0.3"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</row>
    <row r="7045" spans="2:30" x14ac:dyDescent="0.3"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</row>
    <row r="7046" spans="2:30" x14ac:dyDescent="0.3"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</row>
    <row r="7047" spans="2:30" x14ac:dyDescent="0.3"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</row>
    <row r="7048" spans="2:30" x14ac:dyDescent="0.3"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</row>
    <row r="7049" spans="2:30" x14ac:dyDescent="0.3"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</row>
    <row r="7050" spans="2:30" x14ac:dyDescent="0.3"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</row>
    <row r="7051" spans="2:30" x14ac:dyDescent="0.3"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</row>
    <row r="7052" spans="2:30" x14ac:dyDescent="0.3"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</row>
    <row r="7053" spans="2:30" x14ac:dyDescent="0.3"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AA7053" s="5" t="e">
        <f t="shared" ref="AA7053" si="542">+AVERAGE(E7024:E7053)/100</f>
        <v>#DIV/0!</v>
      </c>
      <c r="AB7053" s="5" t="e">
        <f t="shared" ref="AB7053" si="543">+AVERAGE(G7024:G7053)</f>
        <v>#DIV/0!</v>
      </c>
      <c r="AC7053" s="5" t="e">
        <f t="shared" ref="AC7053" si="544">+AVERAGE(H7024:H7053)</f>
        <v>#DIV/0!</v>
      </c>
      <c r="AD7053" s="17" t="e">
        <f t="shared" ref="AD7053" si="545">($AF$4*AA7053)+($AG$4-$AG$4*AB7053)+($AJ$12+$AK$12*AC7053)</f>
        <v>#DIV/0!</v>
      </c>
    </row>
    <row r="7054" spans="2:30" x14ac:dyDescent="0.3"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</row>
    <row r="7055" spans="2:30" x14ac:dyDescent="0.3"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</row>
    <row r="7056" spans="2:30" x14ac:dyDescent="0.3"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</row>
    <row r="7057" spans="2:25" x14ac:dyDescent="0.3"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</row>
    <row r="7058" spans="2:25" x14ac:dyDescent="0.3"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</row>
    <row r="7059" spans="2:25" x14ac:dyDescent="0.3"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</row>
    <row r="7060" spans="2:25" x14ac:dyDescent="0.3"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</row>
    <row r="7061" spans="2:25" x14ac:dyDescent="0.3"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</row>
    <row r="7062" spans="2:25" x14ac:dyDescent="0.3"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</row>
    <row r="7063" spans="2:25" x14ac:dyDescent="0.3"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</row>
    <row r="7064" spans="2:25" x14ac:dyDescent="0.3"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</row>
    <row r="7065" spans="2:25" x14ac:dyDescent="0.3"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</row>
    <row r="7066" spans="2:25" x14ac:dyDescent="0.3"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</row>
    <row r="7067" spans="2:25" x14ac:dyDescent="0.3"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</row>
    <row r="7068" spans="2:25" x14ac:dyDescent="0.3"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</row>
    <row r="7069" spans="2:25" x14ac:dyDescent="0.3"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</row>
    <row r="7070" spans="2:25" x14ac:dyDescent="0.3"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</row>
    <row r="7071" spans="2:25" x14ac:dyDescent="0.3"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</row>
    <row r="7072" spans="2:25" x14ac:dyDescent="0.3"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</row>
    <row r="7073" spans="2:30" x14ac:dyDescent="0.3"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</row>
    <row r="7074" spans="2:30" x14ac:dyDescent="0.3"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</row>
    <row r="7075" spans="2:30" x14ac:dyDescent="0.3"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</row>
    <row r="7076" spans="2:30" x14ac:dyDescent="0.3"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</row>
    <row r="7077" spans="2:30" x14ac:dyDescent="0.3"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</row>
    <row r="7078" spans="2:30" x14ac:dyDescent="0.3"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</row>
    <row r="7079" spans="2:30" x14ac:dyDescent="0.3"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</row>
    <row r="7080" spans="2:30" x14ac:dyDescent="0.3"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</row>
    <row r="7081" spans="2:30" x14ac:dyDescent="0.3"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</row>
    <row r="7082" spans="2:30" x14ac:dyDescent="0.3"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</row>
    <row r="7083" spans="2:30" x14ac:dyDescent="0.3"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AA7083" s="5" t="e">
        <f t="shared" ref="AA7083" si="546">+AVERAGE(E7054:E7083)/100</f>
        <v>#DIV/0!</v>
      </c>
      <c r="AB7083" s="5" t="e">
        <f t="shared" ref="AB7083" si="547">+AVERAGE(G7054:G7083)</f>
        <v>#DIV/0!</v>
      </c>
      <c r="AC7083" s="5" t="e">
        <f t="shared" ref="AC7083" si="548">+AVERAGE(H7054:H7083)</f>
        <v>#DIV/0!</v>
      </c>
      <c r="AD7083" s="17" t="e">
        <f t="shared" ref="AD7083" si="549">($AF$4*AA7083)+($AG$4-$AG$4*AB7083)+($AJ$12+$AK$12*AC7083)</f>
        <v>#DIV/0!</v>
      </c>
    </row>
    <row r="7084" spans="2:30" x14ac:dyDescent="0.3"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</row>
    <row r="7085" spans="2:30" x14ac:dyDescent="0.3"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</row>
    <row r="7086" spans="2:30" x14ac:dyDescent="0.3"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</row>
    <row r="7087" spans="2:30" x14ac:dyDescent="0.3"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</row>
    <row r="7088" spans="2:30" x14ac:dyDescent="0.3"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</row>
    <row r="7089" spans="2:25" x14ac:dyDescent="0.3"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</row>
    <row r="7090" spans="2:25" x14ac:dyDescent="0.3"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</row>
    <row r="7091" spans="2:25" x14ac:dyDescent="0.3"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</row>
    <row r="7092" spans="2:25" x14ac:dyDescent="0.3"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</row>
    <row r="7093" spans="2:25" x14ac:dyDescent="0.3"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</row>
    <row r="7094" spans="2:25" x14ac:dyDescent="0.3"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</row>
    <row r="7095" spans="2:25" x14ac:dyDescent="0.3"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</row>
    <row r="7096" spans="2:25" x14ac:dyDescent="0.3"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</row>
    <row r="7097" spans="2:25" x14ac:dyDescent="0.3"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</row>
    <row r="7098" spans="2:25" x14ac:dyDescent="0.3"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</row>
    <row r="7099" spans="2:25" x14ac:dyDescent="0.3"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</row>
    <row r="7100" spans="2:25" x14ac:dyDescent="0.3"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</row>
    <row r="7101" spans="2:25" x14ac:dyDescent="0.3"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</row>
    <row r="7102" spans="2:25" x14ac:dyDescent="0.3"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</row>
    <row r="7103" spans="2:25" x14ac:dyDescent="0.3"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</row>
    <row r="7104" spans="2:25" x14ac:dyDescent="0.3"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</row>
    <row r="7105" spans="2:30" x14ac:dyDescent="0.3"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</row>
    <row r="7106" spans="2:30" x14ac:dyDescent="0.3"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</row>
    <row r="7107" spans="2:30" x14ac:dyDescent="0.3"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</row>
    <row r="7108" spans="2:30" x14ac:dyDescent="0.3"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</row>
    <row r="7109" spans="2:30" x14ac:dyDescent="0.3"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</row>
    <row r="7110" spans="2:30" x14ac:dyDescent="0.3"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</row>
    <row r="7111" spans="2:30" x14ac:dyDescent="0.3"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</row>
    <row r="7112" spans="2:30" x14ac:dyDescent="0.3"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</row>
    <row r="7113" spans="2:30" x14ac:dyDescent="0.3"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AA7113" s="5" t="e">
        <f t="shared" ref="AA7113" si="550">+AVERAGE(E7084:E7113)/100</f>
        <v>#DIV/0!</v>
      </c>
      <c r="AB7113" s="5" t="e">
        <f t="shared" ref="AB7113" si="551">+AVERAGE(G7084:G7113)</f>
        <v>#DIV/0!</v>
      </c>
      <c r="AC7113" s="5" t="e">
        <f t="shared" ref="AC7113" si="552">+AVERAGE(H7084:H7113)</f>
        <v>#DIV/0!</v>
      </c>
      <c r="AD7113" s="17" t="e">
        <f t="shared" ref="AD7113" si="553">($AF$4*AA7113)+($AG$4-$AG$4*AB7113)+($AJ$12+$AK$12*AC7113)</f>
        <v>#DIV/0!</v>
      </c>
    </row>
    <row r="7114" spans="2:30" x14ac:dyDescent="0.3"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</row>
    <row r="7115" spans="2:30" x14ac:dyDescent="0.3"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</row>
    <row r="7116" spans="2:30" x14ac:dyDescent="0.3"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</row>
    <row r="7117" spans="2:30" x14ac:dyDescent="0.3"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</row>
    <row r="7118" spans="2:30" x14ac:dyDescent="0.3"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</row>
    <row r="7119" spans="2:30" x14ac:dyDescent="0.3"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</row>
    <row r="7120" spans="2:30" x14ac:dyDescent="0.3"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</row>
    <row r="7121" spans="2:25" x14ac:dyDescent="0.3"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</row>
    <row r="7122" spans="2:25" x14ac:dyDescent="0.3"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</row>
    <row r="7123" spans="2:25" x14ac:dyDescent="0.3"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</row>
    <row r="7124" spans="2:25" x14ac:dyDescent="0.3"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</row>
    <row r="7125" spans="2:25" x14ac:dyDescent="0.3"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</row>
    <row r="7126" spans="2:25" x14ac:dyDescent="0.3"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</row>
    <row r="7127" spans="2:25" x14ac:dyDescent="0.3"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</row>
    <row r="7128" spans="2:25" x14ac:dyDescent="0.3"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</row>
    <row r="7129" spans="2:25" x14ac:dyDescent="0.3"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</row>
    <row r="7130" spans="2:25" x14ac:dyDescent="0.3"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</row>
    <row r="7131" spans="2:25" x14ac:dyDescent="0.3"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</row>
    <row r="7132" spans="2:25" x14ac:dyDescent="0.3"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</row>
    <row r="7133" spans="2:25" x14ac:dyDescent="0.3"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</row>
    <row r="7134" spans="2:25" x14ac:dyDescent="0.3"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</row>
    <row r="7135" spans="2:25" x14ac:dyDescent="0.3"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</row>
    <row r="7136" spans="2:25" x14ac:dyDescent="0.3"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</row>
    <row r="7137" spans="2:30" x14ac:dyDescent="0.3"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</row>
    <row r="7138" spans="2:30" x14ac:dyDescent="0.3"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</row>
    <row r="7139" spans="2:30" x14ac:dyDescent="0.3"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</row>
    <row r="7140" spans="2:30" x14ac:dyDescent="0.3"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</row>
    <row r="7141" spans="2:30" x14ac:dyDescent="0.3"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</row>
    <row r="7142" spans="2:30" x14ac:dyDescent="0.3"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</row>
    <row r="7143" spans="2:30" x14ac:dyDescent="0.3"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AA7143" s="5" t="e">
        <f t="shared" ref="AA7143" si="554">+AVERAGE(E7114:E7143)/100</f>
        <v>#DIV/0!</v>
      </c>
      <c r="AB7143" s="5" t="e">
        <f t="shared" ref="AB7143" si="555">+AVERAGE(G7114:G7143)</f>
        <v>#DIV/0!</v>
      </c>
      <c r="AC7143" s="5" t="e">
        <f t="shared" ref="AC7143" si="556">+AVERAGE(H7114:H7143)</f>
        <v>#DIV/0!</v>
      </c>
      <c r="AD7143" s="17" t="e">
        <f t="shared" ref="AD7143" si="557">($AF$4*AA7143)+($AG$4-$AG$4*AB7143)+($AJ$12+$AK$12*AC7143)</f>
        <v>#DIV/0!</v>
      </c>
    </row>
    <row r="7144" spans="2:30" x14ac:dyDescent="0.3"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</row>
    <row r="7145" spans="2:30" x14ac:dyDescent="0.3"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</row>
    <row r="7146" spans="2:30" x14ac:dyDescent="0.3"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</row>
    <row r="7147" spans="2:30" x14ac:dyDescent="0.3"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</row>
    <row r="7148" spans="2:30" x14ac:dyDescent="0.3"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</row>
    <row r="7149" spans="2:30" x14ac:dyDescent="0.3"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</row>
    <row r="7150" spans="2:30" x14ac:dyDescent="0.3"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</row>
    <row r="7151" spans="2:30" x14ac:dyDescent="0.3"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</row>
    <row r="7152" spans="2:30" x14ac:dyDescent="0.3"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</row>
    <row r="7153" spans="2:25" x14ac:dyDescent="0.3"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</row>
    <row r="7154" spans="2:25" x14ac:dyDescent="0.3"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</row>
    <row r="7155" spans="2:25" x14ac:dyDescent="0.3"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</row>
    <row r="7156" spans="2:25" x14ac:dyDescent="0.3"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</row>
    <row r="7157" spans="2:25" x14ac:dyDescent="0.3"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</row>
    <row r="7158" spans="2:25" x14ac:dyDescent="0.3"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</row>
    <row r="7159" spans="2:25" x14ac:dyDescent="0.3"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</row>
    <row r="7160" spans="2:25" x14ac:dyDescent="0.3"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</row>
    <row r="7161" spans="2:25" x14ac:dyDescent="0.3"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</row>
    <row r="7162" spans="2:25" x14ac:dyDescent="0.3"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</row>
    <row r="7163" spans="2:25" x14ac:dyDescent="0.3"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</row>
    <row r="7164" spans="2:25" x14ac:dyDescent="0.3"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</row>
    <row r="7165" spans="2:25" x14ac:dyDescent="0.3"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</row>
    <row r="7166" spans="2:25" x14ac:dyDescent="0.3"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</row>
    <row r="7167" spans="2:25" x14ac:dyDescent="0.3"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</row>
    <row r="7168" spans="2:25" x14ac:dyDescent="0.3"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</row>
    <row r="7169" spans="2:30" x14ac:dyDescent="0.3"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</row>
    <row r="7170" spans="2:30" x14ac:dyDescent="0.3"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</row>
    <row r="7171" spans="2:30" x14ac:dyDescent="0.3"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</row>
    <row r="7172" spans="2:30" x14ac:dyDescent="0.3"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</row>
    <row r="7173" spans="2:30" x14ac:dyDescent="0.3"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AA7173" s="5" t="e">
        <f t="shared" ref="AA7173" si="558">+AVERAGE(E7144:E7173)/100</f>
        <v>#DIV/0!</v>
      </c>
      <c r="AB7173" s="5" t="e">
        <f t="shared" ref="AB7173" si="559">+AVERAGE(G7144:G7173)</f>
        <v>#DIV/0!</v>
      </c>
      <c r="AC7173" s="5" t="e">
        <f t="shared" ref="AC7173" si="560">+AVERAGE(H7144:H7173)</f>
        <v>#DIV/0!</v>
      </c>
      <c r="AD7173" s="17" t="e">
        <f t="shared" ref="AD7173" si="561">($AF$4*AA7173)+($AG$4-$AG$4*AB7173)+($AJ$12+$AK$12*AC7173)</f>
        <v>#DIV/0!</v>
      </c>
    </row>
    <row r="7174" spans="2:30" x14ac:dyDescent="0.3"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</row>
    <row r="7175" spans="2:30" x14ac:dyDescent="0.3"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</row>
    <row r="7176" spans="2:30" x14ac:dyDescent="0.3"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</row>
    <row r="7177" spans="2:30" x14ac:dyDescent="0.3"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</row>
    <row r="7178" spans="2:30" x14ac:dyDescent="0.3"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</row>
    <row r="7179" spans="2:30" x14ac:dyDescent="0.3"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</row>
    <row r="7180" spans="2:30" x14ac:dyDescent="0.3"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</row>
    <row r="7181" spans="2:30" x14ac:dyDescent="0.3"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</row>
    <row r="7182" spans="2:30" x14ac:dyDescent="0.3"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</row>
    <row r="7183" spans="2:30" x14ac:dyDescent="0.3"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</row>
    <row r="7184" spans="2:30" x14ac:dyDescent="0.3"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</row>
    <row r="7185" spans="2:25" x14ac:dyDescent="0.3"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</row>
    <row r="7186" spans="2:25" x14ac:dyDescent="0.3"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</row>
    <row r="7187" spans="2:25" x14ac:dyDescent="0.3"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</row>
    <row r="7188" spans="2:25" x14ac:dyDescent="0.3"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</row>
    <row r="7189" spans="2:25" x14ac:dyDescent="0.3"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</row>
    <row r="7190" spans="2:25" x14ac:dyDescent="0.3"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</row>
    <row r="7191" spans="2:25" x14ac:dyDescent="0.3"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</row>
    <row r="7192" spans="2:25" x14ac:dyDescent="0.3"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</row>
    <row r="7193" spans="2:25" x14ac:dyDescent="0.3"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</row>
    <row r="7194" spans="2:25" x14ac:dyDescent="0.3"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</row>
    <row r="7195" spans="2:25" x14ac:dyDescent="0.3"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</row>
    <row r="7196" spans="2:25" x14ac:dyDescent="0.3"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</row>
    <row r="7197" spans="2:25" x14ac:dyDescent="0.3"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</row>
    <row r="7198" spans="2:25" x14ac:dyDescent="0.3"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</row>
    <row r="7199" spans="2:25" x14ac:dyDescent="0.3"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</row>
    <row r="7200" spans="2:25" x14ac:dyDescent="0.3"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</row>
    <row r="7201" spans="2:30" x14ac:dyDescent="0.3"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</row>
    <row r="7202" spans="2:30" x14ac:dyDescent="0.3"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</row>
    <row r="7203" spans="2:30" x14ac:dyDescent="0.3"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AA7203" s="5" t="e">
        <f t="shared" ref="AA7203" si="562">+AVERAGE(E7174:E7203)/100</f>
        <v>#DIV/0!</v>
      </c>
      <c r="AB7203" s="5" t="e">
        <f t="shared" ref="AB7203" si="563">+AVERAGE(G7174:G7203)</f>
        <v>#DIV/0!</v>
      </c>
      <c r="AC7203" s="5" t="e">
        <f t="shared" ref="AC7203" si="564">+AVERAGE(H7174:H7203)</f>
        <v>#DIV/0!</v>
      </c>
      <c r="AD7203" s="17" t="e">
        <f t="shared" ref="AD7203" si="565">($AF$4*AA7203)+($AG$4-$AG$4*AB7203)+($AJ$12+$AK$12*AC7203)</f>
        <v>#DIV/0!</v>
      </c>
    </row>
    <row r="7204" spans="2:30" x14ac:dyDescent="0.3"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</row>
    <row r="7205" spans="2:30" x14ac:dyDescent="0.3"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</row>
    <row r="7206" spans="2:30" x14ac:dyDescent="0.3"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</row>
    <row r="7207" spans="2:30" x14ac:dyDescent="0.3"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</row>
    <row r="7208" spans="2:30" x14ac:dyDescent="0.3"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</row>
    <row r="7209" spans="2:30" x14ac:dyDescent="0.3"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</row>
    <row r="7210" spans="2:30" x14ac:dyDescent="0.3"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</row>
    <row r="7211" spans="2:30" x14ac:dyDescent="0.3"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</row>
    <row r="7212" spans="2:30" x14ac:dyDescent="0.3"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</row>
    <row r="7213" spans="2:30" x14ac:dyDescent="0.3"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</row>
    <row r="7214" spans="2:30" x14ac:dyDescent="0.3"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</row>
    <row r="7215" spans="2:30" x14ac:dyDescent="0.3"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</row>
    <row r="7216" spans="2:30" x14ac:dyDescent="0.3"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</row>
    <row r="7217" spans="2:25" x14ac:dyDescent="0.3"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</row>
    <row r="7218" spans="2:25" x14ac:dyDescent="0.3"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</row>
    <row r="7219" spans="2:25" x14ac:dyDescent="0.3"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</row>
    <row r="7220" spans="2:25" x14ac:dyDescent="0.3"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</row>
    <row r="7221" spans="2:25" x14ac:dyDescent="0.3"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</row>
    <row r="7222" spans="2:25" x14ac:dyDescent="0.3"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</row>
    <row r="7223" spans="2:25" x14ac:dyDescent="0.3"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</row>
    <row r="7224" spans="2:25" x14ac:dyDescent="0.3"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</row>
    <row r="7225" spans="2:25" x14ac:dyDescent="0.3"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</row>
    <row r="7226" spans="2:25" x14ac:dyDescent="0.3"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</row>
    <row r="7227" spans="2:25" x14ac:dyDescent="0.3"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</row>
    <row r="7228" spans="2:25" x14ac:dyDescent="0.3"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</row>
    <row r="7229" spans="2:25" x14ac:dyDescent="0.3"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</row>
    <row r="7230" spans="2:25" x14ac:dyDescent="0.3"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</row>
    <row r="7231" spans="2:25" x14ac:dyDescent="0.3"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</row>
    <row r="7232" spans="2:25" x14ac:dyDescent="0.3"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</row>
    <row r="7233" spans="2:30" x14ac:dyDescent="0.3"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AA7233" s="5" t="e">
        <f t="shared" ref="AA7233" si="566">+AVERAGE(E7204:E7233)/100</f>
        <v>#DIV/0!</v>
      </c>
      <c r="AB7233" s="5" t="e">
        <f t="shared" ref="AB7233" si="567">+AVERAGE(G7204:G7233)</f>
        <v>#DIV/0!</v>
      </c>
      <c r="AC7233" s="5" t="e">
        <f t="shared" ref="AC7233" si="568">+AVERAGE(H7204:H7233)</f>
        <v>#DIV/0!</v>
      </c>
      <c r="AD7233" s="17" t="e">
        <f t="shared" ref="AD7233" si="569">($AF$4*AA7233)+($AG$4-$AG$4*AB7233)+($AJ$12+$AK$12*AC7233)</f>
        <v>#DIV/0!</v>
      </c>
    </row>
    <row r="7234" spans="2:30" x14ac:dyDescent="0.3"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</row>
    <row r="7235" spans="2:30" x14ac:dyDescent="0.3"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</row>
    <row r="7236" spans="2:30" x14ac:dyDescent="0.3"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</row>
    <row r="7237" spans="2:30" x14ac:dyDescent="0.3"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</row>
    <row r="7238" spans="2:30" x14ac:dyDescent="0.3"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</row>
    <row r="7239" spans="2:30" x14ac:dyDescent="0.3"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</row>
    <row r="7240" spans="2:30" x14ac:dyDescent="0.3"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</row>
    <row r="7241" spans="2:30" x14ac:dyDescent="0.3"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</row>
    <row r="7242" spans="2:30" x14ac:dyDescent="0.3"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</row>
    <row r="7243" spans="2:30" x14ac:dyDescent="0.3"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</row>
    <row r="7244" spans="2:30" x14ac:dyDescent="0.3"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</row>
    <row r="7245" spans="2:30" x14ac:dyDescent="0.3"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</row>
    <row r="7246" spans="2:30" x14ac:dyDescent="0.3"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</row>
    <row r="7247" spans="2:30" x14ac:dyDescent="0.3"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</row>
    <row r="7248" spans="2:30" x14ac:dyDescent="0.3"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</row>
    <row r="7249" spans="2:30" x14ac:dyDescent="0.3"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</row>
    <row r="7250" spans="2:30" x14ac:dyDescent="0.3"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</row>
    <row r="7251" spans="2:30" x14ac:dyDescent="0.3"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</row>
    <row r="7252" spans="2:30" x14ac:dyDescent="0.3"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</row>
    <row r="7253" spans="2:30" x14ac:dyDescent="0.3"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</row>
    <row r="7254" spans="2:30" x14ac:dyDescent="0.3"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</row>
    <row r="7255" spans="2:30" x14ac:dyDescent="0.3"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</row>
    <row r="7256" spans="2:30" x14ac:dyDescent="0.3"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</row>
    <row r="7257" spans="2:30" x14ac:dyDescent="0.3"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</row>
    <row r="7258" spans="2:30" x14ac:dyDescent="0.3"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</row>
    <row r="7259" spans="2:30" x14ac:dyDescent="0.3"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</row>
    <row r="7260" spans="2:30" x14ac:dyDescent="0.3"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</row>
    <row r="7261" spans="2:30" x14ac:dyDescent="0.3"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</row>
    <row r="7262" spans="2:30" x14ac:dyDescent="0.3"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</row>
    <row r="7263" spans="2:30" x14ac:dyDescent="0.3"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AA7263" s="5" t="e">
        <f t="shared" ref="AA7263" si="570">+AVERAGE(E7234:E7263)/100</f>
        <v>#DIV/0!</v>
      </c>
      <c r="AB7263" s="5" t="e">
        <f t="shared" ref="AB7263" si="571">+AVERAGE(G7234:G7263)</f>
        <v>#DIV/0!</v>
      </c>
      <c r="AC7263" s="5" t="e">
        <f t="shared" ref="AC7263" si="572">+AVERAGE(H7234:H7263)</f>
        <v>#DIV/0!</v>
      </c>
      <c r="AD7263" s="17" t="e">
        <f t="shared" ref="AD7263" si="573">($AF$4*AA7263)+($AG$4-$AG$4*AB7263)+($AJ$12+$AK$12*AC7263)</f>
        <v>#DIV/0!</v>
      </c>
    </row>
    <row r="7264" spans="2:30" x14ac:dyDescent="0.3"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</row>
    <row r="7265" spans="2:25" x14ac:dyDescent="0.3"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</row>
    <row r="7266" spans="2:25" x14ac:dyDescent="0.3"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</row>
    <row r="7267" spans="2:25" x14ac:dyDescent="0.3"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</row>
    <row r="7268" spans="2:25" x14ac:dyDescent="0.3"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</row>
    <row r="7269" spans="2:25" x14ac:dyDescent="0.3"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</row>
    <row r="7270" spans="2:25" x14ac:dyDescent="0.3"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</row>
    <row r="7271" spans="2:25" x14ac:dyDescent="0.3"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</row>
    <row r="7272" spans="2:25" x14ac:dyDescent="0.3"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</row>
    <row r="7273" spans="2:25" x14ac:dyDescent="0.3"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</row>
    <row r="7274" spans="2:25" x14ac:dyDescent="0.3"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</row>
    <row r="7275" spans="2:25" x14ac:dyDescent="0.3"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</row>
    <row r="7276" spans="2:25" x14ac:dyDescent="0.3"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</row>
    <row r="7277" spans="2:25" x14ac:dyDescent="0.3"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</row>
    <row r="7278" spans="2:25" x14ac:dyDescent="0.3"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</row>
    <row r="7279" spans="2:25" x14ac:dyDescent="0.3"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</row>
    <row r="7280" spans="2:25" x14ac:dyDescent="0.3"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</row>
    <row r="7281" spans="2:30" x14ac:dyDescent="0.3"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</row>
    <row r="7282" spans="2:30" x14ac:dyDescent="0.3"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</row>
    <row r="7283" spans="2:30" x14ac:dyDescent="0.3"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</row>
    <row r="7284" spans="2:30" x14ac:dyDescent="0.3"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</row>
    <row r="7285" spans="2:30" x14ac:dyDescent="0.3"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</row>
    <row r="7286" spans="2:30" x14ac:dyDescent="0.3"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</row>
    <row r="7287" spans="2:30" x14ac:dyDescent="0.3"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</row>
    <row r="7288" spans="2:30" x14ac:dyDescent="0.3"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</row>
    <row r="7289" spans="2:30" x14ac:dyDescent="0.3"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</row>
    <row r="7290" spans="2:30" x14ac:dyDescent="0.3"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</row>
    <row r="7291" spans="2:30" x14ac:dyDescent="0.3"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</row>
    <row r="7292" spans="2:30" x14ac:dyDescent="0.3"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</row>
    <row r="7293" spans="2:30" x14ac:dyDescent="0.3"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AA7293" s="5" t="e">
        <f t="shared" ref="AA7293" si="574">+AVERAGE(E7264:E7293)/100</f>
        <v>#DIV/0!</v>
      </c>
      <c r="AB7293" s="5" t="e">
        <f t="shared" ref="AB7293" si="575">+AVERAGE(G7264:G7293)</f>
        <v>#DIV/0!</v>
      </c>
      <c r="AC7293" s="5" t="e">
        <f t="shared" ref="AC7293" si="576">+AVERAGE(H7264:H7293)</f>
        <v>#DIV/0!</v>
      </c>
      <c r="AD7293" s="17" t="e">
        <f t="shared" ref="AD7293" si="577">($AF$4*AA7293)+($AG$4-$AG$4*AB7293)+($AJ$12+$AK$12*AC7293)</f>
        <v>#DIV/0!</v>
      </c>
    </row>
    <row r="7294" spans="2:30" x14ac:dyDescent="0.3"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</row>
    <row r="7295" spans="2:30" x14ac:dyDescent="0.3"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</row>
    <row r="7296" spans="2:30" x14ac:dyDescent="0.3"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</row>
    <row r="7297" spans="2:25" x14ac:dyDescent="0.3"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</row>
    <row r="7298" spans="2:25" x14ac:dyDescent="0.3"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</row>
    <row r="7299" spans="2:25" x14ac:dyDescent="0.3"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</row>
    <row r="7300" spans="2:25" x14ac:dyDescent="0.3"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</row>
    <row r="7301" spans="2:25" x14ac:dyDescent="0.3"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</row>
    <row r="7302" spans="2:25" x14ac:dyDescent="0.3"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</row>
    <row r="7303" spans="2:25" x14ac:dyDescent="0.3"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</row>
    <row r="7304" spans="2:25" x14ac:dyDescent="0.3"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</row>
    <row r="7305" spans="2:25" x14ac:dyDescent="0.3"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</row>
    <row r="7306" spans="2:25" x14ac:dyDescent="0.3"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</row>
    <row r="7307" spans="2:25" x14ac:dyDescent="0.3"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</row>
    <row r="7308" spans="2:25" x14ac:dyDescent="0.3"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</row>
    <row r="7309" spans="2:25" x14ac:dyDescent="0.3"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</row>
    <row r="7310" spans="2:25" x14ac:dyDescent="0.3"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</row>
    <row r="7311" spans="2:25" x14ac:dyDescent="0.3"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</row>
    <row r="7312" spans="2:25" x14ac:dyDescent="0.3"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</row>
    <row r="7313" spans="2:30" x14ac:dyDescent="0.3"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</row>
    <row r="7314" spans="2:30" x14ac:dyDescent="0.3"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</row>
    <row r="7315" spans="2:30" x14ac:dyDescent="0.3"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</row>
    <row r="7316" spans="2:30" x14ac:dyDescent="0.3"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</row>
    <row r="7317" spans="2:30" x14ac:dyDescent="0.3"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</row>
    <row r="7318" spans="2:30" x14ac:dyDescent="0.3"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</row>
    <row r="7319" spans="2:30" x14ac:dyDescent="0.3"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</row>
    <row r="7320" spans="2:30" x14ac:dyDescent="0.3"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</row>
    <row r="7321" spans="2:30" x14ac:dyDescent="0.3"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</row>
    <row r="7322" spans="2:30" x14ac:dyDescent="0.3"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</row>
    <row r="7323" spans="2:30" x14ac:dyDescent="0.3"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AA7323" s="5" t="e">
        <f t="shared" ref="AA7323" si="578">+AVERAGE(E7294:E7323)/100</f>
        <v>#DIV/0!</v>
      </c>
      <c r="AB7323" s="5" t="e">
        <f t="shared" ref="AB7323" si="579">+AVERAGE(G7294:G7323)</f>
        <v>#DIV/0!</v>
      </c>
      <c r="AC7323" s="5" t="e">
        <f t="shared" ref="AC7323" si="580">+AVERAGE(H7294:H7323)</f>
        <v>#DIV/0!</v>
      </c>
      <c r="AD7323" s="17" t="e">
        <f t="shared" ref="AD7323" si="581">($AF$4*AA7323)+($AG$4-$AG$4*AB7323)+($AJ$12+$AK$12*AC7323)</f>
        <v>#DIV/0!</v>
      </c>
    </row>
    <row r="7324" spans="2:30" x14ac:dyDescent="0.3"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</row>
    <row r="7325" spans="2:30" x14ac:dyDescent="0.3"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</row>
    <row r="7326" spans="2:30" x14ac:dyDescent="0.3"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</row>
    <row r="7327" spans="2:30" x14ac:dyDescent="0.3"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</row>
    <row r="7328" spans="2:30" x14ac:dyDescent="0.3"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</row>
    <row r="7329" spans="2:25" x14ac:dyDescent="0.3"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</row>
    <row r="7330" spans="2:25" x14ac:dyDescent="0.3"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</row>
    <row r="7331" spans="2:25" x14ac:dyDescent="0.3"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</row>
    <row r="7332" spans="2:25" x14ac:dyDescent="0.3"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</row>
    <row r="7333" spans="2:25" x14ac:dyDescent="0.3"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</row>
    <row r="7334" spans="2:25" x14ac:dyDescent="0.3"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</row>
    <row r="7335" spans="2:25" x14ac:dyDescent="0.3"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</row>
    <row r="7336" spans="2:25" x14ac:dyDescent="0.3"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</row>
    <row r="7337" spans="2:25" x14ac:dyDescent="0.3"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</row>
    <row r="7338" spans="2:25" x14ac:dyDescent="0.3"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</row>
    <row r="7339" spans="2:25" x14ac:dyDescent="0.3"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</row>
    <row r="7340" spans="2:25" x14ac:dyDescent="0.3"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</row>
    <row r="7341" spans="2:25" x14ac:dyDescent="0.3"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</row>
    <row r="7342" spans="2:25" x14ac:dyDescent="0.3"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</row>
    <row r="7343" spans="2:25" x14ac:dyDescent="0.3"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</row>
    <row r="7344" spans="2:25" x14ac:dyDescent="0.3"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</row>
    <row r="7345" spans="2:30" x14ac:dyDescent="0.3"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</row>
    <row r="7346" spans="2:30" x14ac:dyDescent="0.3"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</row>
    <row r="7347" spans="2:30" x14ac:dyDescent="0.3"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</row>
    <row r="7348" spans="2:30" x14ac:dyDescent="0.3"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</row>
    <row r="7349" spans="2:30" x14ac:dyDescent="0.3"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</row>
    <row r="7350" spans="2:30" x14ac:dyDescent="0.3"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</row>
    <row r="7351" spans="2:30" x14ac:dyDescent="0.3"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</row>
    <row r="7352" spans="2:30" x14ac:dyDescent="0.3"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</row>
    <row r="7353" spans="2:30" x14ac:dyDescent="0.3"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AA7353" s="5" t="e">
        <f t="shared" ref="AA7353" si="582">+AVERAGE(E7324:E7353)/100</f>
        <v>#DIV/0!</v>
      </c>
      <c r="AB7353" s="5" t="e">
        <f t="shared" ref="AB7353" si="583">+AVERAGE(G7324:G7353)</f>
        <v>#DIV/0!</v>
      </c>
      <c r="AC7353" s="5" t="e">
        <f t="shared" ref="AC7353" si="584">+AVERAGE(H7324:H7353)</f>
        <v>#DIV/0!</v>
      </c>
      <c r="AD7353" s="17" t="e">
        <f t="shared" ref="AD7353" si="585">($AF$4*AA7353)+($AG$4-$AG$4*AB7353)+($AJ$12+$AK$12*AC7353)</f>
        <v>#DIV/0!</v>
      </c>
    </row>
    <row r="7354" spans="2:30" x14ac:dyDescent="0.3"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</row>
    <row r="7355" spans="2:30" x14ac:dyDescent="0.3"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</row>
    <row r="7356" spans="2:30" x14ac:dyDescent="0.3"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</row>
    <row r="7357" spans="2:30" x14ac:dyDescent="0.3"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</row>
    <row r="7358" spans="2:30" x14ac:dyDescent="0.3"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</row>
    <row r="7359" spans="2:30" x14ac:dyDescent="0.3"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</row>
    <row r="7360" spans="2:30" x14ac:dyDescent="0.3"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</row>
    <row r="7361" spans="2:25" x14ac:dyDescent="0.3"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</row>
    <row r="7362" spans="2:25" x14ac:dyDescent="0.3"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</row>
    <row r="7363" spans="2:25" x14ac:dyDescent="0.3"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</row>
    <row r="7364" spans="2:25" x14ac:dyDescent="0.3"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</row>
    <row r="7365" spans="2:25" x14ac:dyDescent="0.3"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</row>
    <row r="7366" spans="2:25" x14ac:dyDescent="0.3"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</row>
    <row r="7367" spans="2:25" x14ac:dyDescent="0.3"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</row>
    <row r="7368" spans="2:25" x14ac:dyDescent="0.3"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</row>
    <row r="7369" spans="2:25" x14ac:dyDescent="0.3"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</row>
    <row r="7370" spans="2:25" x14ac:dyDescent="0.3"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</row>
    <row r="7371" spans="2:25" x14ac:dyDescent="0.3"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</row>
    <row r="7372" spans="2:25" x14ac:dyDescent="0.3"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</row>
    <row r="7373" spans="2:25" x14ac:dyDescent="0.3"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</row>
    <row r="7374" spans="2:25" x14ac:dyDescent="0.3"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</row>
    <row r="7375" spans="2:25" x14ac:dyDescent="0.3"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</row>
    <row r="7376" spans="2:25" x14ac:dyDescent="0.3"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</row>
    <row r="7377" spans="2:30" x14ac:dyDescent="0.3"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</row>
    <row r="7378" spans="2:30" x14ac:dyDescent="0.3"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</row>
    <row r="7379" spans="2:30" x14ac:dyDescent="0.3"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</row>
    <row r="7380" spans="2:30" x14ac:dyDescent="0.3"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</row>
    <row r="7381" spans="2:30" x14ac:dyDescent="0.3"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</row>
    <row r="7382" spans="2:30" x14ac:dyDescent="0.3"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</row>
    <row r="7383" spans="2:30" x14ac:dyDescent="0.3"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AA7383" s="5" t="e">
        <f t="shared" ref="AA7383" si="586">+AVERAGE(E7354:E7383)/100</f>
        <v>#DIV/0!</v>
      </c>
      <c r="AB7383" s="5" t="e">
        <f t="shared" ref="AB7383" si="587">+AVERAGE(G7354:G7383)</f>
        <v>#DIV/0!</v>
      </c>
      <c r="AC7383" s="5" t="e">
        <f t="shared" ref="AC7383" si="588">+AVERAGE(H7354:H7383)</f>
        <v>#DIV/0!</v>
      </c>
      <c r="AD7383" s="17" t="e">
        <f t="shared" ref="AD7383" si="589">($AF$4*AA7383)+($AG$4-$AG$4*AB7383)+($AJ$12+$AK$12*AC7383)</f>
        <v>#DIV/0!</v>
      </c>
    </row>
    <row r="7384" spans="2:30" x14ac:dyDescent="0.3"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</row>
    <row r="7385" spans="2:30" x14ac:dyDescent="0.3"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</row>
    <row r="7386" spans="2:30" x14ac:dyDescent="0.3"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</row>
    <row r="7387" spans="2:30" x14ac:dyDescent="0.3"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</row>
    <row r="7388" spans="2:30" x14ac:dyDescent="0.3"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</row>
    <row r="7389" spans="2:30" x14ac:dyDescent="0.3"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</row>
    <row r="7390" spans="2:30" x14ac:dyDescent="0.3"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</row>
    <row r="7391" spans="2:30" x14ac:dyDescent="0.3"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</row>
    <row r="7392" spans="2:30" x14ac:dyDescent="0.3"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</row>
    <row r="7393" spans="2:25" x14ac:dyDescent="0.3"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</row>
    <row r="7394" spans="2:25" x14ac:dyDescent="0.3"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</row>
    <row r="7395" spans="2:25" x14ac:dyDescent="0.3"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</row>
    <row r="7396" spans="2:25" x14ac:dyDescent="0.3"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</row>
    <row r="7397" spans="2:25" x14ac:dyDescent="0.3"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</row>
    <row r="7398" spans="2:25" x14ac:dyDescent="0.3"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</row>
    <row r="7399" spans="2:25" x14ac:dyDescent="0.3"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</row>
    <row r="7400" spans="2:25" x14ac:dyDescent="0.3"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</row>
    <row r="7401" spans="2:25" x14ac:dyDescent="0.3"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</row>
    <row r="7402" spans="2:25" x14ac:dyDescent="0.3"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</row>
    <row r="7403" spans="2:25" x14ac:dyDescent="0.3"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</row>
    <row r="7404" spans="2:25" x14ac:dyDescent="0.3"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</row>
    <row r="7405" spans="2:25" x14ac:dyDescent="0.3"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</row>
    <row r="7406" spans="2:25" x14ac:dyDescent="0.3"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</row>
    <row r="7407" spans="2:25" x14ac:dyDescent="0.3"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</row>
    <row r="7408" spans="2:25" x14ac:dyDescent="0.3"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</row>
    <row r="7409" spans="2:30" x14ac:dyDescent="0.3"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</row>
    <row r="7410" spans="2:30" x14ac:dyDescent="0.3"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</row>
    <row r="7411" spans="2:30" x14ac:dyDescent="0.3"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</row>
    <row r="7412" spans="2:30" x14ac:dyDescent="0.3"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</row>
    <row r="7413" spans="2:30" x14ac:dyDescent="0.3"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AA7413" s="5" t="e">
        <f t="shared" ref="AA7413" si="590">+AVERAGE(E7384:E7413)/100</f>
        <v>#DIV/0!</v>
      </c>
      <c r="AB7413" s="5" t="e">
        <f t="shared" ref="AB7413" si="591">+AVERAGE(G7384:G7413)</f>
        <v>#DIV/0!</v>
      </c>
      <c r="AC7413" s="5" t="e">
        <f t="shared" ref="AC7413" si="592">+AVERAGE(H7384:H7413)</f>
        <v>#DIV/0!</v>
      </c>
      <c r="AD7413" s="17" t="e">
        <f t="shared" ref="AD7413" si="593">($AF$4*AA7413)+($AG$4-$AG$4*AB7413)+($AJ$12+$AK$12*AC7413)</f>
        <v>#DIV/0!</v>
      </c>
    </row>
    <row r="7414" spans="2:30" x14ac:dyDescent="0.3"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</row>
    <row r="7415" spans="2:30" x14ac:dyDescent="0.3"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</row>
    <row r="7416" spans="2:30" x14ac:dyDescent="0.3"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</row>
    <row r="7417" spans="2:30" x14ac:dyDescent="0.3"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</row>
    <row r="7418" spans="2:30" x14ac:dyDescent="0.3"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</row>
    <row r="7419" spans="2:30" x14ac:dyDescent="0.3"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</row>
    <row r="7420" spans="2:30" x14ac:dyDescent="0.3"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</row>
    <row r="7421" spans="2:30" x14ac:dyDescent="0.3"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</row>
    <row r="7422" spans="2:30" x14ac:dyDescent="0.3"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</row>
    <row r="7423" spans="2:30" x14ac:dyDescent="0.3"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</row>
    <row r="7424" spans="2:30" x14ac:dyDescent="0.3"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</row>
    <row r="7425" spans="2:25" x14ac:dyDescent="0.3"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</row>
    <row r="7426" spans="2:25" x14ac:dyDescent="0.3"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</row>
    <row r="7427" spans="2:25" x14ac:dyDescent="0.3"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</row>
    <row r="7428" spans="2:25" x14ac:dyDescent="0.3"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</row>
    <row r="7429" spans="2:25" x14ac:dyDescent="0.3"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</row>
    <row r="7430" spans="2:25" x14ac:dyDescent="0.3"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</row>
    <row r="7431" spans="2:25" x14ac:dyDescent="0.3"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</row>
    <row r="7432" spans="2:25" x14ac:dyDescent="0.3"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</row>
    <row r="7433" spans="2:25" x14ac:dyDescent="0.3"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</row>
    <row r="7434" spans="2:25" x14ac:dyDescent="0.3"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</row>
    <row r="7435" spans="2:25" x14ac:dyDescent="0.3"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</row>
    <row r="7436" spans="2:25" x14ac:dyDescent="0.3"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</row>
    <row r="7437" spans="2:25" x14ac:dyDescent="0.3"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</row>
    <row r="7438" spans="2:25" x14ac:dyDescent="0.3"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</row>
    <row r="7439" spans="2:25" x14ac:dyDescent="0.3"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</row>
    <row r="7440" spans="2:25" x14ac:dyDescent="0.3"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</row>
    <row r="7441" spans="2:30" x14ac:dyDescent="0.3"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</row>
    <row r="7442" spans="2:30" x14ac:dyDescent="0.3"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</row>
    <row r="7443" spans="2:30" x14ac:dyDescent="0.3"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AA7443" s="5" t="e">
        <f t="shared" ref="AA7443" si="594">+AVERAGE(E7414:E7443)/100</f>
        <v>#DIV/0!</v>
      </c>
      <c r="AB7443" s="5" t="e">
        <f t="shared" ref="AB7443" si="595">+AVERAGE(G7414:G7443)</f>
        <v>#DIV/0!</v>
      </c>
      <c r="AC7443" s="5" t="e">
        <f t="shared" ref="AC7443" si="596">+AVERAGE(H7414:H7443)</f>
        <v>#DIV/0!</v>
      </c>
      <c r="AD7443" s="17" t="e">
        <f t="shared" ref="AD7443" si="597">($AF$4*AA7443)+($AG$4-$AG$4*AB7443)+($AJ$12+$AK$12*AC7443)</f>
        <v>#DIV/0!</v>
      </c>
    </row>
    <row r="7444" spans="2:30" x14ac:dyDescent="0.3"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</row>
    <row r="7445" spans="2:30" x14ac:dyDescent="0.3"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</row>
    <row r="7446" spans="2:30" x14ac:dyDescent="0.3"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</row>
    <row r="7447" spans="2:30" x14ac:dyDescent="0.3"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</row>
    <row r="7448" spans="2:30" x14ac:dyDescent="0.3"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</row>
    <row r="7449" spans="2:30" x14ac:dyDescent="0.3"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</row>
    <row r="7450" spans="2:30" x14ac:dyDescent="0.3"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</row>
    <row r="7451" spans="2:30" x14ac:dyDescent="0.3"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</row>
    <row r="7452" spans="2:30" x14ac:dyDescent="0.3"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</row>
    <row r="7453" spans="2:30" x14ac:dyDescent="0.3"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</row>
    <row r="7454" spans="2:30" x14ac:dyDescent="0.3"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</row>
    <row r="7455" spans="2:30" x14ac:dyDescent="0.3"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</row>
    <row r="7456" spans="2:30" x14ac:dyDescent="0.3"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</row>
    <row r="7457" spans="2:25" x14ac:dyDescent="0.3"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</row>
    <row r="7458" spans="2:25" x14ac:dyDescent="0.3"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</row>
    <row r="7459" spans="2:25" x14ac:dyDescent="0.3"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</row>
    <row r="7460" spans="2:25" x14ac:dyDescent="0.3"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</row>
    <row r="7461" spans="2:25" x14ac:dyDescent="0.3"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</row>
    <row r="7462" spans="2:25" x14ac:dyDescent="0.3"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</row>
    <row r="7463" spans="2:25" x14ac:dyDescent="0.3"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</row>
    <row r="7464" spans="2:25" x14ac:dyDescent="0.3"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</row>
    <row r="7465" spans="2:25" x14ac:dyDescent="0.3"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</row>
    <row r="7466" spans="2:25" x14ac:dyDescent="0.3"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</row>
    <row r="7467" spans="2:25" x14ac:dyDescent="0.3"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</row>
    <row r="7468" spans="2:25" x14ac:dyDescent="0.3"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</row>
    <row r="7469" spans="2:25" x14ac:dyDescent="0.3"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</row>
    <row r="7470" spans="2:25" x14ac:dyDescent="0.3"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</row>
    <row r="7471" spans="2:25" x14ac:dyDescent="0.3"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</row>
    <row r="7472" spans="2:25" x14ac:dyDescent="0.3"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</row>
    <row r="7473" spans="2:30" x14ac:dyDescent="0.3"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AA7473" s="5" t="e">
        <f t="shared" ref="AA7473" si="598">+AVERAGE(E7444:E7473)/100</f>
        <v>#DIV/0!</v>
      </c>
      <c r="AB7473" s="5" t="e">
        <f t="shared" ref="AB7473" si="599">+AVERAGE(G7444:G7473)</f>
        <v>#DIV/0!</v>
      </c>
      <c r="AC7473" s="5" t="e">
        <f t="shared" ref="AC7473" si="600">+AVERAGE(H7444:H7473)</f>
        <v>#DIV/0!</v>
      </c>
      <c r="AD7473" s="17" t="e">
        <f t="shared" ref="AD7473" si="601">($AF$4*AA7473)+($AG$4-$AG$4*AB7473)+($AJ$12+$AK$12*AC7473)</f>
        <v>#DIV/0!</v>
      </c>
    </row>
    <row r="7474" spans="2:30" x14ac:dyDescent="0.3"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</row>
    <row r="7475" spans="2:30" x14ac:dyDescent="0.3"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</row>
    <row r="7476" spans="2:30" x14ac:dyDescent="0.3"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</row>
    <row r="7477" spans="2:30" x14ac:dyDescent="0.3"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</row>
    <row r="7478" spans="2:30" x14ac:dyDescent="0.3"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</row>
    <row r="7479" spans="2:30" x14ac:dyDescent="0.3"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</row>
    <row r="7480" spans="2:30" x14ac:dyDescent="0.3"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</row>
    <row r="7481" spans="2:30" x14ac:dyDescent="0.3"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</row>
    <row r="7482" spans="2:30" x14ac:dyDescent="0.3"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</row>
    <row r="7483" spans="2:30" x14ac:dyDescent="0.3"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</row>
    <row r="7484" spans="2:30" x14ac:dyDescent="0.3"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</row>
    <row r="7485" spans="2:30" x14ac:dyDescent="0.3"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</row>
    <row r="7486" spans="2:30" x14ac:dyDescent="0.3"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</row>
    <row r="7487" spans="2:30" x14ac:dyDescent="0.3"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</row>
    <row r="7488" spans="2:30" x14ac:dyDescent="0.3"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</row>
    <row r="7489" spans="2:30" x14ac:dyDescent="0.3"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</row>
    <row r="7490" spans="2:30" x14ac:dyDescent="0.3"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</row>
    <row r="7491" spans="2:30" x14ac:dyDescent="0.3"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</row>
    <row r="7492" spans="2:30" x14ac:dyDescent="0.3"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</row>
    <row r="7493" spans="2:30" x14ac:dyDescent="0.3"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</row>
    <row r="7494" spans="2:30" x14ac:dyDescent="0.3"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</row>
    <row r="7495" spans="2:30" x14ac:dyDescent="0.3"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</row>
    <row r="7496" spans="2:30" x14ac:dyDescent="0.3"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</row>
    <row r="7497" spans="2:30" x14ac:dyDescent="0.3"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</row>
    <row r="7498" spans="2:30" x14ac:dyDescent="0.3"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</row>
    <row r="7499" spans="2:30" x14ac:dyDescent="0.3"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</row>
    <row r="7500" spans="2:30" x14ac:dyDescent="0.3"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</row>
    <row r="7501" spans="2:30" x14ac:dyDescent="0.3"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</row>
    <row r="7502" spans="2:30" x14ac:dyDescent="0.3"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</row>
    <row r="7503" spans="2:30" x14ac:dyDescent="0.3"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AA7503" s="5" t="e">
        <f t="shared" ref="AA7503" si="602">+AVERAGE(E7474:E7503)/100</f>
        <v>#DIV/0!</v>
      </c>
      <c r="AB7503" s="5" t="e">
        <f t="shared" ref="AB7503" si="603">+AVERAGE(G7474:G7503)</f>
        <v>#DIV/0!</v>
      </c>
      <c r="AC7503" s="5" t="e">
        <f t="shared" ref="AC7503" si="604">+AVERAGE(H7474:H7503)</f>
        <v>#DIV/0!</v>
      </c>
      <c r="AD7503" s="17" t="e">
        <f t="shared" ref="AD7503" si="605">($AF$4*AA7503)+($AG$4-$AG$4*AB7503)+($AJ$12+$AK$12*AC7503)</f>
        <v>#DIV/0!</v>
      </c>
    </row>
    <row r="7504" spans="2:30" x14ac:dyDescent="0.3"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</row>
    <row r="7505" spans="2:25" x14ac:dyDescent="0.3"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</row>
    <row r="7506" spans="2:25" x14ac:dyDescent="0.3"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</row>
    <row r="7507" spans="2:25" x14ac:dyDescent="0.3"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</row>
    <row r="7508" spans="2:25" x14ac:dyDescent="0.3"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</row>
    <row r="7509" spans="2:25" x14ac:dyDescent="0.3"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</row>
    <row r="7510" spans="2:25" x14ac:dyDescent="0.3"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</row>
    <row r="7511" spans="2:25" x14ac:dyDescent="0.3"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</row>
    <row r="7512" spans="2:25" x14ac:dyDescent="0.3"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</row>
    <row r="7513" spans="2:25" x14ac:dyDescent="0.3"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</row>
    <row r="7514" spans="2:25" x14ac:dyDescent="0.3"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</row>
    <row r="7515" spans="2:25" x14ac:dyDescent="0.3"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</row>
    <row r="7516" spans="2:25" x14ac:dyDescent="0.3"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</row>
    <row r="7517" spans="2:25" x14ac:dyDescent="0.3"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</row>
    <row r="7518" spans="2:25" x14ac:dyDescent="0.3"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</row>
    <row r="7519" spans="2:25" x14ac:dyDescent="0.3"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</row>
    <row r="7520" spans="2:25" x14ac:dyDescent="0.3"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</row>
    <row r="7521" spans="2:30" x14ac:dyDescent="0.3"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</row>
    <row r="7522" spans="2:30" x14ac:dyDescent="0.3"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</row>
    <row r="7523" spans="2:30" x14ac:dyDescent="0.3"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</row>
    <row r="7524" spans="2:30" x14ac:dyDescent="0.3"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</row>
    <row r="7525" spans="2:30" x14ac:dyDescent="0.3"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</row>
    <row r="7526" spans="2:30" x14ac:dyDescent="0.3"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</row>
    <row r="7527" spans="2:30" x14ac:dyDescent="0.3"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</row>
    <row r="7528" spans="2:30" x14ac:dyDescent="0.3"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</row>
    <row r="7529" spans="2:30" x14ac:dyDescent="0.3"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</row>
    <row r="7530" spans="2:30" x14ac:dyDescent="0.3"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</row>
    <row r="7531" spans="2:30" x14ac:dyDescent="0.3"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</row>
    <row r="7532" spans="2:30" x14ac:dyDescent="0.3"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</row>
    <row r="7533" spans="2:30" x14ac:dyDescent="0.3"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AA7533" s="5" t="e">
        <f t="shared" ref="AA7533" si="606">+AVERAGE(E7504:E7533)/100</f>
        <v>#DIV/0!</v>
      </c>
      <c r="AB7533" s="5" t="e">
        <f t="shared" ref="AB7533" si="607">+AVERAGE(G7504:G7533)</f>
        <v>#DIV/0!</v>
      </c>
      <c r="AC7533" s="5" t="e">
        <f t="shared" ref="AC7533" si="608">+AVERAGE(H7504:H7533)</f>
        <v>#DIV/0!</v>
      </c>
      <c r="AD7533" s="17" t="e">
        <f t="shared" ref="AD7533" si="609">($AF$4*AA7533)+($AG$4-$AG$4*AB7533)+($AJ$12+$AK$12*AC7533)</f>
        <v>#DIV/0!</v>
      </c>
    </row>
    <row r="7534" spans="2:30" x14ac:dyDescent="0.3"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</row>
    <row r="7535" spans="2:30" x14ac:dyDescent="0.3"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</row>
    <row r="7536" spans="2:30" x14ac:dyDescent="0.3"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</row>
    <row r="7537" spans="2:25" x14ac:dyDescent="0.3"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</row>
    <row r="7538" spans="2:25" x14ac:dyDescent="0.3"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</row>
    <row r="7539" spans="2:25" x14ac:dyDescent="0.3"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</row>
    <row r="7540" spans="2:25" x14ac:dyDescent="0.3"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</row>
    <row r="7541" spans="2:25" x14ac:dyDescent="0.3"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</row>
    <row r="7542" spans="2:25" x14ac:dyDescent="0.3"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</row>
    <row r="7543" spans="2:25" x14ac:dyDescent="0.3"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</row>
    <row r="7544" spans="2:25" x14ac:dyDescent="0.3"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</row>
    <row r="7545" spans="2:25" x14ac:dyDescent="0.3"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</row>
    <row r="7546" spans="2:25" x14ac:dyDescent="0.3"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</row>
    <row r="7547" spans="2:25" x14ac:dyDescent="0.3"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</row>
    <row r="7548" spans="2:25" x14ac:dyDescent="0.3"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</row>
    <row r="7549" spans="2:25" x14ac:dyDescent="0.3"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</row>
    <row r="7550" spans="2:25" x14ac:dyDescent="0.3"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</row>
    <row r="7551" spans="2:25" x14ac:dyDescent="0.3"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</row>
    <row r="7552" spans="2:25" x14ac:dyDescent="0.3"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</row>
    <row r="7553" spans="2:30" x14ac:dyDescent="0.3"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</row>
    <row r="7554" spans="2:30" x14ac:dyDescent="0.3"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</row>
    <row r="7555" spans="2:30" x14ac:dyDescent="0.3"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</row>
    <row r="7556" spans="2:30" x14ac:dyDescent="0.3"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</row>
    <row r="7557" spans="2:30" x14ac:dyDescent="0.3"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</row>
    <row r="7558" spans="2:30" x14ac:dyDescent="0.3"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</row>
    <row r="7559" spans="2:30" x14ac:dyDescent="0.3"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</row>
    <row r="7560" spans="2:30" x14ac:dyDescent="0.3"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</row>
    <row r="7561" spans="2:30" x14ac:dyDescent="0.3"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</row>
    <row r="7562" spans="2:30" x14ac:dyDescent="0.3"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</row>
    <row r="7563" spans="2:30" x14ac:dyDescent="0.3"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AA7563" s="5" t="e">
        <f t="shared" ref="AA7563" si="610">+AVERAGE(E7534:E7563)/100</f>
        <v>#DIV/0!</v>
      </c>
      <c r="AB7563" s="5" t="e">
        <f t="shared" ref="AB7563" si="611">+AVERAGE(G7534:G7563)</f>
        <v>#DIV/0!</v>
      </c>
      <c r="AC7563" s="5" t="e">
        <f t="shared" ref="AC7563" si="612">+AVERAGE(H7534:H7563)</f>
        <v>#DIV/0!</v>
      </c>
      <c r="AD7563" s="17" t="e">
        <f t="shared" ref="AD7563" si="613">($AF$4*AA7563)+($AG$4-$AG$4*AB7563)+($AJ$12+$AK$12*AC7563)</f>
        <v>#DIV/0!</v>
      </c>
    </row>
    <row r="7564" spans="2:30" x14ac:dyDescent="0.3"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</row>
    <row r="7565" spans="2:30" x14ac:dyDescent="0.3"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</row>
    <row r="7566" spans="2:30" x14ac:dyDescent="0.3"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</row>
    <row r="7567" spans="2:30" x14ac:dyDescent="0.3"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</row>
    <row r="7568" spans="2:30" x14ac:dyDescent="0.3"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</row>
    <row r="7569" spans="2:25" x14ac:dyDescent="0.3"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</row>
    <row r="7570" spans="2:25" x14ac:dyDescent="0.3"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</row>
    <row r="7571" spans="2:25" x14ac:dyDescent="0.3"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</row>
    <row r="7572" spans="2:25" x14ac:dyDescent="0.3"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</row>
    <row r="7573" spans="2:25" x14ac:dyDescent="0.3"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</row>
    <row r="7574" spans="2:25" x14ac:dyDescent="0.3"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</row>
    <row r="7575" spans="2:25" x14ac:dyDescent="0.3"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</row>
    <row r="7576" spans="2:25" x14ac:dyDescent="0.3"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</row>
    <row r="7577" spans="2:25" x14ac:dyDescent="0.3"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</row>
    <row r="7578" spans="2:25" x14ac:dyDescent="0.3"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</row>
    <row r="7579" spans="2:25" x14ac:dyDescent="0.3"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</row>
    <row r="7580" spans="2:25" x14ac:dyDescent="0.3"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</row>
    <row r="7581" spans="2:25" x14ac:dyDescent="0.3"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</row>
    <row r="7582" spans="2:25" x14ac:dyDescent="0.3"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</row>
    <row r="7583" spans="2:25" x14ac:dyDescent="0.3"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</row>
    <row r="7584" spans="2:25" x14ac:dyDescent="0.3"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</row>
    <row r="7585" spans="2:30" x14ac:dyDescent="0.3"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</row>
    <row r="7586" spans="2:30" x14ac:dyDescent="0.3"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</row>
    <row r="7587" spans="2:30" x14ac:dyDescent="0.3"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</row>
    <row r="7588" spans="2:30" x14ac:dyDescent="0.3"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</row>
    <row r="7589" spans="2:30" x14ac:dyDescent="0.3"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</row>
    <row r="7590" spans="2:30" x14ac:dyDescent="0.3"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</row>
    <row r="7591" spans="2:30" x14ac:dyDescent="0.3"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</row>
    <row r="7592" spans="2:30" x14ac:dyDescent="0.3"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</row>
    <row r="7593" spans="2:30" x14ac:dyDescent="0.3"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AA7593" s="5" t="e">
        <f t="shared" ref="AA7593" si="614">+AVERAGE(E7564:E7593)/100</f>
        <v>#DIV/0!</v>
      </c>
      <c r="AB7593" s="5" t="e">
        <f t="shared" ref="AB7593" si="615">+AVERAGE(G7564:G7593)</f>
        <v>#DIV/0!</v>
      </c>
      <c r="AC7593" s="5" t="e">
        <f t="shared" ref="AC7593" si="616">+AVERAGE(H7564:H7593)</f>
        <v>#DIV/0!</v>
      </c>
      <c r="AD7593" s="17" t="e">
        <f t="shared" ref="AD7593" si="617">($AF$4*AA7593)+($AG$4-$AG$4*AB7593)+($AJ$12+$AK$12*AC7593)</f>
        <v>#DIV/0!</v>
      </c>
    </row>
    <row r="7594" spans="2:30" x14ac:dyDescent="0.3"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</row>
    <row r="7595" spans="2:30" x14ac:dyDescent="0.3"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</row>
    <row r="7596" spans="2:30" x14ac:dyDescent="0.3"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</row>
    <row r="7597" spans="2:30" x14ac:dyDescent="0.3"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</row>
    <row r="7598" spans="2:30" x14ac:dyDescent="0.3"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</row>
    <row r="7599" spans="2:30" x14ac:dyDescent="0.3"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</row>
    <row r="7600" spans="2:30" x14ac:dyDescent="0.3"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</row>
    <row r="7601" spans="2:25" x14ac:dyDescent="0.3"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</row>
    <row r="7602" spans="2:25" x14ac:dyDescent="0.3"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</row>
    <row r="7603" spans="2:25" x14ac:dyDescent="0.3"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</row>
    <row r="7604" spans="2:25" x14ac:dyDescent="0.3"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</row>
    <row r="7605" spans="2:25" x14ac:dyDescent="0.3"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</row>
    <row r="7606" spans="2:25" x14ac:dyDescent="0.3"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</row>
    <row r="7607" spans="2:25" x14ac:dyDescent="0.3"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</row>
    <row r="7608" spans="2:25" x14ac:dyDescent="0.3"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</row>
    <row r="7609" spans="2:25" x14ac:dyDescent="0.3"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</row>
    <row r="7610" spans="2:25" x14ac:dyDescent="0.3"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</row>
    <row r="7611" spans="2:25" x14ac:dyDescent="0.3"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</row>
    <row r="7612" spans="2:25" x14ac:dyDescent="0.3"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</row>
    <row r="7613" spans="2:25" x14ac:dyDescent="0.3"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</row>
    <row r="7614" spans="2:25" x14ac:dyDescent="0.3"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</row>
    <row r="7615" spans="2:25" x14ac:dyDescent="0.3"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</row>
    <row r="7616" spans="2:25" x14ac:dyDescent="0.3"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</row>
    <row r="7617" spans="2:30" x14ac:dyDescent="0.3"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</row>
    <row r="7618" spans="2:30" x14ac:dyDescent="0.3"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</row>
    <row r="7619" spans="2:30" x14ac:dyDescent="0.3"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</row>
    <row r="7620" spans="2:30" x14ac:dyDescent="0.3"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</row>
    <row r="7621" spans="2:30" x14ac:dyDescent="0.3"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</row>
    <row r="7622" spans="2:30" x14ac:dyDescent="0.3"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</row>
    <row r="7623" spans="2:30" x14ac:dyDescent="0.3"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AA7623" s="5" t="e">
        <f t="shared" ref="AA7623" si="618">+AVERAGE(E7594:E7623)/100</f>
        <v>#DIV/0!</v>
      </c>
      <c r="AB7623" s="5" t="e">
        <f t="shared" ref="AB7623" si="619">+AVERAGE(G7594:G7623)</f>
        <v>#DIV/0!</v>
      </c>
      <c r="AC7623" s="5" t="e">
        <f t="shared" ref="AC7623" si="620">+AVERAGE(H7594:H7623)</f>
        <v>#DIV/0!</v>
      </c>
      <c r="AD7623" s="17" t="e">
        <f t="shared" ref="AD7623" si="621">($AF$4*AA7623)+($AG$4-$AG$4*AB7623)+($AJ$12+$AK$12*AC7623)</f>
        <v>#DIV/0!</v>
      </c>
    </row>
    <row r="7624" spans="2:30" x14ac:dyDescent="0.3"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</row>
    <row r="7625" spans="2:30" x14ac:dyDescent="0.3"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</row>
    <row r="7626" spans="2:30" x14ac:dyDescent="0.3"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</row>
    <row r="7627" spans="2:30" x14ac:dyDescent="0.3"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</row>
    <row r="7628" spans="2:30" x14ac:dyDescent="0.3"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</row>
    <row r="7629" spans="2:30" x14ac:dyDescent="0.3"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</row>
    <row r="7630" spans="2:30" x14ac:dyDescent="0.3"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</row>
    <row r="7631" spans="2:30" x14ac:dyDescent="0.3"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</row>
    <row r="7632" spans="2:30" x14ac:dyDescent="0.3"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</row>
    <row r="7633" spans="2:25" x14ac:dyDescent="0.3"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</row>
    <row r="7634" spans="2:25" x14ac:dyDescent="0.3"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</row>
    <row r="7635" spans="2:25" x14ac:dyDescent="0.3"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</row>
    <row r="7636" spans="2:25" x14ac:dyDescent="0.3"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</row>
    <row r="7637" spans="2:25" x14ac:dyDescent="0.3"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</row>
    <row r="7638" spans="2:25" x14ac:dyDescent="0.3"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</row>
    <row r="7639" spans="2:25" x14ac:dyDescent="0.3"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</row>
    <row r="7640" spans="2:25" x14ac:dyDescent="0.3"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</row>
    <row r="7641" spans="2:25" x14ac:dyDescent="0.3"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</row>
    <row r="7642" spans="2:25" x14ac:dyDescent="0.3"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</row>
    <row r="7643" spans="2:25" x14ac:dyDescent="0.3"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</row>
    <row r="7644" spans="2:25" x14ac:dyDescent="0.3"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</row>
    <row r="7645" spans="2:25" x14ac:dyDescent="0.3"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</row>
    <row r="7646" spans="2:25" x14ac:dyDescent="0.3"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</row>
    <row r="7647" spans="2:25" x14ac:dyDescent="0.3"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</row>
    <row r="7648" spans="2:25" x14ac:dyDescent="0.3"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</row>
    <row r="7649" spans="2:30" x14ac:dyDescent="0.3"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</row>
    <row r="7650" spans="2:30" x14ac:dyDescent="0.3"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</row>
    <row r="7651" spans="2:30" x14ac:dyDescent="0.3"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</row>
    <row r="7652" spans="2:30" x14ac:dyDescent="0.3"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</row>
    <row r="7653" spans="2:30" x14ac:dyDescent="0.3"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AA7653" s="5" t="e">
        <f t="shared" ref="AA7653" si="622">+AVERAGE(E7624:E7653)/100</f>
        <v>#DIV/0!</v>
      </c>
      <c r="AB7653" s="5" t="e">
        <f t="shared" ref="AB7653" si="623">+AVERAGE(G7624:G7653)</f>
        <v>#DIV/0!</v>
      </c>
      <c r="AC7653" s="5" t="e">
        <f t="shared" ref="AC7653" si="624">+AVERAGE(H7624:H7653)</f>
        <v>#DIV/0!</v>
      </c>
      <c r="AD7653" s="17" t="e">
        <f t="shared" ref="AD7653" si="625">($AF$4*AA7653)+($AG$4-$AG$4*AB7653)+($AJ$12+$AK$12*AC7653)</f>
        <v>#DIV/0!</v>
      </c>
    </row>
    <row r="7654" spans="2:30" x14ac:dyDescent="0.3"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</row>
    <row r="7655" spans="2:30" x14ac:dyDescent="0.3"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</row>
    <row r="7656" spans="2:30" x14ac:dyDescent="0.3"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</row>
    <row r="7657" spans="2:30" x14ac:dyDescent="0.3"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</row>
    <row r="7658" spans="2:30" x14ac:dyDescent="0.3"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</row>
    <row r="7659" spans="2:30" x14ac:dyDescent="0.3"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</row>
    <row r="7660" spans="2:30" x14ac:dyDescent="0.3"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</row>
    <row r="7661" spans="2:30" x14ac:dyDescent="0.3"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</row>
    <row r="7662" spans="2:30" x14ac:dyDescent="0.3"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</row>
    <row r="7663" spans="2:30" x14ac:dyDescent="0.3"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</row>
    <row r="7664" spans="2:30" x14ac:dyDescent="0.3"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</row>
    <row r="7665" spans="2:25" x14ac:dyDescent="0.3"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</row>
    <row r="7666" spans="2:25" x14ac:dyDescent="0.3"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</row>
    <row r="7667" spans="2:25" x14ac:dyDescent="0.3"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</row>
    <row r="7668" spans="2:25" x14ac:dyDescent="0.3"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</row>
    <row r="7669" spans="2:25" x14ac:dyDescent="0.3"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</row>
    <row r="7670" spans="2:25" x14ac:dyDescent="0.3"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</row>
    <row r="7671" spans="2:25" x14ac:dyDescent="0.3"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</row>
    <row r="7672" spans="2:25" x14ac:dyDescent="0.3"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</row>
    <row r="7673" spans="2:25" x14ac:dyDescent="0.3"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</row>
    <row r="7674" spans="2:25" x14ac:dyDescent="0.3"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</row>
    <row r="7675" spans="2:25" x14ac:dyDescent="0.3"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</row>
    <row r="7676" spans="2:25" x14ac:dyDescent="0.3"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</row>
    <row r="7677" spans="2:25" x14ac:dyDescent="0.3"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</row>
    <row r="7678" spans="2:25" x14ac:dyDescent="0.3"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</row>
    <row r="7679" spans="2:25" x14ac:dyDescent="0.3"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</row>
    <row r="7680" spans="2:25" x14ac:dyDescent="0.3"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</row>
    <row r="7681" spans="2:30" x14ac:dyDescent="0.3"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</row>
    <row r="7682" spans="2:30" x14ac:dyDescent="0.3"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</row>
    <row r="7683" spans="2:30" x14ac:dyDescent="0.3"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AA7683" s="5" t="e">
        <f t="shared" ref="AA7683" si="626">+AVERAGE(E7654:E7683)/100</f>
        <v>#DIV/0!</v>
      </c>
      <c r="AB7683" s="5" t="e">
        <f t="shared" ref="AB7683" si="627">+AVERAGE(G7654:G7683)</f>
        <v>#DIV/0!</v>
      </c>
      <c r="AC7683" s="5" t="e">
        <f t="shared" ref="AC7683" si="628">+AVERAGE(H7654:H7683)</f>
        <v>#DIV/0!</v>
      </c>
      <c r="AD7683" s="17" t="e">
        <f t="shared" ref="AD7683" si="629">($AF$4*AA7683)+($AG$4-$AG$4*AB7683)+($AJ$12+$AK$12*AC7683)</f>
        <v>#DIV/0!</v>
      </c>
    </row>
    <row r="7684" spans="2:30" x14ac:dyDescent="0.3"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</row>
    <row r="7685" spans="2:30" x14ac:dyDescent="0.3"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</row>
    <row r="7686" spans="2:30" x14ac:dyDescent="0.3"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</row>
    <row r="7687" spans="2:30" x14ac:dyDescent="0.3"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</row>
    <row r="7688" spans="2:30" x14ac:dyDescent="0.3"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</row>
    <row r="7689" spans="2:30" x14ac:dyDescent="0.3"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</row>
    <row r="7690" spans="2:30" x14ac:dyDescent="0.3"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</row>
    <row r="7691" spans="2:30" x14ac:dyDescent="0.3"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</row>
    <row r="7692" spans="2:30" x14ac:dyDescent="0.3"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</row>
    <row r="7693" spans="2:30" x14ac:dyDescent="0.3"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</row>
    <row r="7694" spans="2:30" x14ac:dyDescent="0.3"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</row>
    <row r="7695" spans="2:30" x14ac:dyDescent="0.3"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</row>
    <row r="7696" spans="2:30" x14ac:dyDescent="0.3"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</row>
    <row r="7697" spans="2:25" x14ac:dyDescent="0.3"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</row>
    <row r="7698" spans="2:25" x14ac:dyDescent="0.3"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</row>
    <row r="7699" spans="2:25" x14ac:dyDescent="0.3"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</row>
    <row r="7700" spans="2:25" x14ac:dyDescent="0.3"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</row>
    <row r="7701" spans="2:25" x14ac:dyDescent="0.3"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</row>
    <row r="7702" spans="2:25" x14ac:dyDescent="0.3"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</row>
    <row r="7703" spans="2:25" x14ac:dyDescent="0.3"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</row>
    <row r="7704" spans="2:25" x14ac:dyDescent="0.3"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</row>
    <row r="7705" spans="2:25" x14ac:dyDescent="0.3"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</row>
    <row r="7706" spans="2:25" x14ac:dyDescent="0.3"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</row>
    <row r="7707" spans="2:25" x14ac:dyDescent="0.3"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</row>
    <row r="7708" spans="2:25" x14ac:dyDescent="0.3"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</row>
    <row r="7709" spans="2:25" x14ac:dyDescent="0.3"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</row>
    <row r="7710" spans="2:25" x14ac:dyDescent="0.3"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</row>
    <row r="7711" spans="2:25" x14ac:dyDescent="0.3"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</row>
    <row r="7712" spans="2:25" x14ac:dyDescent="0.3"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</row>
    <row r="7713" spans="2:30" x14ac:dyDescent="0.3"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AA7713" s="5" t="e">
        <f t="shared" ref="AA7713" si="630">+AVERAGE(E7684:E7713)/100</f>
        <v>#DIV/0!</v>
      </c>
      <c r="AB7713" s="5" t="e">
        <f t="shared" ref="AB7713" si="631">+AVERAGE(G7684:G7713)</f>
        <v>#DIV/0!</v>
      </c>
      <c r="AC7713" s="5" t="e">
        <f t="shared" ref="AC7713" si="632">+AVERAGE(H7684:H7713)</f>
        <v>#DIV/0!</v>
      </c>
      <c r="AD7713" s="17" t="e">
        <f t="shared" ref="AD7713" si="633">($AF$4*AA7713)+($AG$4-$AG$4*AB7713)+($AJ$12+$AK$12*AC7713)</f>
        <v>#DIV/0!</v>
      </c>
    </row>
    <row r="7714" spans="2:30" x14ac:dyDescent="0.3"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</row>
    <row r="7715" spans="2:30" x14ac:dyDescent="0.3"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</row>
    <row r="7716" spans="2:30" x14ac:dyDescent="0.3"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</row>
    <row r="7717" spans="2:30" x14ac:dyDescent="0.3"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</row>
    <row r="7718" spans="2:30" x14ac:dyDescent="0.3"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</row>
    <row r="7719" spans="2:30" x14ac:dyDescent="0.3"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</row>
    <row r="7720" spans="2:30" x14ac:dyDescent="0.3"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</row>
    <row r="7721" spans="2:30" x14ac:dyDescent="0.3"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</row>
    <row r="7722" spans="2:30" x14ac:dyDescent="0.3"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</row>
    <row r="7723" spans="2:30" x14ac:dyDescent="0.3"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</row>
    <row r="7724" spans="2:30" x14ac:dyDescent="0.3"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</row>
    <row r="7725" spans="2:30" x14ac:dyDescent="0.3"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</row>
    <row r="7726" spans="2:30" x14ac:dyDescent="0.3"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</row>
    <row r="7727" spans="2:30" x14ac:dyDescent="0.3"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</row>
    <row r="7728" spans="2:30" x14ac:dyDescent="0.3"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</row>
    <row r="7729" spans="2:30" x14ac:dyDescent="0.3"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</row>
    <row r="7730" spans="2:30" x14ac:dyDescent="0.3"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</row>
    <row r="7731" spans="2:30" x14ac:dyDescent="0.3"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</row>
    <row r="7732" spans="2:30" x14ac:dyDescent="0.3"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</row>
    <row r="7733" spans="2:30" x14ac:dyDescent="0.3"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</row>
    <row r="7734" spans="2:30" x14ac:dyDescent="0.3"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</row>
    <row r="7735" spans="2:30" x14ac:dyDescent="0.3"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</row>
    <row r="7736" spans="2:30" x14ac:dyDescent="0.3"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</row>
    <row r="7737" spans="2:30" x14ac:dyDescent="0.3"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</row>
    <row r="7738" spans="2:30" x14ac:dyDescent="0.3"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</row>
    <row r="7739" spans="2:30" x14ac:dyDescent="0.3"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</row>
    <row r="7740" spans="2:30" x14ac:dyDescent="0.3"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</row>
    <row r="7741" spans="2:30" x14ac:dyDescent="0.3"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</row>
    <row r="7742" spans="2:30" x14ac:dyDescent="0.3"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</row>
    <row r="7743" spans="2:30" x14ac:dyDescent="0.3"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AA7743" s="5" t="e">
        <f t="shared" ref="AA7743" si="634">+AVERAGE(E7714:E7743)/100</f>
        <v>#DIV/0!</v>
      </c>
      <c r="AB7743" s="5" t="e">
        <f t="shared" ref="AB7743" si="635">+AVERAGE(G7714:G7743)</f>
        <v>#DIV/0!</v>
      </c>
      <c r="AC7743" s="5" t="e">
        <f t="shared" ref="AC7743" si="636">+AVERAGE(H7714:H7743)</f>
        <v>#DIV/0!</v>
      </c>
      <c r="AD7743" s="17" t="e">
        <f t="shared" ref="AD7743" si="637">($AF$4*AA7743)+($AG$4-$AG$4*AB7743)+($AJ$12+$AK$12*AC7743)</f>
        <v>#DIV/0!</v>
      </c>
    </row>
    <row r="7744" spans="2:30" x14ac:dyDescent="0.3"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</row>
    <row r="7745" spans="2:25" x14ac:dyDescent="0.3"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</row>
    <row r="7746" spans="2:25" x14ac:dyDescent="0.3"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</row>
    <row r="7747" spans="2:25" x14ac:dyDescent="0.3"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</row>
    <row r="7748" spans="2:25" x14ac:dyDescent="0.3"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</row>
    <row r="7749" spans="2:25" x14ac:dyDescent="0.3"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</row>
    <row r="7750" spans="2:25" x14ac:dyDescent="0.3"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</row>
    <row r="7751" spans="2:25" x14ac:dyDescent="0.3"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</row>
    <row r="7752" spans="2:25" x14ac:dyDescent="0.3"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</row>
    <row r="7753" spans="2:25" x14ac:dyDescent="0.3"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</row>
    <row r="7754" spans="2:25" x14ac:dyDescent="0.3"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</row>
    <row r="7755" spans="2:25" x14ac:dyDescent="0.3"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</row>
    <row r="7756" spans="2:25" x14ac:dyDescent="0.3"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</row>
    <row r="7757" spans="2:25" x14ac:dyDescent="0.3"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</row>
    <row r="7758" spans="2:25" x14ac:dyDescent="0.3"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</row>
    <row r="7759" spans="2:25" x14ac:dyDescent="0.3"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</row>
    <row r="7760" spans="2:25" x14ac:dyDescent="0.3"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</row>
    <row r="7761" spans="2:30" x14ac:dyDescent="0.3"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</row>
    <row r="7762" spans="2:30" x14ac:dyDescent="0.3"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</row>
    <row r="7763" spans="2:30" x14ac:dyDescent="0.3"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</row>
    <row r="7764" spans="2:30" x14ac:dyDescent="0.3"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</row>
    <row r="7765" spans="2:30" x14ac:dyDescent="0.3"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</row>
    <row r="7766" spans="2:30" x14ac:dyDescent="0.3"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</row>
    <row r="7767" spans="2:30" x14ac:dyDescent="0.3"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</row>
    <row r="7768" spans="2:30" x14ac:dyDescent="0.3"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</row>
    <row r="7769" spans="2:30" x14ac:dyDescent="0.3"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</row>
    <row r="7770" spans="2:30" x14ac:dyDescent="0.3"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</row>
    <row r="7771" spans="2:30" x14ac:dyDescent="0.3"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</row>
    <row r="7772" spans="2:30" x14ac:dyDescent="0.3"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</row>
    <row r="7773" spans="2:30" x14ac:dyDescent="0.3"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AA7773" s="5" t="e">
        <f t="shared" ref="AA7773" si="638">+AVERAGE(E7744:E7773)/100</f>
        <v>#DIV/0!</v>
      </c>
      <c r="AB7773" s="5" t="e">
        <f t="shared" ref="AB7773" si="639">+AVERAGE(G7744:G7773)</f>
        <v>#DIV/0!</v>
      </c>
      <c r="AC7773" s="5" t="e">
        <f t="shared" ref="AC7773" si="640">+AVERAGE(H7744:H7773)</f>
        <v>#DIV/0!</v>
      </c>
      <c r="AD7773" s="17" t="e">
        <f t="shared" ref="AD7773" si="641">($AF$4*AA7773)+($AG$4-$AG$4*AB7773)+($AJ$12+$AK$12*AC7773)</f>
        <v>#DIV/0!</v>
      </c>
    </row>
    <row r="7774" spans="2:30" x14ac:dyDescent="0.3"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</row>
    <row r="7775" spans="2:30" x14ac:dyDescent="0.3"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</row>
    <row r="7776" spans="2:30" x14ac:dyDescent="0.3"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</row>
    <row r="7777" spans="2:25" x14ac:dyDescent="0.3"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</row>
    <row r="7778" spans="2:25" x14ac:dyDescent="0.3"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</row>
    <row r="7779" spans="2:25" x14ac:dyDescent="0.3"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</row>
    <row r="7780" spans="2:25" x14ac:dyDescent="0.3"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</row>
    <row r="7781" spans="2:25" x14ac:dyDescent="0.3"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</row>
    <row r="7782" spans="2:25" x14ac:dyDescent="0.3"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</row>
    <row r="7783" spans="2:25" x14ac:dyDescent="0.3"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</row>
    <row r="7784" spans="2:25" x14ac:dyDescent="0.3"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</row>
    <row r="7785" spans="2:25" x14ac:dyDescent="0.3"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</row>
    <row r="7786" spans="2:25" x14ac:dyDescent="0.3"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</row>
    <row r="7787" spans="2:25" x14ac:dyDescent="0.3"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</row>
    <row r="7788" spans="2:25" x14ac:dyDescent="0.3"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</row>
    <row r="7789" spans="2:25" x14ac:dyDescent="0.3"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</row>
    <row r="7790" spans="2:25" x14ac:dyDescent="0.3"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</row>
    <row r="7791" spans="2:25" x14ac:dyDescent="0.3"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</row>
    <row r="7792" spans="2:25" x14ac:dyDescent="0.3"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</row>
    <row r="7793" spans="2:30" x14ac:dyDescent="0.3"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</row>
    <row r="7794" spans="2:30" x14ac:dyDescent="0.3"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</row>
    <row r="7795" spans="2:30" x14ac:dyDescent="0.3"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</row>
    <row r="7796" spans="2:30" x14ac:dyDescent="0.3"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</row>
    <row r="7797" spans="2:30" x14ac:dyDescent="0.3"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</row>
    <row r="7798" spans="2:30" x14ac:dyDescent="0.3"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</row>
    <row r="7799" spans="2:30" x14ac:dyDescent="0.3"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</row>
    <row r="7800" spans="2:30" x14ac:dyDescent="0.3"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</row>
    <row r="7801" spans="2:30" x14ac:dyDescent="0.3"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</row>
    <row r="7802" spans="2:30" x14ac:dyDescent="0.3"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</row>
    <row r="7803" spans="2:30" x14ac:dyDescent="0.3"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AA7803" s="5" t="e">
        <f t="shared" ref="AA7803" si="642">+AVERAGE(E7774:E7803)/100</f>
        <v>#DIV/0!</v>
      </c>
      <c r="AB7803" s="5" t="e">
        <f t="shared" ref="AB7803" si="643">+AVERAGE(G7774:G7803)</f>
        <v>#DIV/0!</v>
      </c>
      <c r="AC7803" s="5" t="e">
        <f t="shared" ref="AC7803" si="644">+AVERAGE(H7774:H7803)</f>
        <v>#DIV/0!</v>
      </c>
      <c r="AD7803" s="17" t="e">
        <f t="shared" ref="AD7803" si="645">($AF$4*AA7803)+($AG$4-$AG$4*AB7803)+($AJ$12+$AK$12*AC7803)</f>
        <v>#DIV/0!</v>
      </c>
    </row>
    <row r="7804" spans="2:30" x14ac:dyDescent="0.3"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</row>
    <row r="7805" spans="2:30" x14ac:dyDescent="0.3"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</row>
    <row r="7806" spans="2:30" x14ac:dyDescent="0.3"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</row>
    <row r="7807" spans="2:30" x14ac:dyDescent="0.3"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</row>
    <row r="7808" spans="2:30" x14ac:dyDescent="0.3"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</row>
    <row r="7809" spans="2:25" x14ac:dyDescent="0.3"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</row>
    <row r="7810" spans="2:25" x14ac:dyDescent="0.3"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</row>
    <row r="7811" spans="2:25" x14ac:dyDescent="0.3"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</row>
    <row r="7812" spans="2:25" x14ac:dyDescent="0.3"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</row>
    <row r="7813" spans="2:25" x14ac:dyDescent="0.3"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</row>
    <row r="7814" spans="2:25" x14ac:dyDescent="0.3"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</row>
    <row r="7815" spans="2:25" x14ac:dyDescent="0.3"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</row>
    <row r="7816" spans="2:25" x14ac:dyDescent="0.3"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</row>
    <row r="7817" spans="2:25" x14ac:dyDescent="0.3"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</row>
    <row r="7818" spans="2:25" x14ac:dyDescent="0.3"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</row>
    <row r="7819" spans="2:25" x14ac:dyDescent="0.3"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</row>
    <row r="7820" spans="2:25" x14ac:dyDescent="0.3"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</row>
    <row r="7821" spans="2:25" x14ac:dyDescent="0.3"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</row>
    <row r="7822" spans="2:25" x14ac:dyDescent="0.3"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</row>
    <row r="7823" spans="2:25" x14ac:dyDescent="0.3"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</row>
    <row r="7824" spans="2:25" x14ac:dyDescent="0.3"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</row>
    <row r="7825" spans="2:30" x14ac:dyDescent="0.3"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</row>
    <row r="7826" spans="2:30" x14ac:dyDescent="0.3"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</row>
    <row r="7827" spans="2:30" x14ac:dyDescent="0.3"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</row>
    <row r="7828" spans="2:30" x14ac:dyDescent="0.3"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</row>
    <row r="7829" spans="2:30" x14ac:dyDescent="0.3"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</row>
    <row r="7830" spans="2:30" x14ac:dyDescent="0.3"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</row>
    <row r="7831" spans="2:30" x14ac:dyDescent="0.3"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</row>
    <row r="7832" spans="2:30" x14ac:dyDescent="0.3"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</row>
    <row r="7833" spans="2:30" x14ac:dyDescent="0.3"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AA7833" s="5" t="e">
        <f t="shared" ref="AA7833" si="646">+AVERAGE(E7804:E7833)/100</f>
        <v>#DIV/0!</v>
      </c>
      <c r="AB7833" s="5" t="e">
        <f t="shared" ref="AB7833" si="647">+AVERAGE(G7804:G7833)</f>
        <v>#DIV/0!</v>
      </c>
      <c r="AC7833" s="5" t="e">
        <f t="shared" ref="AC7833" si="648">+AVERAGE(H7804:H7833)</f>
        <v>#DIV/0!</v>
      </c>
      <c r="AD7833" s="17" t="e">
        <f t="shared" ref="AD7833" si="649">($AF$4*AA7833)+($AG$4-$AG$4*AB7833)+($AJ$12+$AK$12*AC7833)</f>
        <v>#DIV/0!</v>
      </c>
    </row>
    <row r="7834" spans="2:30" x14ac:dyDescent="0.3"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</row>
    <row r="7835" spans="2:30" x14ac:dyDescent="0.3"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</row>
    <row r="7836" spans="2:30" x14ac:dyDescent="0.3"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</row>
    <row r="7837" spans="2:30" x14ac:dyDescent="0.3"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</row>
    <row r="7838" spans="2:30" x14ac:dyDescent="0.3"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</row>
    <row r="7839" spans="2:30" x14ac:dyDescent="0.3"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</row>
    <row r="7840" spans="2:30" x14ac:dyDescent="0.3"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</row>
    <row r="7841" spans="2:25" x14ac:dyDescent="0.3"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</row>
    <row r="7842" spans="2:25" x14ac:dyDescent="0.3"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</row>
    <row r="7843" spans="2:25" x14ac:dyDescent="0.3"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</row>
    <row r="7844" spans="2:25" x14ac:dyDescent="0.3"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</row>
    <row r="7845" spans="2:25" x14ac:dyDescent="0.3"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</row>
    <row r="7846" spans="2:25" x14ac:dyDescent="0.3"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</row>
    <row r="7847" spans="2:25" x14ac:dyDescent="0.3"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</row>
    <row r="7848" spans="2:25" x14ac:dyDescent="0.3"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</row>
    <row r="7849" spans="2:25" x14ac:dyDescent="0.3"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</row>
    <row r="7850" spans="2:25" x14ac:dyDescent="0.3"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</row>
    <row r="7851" spans="2:25" x14ac:dyDescent="0.3"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</row>
    <row r="7852" spans="2:25" x14ac:dyDescent="0.3"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</row>
    <row r="7853" spans="2:25" x14ac:dyDescent="0.3"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</row>
    <row r="7854" spans="2:25" x14ac:dyDescent="0.3"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</row>
    <row r="7855" spans="2:25" x14ac:dyDescent="0.3"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</row>
    <row r="7856" spans="2:25" x14ac:dyDescent="0.3"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</row>
    <row r="7857" spans="2:30" x14ac:dyDescent="0.3"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</row>
    <row r="7858" spans="2:30" x14ac:dyDescent="0.3"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</row>
    <row r="7859" spans="2:30" x14ac:dyDescent="0.3"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</row>
    <row r="7860" spans="2:30" x14ac:dyDescent="0.3"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</row>
    <row r="7861" spans="2:30" x14ac:dyDescent="0.3"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</row>
    <row r="7862" spans="2:30" x14ac:dyDescent="0.3"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</row>
    <row r="7863" spans="2:30" x14ac:dyDescent="0.3"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AA7863" s="5" t="e">
        <f t="shared" ref="AA7863" si="650">+AVERAGE(E7834:E7863)/100</f>
        <v>#DIV/0!</v>
      </c>
      <c r="AB7863" s="5" t="e">
        <f t="shared" ref="AB7863" si="651">+AVERAGE(G7834:G7863)</f>
        <v>#DIV/0!</v>
      </c>
      <c r="AC7863" s="5" t="e">
        <f t="shared" ref="AC7863" si="652">+AVERAGE(H7834:H7863)</f>
        <v>#DIV/0!</v>
      </c>
      <c r="AD7863" s="17" t="e">
        <f t="shared" ref="AD7863" si="653">($AF$4*AA7863)+($AG$4-$AG$4*AB7863)+($AJ$12+$AK$12*AC7863)</f>
        <v>#DIV/0!</v>
      </c>
    </row>
    <row r="7864" spans="2:30" x14ac:dyDescent="0.3"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</row>
    <row r="7865" spans="2:30" x14ac:dyDescent="0.3"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</row>
    <row r="7866" spans="2:30" x14ac:dyDescent="0.3"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</row>
    <row r="7867" spans="2:30" x14ac:dyDescent="0.3"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</row>
    <row r="7868" spans="2:30" x14ac:dyDescent="0.3"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</row>
    <row r="7869" spans="2:30" x14ac:dyDescent="0.3"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</row>
    <row r="7870" spans="2:30" x14ac:dyDescent="0.3"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</row>
    <row r="7871" spans="2:30" x14ac:dyDescent="0.3"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</row>
    <row r="7872" spans="2:30" x14ac:dyDescent="0.3"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</row>
    <row r="7873" spans="2:25" x14ac:dyDescent="0.3"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</row>
    <row r="7874" spans="2:25" x14ac:dyDescent="0.3"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</row>
    <row r="7875" spans="2:25" x14ac:dyDescent="0.3"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</row>
    <row r="7876" spans="2:25" x14ac:dyDescent="0.3"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</row>
    <row r="7877" spans="2:25" x14ac:dyDescent="0.3"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</row>
    <row r="7878" spans="2:25" x14ac:dyDescent="0.3"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</row>
    <row r="7879" spans="2:25" x14ac:dyDescent="0.3"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</row>
    <row r="7880" spans="2:25" x14ac:dyDescent="0.3"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</row>
    <row r="7881" spans="2:25" x14ac:dyDescent="0.3"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</row>
    <row r="7882" spans="2:25" x14ac:dyDescent="0.3"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</row>
    <row r="7883" spans="2:25" x14ac:dyDescent="0.3"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</row>
    <row r="7884" spans="2:25" x14ac:dyDescent="0.3"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</row>
    <row r="7885" spans="2:25" x14ac:dyDescent="0.3"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</row>
    <row r="7886" spans="2:25" x14ac:dyDescent="0.3"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</row>
    <row r="7887" spans="2:25" x14ac:dyDescent="0.3"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</row>
    <row r="7888" spans="2:25" x14ac:dyDescent="0.3"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</row>
    <row r="7889" spans="2:30" x14ac:dyDescent="0.3"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</row>
    <row r="7890" spans="2:30" x14ac:dyDescent="0.3"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</row>
    <row r="7891" spans="2:30" x14ac:dyDescent="0.3"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</row>
    <row r="7892" spans="2:30" x14ac:dyDescent="0.3"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</row>
    <row r="7893" spans="2:30" x14ac:dyDescent="0.3"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AA7893" s="5" t="e">
        <f t="shared" ref="AA7893" si="654">+AVERAGE(E7864:E7893)/100</f>
        <v>#DIV/0!</v>
      </c>
      <c r="AB7893" s="5" t="e">
        <f t="shared" ref="AB7893" si="655">+AVERAGE(G7864:G7893)</f>
        <v>#DIV/0!</v>
      </c>
      <c r="AC7893" s="5" t="e">
        <f t="shared" ref="AC7893" si="656">+AVERAGE(H7864:H7893)</f>
        <v>#DIV/0!</v>
      </c>
      <c r="AD7893" s="17" t="e">
        <f t="shared" ref="AD7893" si="657">($AF$4*AA7893)+($AG$4-$AG$4*AB7893)+($AJ$12+$AK$12*AC7893)</f>
        <v>#DIV/0!</v>
      </c>
    </row>
    <row r="7894" spans="2:30" x14ac:dyDescent="0.3"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</row>
    <row r="7895" spans="2:30" x14ac:dyDescent="0.3"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</row>
    <row r="7896" spans="2:30" x14ac:dyDescent="0.3"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</row>
    <row r="7897" spans="2:30" x14ac:dyDescent="0.3"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</row>
    <row r="7898" spans="2:30" x14ac:dyDescent="0.3"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</row>
    <row r="7899" spans="2:30" x14ac:dyDescent="0.3"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</row>
    <row r="7900" spans="2:30" x14ac:dyDescent="0.3"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</row>
    <row r="7901" spans="2:30" x14ac:dyDescent="0.3"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</row>
    <row r="7902" spans="2:30" x14ac:dyDescent="0.3"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</row>
    <row r="7903" spans="2:30" x14ac:dyDescent="0.3"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</row>
    <row r="7904" spans="2:30" x14ac:dyDescent="0.3"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</row>
    <row r="7905" spans="2:25" x14ac:dyDescent="0.3"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</row>
    <row r="7906" spans="2:25" x14ac:dyDescent="0.3"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</row>
    <row r="7907" spans="2:25" x14ac:dyDescent="0.3"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</row>
    <row r="7908" spans="2:25" x14ac:dyDescent="0.3"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</row>
    <row r="7909" spans="2:25" x14ac:dyDescent="0.3"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</row>
    <row r="7910" spans="2:25" x14ac:dyDescent="0.3"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</row>
    <row r="7911" spans="2:25" x14ac:dyDescent="0.3"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</row>
    <row r="7912" spans="2:25" x14ac:dyDescent="0.3"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</row>
    <row r="7913" spans="2:25" x14ac:dyDescent="0.3"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</row>
    <row r="7914" spans="2:25" x14ac:dyDescent="0.3"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</row>
    <row r="7915" spans="2:25" x14ac:dyDescent="0.3"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</row>
    <row r="7916" spans="2:25" x14ac:dyDescent="0.3"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</row>
    <row r="7917" spans="2:25" x14ac:dyDescent="0.3"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</row>
    <row r="7918" spans="2:25" x14ac:dyDescent="0.3"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</row>
    <row r="7919" spans="2:25" x14ac:dyDescent="0.3"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</row>
    <row r="7920" spans="2:25" x14ac:dyDescent="0.3"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</row>
    <row r="7921" spans="2:30" x14ac:dyDescent="0.3"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</row>
    <row r="7922" spans="2:30" x14ac:dyDescent="0.3"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</row>
    <row r="7923" spans="2:30" x14ac:dyDescent="0.3"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AA7923" s="5" t="e">
        <f t="shared" ref="AA7923" si="658">+AVERAGE(E7894:E7923)/100</f>
        <v>#DIV/0!</v>
      </c>
      <c r="AB7923" s="5" t="e">
        <f t="shared" ref="AB7923" si="659">+AVERAGE(G7894:G7923)</f>
        <v>#DIV/0!</v>
      </c>
      <c r="AC7923" s="5" t="e">
        <f t="shared" ref="AC7923" si="660">+AVERAGE(H7894:H7923)</f>
        <v>#DIV/0!</v>
      </c>
      <c r="AD7923" s="17" t="e">
        <f t="shared" ref="AD7923" si="661">($AF$4*AA7923)+($AG$4-$AG$4*AB7923)+($AJ$12+$AK$12*AC7923)</f>
        <v>#DIV/0!</v>
      </c>
    </row>
    <row r="7924" spans="2:30" x14ac:dyDescent="0.3"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</row>
    <row r="7925" spans="2:30" x14ac:dyDescent="0.3"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</row>
    <row r="7926" spans="2:30" x14ac:dyDescent="0.3"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</row>
    <row r="7927" spans="2:30" x14ac:dyDescent="0.3"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</row>
    <row r="7928" spans="2:30" x14ac:dyDescent="0.3"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</row>
    <row r="7929" spans="2:30" x14ac:dyDescent="0.3"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</row>
    <row r="7930" spans="2:30" x14ac:dyDescent="0.3"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</row>
    <row r="7931" spans="2:30" x14ac:dyDescent="0.3"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</row>
    <row r="7932" spans="2:30" x14ac:dyDescent="0.3"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</row>
    <row r="7933" spans="2:30" x14ac:dyDescent="0.3"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</row>
    <row r="7934" spans="2:30" x14ac:dyDescent="0.3"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</row>
    <row r="7935" spans="2:30" x14ac:dyDescent="0.3"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</row>
    <row r="7936" spans="2:30" x14ac:dyDescent="0.3"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</row>
    <row r="7937" spans="2:25" x14ac:dyDescent="0.3"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</row>
    <row r="7938" spans="2:25" x14ac:dyDescent="0.3"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</row>
    <row r="7939" spans="2:25" x14ac:dyDescent="0.3"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</row>
    <row r="7940" spans="2:25" x14ac:dyDescent="0.3"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</row>
    <row r="7941" spans="2:25" x14ac:dyDescent="0.3"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</row>
    <row r="7942" spans="2:25" x14ac:dyDescent="0.3"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</row>
    <row r="7943" spans="2:25" x14ac:dyDescent="0.3"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</row>
    <row r="7944" spans="2:25" x14ac:dyDescent="0.3"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</row>
    <row r="7945" spans="2:25" x14ac:dyDescent="0.3"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</row>
    <row r="7946" spans="2:25" x14ac:dyDescent="0.3"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</row>
    <row r="7947" spans="2:25" x14ac:dyDescent="0.3"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</row>
    <row r="7948" spans="2:25" x14ac:dyDescent="0.3"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</row>
    <row r="7949" spans="2:25" x14ac:dyDescent="0.3"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</row>
    <row r="7950" spans="2:25" x14ac:dyDescent="0.3"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</row>
    <row r="7951" spans="2:25" x14ac:dyDescent="0.3"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</row>
    <row r="7952" spans="2:25" x14ac:dyDescent="0.3"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</row>
    <row r="7953" spans="2:30" x14ac:dyDescent="0.3"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AA7953" s="5" t="e">
        <f t="shared" ref="AA7953" si="662">+AVERAGE(E7924:E7953)/100</f>
        <v>#DIV/0!</v>
      </c>
      <c r="AB7953" s="5" t="e">
        <f t="shared" ref="AB7953" si="663">+AVERAGE(G7924:G7953)</f>
        <v>#DIV/0!</v>
      </c>
      <c r="AC7953" s="5" t="e">
        <f t="shared" ref="AC7953" si="664">+AVERAGE(H7924:H7953)</f>
        <v>#DIV/0!</v>
      </c>
      <c r="AD7953" s="17" t="e">
        <f t="shared" ref="AD7953" si="665">($AF$4*AA7953)+($AG$4-$AG$4*AB7953)+($AJ$12+$AK$12*AC7953)</f>
        <v>#DIV/0!</v>
      </c>
    </row>
    <row r="7954" spans="2:30" x14ac:dyDescent="0.3"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</row>
    <row r="7955" spans="2:30" x14ac:dyDescent="0.3"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</row>
    <row r="7956" spans="2:30" x14ac:dyDescent="0.3"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</row>
    <row r="7957" spans="2:30" x14ac:dyDescent="0.3"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</row>
    <row r="7958" spans="2:30" x14ac:dyDescent="0.3"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</row>
    <row r="7959" spans="2:30" x14ac:dyDescent="0.3"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</row>
    <row r="7960" spans="2:30" x14ac:dyDescent="0.3"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</row>
    <row r="7961" spans="2:30" x14ac:dyDescent="0.3"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</row>
    <row r="7962" spans="2:30" x14ac:dyDescent="0.3"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</row>
    <row r="7963" spans="2:30" x14ac:dyDescent="0.3"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</row>
    <row r="7964" spans="2:30" x14ac:dyDescent="0.3"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</row>
    <row r="7965" spans="2:30" x14ac:dyDescent="0.3"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</row>
    <row r="7966" spans="2:30" x14ac:dyDescent="0.3"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</row>
    <row r="7967" spans="2:30" x14ac:dyDescent="0.3"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</row>
    <row r="7968" spans="2:30" x14ac:dyDescent="0.3"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</row>
    <row r="7969" spans="2:30" x14ac:dyDescent="0.3"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</row>
    <row r="7970" spans="2:30" x14ac:dyDescent="0.3"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</row>
    <row r="7971" spans="2:30" x14ac:dyDescent="0.3"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</row>
    <row r="7972" spans="2:30" x14ac:dyDescent="0.3"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</row>
    <row r="7973" spans="2:30" x14ac:dyDescent="0.3"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</row>
    <row r="7974" spans="2:30" x14ac:dyDescent="0.3"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</row>
    <row r="7975" spans="2:30" x14ac:dyDescent="0.3"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</row>
    <row r="7976" spans="2:30" x14ac:dyDescent="0.3"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</row>
    <row r="7977" spans="2:30" x14ac:dyDescent="0.3"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</row>
    <row r="7978" spans="2:30" x14ac:dyDescent="0.3"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</row>
    <row r="7979" spans="2:30" x14ac:dyDescent="0.3"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</row>
    <row r="7980" spans="2:30" x14ac:dyDescent="0.3"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</row>
    <row r="7981" spans="2:30" x14ac:dyDescent="0.3"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</row>
    <row r="7982" spans="2:30" x14ac:dyDescent="0.3"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</row>
    <row r="7983" spans="2:30" x14ac:dyDescent="0.3"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AA7983" s="5" t="e">
        <f t="shared" ref="AA7983" si="666">+AVERAGE(E7954:E7983)/100</f>
        <v>#DIV/0!</v>
      </c>
      <c r="AB7983" s="5" t="e">
        <f t="shared" ref="AB7983" si="667">+AVERAGE(G7954:G7983)</f>
        <v>#DIV/0!</v>
      </c>
      <c r="AC7983" s="5" t="e">
        <f t="shared" ref="AC7983" si="668">+AVERAGE(H7954:H7983)</f>
        <v>#DIV/0!</v>
      </c>
      <c r="AD7983" s="17" t="e">
        <f t="shared" ref="AD7983" si="669">($AF$4*AA7983)+($AG$4-$AG$4*AB7983)+($AJ$12+$AK$12*AC7983)</f>
        <v>#DIV/0!</v>
      </c>
    </row>
    <row r="7984" spans="2:30" x14ac:dyDescent="0.3"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</row>
    <row r="7985" spans="2:25" x14ac:dyDescent="0.3"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</row>
    <row r="7986" spans="2:25" x14ac:dyDescent="0.3"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</row>
    <row r="7987" spans="2:25" x14ac:dyDescent="0.3"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</row>
    <row r="7988" spans="2:25" x14ac:dyDescent="0.3"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</row>
    <row r="7989" spans="2:25" x14ac:dyDescent="0.3"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</row>
    <row r="7990" spans="2:25" x14ac:dyDescent="0.3"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</row>
    <row r="7991" spans="2:25" x14ac:dyDescent="0.3"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</row>
    <row r="7992" spans="2:25" x14ac:dyDescent="0.3"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</row>
    <row r="7993" spans="2:25" x14ac:dyDescent="0.3"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</row>
    <row r="7994" spans="2:25" x14ac:dyDescent="0.3"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</row>
    <row r="7995" spans="2:25" x14ac:dyDescent="0.3"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</row>
    <row r="7996" spans="2:25" x14ac:dyDescent="0.3"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</row>
    <row r="7997" spans="2:25" x14ac:dyDescent="0.3"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</row>
    <row r="7998" spans="2:25" x14ac:dyDescent="0.3"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</row>
    <row r="7999" spans="2:25" x14ac:dyDescent="0.3"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</row>
    <row r="8000" spans="2:25" x14ac:dyDescent="0.3"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</row>
    <row r="8001" spans="2:30" x14ac:dyDescent="0.3"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</row>
    <row r="8002" spans="2:30" x14ac:dyDescent="0.3"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</row>
    <row r="8003" spans="2:30" x14ac:dyDescent="0.3"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</row>
    <row r="8004" spans="2:30" x14ac:dyDescent="0.3"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</row>
    <row r="8005" spans="2:30" x14ac:dyDescent="0.3"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</row>
    <row r="8006" spans="2:30" x14ac:dyDescent="0.3"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</row>
    <row r="8007" spans="2:30" x14ac:dyDescent="0.3"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</row>
    <row r="8008" spans="2:30" x14ac:dyDescent="0.3"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</row>
    <row r="8009" spans="2:30" x14ac:dyDescent="0.3"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</row>
    <row r="8010" spans="2:30" x14ac:dyDescent="0.3"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</row>
    <row r="8011" spans="2:30" x14ac:dyDescent="0.3"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</row>
    <row r="8012" spans="2:30" x14ac:dyDescent="0.3"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</row>
    <row r="8013" spans="2:30" x14ac:dyDescent="0.3"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AA8013" s="5" t="e">
        <f t="shared" ref="AA8013" si="670">+AVERAGE(E7984:E8013)/100</f>
        <v>#DIV/0!</v>
      </c>
      <c r="AB8013" s="5" t="e">
        <f t="shared" ref="AB8013" si="671">+AVERAGE(G7984:G8013)</f>
        <v>#DIV/0!</v>
      </c>
      <c r="AC8013" s="5" t="e">
        <f t="shared" ref="AC8013" si="672">+AVERAGE(H7984:H8013)</f>
        <v>#DIV/0!</v>
      </c>
      <c r="AD8013" s="17" t="e">
        <f t="shared" ref="AD8013" si="673">($AF$4*AA8013)+($AG$4-$AG$4*AB8013)+($AJ$12+$AK$12*AC8013)</f>
        <v>#DIV/0!</v>
      </c>
    </row>
    <row r="8014" spans="2:30" x14ac:dyDescent="0.3"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</row>
    <row r="8015" spans="2:30" x14ac:dyDescent="0.3"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</row>
    <row r="8016" spans="2:30" x14ac:dyDescent="0.3"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</row>
    <row r="8017" spans="2:25" x14ac:dyDescent="0.3"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</row>
    <row r="8018" spans="2:25" x14ac:dyDescent="0.3"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</row>
    <row r="8019" spans="2:25" x14ac:dyDescent="0.3"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</row>
    <row r="8020" spans="2:25" x14ac:dyDescent="0.3"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</row>
    <row r="8021" spans="2:25" x14ac:dyDescent="0.3"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</row>
    <row r="8022" spans="2:25" x14ac:dyDescent="0.3"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</row>
    <row r="8023" spans="2:25" x14ac:dyDescent="0.3"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</row>
    <row r="8024" spans="2:25" x14ac:dyDescent="0.3"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</row>
    <row r="8025" spans="2:25" x14ac:dyDescent="0.3"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</row>
    <row r="8026" spans="2:25" x14ac:dyDescent="0.3"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</row>
    <row r="8027" spans="2:25" x14ac:dyDescent="0.3"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</row>
    <row r="8028" spans="2:25" x14ac:dyDescent="0.3"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</row>
    <row r="8029" spans="2:25" x14ac:dyDescent="0.3"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</row>
    <row r="8030" spans="2:25" x14ac:dyDescent="0.3"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</row>
    <row r="8031" spans="2:25" x14ac:dyDescent="0.3"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</row>
    <row r="8032" spans="2:25" x14ac:dyDescent="0.3"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</row>
    <row r="8033" spans="2:30" x14ac:dyDescent="0.3"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</row>
    <row r="8034" spans="2:30" x14ac:dyDescent="0.3"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</row>
    <row r="8035" spans="2:30" x14ac:dyDescent="0.3"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</row>
    <row r="8036" spans="2:30" x14ac:dyDescent="0.3"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</row>
    <row r="8037" spans="2:30" x14ac:dyDescent="0.3"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</row>
    <row r="8038" spans="2:30" x14ac:dyDescent="0.3"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</row>
    <row r="8039" spans="2:30" x14ac:dyDescent="0.3"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</row>
    <row r="8040" spans="2:30" x14ac:dyDescent="0.3"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</row>
    <row r="8041" spans="2:30" x14ac:dyDescent="0.3"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</row>
    <row r="8042" spans="2:30" x14ac:dyDescent="0.3"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</row>
    <row r="8043" spans="2:30" x14ac:dyDescent="0.3"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AA8043" s="5" t="e">
        <f t="shared" ref="AA8043" si="674">+AVERAGE(E8014:E8043)/100</f>
        <v>#DIV/0!</v>
      </c>
      <c r="AB8043" s="5" t="e">
        <f t="shared" ref="AB8043" si="675">+AVERAGE(G8014:G8043)</f>
        <v>#DIV/0!</v>
      </c>
      <c r="AC8043" s="5" t="e">
        <f t="shared" ref="AC8043" si="676">+AVERAGE(H8014:H8043)</f>
        <v>#DIV/0!</v>
      </c>
      <c r="AD8043" s="17" t="e">
        <f t="shared" ref="AD8043" si="677">($AF$4*AA8043)+($AG$4-$AG$4*AB8043)+($AJ$12+$AK$12*AC8043)</f>
        <v>#DIV/0!</v>
      </c>
    </row>
    <row r="8044" spans="2:30" x14ac:dyDescent="0.3"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</row>
    <row r="8045" spans="2:30" x14ac:dyDescent="0.3"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</row>
    <row r="8046" spans="2:30" x14ac:dyDescent="0.3"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</row>
    <row r="8047" spans="2:30" x14ac:dyDescent="0.3"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</row>
    <row r="8048" spans="2:30" x14ac:dyDescent="0.3"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</row>
    <row r="8049" spans="2:25" x14ac:dyDescent="0.3"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</row>
    <row r="8050" spans="2:25" x14ac:dyDescent="0.3"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</row>
    <row r="8051" spans="2:25" x14ac:dyDescent="0.3"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</row>
    <row r="8052" spans="2:25" x14ac:dyDescent="0.3"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</row>
    <row r="8053" spans="2:25" x14ac:dyDescent="0.3"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</row>
    <row r="8054" spans="2:25" x14ac:dyDescent="0.3"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</row>
    <row r="8055" spans="2:25" x14ac:dyDescent="0.3"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</row>
    <row r="8056" spans="2:25" x14ac:dyDescent="0.3"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</row>
    <row r="8057" spans="2:25" x14ac:dyDescent="0.3"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</row>
    <row r="8058" spans="2:25" x14ac:dyDescent="0.3"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</row>
    <row r="8059" spans="2:25" x14ac:dyDescent="0.3"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</row>
    <row r="8060" spans="2:25" x14ac:dyDescent="0.3"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</row>
    <row r="8061" spans="2:25" x14ac:dyDescent="0.3"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</row>
    <row r="8062" spans="2:25" x14ac:dyDescent="0.3"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</row>
    <row r="8063" spans="2:25" x14ac:dyDescent="0.3"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</row>
    <row r="8064" spans="2:25" x14ac:dyDescent="0.3"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</row>
    <row r="8065" spans="2:30" x14ac:dyDescent="0.3"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</row>
    <row r="8066" spans="2:30" x14ac:dyDescent="0.3"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</row>
    <row r="8067" spans="2:30" x14ac:dyDescent="0.3"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</row>
    <row r="8068" spans="2:30" x14ac:dyDescent="0.3"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</row>
    <row r="8069" spans="2:30" x14ac:dyDescent="0.3"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</row>
    <row r="8070" spans="2:30" x14ac:dyDescent="0.3"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</row>
    <row r="8071" spans="2:30" x14ac:dyDescent="0.3"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</row>
    <row r="8072" spans="2:30" x14ac:dyDescent="0.3"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</row>
    <row r="8073" spans="2:30" x14ac:dyDescent="0.3"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AA8073" s="5" t="e">
        <f t="shared" ref="AA8073" si="678">+AVERAGE(E8044:E8073)/100</f>
        <v>#DIV/0!</v>
      </c>
      <c r="AB8073" s="5" t="e">
        <f t="shared" ref="AB8073" si="679">+AVERAGE(G8044:G8073)</f>
        <v>#DIV/0!</v>
      </c>
      <c r="AC8073" s="5" t="e">
        <f t="shared" ref="AC8073" si="680">+AVERAGE(H8044:H8073)</f>
        <v>#DIV/0!</v>
      </c>
      <c r="AD8073" s="17" t="e">
        <f t="shared" ref="AD8073" si="681">($AF$4*AA8073)+($AG$4-$AG$4*AB8073)+($AJ$12+$AK$12*AC8073)</f>
        <v>#DIV/0!</v>
      </c>
    </row>
    <row r="8074" spans="2:30" x14ac:dyDescent="0.3"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</row>
    <row r="8075" spans="2:30" x14ac:dyDescent="0.3"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</row>
    <row r="8076" spans="2:30" x14ac:dyDescent="0.3"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</row>
    <row r="8077" spans="2:30" x14ac:dyDescent="0.3"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</row>
    <row r="8078" spans="2:30" x14ac:dyDescent="0.3"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</row>
    <row r="8079" spans="2:30" x14ac:dyDescent="0.3"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</row>
    <row r="8080" spans="2:30" x14ac:dyDescent="0.3"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</row>
    <row r="8081" spans="2:25" x14ac:dyDescent="0.3"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</row>
    <row r="8082" spans="2:25" x14ac:dyDescent="0.3"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</row>
    <row r="8083" spans="2:25" x14ac:dyDescent="0.3"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</row>
    <row r="8084" spans="2:25" x14ac:dyDescent="0.3"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</row>
    <row r="8085" spans="2:25" x14ac:dyDescent="0.3"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</row>
    <row r="8086" spans="2:25" x14ac:dyDescent="0.3"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</row>
    <row r="8087" spans="2:25" x14ac:dyDescent="0.3"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</row>
    <row r="8088" spans="2:25" x14ac:dyDescent="0.3"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</row>
    <row r="8089" spans="2:25" x14ac:dyDescent="0.3"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</row>
    <row r="8090" spans="2:25" x14ac:dyDescent="0.3"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</row>
    <row r="8091" spans="2:25" x14ac:dyDescent="0.3"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</row>
    <row r="8092" spans="2:25" x14ac:dyDescent="0.3"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</row>
    <row r="8093" spans="2:25" x14ac:dyDescent="0.3"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</row>
    <row r="8094" spans="2:25" x14ac:dyDescent="0.3"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</row>
    <row r="8095" spans="2:25" x14ac:dyDescent="0.3"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</row>
    <row r="8096" spans="2:25" x14ac:dyDescent="0.3"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</row>
    <row r="8097" spans="2:30" x14ac:dyDescent="0.3"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</row>
    <row r="8098" spans="2:30" x14ac:dyDescent="0.3"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</row>
    <row r="8099" spans="2:30" x14ac:dyDescent="0.3"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</row>
    <row r="8100" spans="2:30" x14ac:dyDescent="0.3"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</row>
    <row r="8101" spans="2:30" x14ac:dyDescent="0.3"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</row>
    <row r="8102" spans="2:30" x14ac:dyDescent="0.3"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</row>
    <row r="8103" spans="2:30" x14ac:dyDescent="0.3"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AA8103" s="5" t="e">
        <f t="shared" ref="AA8103" si="682">+AVERAGE(E8074:E8103)/100</f>
        <v>#DIV/0!</v>
      </c>
      <c r="AB8103" s="5" t="e">
        <f t="shared" ref="AB8103" si="683">+AVERAGE(G8074:G8103)</f>
        <v>#DIV/0!</v>
      </c>
      <c r="AC8103" s="5" t="e">
        <f t="shared" ref="AC8103" si="684">+AVERAGE(H8074:H8103)</f>
        <v>#DIV/0!</v>
      </c>
      <c r="AD8103" s="17" t="e">
        <f t="shared" ref="AD8103" si="685">($AF$4*AA8103)+($AG$4-$AG$4*AB8103)+($AJ$12+$AK$12*AC8103)</f>
        <v>#DIV/0!</v>
      </c>
    </row>
    <row r="8104" spans="2:30" x14ac:dyDescent="0.3"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</row>
    <row r="8105" spans="2:30" x14ac:dyDescent="0.3"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</row>
    <row r="8106" spans="2:30" x14ac:dyDescent="0.3"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</row>
    <row r="8107" spans="2:30" x14ac:dyDescent="0.3"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</row>
    <row r="8108" spans="2:30" x14ac:dyDescent="0.3"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</row>
    <row r="8109" spans="2:30" x14ac:dyDescent="0.3"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</row>
    <row r="8110" spans="2:30" x14ac:dyDescent="0.3"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</row>
    <row r="8111" spans="2:30" x14ac:dyDescent="0.3"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</row>
    <row r="8112" spans="2:30" x14ac:dyDescent="0.3"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</row>
    <row r="8113" spans="2:25" x14ac:dyDescent="0.3"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</row>
    <row r="8114" spans="2:25" x14ac:dyDescent="0.3"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</row>
    <row r="8115" spans="2:25" x14ac:dyDescent="0.3"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</row>
    <row r="8116" spans="2:25" x14ac:dyDescent="0.3"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</row>
    <row r="8117" spans="2:25" x14ac:dyDescent="0.3"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</row>
    <row r="8118" spans="2:25" x14ac:dyDescent="0.3"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</row>
    <row r="8119" spans="2:25" x14ac:dyDescent="0.3"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</row>
    <row r="8120" spans="2:25" x14ac:dyDescent="0.3"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</row>
    <row r="8121" spans="2:25" x14ac:dyDescent="0.3"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</row>
    <row r="8122" spans="2:25" x14ac:dyDescent="0.3"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</row>
    <row r="8123" spans="2:25" x14ac:dyDescent="0.3"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</row>
    <row r="8124" spans="2:25" x14ac:dyDescent="0.3"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</row>
    <row r="8125" spans="2:25" x14ac:dyDescent="0.3"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</row>
    <row r="8126" spans="2:25" x14ac:dyDescent="0.3"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</row>
    <row r="8127" spans="2:25" x14ac:dyDescent="0.3"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</row>
    <row r="8128" spans="2:25" x14ac:dyDescent="0.3"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</row>
    <row r="8129" spans="2:30" x14ac:dyDescent="0.3"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</row>
    <row r="8130" spans="2:30" x14ac:dyDescent="0.3"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</row>
    <row r="8131" spans="2:30" x14ac:dyDescent="0.3"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</row>
    <row r="8132" spans="2:30" x14ac:dyDescent="0.3"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</row>
    <row r="8133" spans="2:30" x14ac:dyDescent="0.3"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AA8133" s="5" t="e">
        <f t="shared" ref="AA8133" si="686">+AVERAGE(E8104:E8133)/100</f>
        <v>#DIV/0!</v>
      </c>
      <c r="AB8133" s="5" t="e">
        <f t="shared" ref="AB8133" si="687">+AVERAGE(G8104:G8133)</f>
        <v>#DIV/0!</v>
      </c>
      <c r="AC8133" s="5" t="e">
        <f t="shared" ref="AC8133" si="688">+AVERAGE(H8104:H8133)</f>
        <v>#DIV/0!</v>
      </c>
      <c r="AD8133" s="17" t="e">
        <f t="shared" ref="AD8133" si="689">($AF$4*AA8133)+($AG$4-$AG$4*AB8133)+($AJ$12+$AK$12*AC8133)</f>
        <v>#DIV/0!</v>
      </c>
    </row>
    <row r="8134" spans="2:30" x14ac:dyDescent="0.3"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</row>
    <row r="8135" spans="2:30" x14ac:dyDescent="0.3"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</row>
    <row r="8136" spans="2:30" x14ac:dyDescent="0.3"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</row>
    <row r="8137" spans="2:30" x14ac:dyDescent="0.3"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</row>
    <row r="8138" spans="2:30" x14ac:dyDescent="0.3"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</row>
    <row r="8139" spans="2:30" x14ac:dyDescent="0.3"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</row>
    <row r="8140" spans="2:30" x14ac:dyDescent="0.3"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</row>
    <row r="8141" spans="2:30" x14ac:dyDescent="0.3"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</row>
    <row r="8142" spans="2:30" x14ac:dyDescent="0.3"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</row>
    <row r="8143" spans="2:30" x14ac:dyDescent="0.3"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</row>
    <row r="8144" spans="2:30" x14ac:dyDescent="0.3"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</row>
    <row r="8145" spans="2:25" x14ac:dyDescent="0.3"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</row>
    <row r="8146" spans="2:25" x14ac:dyDescent="0.3"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</row>
    <row r="8147" spans="2:25" x14ac:dyDescent="0.3"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</row>
    <row r="8148" spans="2:25" x14ac:dyDescent="0.3"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</row>
    <row r="8149" spans="2:25" x14ac:dyDescent="0.3"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</row>
    <row r="8150" spans="2:25" x14ac:dyDescent="0.3"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</row>
    <row r="8151" spans="2:25" x14ac:dyDescent="0.3"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</row>
    <row r="8152" spans="2:25" x14ac:dyDescent="0.3"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</row>
    <row r="8153" spans="2:25" x14ac:dyDescent="0.3"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</row>
    <row r="8154" spans="2:25" x14ac:dyDescent="0.3"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</row>
    <row r="8155" spans="2:25" x14ac:dyDescent="0.3"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</row>
    <row r="8156" spans="2:25" x14ac:dyDescent="0.3"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</row>
    <row r="8157" spans="2:25" x14ac:dyDescent="0.3"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</row>
    <row r="8158" spans="2:25" x14ac:dyDescent="0.3"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</row>
    <row r="8159" spans="2:25" x14ac:dyDescent="0.3"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</row>
    <row r="8160" spans="2:25" x14ac:dyDescent="0.3"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</row>
    <row r="8161" spans="2:30" x14ac:dyDescent="0.3"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</row>
    <row r="8162" spans="2:30" x14ac:dyDescent="0.3"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</row>
    <row r="8163" spans="2:30" x14ac:dyDescent="0.3"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AA8163" s="5" t="e">
        <f t="shared" ref="AA8163" si="690">+AVERAGE(E8134:E8163)/100</f>
        <v>#DIV/0!</v>
      </c>
      <c r="AB8163" s="5" t="e">
        <f t="shared" ref="AB8163" si="691">+AVERAGE(G8134:G8163)</f>
        <v>#DIV/0!</v>
      </c>
      <c r="AC8163" s="5" t="e">
        <f t="shared" ref="AC8163" si="692">+AVERAGE(H8134:H8163)</f>
        <v>#DIV/0!</v>
      </c>
      <c r="AD8163" s="17" t="e">
        <f t="shared" ref="AD8163" si="693">($AF$4*AA8163)+($AG$4-$AG$4*AB8163)+($AJ$12+$AK$12*AC8163)</f>
        <v>#DIV/0!</v>
      </c>
    </row>
    <row r="8164" spans="2:30" x14ac:dyDescent="0.3"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</row>
    <row r="8165" spans="2:30" x14ac:dyDescent="0.3"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</row>
    <row r="8166" spans="2:30" x14ac:dyDescent="0.3"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</row>
    <row r="8167" spans="2:30" x14ac:dyDescent="0.3"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</row>
    <row r="8168" spans="2:30" x14ac:dyDescent="0.3"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</row>
    <row r="8169" spans="2:30" x14ac:dyDescent="0.3"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</row>
    <row r="8170" spans="2:30" x14ac:dyDescent="0.3"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</row>
    <row r="8171" spans="2:30" x14ac:dyDescent="0.3"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</row>
    <row r="8172" spans="2:30" x14ac:dyDescent="0.3"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</row>
    <row r="8173" spans="2:30" x14ac:dyDescent="0.3"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</row>
    <row r="8174" spans="2:30" x14ac:dyDescent="0.3"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</row>
    <row r="8175" spans="2:30" x14ac:dyDescent="0.3"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</row>
    <row r="8176" spans="2:30" x14ac:dyDescent="0.3"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</row>
    <row r="8177" spans="2:25" x14ac:dyDescent="0.3"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</row>
    <row r="8178" spans="2:25" x14ac:dyDescent="0.3"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</row>
    <row r="8179" spans="2:25" x14ac:dyDescent="0.3"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</row>
    <row r="8180" spans="2:25" x14ac:dyDescent="0.3"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</row>
    <row r="8181" spans="2:25" x14ac:dyDescent="0.3"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</row>
    <row r="8182" spans="2:25" x14ac:dyDescent="0.3"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</row>
    <row r="8183" spans="2:25" x14ac:dyDescent="0.3"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</row>
    <row r="8184" spans="2:25" x14ac:dyDescent="0.3"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</row>
    <row r="8185" spans="2:25" x14ac:dyDescent="0.3"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</row>
    <row r="8186" spans="2:25" x14ac:dyDescent="0.3"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</row>
    <row r="8187" spans="2:25" x14ac:dyDescent="0.3"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</row>
    <row r="8188" spans="2:25" x14ac:dyDescent="0.3"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</row>
    <row r="8189" spans="2:25" x14ac:dyDescent="0.3"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</row>
    <row r="8190" spans="2:25" x14ac:dyDescent="0.3"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</row>
    <row r="8191" spans="2:25" x14ac:dyDescent="0.3"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</row>
    <row r="8192" spans="2:25" x14ac:dyDescent="0.3"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</row>
    <row r="8193" spans="2:30" x14ac:dyDescent="0.3"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AA8193" s="5" t="e">
        <f t="shared" ref="AA8193" si="694">+AVERAGE(E8164:E8193)/100</f>
        <v>#DIV/0!</v>
      </c>
      <c r="AB8193" s="5" t="e">
        <f t="shared" ref="AB8193" si="695">+AVERAGE(G8164:G8193)</f>
        <v>#DIV/0!</v>
      </c>
      <c r="AC8193" s="5" t="e">
        <f t="shared" ref="AC8193" si="696">+AVERAGE(H8164:H8193)</f>
        <v>#DIV/0!</v>
      </c>
      <c r="AD8193" s="17" t="e">
        <f t="shared" ref="AD8193" si="697">($AF$4*AA8193)+($AG$4-$AG$4*AB8193)+($AJ$12+$AK$12*AC8193)</f>
        <v>#DIV/0!</v>
      </c>
    </row>
    <row r="8194" spans="2:30" x14ac:dyDescent="0.3"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</row>
    <row r="8195" spans="2:30" x14ac:dyDescent="0.3"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</row>
    <row r="8196" spans="2:30" x14ac:dyDescent="0.3"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</row>
    <row r="8197" spans="2:30" x14ac:dyDescent="0.3"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</row>
    <row r="8198" spans="2:30" x14ac:dyDescent="0.3"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</row>
    <row r="8199" spans="2:30" x14ac:dyDescent="0.3"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</row>
    <row r="8200" spans="2:30" x14ac:dyDescent="0.3"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</row>
    <row r="8201" spans="2:30" x14ac:dyDescent="0.3"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</row>
    <row r="8202" spans="2:30" x14ac:dyDescent="0.3"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</row>
    <row r="8203" spans="2:30" x14ac:dyDescent="0.3"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</row>
    <row r="8204" spans="2:30" x14ac:dyDescent="0.3"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</row>
    <row r="8205" spans="2:30" x14ac:dyDescent="0.3"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</row>
    <row r="8206" spans="2:30" x14ac:dyDescent="0.3"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</row>
    <row r="8207" spans="2:30" x14ac:dyDescent="0.3"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</row>
    <row r="8208" spans="2:30" x14ac:dyDescent="0.3"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</row>
    <row r="8209" spans="2:30" x14ac:dyDescent="0.3"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</row>
    <row r="8210" spans="2:30" x14ac:dyDescent="0.3"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</row>
    <row r="8211" spans="2:30" x14ac:dyDescent="0.3"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</row>
    <row r="8212" spans="2:30" x14ac:dyDescent="0.3"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</row>
    <row r="8213" spans="2:30" x14ac:dyDescent="0.3"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</row>
    <row r="8214" spans="2:30" x14ac:dyDescent="0.3"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</row>
    <row r="8215" spans="2:30" x14ac:dyDescent="0.3"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</row>
    <row r="8216" spans="2:30" x14ac:dyDescent="0.3"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</row>
    <row r="8217" spans="2:30" x14ac:dyDescent="0.3"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</row>
    <row r="8218" spans="2:30" x14ac:dyDescent="0.3"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</row>
    <row r="8219" spans="2:30" x14ac:dyDescent="0.3"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</row>
    <row r="8220" spans="2:30" x14ac:dyDescent="0.3"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</row>
    <row r="8221" spans="2:30" x14ac:dyDescent="0.3"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</row>
    <row r="8222" spans="2:30" x14ac:dyDescent="0.3"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</row>
    <row r="8223" spans="2:30" x14ac:dyDescent="0.3"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AA8223" s="5" t="e">
        <f t="shared" ref="AA8223" si="698">+AVERAGE(E8194:E8223)/100</f>
        <v>#DIV/0!</v>
      </c>
      <c r="AB8223" s="5" t="e">
        <f t="shared" ref="AB8223" si="699">+AVERAGE(G8194:G8223)</f>
        <v>#DIV/0!</v>
      </c>
      <c r="AC8223" s="5" t="e">
        <f t="shared" ref="AC8223" si="700">+AVERAGE(H8194:H8223)</f>
        <v>#DIV/0!</v>
      </c>
      <c r="AD8223" s="17" t="e">
        <f t="shared" ref="AD8223" si="701">($AF$4*AA8223)+($AG$4-$AG$4*AB8223)+($AJ$12+$AK$12*AC8223)</f>
        <v>#DIV/0!</v>
      </c>
    </row>
    <row r="8224" spans="2:30" x14ac:dyDescent="0.3"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</row>
    <row r="8225" spans="2:25" x14ac:dyDescent="0.3"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</row>
    <row r="8226" spans="2:25" x14ac:dyDescent="0.3"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</row>
    <row r="8227" spans="2:25" x14ac:dyDescent="0.3"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</row>
    <row r="8228" spans="2:25" x14ac:dyDescent="0.3"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</row>
    <row r="8229" spans="2:25" x14ac:dyDescent="0.3"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</row>
    <row r="8230" spans="2:25" x14ac:dyDescent="0.3"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</row>
    <row r="8231" spans="2:25" x14ac:dyDescent="0.3"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</row>
    <row r="8232" spans="2:25" x14ac:dyDescent="0.3"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</row>
    <row r="8233" spans="2:25" x14ac:dyDescent="0.3"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</row>
    <row r="8234" spans="2:25" x14ac:dyDescent="0.3"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</row>
    <row r="8235" spans="2:25" x14ac:dyDescent="0.3"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</row>
    <row r="8236" spans="2:25" x14ac:dyDescent="0.3"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</row>
    <row r="8237" spans="2:25" x14ac:dyDescent="0.3"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</row>
    <row r="8238" spans="2:25" x14ac:dyDescent="0.3"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</row>
    <row r="8239" spans="2:25" x14ac:dyDescent="0.3"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</row>
    <row r="8240" spans="2:25" x14ac:dyDescent="0.3"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</row>
    <row r="8241" spans="2:30" x14ac:dyDescent="0.3"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</row>
    <row r="8242" spans="2:30" x14ac:dyDescent="0.3"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</row>
    <row r="8243" spans="2:30" x14ac:dyDescent="0.3"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</row>
    <row r="8244" spans="2:30" x14ac:dyDescent="0.3"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</row>
    <row r="8245" spans="2:30" x14ac:dyDescent="0.3"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</row>
    <row r="8246" spans="2:30" x14ac:dyDescent="0.3"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</row>
    <row r="8247" spans="2:30" x14ac:dyDescent="0.3"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</row>
    <row r="8248" spans="2:30" x14ac:dyDescent="0.3"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</row>
    <row r="8249" spans="2:30" x14ac:dyDescent="0.3"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</row>
    <row r="8250" spans="2:30" x14ac:dyDescent="0.3"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</row>
    <row r="8251" spans="2:30" x14ac:dyDescent="0.3"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</row>
    <row r="8252" spans="2:30" x14ac:dyDescent="0.3"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</row>
    <row r="8253" spans="2:30" x14ac:dyDescent="0.3"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AA8253" s="5" t="e">
        <f t="shared" ref="AA8253" si="702">+AVERAGE(E8224:E8253)/100</f>
        <v>#DIV/0!</v>
      </c>
      <c r="AB8253" s="5" t="e">
        <f t="shared" ref="AB8253" si="703">+AVERAGE(G8224:G8253)</f>
        <v>#DIV/0!</v>
      </c>
      <c r="AC8253" s="5" t="e">
        <f t="shared" ref="AC8253" si="704">+AVERAGE(H8224:H8253)</f>
        <v>#DIV/0!</v>
      </c>
      <c r="AD8253" s="17" t="e">
        <f t="shared" ref="AD8253" si="705">($AF$4*AA8253)+($AG$4-$AG$4*AB8253)+($AJ$12+$AK$12*AC8253)</f>
        <v>#DIV/0!</v>
      </c>
    </row>
    <row r="8254" spans="2:30" x14ac:dyDescent="0.3"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</row>
    <row r="8255" spans="2:30" x14ac:dyDescent="0.3"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</row>
    <row r="8256" spans="2:30" x14ac:dyDescent="0.3"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</row>
    <row r="8257" spans="2:25" x14ac:dyDescent="0.3"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</row>
    <row r="8258" spans="2:25" x14ac:dyDescent="0.3"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</row>
    <row r="8259" spans="2:25" x14ac:dyDescent="0.3"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</row>
    <row r="8260" spans="2:25" x14ac:dyDescent="0.3"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</row>
    <row r="8261" spans="2:25" x14ac:dyDescent="0.3"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</row>
    <row r="8262" spans="2:25" x14ac:dyDescent="0.3"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</row>
    <row r="8263" spans="2:25" x14ac:dyDescent="0.3"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</row>
    <row r="8264" spans="2:25" x14ac:dyDescent="0.3"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</row>
    <row r="8265" spans="2:25" x14ac:dyDescent="0.3"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</row>
    <row r="8266" spans="2:25" x14ac:dyDescent="0.3"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</row>
    <row r="8267" spans="2:25" x14ac:dyDescent="0.3"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</row>
    <row r="8268" spans="2:25" x14ac:dyDescent="0.3"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</row>
    <row r="8269" spans="2:25" x14ac:dyDescent="0.3"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</row>
    <row r="8270" spans="2:25" x14ac:dyDescent="0.3"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</row>
    <row r="8271" spans="2:25" x14ac:dyDescent="0.3"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</row>
    <row r="8272" spans="2:25" x14ac:dyDescent="0.3"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</row>
    <row r="8273" spans="2:30" x14ac:dyDescent="0.3"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</row>
    <row r="8274" spans="2:30" x14ac:dyDescent="0.3"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</row>
    <row r="8275" spans="2:30" x14ac:dyDescent="0.3"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</row>
    <row r="8276" spans="2:30" x14ac:dyDescent="0.3"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</row>
    <row r="8277" spans="2:30" x14ac:dyDescent="0.3"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</row>
    <row r="8278" spans="2:30" x14ac:dyDescent="0.3"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</row>
    <row r="8279" spans="2:30" x14ac:dyDescent="0.3"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</row>
    <row r="8280" spans="2:30" x14ac:dyDescent="0.3"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</row>
    <row r="8281" spans="2:30" x14ac:dyDescent="0.3"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</row>
    <row r="8282" spans="2:30" x14ac:dyDescent="0.3"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</row>
    <row r="8283" spans="2:30" x14ac:dyDescent="0.3"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AA8283" s="5" t="e">
        <f t="shared" ref="AA8283" si="706">+AVERAGE(E8254:E8283)/100</f>
        <v>#DIV/0!</v>
      </c>
      <c r="AB8283" s="5" t="e">
        <f t="shared" ref="AB8283" si="707">+AVERAGE(G8254:G8283)</f>
        <v>#DIV/0!</v>
      </c>
      <c r="AC8283" s="5" t="e">
        <f t="shared" ref="AC8283" si="708">+AVERAGE(H8254:H8283)</f>
        <v>#DIV/0!</v>
      </c>
      <c r="AD8283" s="17" t="e">
        <f t="shared" ref="AD8283" si="709">($AF$4*AA8283)+($AG$4-$AG$4*AB8283)+($AJ$12+$AK$12*AC8283)</f>
        <v>#DIV/0!</v>
      </c>
    </row>
    <row r="8284" spans="2:30" x14ac:dyDescent="0.3"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</row>
    <row r="8285" spans="2:30" x14ac:dyDescent="0.3"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</row>
    <row r="8286" spans="2:30" x14ac:dyDescent="0.3"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</row>
    <row r="8287" spans="2:30" x14ac:dyDescent="0.3"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</row>
    <row r="8288" spans="2:30" x14ac:dyDescent="0.3"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</row>
    <row r="8289" spans="2:25" x14ac:dyDescent="0.3"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</row>
    <row r="8290" spans="2:25" x14ac:dyDescent="0.3"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</row>
    <row r="8291" spans="2:25" x14ac:dyDescent="0.3"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</row>
    <row r="8292" spans="2:25" x14ac:dyDescent="0.3"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</row>
    <row r="8293" spans="2:25" x14ac:dyDescent="0.3"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</row>
    <row r="8294" spans="2:25" x14ac:dyDescent="0.3"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</row>
    <row r="8295" spans="2:25" x14ac:dyDescent="0.3"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</row>
    <row r="8296" spans="2:25" x14ac:dyDescent="0.3"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</row>
    <row r="8297" spans="2:25" x14ac:dyDescent="0.3"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</row>
    <row r="8298" spans="2:25" x14ac:dyDescent="0.3"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</row>
    <row r="8299" spans="2:25" x14ac:dyDescent="0.3"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</row>
    <row r="8300" spans="2:25" x14ac:dyDescent="0.3"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</row>
    <row r="8301" spans="2:25" x14ac:dyDescent="0.3"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</row>
    <row r="8302" spans="2:25" x14ac:dyDescent="0.3"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</row>
    <row r="8303" spans="2:25" x14ac:dyDescent="0.3"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</row>
    <row r="8304" spans="2:25" x14ac:dyDescent="0.3"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</row>
    <row r="8305" spans="2:30" x14ac:dyDescent="0.3"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</row>
    <row r="8306" spans="2:30" x14ac:dyDescent="0.3"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</row>
    <row r="8307" spans="2:30" x14ac:dyDescent="0.3"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</row>
    <row r="8308" spans="2:30" x14ac:dyDescent="0.3"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</row>
    <row r="8309" spans="2:30" x14ac:dyDescent="0.3"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</row>
    <row r="8310" spans="2:30" x14ac:dyDescent="0.3"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</row>
    <row r="8311" spans="2:30" x14ac:dyDescent="0.3"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</row>
    <row r="8312" spans="2:30" x14ac:dyDescent="0.3"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</row>
    <row r="8313" spans="2:30" x14ac:dyDescent="0.3"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AA8313" s="5" t="e">
        <f t="shared" ref="AA8313" si="710">+AVERAGE(E8284:E8313)/100</f>
        <v>#DIV/0!</v>
      </c>
      <c r="AB8313" s="5" t="e">
        <f t="shared" ref="AB8313" si="711">+AVERAGE(G8284:G8313)</f>
        <v>#DIV/0!</v>
      </c>
      <c r="AC8313" s="5" t="e">
        <f t="shared" ref="AC8313" si="712">+AVERAGE(H8284:H8313)</f>
        <v>#DIV/0!</v>
      </c>
      <c r="AD8313" s="17" t="e">
        <f t="shared" ref="AD8313" si="713">($AF$4*AA8313)+($AG$4-$AG$4*AB8313)+($AJ$12+$AK$12*AC8313)</f>
        <v>#DIV/0!</v>
      </c>
    </row>
    <row r="8314" spans="2:30" x14ac:dyDescent="0.3"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</row>
    <row r="8315" spans="2:30" x14ac:dyDescent="0.3"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</row>
    <row r="8316" spans="2:30" x14ac:dyDescent="0.3"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</row>
    <row r="8317" spans="2:30" x14ac:dyDescent="0.3"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</row>
    <row r="8318" spans="2:30" x14ac:dyDescent="0.3"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</row>
    <row r="8319" spans="2:30" x14ac:dyDescent="0.3"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</row>
    <row r="8320" spans="2:30" x14ac:dyDescent="0.3"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</row>
    <row r="8321" spans="2:25" x14ac:dyDescent="0.3"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</row>
    <row r="8322" spans="2:25" x14ac:dyDescent="0.3"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</row>
    <row r="8323" spans="2:25" x14ac:dyDescent="0.3"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</row>
    <row r="8324" spans="2:25" x14ac:dyDescent="0.3"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</row>
    <row r="8325" spans="2:25" x14ac:dyDescent="0.3"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</row>
    <row r="8326" spans="2:25" x14ac:dyDescent="0.3"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</row>
    <row r="8327" spans="2:25" x14ac:dyDescent="0.3"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</row>
    <row r="8328" spans="2:25" x14ac:dyDescent="0.3"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</row>
    <row r="8329" spans="2:25" x14ac:dyDescent="0.3"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</row>
    <row r="8330" spans="2:25" x14ac:dyDescent="0.3"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</row>
    <row r="8331" spans="2:25" x14ac:dyDescent="0.3"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</row>
    <row r="8332" spans="2:25" x14ac:dyDescent="0.3"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</row>
    <row r="8333" spans="2:25" x14ac:dyDescent="0.3"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</row>
    <row r="8334" spans="2:25" x14ac:dyDescent="0.3"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</row>
    <row r="8335" spans="2:25" x14ac:dyDescent="0.3"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</row>
    <row r="8336" spans="2:25" x14ac:dyDescent="0.3"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</row>
    <row r="8337" spans="2:30" x14ac:dyDescent="0.3"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</row>
    <row r="8338" spans="2:30" x14ac:dyDescent="0.3"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</row>
    <row r="8339" spans="2:30" x14ac:dyDescent="0.3"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</row>
    <row r="8340" spans="2:30" x14ac:dyDescent="0.3"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</row>
    <row r="8341" spans="2:30" x14ac:dyDescent="0.3"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</row>
    <row r="8342" spans="2:30" x14ac:dyDescent="0.3"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</row>
    <row r="8343" spans="2:30" x14ac:dyDescent="0.3"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AA8343" s="5" t="e">
        <f t="shared" ref="AA8343" si="714">+AVERAGE(E8314:E8343)/100</f>
        <v>#DIV/0!</v>
      </c>
      <c r="AB8343" s="5" t="e">
        <f t="shared" ref="AB8343" si="715">+AVERAGE(G8314:G8343)</f>
        <v>#DIV/0!</v>
      </c>
      <c r="AC8343" s="5" t="e">
        <f t="shared" ref="AC8343" si="716">+AVERAGE(H8314:H8343)</f>
        <v>#DIV/0!</v>
      </c>
      <c r="AD8343" s="17" t="e">
        <f t="shared" ref="AD8343" si="717">($AF$4*AA8343)+($AG$4-$AG$4*AB8343)+($AJ$12+$AK$12*AC8343)</f>
        <v>#DIV/0!</v>
      </c>
    </row>
    <row r="8344" spans="2:30" x14ac:dyDescent="0.3"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</row>
    <row r="8345" spans="2:30" x14ac:dyDescent="0.3"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</row>
    <row r="8346" spans="2:30" x14ac:dyDescent="0.3"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</row>
    <row r="8347" spans="2:30" x14ac:dyDescent="0.3"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</row>
    <row r="8348" spans="2:30" x14ac:dyDescent="0.3"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</row>
    <row r="8349" spans="2:30" x14ac:dyDescent="0.3"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</row>
    <row r="8350" spans="2:30" x14ac:dyDescent="0.3"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</row>
    <row r="8351" spans="2:30" x14ac:dyDescent="0.3"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</row>
    <row r="8352" spans="2:30" x14ac:dyDescent="0.3"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</row>
    <row r="8353" spans="2:25" x14ac:dyDescent="0.3"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</row>
    <row r="8354" spans="2:25" x14ac:dyDescent="0.3"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</row>
    <row r="8355" spans="2:25" x14ac:dyDescent="0.3"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</row>
    <row r="8356" spans="2:25" x14ac:dyDescent="0.3"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</row>
    <row r="8357" spans="2:25" x14ac:dyDescent="0.3"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</row>
    <row r="8358" spans="2:25" x14ac:dyDescent="0.3"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</row>
    <row r="8359" spans="2:25" x14ac:dyDescent="0.3"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</row>
    <row r="8360" spans="2:25" x14ac:dyDescent="0.3"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</row>
    <row r="8361" spans="2:25" x14ac:dyDescent="0.3"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</row>
    <row r="8362" spans="2:25" x14ac:dyDescent="0.3"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</row>
    <row r="8363" spans="2:25" x14ac:dyDescent="0.3"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</row>
    <row r="8364" spans="2:25" x14ac:dyDescent="0.3"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</row>
    <row r="8365" spans="2:25" x14ac:dyDescent="0.3"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</row>
    <row r="8366" spans="2:25" x14ac:dyDescent="0.3"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</row>
    <row r="8367" spans="2:25" x14ac:dyDescent="0.3"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</row>
    <row r="8368" spans="2:25" x14ac:dyDescent="0.3"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</row>
    <row r="8369" spans="2:30" x14ac:dyDescent="0.3"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</row>
    <row r="8370" spans="2:30" x14ac:dyDescent="0.3"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</row>
    <row r="8371" spans="2:30" x14ac:dyDescent="0.3"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</row>
    <row r="8372" spans="2:30" x14ac:dyDescent="0.3"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</row>
    <row r="8373" spans="2:30" x14ac:dyDescent="0.3"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AA8373" s="5" t="e">
        <f t="shared" ref="AA8373" si="718">+AVERAGE(E8344:E8373)/100</f>
        <v>#DIV/0!</v>
      </c>
      <c r="AB8373" s="5" t="e">
        <f t="shared" ref="AB8373" si="719">+AVERAGE(G8344:G8373)</f>
        <v>#DIV/0!</v>
      </c>
      <c r="AC8373" s="5" t="e">
        <f t="shared" ref="AC8373" si="720">+AVERAGE(H8344:H8373)</f>
        <v>#DIV/0!</v>
      </c>
      <c r="AD8373" s="17" t="e">
        <f t="shared" ref="AD8373" si="721">($AF$4*AA8373)+($AG$4-$AG$4*AB8373)+($AJ$12+$AK$12*AC8373)</f>
        <v>#DIV/0!</v>
      </c>
    </row>
    <row r="8374" spans="2:30" x14ac:dyDescent="0.3"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</row>
    <row r="8375" spans="2:30" x14ac:dyDescent="0.3"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</row>
    <row r="8376" spans="2:30" x14ac:dyDescent="0.3"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</row>
    <row r="8377" spans="2:30" x14ac:dyDescent="0.3"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</row>
    <row r="8378" spans="2:30" x14ac:dyDescent="0.3"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</row>
    <row r="8379" spans="2:30" x14ac:dyDescent="0.3"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</row>
    <row r="8380" spans="2:30" x14ac:dyDescent="0.3"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</row>
    <row r="8381" spans="2:30" x14ac:dyDescent="0.3"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</row>
    <row r="8382" spans="2:30" x14ac:dyDescent="0.3"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</row>
    <row r="8383" spans="2:30" x14ac:dyDescent="0.3"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</row>
    <row r="8384" spans="2:30" x14ac:dyDescent="0.3"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</row>
    <row r="8385" spans="2:25" x14ac:dyDescent="0.3"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</row>
    <row r="8386" spans="2:25" x14ac:dyDescent="0.3"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</row>
    <row r="8387" spans="2:25" x14ac:dyDescent="0.3"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</row>
    <row r="8388" spans="2:25" x14ac:dyDescent="0.3"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</row>
    <row r="8389" spans="2:25" x14ac:dyDescent="0.3"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</row>
    <row r="8390" spans="2:25" x14ac:dyDescent="0.3"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</row>
    <row r="8391" spans="2:25" x14ac:dyDescent="0.3"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</row>
    <row r="8392" spans="2:25" x14ac:dyDescent="0.3"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</row>
    <row r="8393" spans="2:25" x14ac:dyDescent="0.3"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</row>
    <row r="8394" spans="2:25" x14ac:dyDescent="0.3"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</row>
    <row r="8395" spans="2:25" x14ac:dyDescent="0.3"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</row>
    <row r="8396" spans="2:25" x14ac:dyDescent="0.3"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</row>
    <row r="8397" spans="2:25" x14ac:dyDescent="0.3"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</row>
    <row r="8398" spans="2:25" x14ac:dyDescent="0.3"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</row>
    <row r="8399" spans="2:25" x14ac:dyDescent="0.3"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</row>
    <row r="8400" spans="2:25" x14ac:dyDescent="0.3"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</row>
    <row r="8401" spans="2:30" x14ac:dyDescent="0.3"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</row>
    <row r="8402" spans="2:30" x14ac:dyDescent="0.3"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</row>
    <row r="8403" spans="2:30" x14ac:dyDescent="0.3"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AA8403" s="5" t="e">
        <f t="shared" ref="AA8403" si="722">+AVERAGE(E8374:E8403)/100</f>
        <v>#DIV/0!</v>
      </c>
      <c r="AB8403" s="5" t="e">
        <f t="shared" ref="AB8403" si="723">+AVERAGE(G8374:G8403)</f>
        <v>#DIV/0!</v>
      </c>
      <c r="AC8403" s="5" t="e">
        <f t="shared" ref="AC8403" si="724">+AVERAGE(H8374:H8403)</f>
        <v>#DIV/0!</v>
      </c>
      <c r="AD8403" s="17" t="e">
        <f t="shared" ref="AD8403" si="725">($AF$4*AA8403)+($AG$4-$AG$4*AB8403)+($AJ$12+$AK$12*AC8403)</f>
        <v>#DIV/0!</v>
      </c>
    </row>
    <row r="8404" spans="2:30" x14ac:dyDescent="0.3"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</row>
    <row r="8405" spans="2:30" x14ac:dyDescent="0.3"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</row>
    <row r="8406" spans="2:30" x14ac:dyDescent="0.3"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</row>
    <row r="8407" spans="2:30" x14ac:dyDescent="0.3"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</row>
    <row r="8408" spans="2:30" x14ac:dyDescent="0.3"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</row>
    <row r="8409" spans="2:30" x14ac:dyDescent="0.3"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</row>
    <row r="8410" spans="2:30" x14ac:dyDescent="0.3"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</row>
    <row r="8411" spans="2:30" x14ac:dyDescent="0.3"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</row>
    <row r="8412" spans="2:30" x14ac:dyDescent="0.3"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</row>
    <row r="8413" spans="2:30" x14ac:dyDescent="0.3"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</row>
    <row r="8414" spans="2:30" x14ac:dyDescent="0.3"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</row>
    <row r="8415" spans="2:30" x14ac:dyDescent="0.3"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</row>
    <row r="8416" spans="2:30" x14ac:dyDescent="0.3"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</row>
    <row r="8417" spans="2:25" x14ac:dyDescent="0.3"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</row>
    <row r="8418" spans="2:25" x14ac:dyDescent="0.3"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</row>
    <row r="8419" spans="2:25" x14ac:dyDescent="0.3"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</row>
    <row r="8420" spans="2:25" x14ac:dyDescent="0.3"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</row>
    <row r="8421" spans="2:25" x14ac:dyDescent="0.3"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</row>
    <row r="8422" spans="2:25" x14ac:dyDescent="0.3"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</row>
    <row r="8423" spans="2:25" x14ac:dyDescent="0.3"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</row>
    <row r="8424" spans="2:25" x14ac:dyDescent="0.3"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</row>
    <row r="8425" spans="2:25" x14ac:dyDescent="0.3"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</row>
    <row r="8426" spans="2:25" x14ac:dyDescent="0.3"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</row>
    <row r="8427" spans="2:25" x14ac:dyDescent="0.3"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</row>
    <row r="8428" spans="2:25" x14ac:dyDescent="0.3"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</row>
    <row r="8429" spans="2:25" x14ac:dyDescent="0.3"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</row>
    <row r="8430" spans="2:25" x14ac:dyDescent="0.3"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</row>
    <row r="8431" spans="2:25" x14ac:dyDescent="0.3"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</row>
    <row r="8432" spans="2:25" x14ac:dyDescent="0.3"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</row>
    <row r="8433" spans="2:30" x14ac:dyDescent="0.3"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AA8433" s="5" t="e">
        <f t="shared" ref="AA8433" si="726">+AVERAGE(E8404:E8433)/100</f>
        <v>#DIV/0!</v>
      </c>
      <c r="AB8433" s="5" t="e">
        <f t="shared" ref="AB8433" si="727">+AVERAGE(G8404:G8433)</f>
        <v>#DIV/0!</v>
      </c>
      <c r="AC8433" s="5" t="e">
        <f t="shared" ref="AC8433" si="728">+AVERAGE(H8404:H8433)</f>
        <v>#DIV/0!</v>
      </c>
      <c r="AD8433" s="17" t="e">
        <f t="shared" ref="AD8433" si="729">($AF$4*AA8433)+($AG$4-$AG$4*AB8433)+($AJ$12+$AK$12*AC8433)</f>
        <v>#DIV/0!</v>
      </c>
    </row>
    <row r="8434" spans="2:30" x14ac:dyDescent="0.3"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</row>
    <row r="8435" spans="2:30" x14ac:dyDescent="0.3"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</row>
    <row r="8436" spans="2:30" x14ac:dyDescent="0.3"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</row>
    <row r="8437" spans="2:30" x14ac:dyDescent="0.3"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</row>
    <row r="8438" spans="2:30" x14ac:dyDescent="0.3"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</row>
    <row r="8439" spans="2:30" x14ac:dyDescent="0.3"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</row>
    <row r="8440" spans="2:30" x14ac:dyDescent="0.3"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</row>
    <row r="8441" spans="2:30" x14ac:dyDescent="0.3"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</row>
    <row r="8442" spans="2:30" x14ac:dyDescent="0.3"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</row>
    <row r="8443" spans="2:30" x14ac:dyDescent="0.3"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</row>
    <row r="8444" spans="2:30" x14ac:dyDescent="0.3"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</row>
    <row r="8445" spans="2:30" x14ac:dyDescent="0.3"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</row>
    <row r="8446" spans="2:30" x14ac:dyDescent="0.3"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</row>
    <row r="8447" spans="2:30" x14ac:dyDescent="0.3"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</row>
    <row r="8448" spans="2:30" x14ac:dyDescent="0.3"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</row>
    <row r="8449" spans="2:30" x14ac:dyDescent="0.3"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</row>
    <row r="8450" spans="2:30" x14ac:dyDescent="0.3"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</row>
    <row r="8451" spans="2:30" x14ac:dyDescent="0.3"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</row>
    <row r="8452" spans="2:30" x14ac:dyDescent="0.3"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</row>
    <row r="8453" spans="2:30" x14ac:dyDescent="0.3"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</row>
    <row r="8454" spans="2:30" x14ac:dyDescent="0.3"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</row>
    <row r="8455" spans="2:30" x14ac:dyDescent="0.3"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</row>
    <row r="8456" spans="2:30" x14ac:dyDescent="0.3"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</row>
    <row r="8457" spans="2:30" x14ac:dyDescent="0.3"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</row>
    <row r="8458" spans="2:30" x14ac:dyDescent="0.3"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</row>
    <row r="8459" spans="2:30" x14ac:dyDescent="0.3"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</row>
    <row r="8460" spans="2:30" x14ac:dyDescent="0.3"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</row>
    <row r="8461" spans="2:30" x14ac:dyDescent="0.3"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</row>
    <row r="8462" spans="2:30" x14ac:dyDescent="0.3"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</row>
    <row r="8463" spans="2:30" x14ac:dyDescent="0.3"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AA8463" s="5" t="e">
        <f t="shared" ref="AA8463" si="730">+AVERAGE(E8434:E8463)/100</f>
        <v>#DIV/0!</v>
      </c>
      <c r="AB8463" s="5" t="e">
        <f t="shared" ref="AB8463" si="731">+AVERAGE(G8434:G8463)</f>
        <v>#DIV/0!</v>
      </c>
      <c r="AC8463" s="5" t="e">
        <f t="shared" ref="AC8463" si="732">+AVERAGE(H8434:H8463)</f>
        <v>#DIV/0!</v>
      </c>
      <c r="AD8463" s="17" t="e">
        <f t="shared" ref="AD8463" si="733">($AF$4*AA8463)+($AG$4-$AG$4*AB8463)+($AJ$12+$AK$12*AC8463)</f>
        <v>#DIV/0!</v>
      </c>
    </row>
    <row r="8464" spans="2:30" x14ac:dyDescent="0.3"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</row>
    <row r="8465" spans="2:25" x14ac:dyDescent="0.3"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</row>
    <row r="8466" spans="2:25" x14ac:dyDescent="0.3"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</row>
    <row r="8467" spans="2:25" x14ac:dyDescent="0.3"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</row>
    <row r="8468" spans="2:25" x14ac:dyDescent="0.3"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</row>
    <row r="8469" spans="2:25" x14ac:dyDescent="0.3"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</row>
    <row r="8470" spans="2:25" x14ac:dyDescent="0.3"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</row>
    <row r="8471" spans="2:25" x14ac:dyDescent="0.3"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</row>
    <row r="8472" spans="2:25" x14ac:dyDescent="0.3"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</row>
    <row r="8473" spans="2:25" x14ac:dyDescent="0.3"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</row>
    <row r="8474" spans="2:25" x14ac:dyDescent="0.3"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</row>
    <row r="8475" spans="2:25" x14ac:dyDescent="0.3"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</row>
    <row r="8476" spans="2:25" x14ac:dyDescent="0.3"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</row>
    <row r="8477" spans="2:25" x14ac:dyDescent="0.3"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</row>
    <row r="8478" spans="2:25" x14ac:dyDescent="0.3"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</row>
    <row r="8479" spans="2:25" x14ac:dyDescent="0.3"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</row>
    <row r="8480" spans="2:25" x14ac:dyDescent="0.3"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</row>
    <row r="8481" spans="2:30" x14ac:dyDescent="0.3"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</row>
    <row r="8482" spans="2:30" x14ac:dyDescent="0.3"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</row>
    <row r="8483" spans="2:30" x14ac:dyDescent="0.3"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</row>
    <row r="8484" spans="2:30" x14ac:dyDescent="0.3"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</row>
    <row r="8485" spans="2:30" x14ac:dyDescent="0.3"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</row>
    <row r="8486" spans="2:30" x14ac:dyDescent="0.3"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</row>
    <row r="8487" spans="2:30" x14ac:dyDescent="0.3"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</row>
    <row r="8488" spans="2:30" x14ac:dyDescent="0.3"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</row>
    <row r="8489" spans="2:30" x14ac:dyDescent="0.3"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</row>
    <row r="8490" spans="2:30" x14ac:dyDescent="0.3"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</row>
    <row r="8491" spans="2:30" x14ac:dyDescent="0.3"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</row>
    <row r="8492" spans="2:30" x14ac:dyDescent="0.3"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</row>
    <row r="8493" spans="2:30" x14ac:dyDescent="0.3"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AA8493" s="5" t="e">
        <f t="shared" ref="AA8493" si="734">+AVERAGE(E8464:E8493)/100</f>
        <v>#DIV/0!</v>
      </c>
      <c r="AB8493" s="5" t="e">
        <f t="shared" ref="AB8493" si="735">+AVERAGE(G8464:G8493)</f>
        <v>#DIV/0!</v>
      </c>
      <c r="AC8493" s="5" t="e">
        <f t="shared" ref="AC8493" si="736">+AVERAGE(H8464:H8493)</f>
        <v>#DIV/0!</v>
      </c>
      <c r="AD8493" s="17" t="e">
        <f t="shared" ref="AD8493" si="737">($AF$4*AA8493)+($AG$4-$AG$4*AB8493)+($AJ$12+$AK$12*AC8493)</f>
        <v>#DIV/0!</v>
      </c>
    </row>
    <row r="8494" spans="2:30" x14ac:dyDescent="0.3"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</row>
    <row r="8495" spans="2:30" x14ac:dyDescent="0.3"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</row>
    <row r="8496" spans="2:30" x14ac:dyDescent="0.3"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</row>
    <row r="8497" spans="2:25" x14ac:dyDescent="0.3"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</row>
    <row r="8498" spans="2:25" x14ac:dyDescent="0.3"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</row>
    <row r="8499" spans="2:25" x14ac:dyDescent="0.3"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</row>
    <row r="8500" spans="2:25" x14ac:dyDescent="0.3"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</row>
    <row r="8501" spans="2:25" x14ac:dyDescent="0.3"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</row>
    <row r="8502" spans="2:25" x14ac:dyDescent="0.3"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</row>
    <row r="8503" spans="2:25" x14ac:dyDescent="0.3"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</row>
    <row r="8504" spans="2:25" x14ac:dyDescent="0.3"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</row>
    <row r="8505" spans="2:25" x14ac:dyDescent="0.3"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</row>
    <row r="8506" spans="2:25" x14ac:dyDescent="0.3"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</row>
    <row r="8507" spans="2:25" x14ac:dyDescent="0.3"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</row>
    <row r="8508" spans="2:25" x14ac:dyDescent="0.3"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</row>
    <row r="8509" spans="2:25" x14ac:dyDescent="0.3"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</row>
    <row r="8510" spans="2:25" x14ac:dyDescent="0.3"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</row>
    <row r="8511" spans="2:25" x14ac:dyDescent="0.3"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</row>
    <row r="8512" spans="2:25" x14ac:dyDescent="0.3"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</row>
    <row r="8513" spans="2:30" x14ac:dyDescent="0.3"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</row>
    <row r="8514" spans="2:30" x14ac:dyDescent="0.3"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</row>
    <row r="8515" spans="2:30" x14ac:dyDescent="0.3"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</row>
    <row r="8516" spans="2:30" x14ac:dyDescent="0.3"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</row>
    <row r="8517" spans="2:30" x14ac:dyDescent="0.3"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</row>
    <row r="8518" spans="2:30" x14ac:dyDescent="0.3"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</row>
    <row r="8519" spans="2:30" x14ac:dyDescent="0.3"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</row>
    <row r="8520" spans="2:30" x14ac:dyDescent="0.3"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</row>
    <row r="8521" spans="2:30" x14ac:dyDescent="0.3"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</row>
    <row r="8522" spans="2:30" x14ac:dyDescent="0.3"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</row>
    <row r="8523" spans="2:30" x14ac:dyDescent="0.3"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AA8523" s="5" t="e">
        <f t="shared" ref="AA8523" si="738">+AVERAGE(E8494:E8523)/100</f>
        <v>#DIV/0!</v>
      </c>
      <c r="AB8523" s="5" t="e">
        <f t="shared" ref="AB8523" si="739">+AVERAGE(G8494:G8523)</f>
        <v>#DIV/0!</v>
      </c>
      <c r="AC8523" s="5" t="e">
        <f t="shared" ref="AC8523" si="740">+AVERAGE(H8494:H8523)</f>
        <v>#DIV/0!</v>
      </c>
      <c r="AD8523" s="17" t="e">
        <f t="shared" ref="AD8523" si="741">($AF$4*AA8523)+($AG$4-$AG$4*AB8523)+($AJ$12+$AK$12*AC8523)</f>
        <v>#DIV/0!</v>
      </c>
    </row>
    <row r="8524" spans="2:30" x14ac:dyDescent="0.3"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</row>
    <row r="8525" spans="2:30" x14ac:dyDescent="0.3"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</row>
    <row r="8526" spans="2:30" x14ac:dyDescent="0.3"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</row>
    <row r="8527" spans="2:30" x14ac:dyDescent="0.3"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</row>
    <row r="8528" spans="2:30" x14ac:dyDescent="0.3"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</row>
    <row r="8529" spans="2:25" x14ac:dyDescent="0.3"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</row>
    <row r="8530" spans="2:25" x14ac:dyDescent="0.3"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</row>
    <row r="8531" spans="2:25" x14ac:dyDescent="0.3"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</row>
    <row r="8532" spans="2:25" x14ac:dyDescent="0.3"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</row>
    <row r="8533" spans="2:25" x14ac:dyDescent="0.3"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</row>
    <row r="8534" spans="2:25" x14ac:dyDescent="0.3"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</row>
    <row r="8535" spans="2:25" x14ac:dyDescent="0.3"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</row>
    <row r="8536" spans="2:25" x14ac:dyDescent="0.3"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</row>
    <row r="8537" spans="2:25" x14ac:dyDescent="0.3"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</row>
    <row r="8538" spans="2:25" x14ac:dyDescent="0.3"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</row>
    <row r="8539" spans="2:25" x14ac:dyDescent="0.3"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</row>
    <row r="8540" spans="2:25" x14ac:dyDescent="0.3"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</row>
    <row r="8541" spans="2:25" x14ac:dyDescent="0.3"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</row>
    <row r="8542" spans="2:25" x14ac:dyDescent="0.3"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</row>
    <row r="8543" spans="2:25" x14ac:dyDescent="0.3"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</row>
    <row r="8544" spans="2:25" x14ac:dyDescent="0.3"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</row>
    <row r="8545" spans="2:30" x14ac:dyDescent="0.3"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</row>
    <row r="8546" spans="2:30" x14ac:dyDescent="0.3"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</row>
    <row r="8547" spans="2:30" x14ac:dyDescent="0.3"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</row>
    <row r="8548" spans="2:30" x14ac:dyDescent="0.3"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</row>
    <row r="8549" spans="2:30" x14ac:dyDescent="0.3"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</row>
    <row r="8550" spans="2:30" x14ac:dyDescent="0.3"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</row>
    <row r="8551" spans="2:30" x14ac:dyDescent="0.3"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</row>
    <row r="8552" spans="2:30" x14ac:dyDescent="0.3"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</row>
    <row r="8553" spans="2:30" x14ac:dyDescent="0.3"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AA8553" s="5" t="e">
        <f t="shared" ref="AA8553" si="742">+AVERAGE(E8524:E8553)/100</f>
        <v>#DIV/0!</v>
      </c>
      <c r="AB8553" s="5" t="e">
        <f t="shared" ref="AB8553" si="743">+AVERAGE(G8524:G8553)</f>
        <v>#DIV/0!</v>
      </c>
      <c r="AC8553" s="5" t="e">
        <f t="shared" ref="AC8553" si="744">+AVERAGE(H8524:H8553)</f>
        <v>#DIV/0!</v>
      </c>
      <c r="AD8553" s="17" t="e">
        <f t="shared" ref="AD8553" si="745">($AF$4*AA8553)+($AG$4-$AG$4*AB8553)+($AJ$12+$AK$12*AC8553)</f>
        <v>#DIV/0!</v>
      </c>
    </row>
    <row r="8554" spans="2:30" x14ac:dyDescent="0.3"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</row>
    <row r="8555" spans="2:30" x14ac:dyDescent="0.3"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</row>
    <row r="8556" spans="2:30" x14ac:dyDescent="0.3"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</row>
    <row r="8557" spans="2:30" x14ac:dyDescent="0.3"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</row>
    <row r="8558" spans="2:30" x14ac:dyDescent="0.3"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</row>
    <row r="8559" spans="2:30" x14ac:dyDescent="0.3"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</row>
    <row r="8560" spans="2:30" x14ac:dyDescent="0.3"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</row>
    <row r="8561" spans="2:25" x14ac:dyDescent="0.3"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</row>
    <row r="8562" spans="2:25" x14ac:dyDescent="0.3"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</row>
    <row r="8563" spans="2:25" x14ac:dyDescent="0.3"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</row>
    <row r="8564" spans="2:25" x14ac:dyDescent="0.3"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</row>
    <row r="8565" spans="2:25" x14ac:dyDescent="0.3"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</row>
    <row r="8566" spans="2:25" x14ac:dyDescent="0.3"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</row>
    <row r="8567" spans="2:25" x14ac:dyDescent="0.3"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</row>
    <row r="8568" spans="2:25" x14ac:dyDescent="0.3"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</row>
    <row r="8569" spans="2:25" x14ac:dyDescent="0.3"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</row>
    <row r="8570" spans="2:25" x14ac:dyDescent="0.3"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</row>
    <row r="8571" spans="2:25" x14ac:dyDescent="0.3"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</row>
    <row r="8572" spans="2:25" x14ac:dyDescent="0.3"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</row>
    <row r="8573" spans="2:25" x14ac:dyDescent="0.3"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</row>
    <row r="8574" spans="2:25" x14ac:dyDescent="0.3"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</row>
    <row r="8575" spans="2:25" x14ac:dyDescent="0.3"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</row>
    <row r="8576" spans="2:25" x14ac:dyDescent="0.3"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</row>
    <row r="8577" spans="2:30" x14ac:dyDescent="0.3"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</row>
    <row r="8578" spans="2:30" x14ac:dyDescent="0.3"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</row>
    <row r="8579" spans="2:30" x14ac:dyDescent="0.3"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</row>
    <row r="8580" spans="2:30" x14ac:dyDescent="0.3"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</row>
    <row r="8581" spans="2:30" x14ac:dyDescent="0.3"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</row>
    <row r="8582" spans="2:30" x14ac:dyDescent="0.3"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</row>
    <row r="8583" spans="2:30" x14ac:dyDescent="0.3"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AA8583" s="5" t="e">
        <f t="shared" ref="AA8583" si="746">+AVERAGE(E8554:E8583)/100</f>
        <v>#DIV/0!</v>
      </c>
      <c r="AB8583" s="5" t="e">
        <f t="shared" ref="AB8583" si="747">+AVERAGE(G8554:G8583)</f>
        <v>#DIV/0!</v>
      </c>
      <c r="AC8583" s="5" t="e">
        <f t="shared" ref="AC8583" si="748">+AVERAGE(H8554:H8583)</f>
        <v>#DIV/0!</v>
      </c>
      <c r="AD8583" s="17" t="e">
        <f t="shared" ref="AD8583" si="749">($AF$4*AA8583)+($AG$4-$AG$4*AB8583)+($AJ$12+$AK$12*AC8583)</f>
        <v>#DIV/0!</v>
      </c>
    </row>
    <row r="8584" spans="2:30" x14ac:dyDescent="0.3"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</row>
    <row r="8585" spans="2:30" x14ac:dyDescent="0.3"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</row>
    <row r="8586" spans="2:30" x14ac:dyDescent="0.3"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</row>
    <row r="8587" spans="2:30" x14ac:dyDescent="0.3"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</row>
    <row r="8588" spans="2:30" x14ac:dyDescent="0.3"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</row>
    <row r="8589" spans="2:30" x14ac:dyDescent="0.3"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</row>
    <row r="8590" spans="2:30" x14ac:dyDescent="0.3"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</row>
    <row r="8591" spans="2:30" x14ac:dyDescent="0.3"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</row>
    <row r="8592" spans="2:30" x14ac:dyDescent="0.3"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</row>
    <row r="8593" spans="2:25" x14ac:dyDescent="0.3"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</row>
    <row r="8594" spans="2:25" x14ac:dyDescent="0.3"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</row>
    <row r="8595" spans="2:25" x14ac:dyDescent="0.3"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</row>
    <row r="8596" spans="2:25" x14ac:dyDescent="0.3"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</row>
    <row r="8597" spans="2:25" x14ac:dyDescent="0.3"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</row>
    <row r="8598" spans="2:25" x14ac:dyDescent="0.3"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</row>
    <row r="8599" spans="2:25" x14ac:dyDescent="0.3"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</row>
    <row r="8600" spans="2:25" x14ac:dyDescent="0.3"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</row>
    <row r="8601" spans="2:25" x14ac:dyDescent="0.3"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</row>
    <row r="8602" spans="2:25" x14ac:dyDescent="0.3"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</row>
    <row r="8603" spans="2:25" x14ac:dyDescent="0.3"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</row>
    <row r="8604" spans="2:25" x14ac:dyDescent="0.3"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</row>
    <row r="8605" spans="2:25" x14ac:dyDescent="0.3"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</row>
    <row r="8606" spans="2:25" x14ac:dyDescent="0.3"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</row>
    <row r="8607" spans="2:25" x14ac:dyDescent="0.3"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</row>
    <row r="8608" spans="2:25" x14ac:dyDescent="0.3"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</row>
    <row r="8609" spans="2:30" x14ac:dyDescent="0.3"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</row>
    <row r="8610" spans="2:30" x14ac:dyDescent="0.3"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</row>
    <row r="8611" spans="2:30" x14ac:dyDescent="0.3"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</row>
    <row r="8612" spans="2:30" x14ac:dyDescent="0.3"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</row>
    <row r="8613" spans="2:30" x14ac:dyDescent="0.3"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AA8613" s="5" t="e">
        <f t="shared" ref="AA8613" si="750">+AVERAGE(E8584:E8613)/100</f>
        <v>#DIV/0!</v>
      </c>
      <c r="AB8613" s="5" t="e">
        <f t="shared" ref="AB8613" si="751">+AVERAGE(G8584:G8613)</f>
        <v>#DIV/0!</v>
      </c>
      <c r="AC8613" s="5" t="e">
        <f t="shared" ref="AC8613" si="752">+AVERAGE(H8584:H8613)</f>
        <v>#DIV/0!</v>
      </c>
      <c r="AD8613" s="17" t="e">
        <f t="shared" ref="AD8613" si="753">($AF$4*AA8613)+($AG$4-$AG$4*AB8613)+($AJ$12+$AK$12*AC8613)</f>
        <v>#DIV/0!</v>
      </c>
    </row>
    <row r="8614" spans="2:30" x14ac:dyDescent="0.3"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</row>
    <row r="8615" spans="2:30" x14ac:dyDescent="0.3"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</row>
    <row r="8616" spans="2:30" x14ac:dyDescent="0.3"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</row>
    <row r="8617" spans="2:30" x14ac:dyDescent="0.3"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</row>
    <row r="8618" spans="2:30" x14ac:dyDescent="0.3"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</row>
    <row r="8619" spans="2:30" x14ac:dyDescent="0.3"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</row>
    <row r="8620" spans="2:30" x14ac:dyDescent="0.3"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</row>
    <row r="8621" spans="2:30" x14ac:dyDescent="0.3"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</row>
    <row r="8622" spans="2:30" x14ac:dyDescent="0.3"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</row>
    <row r="8623" spans="2:30" x14ac:dyDescent="0.3"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</row>
    <row r="8624" spans="2:30" x14ac:dyDescent="0.3"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</row>
    <row r="8625" spans="2:25" x14ac:dyDescent="0.3"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</row>
    <row r="8626" spans="2:25" x14ac:dyDescent="0.3"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</row>
    <row r="8627" spans="2:25" x14ac:dyDescent="0.3"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</row>
    <row r="8628" spans="2:25" x14ac:dyDescent="0.3"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</row>
    <row r="8629" spans="2:25" x14ac:dyDescent="0.3"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</row>
    <row r="8630" spans="2:25" x14ac:dyDescent="0.3"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</row>
    <row r="8631" spans="2:25" x14ac:dyDescent="0.3"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</row>
    <row r="8632" spans="2:25" x14ac:dyDescent="0.3"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</row>
    <row r="8633" spans="2:25" x14ac:dyDescent="0.3"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</row>
    <row r="8634" spans="2:25" x14ac:dyDescent="0.3"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</row>
    <row r="8635" spans="2:25" x14ac:dyDescent="0.3"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</row>
    <row r="8636" spans="2:25" x14ac:dyDescent="0.3"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</row>
    <row r="8637" spans="2:25" x14ac:dyDescent="0.3"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</row>
    <row r="8638" spans="2:25" x14ac:dyDescent="0.3"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</row>
    <row r="8639" spans="2:25" x14ac:dyDescent="0.3"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</row>
    <row r="8640" spans="2:25" x14ac:dyDescent="0.3"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</row>
    <row r="8641" spans="2:30" x14ac:dyDescent="0.3"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</row>
    <row r="8642" spans="2:30" x14ac:dyDescent="0.3"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</row>
    <row r="8643" spans="2:30" x14ac:dyDescent="0.3"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AA8643" s="5" t="e">
        <f t="shared" ref="AA8643" si="754">+AVERAGE(E8614:E8643)/100</f>
        <v>#DIV/0!</v>
      </c>
      <c r="AB8643" s="5" t="e">
        <f t="shared" ref="AB8643" si="755">+AVERAGE(G8614:G8643)</f>
        <v>#DIV/0!</v>
      </c>
      <c r="AC8643" s="5" t="e">
        <f t="shared" ref="AC8643" si="756">+AVERAGE(H8614:H8643)</f>
        <v>#DIV/0!</v>
      </c>
      <c r="AD8643" s="17" t="e">
        <f t="shared" ref="AD8643" si="757">($AF$4*AA8643)+($AG$4-$AG$4*AB8643)+($AJ$12+$AK$12*AC8643)</f>
        <v>#DIV/0!</v>
      </c>
    </row>
    <row r="8644" spans="2:30" x14ac:dyDescent="0.3"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</row>
    <row r="8645" spans="2:30" x14ac:dyDescent="0.3"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</row>
    <row r="8646" spans="2:30" x14ac:dyDescent="0.3"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</row>
    <row r="8647" spans="2:30" x14ac:dyDescent="0.3"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</row>
    <row r="8648" spans="2:30" x14ac:dyDescent="0.3"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</row>
    <row r="8649" spans="2:30" x14ac:dyDescent="0.3"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</row>
    <row r="8650" spans="2:30" x14ac:dyDescent="0.3"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</row>
    <row r="8651" spans="2:30" x14ac:dyDescent="0.3"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</row>
    <row r="8652" spans="2:30" x14ac:dyDescent="0.3"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</row>
    <row r="8653" spans="2:30" x14ac:dyDescent="0.3"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</row>
    <row r="8654" spans="2:30" x14ac:dyDescent="0.3"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</row>
    <row r="8655" spans="2:30" x14ac:dyDescent="0.3"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</row>
    <row r="8656" spans="2:30" x14ac:dyDescent="0.3"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</row>
    <row r="8657" spans="2:25" x14ac:dyDescent="0.3"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</row>
    <row r="8658" spans="2:25" x14ac:dyDescent="0.3"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</row>
    <row r="8659" spans="2:25" x14ac:dyDescent="0.3"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</row>
    <row r="8660" spans="2:25" x14ac:dyDescent="0.3"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</row>
    <row r="8661" spans="2:25" x14ac:dyDescent="0.3"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</row>
    <row r="8662" spans="2:25" x14ac:dyDescent="0.3"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</row>
    <row r="8663" spans="2:25" x14ac:dyDescent="0.3"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</row>
    <row r="8664" spans="2:25" x14ac:dyDescent="0.3"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</row>
    <row r="8665" spans="2:25" x14ac:dyDescent="0.3"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</row>
    <row r="8666" spans="2:25" x14ac:dyDescent="0.3"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</row>
    <row r="8667" spans="2:25" x14ac:dyDescent="0.3"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</row>
    <row r="8668" spans="2:25" x14ac:dyDescent="0.3"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</row>
    <row r="8669" spans="2:25" x14ac:dyDescent="0.3"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</row>
    <row r="8670" spans="2:25" x14ac:dyDescent="0.3"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</row>
    <row r="8671" spans="2:25" x14ac:dyDescent="0.3"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</row>
    <row r="8672" spans="2:25" x14ac:dyDescent="0.3"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</row>
    <row r="8673" spans="2:30" x14ac:dyDescent="0.3"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AA8673" s="5" t="e">
        <f t="shared" ref="AA8673" si="758">+AVERAGE(E8644:E8673)/100</f>
        <v>#DIV/0!</v>
      </c>
      <c r="AB8673" s="5" t="e">
        <f t="shared" ref="AB8673" si="759">+AVERAGE(G8644:G8673)</f>
        <v>#DIV/0!</v>
      </c>
      <c r="AC8673" s="5" t="e">
        <f t="shared" ref="AC8673" si="760">+AVERAGE(H8644:H8673)</f>
        <v>#DIV/0!</v>
      </c>
      <c r="AD8673" s="17" t="e">
        <f t="shared" ref="AD8673" si="761">($AF$4*AA8673)+($AG$4-$AG$4*AB8673)+($AJ$12+$AK$12*AC8673)</f>
        <v>#DIV/0!</v>
      </c>
    </row>
    <row r="8674" spans="2:30" x14ac:dyDescent="0.3"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</row>
    <row r="8675" spans="2:30" x14ac:dyDescent="0.3"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</row>
    <row r="8676" spans="2:30" x14ac:dyDescent="0.3"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</row>
    <row r="8677" spans="2:30" x14ac:dyDescent="0.3"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</row>
    <row r="8678" spans="2:30" x14ac:dyDescent="0.3"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</row>
    <row r="8679" spans="2:30" x14ac:dyDescent="0.3"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</row>
    <row r="8680" spans="2:30" x14ac:dyDescent="0.3"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</row>
    <row r="8681" spans="2:30" x14ac:dyDescent="0.3"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</row>
    <row r="8682" spans="2:30" x14ac:dyDescent="0.3"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</row>
    <row r="8683" spans="2:30" x14ac:dyDescent="0.3"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</row>
    <row r="8684" spans="2:30" x14ac:dyDescent="0.3"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</row>
    <row r="8685" spans="2:30" x14ac:dyDescent="0.3"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</row>
    <row r="8686" spans="2:30" x14ac:dyDescent="0.3"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</row>
    <row r="8687" spans="2:30" x14ac:dyDescent="0.3"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</row>
    <row r="8688" spans="2:30" x14ac:dyDescent="0.3"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</row>
    <row r="8689" spans="2:30" x14ac:dyDescent="0.3"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</row>
    <row r="8690" spans="2:30" x14ac:dyDescent="0.3"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</row>
    <row r="8691" spans="2:30" x14ac:dyDescent="0.3"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</row>
    <row r="8692" spans="2:30" x14ac:dyDescent="0.3"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</row>
    <row r="8693" spans="2:30" x14ac:dyDescent="0.3"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</row>
    <row r="8694" spans="2:30" x14ac:dyDescent="0.3"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</row>
    <row r="8695" spans="2:30" x14ac:dyDescent="0.3"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</row>
    <row r="8696" spans="2:30" x14ac:dyDescent="0.3"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</row>
    <row r="8697" spans="2:30" x14ac:dyDescent="0.3"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</row>
    <row r="8698" spans="2:30" x14ac:dyDescent="0.3"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</row>
    <row r="8699" spans="2:30" x14ac:dyDescent="0.3"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</row>
    <row r="8700" spans="2:30" x14ac:dyDescent="0.3"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</row>
    <row r="8701" spans="2:30" x14ac:dyDescent="0.3"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</row>
    <row r="8702" spans="2:30" x14ac:dyDescent="0.3"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</row>
    <row r="8703" spans="2:30" x14ac:dyDescent="0.3"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AA8703" s="5" t="e">
        <f t="shared" ref="AA8703" si="762">+AVERAGE(E8674:E8703)/100</f>
        <v>#DIV/0!</v>
      </c>
      <c r="AB8703" s="5" t="e">
        <f t="shared" ref="AB8703" si="763">+AVERAGE(G8674:G8703)</f>
        <v>#DIV/0!</v>
      </c>
      <c r="AC8703" s="5" t="e">
        <f t="shared" ref="AC8703" si="764">+AVERAGE(H8674:H8703)</f>
        <v>#DIV/0!</v>
      </c>
      <c r="AD8703" s="17" t="e">
        <f t="shared" ref="AD8703" si="765">($AF$4*AA8703)+($AG$4-$AG$4*AB8703)+($AJ$12+$AK$12*AC8703)</f>
        <v>#DIV/0!</v>
      </c>
    </row>
    <row r="8704" spans="2:30" x14ac:dyDescent="0.3"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</row>
    <row r="8705" spans="2:25" x14ac:dyDescent="0.3"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</row>
    <row r="8706" spans="2:25" x14ac:dyDescent="0.3"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</row>
    <row r="8707" spans="2:25" x14ac:dyDescent="0.3"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</row>
    <row r="8708" spans="2:25" x14ac:dyDescent="0.3"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</row>
    <row r="8709" spans="2:25" x14ac:dyDescent="0.3"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</row>
    <row r="8710" spans="2:25" x14ac:dyDescent="0.3"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</row>
    <row r="8711" spans="2:25" x14ac:dyDescent="0.3"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</row>
    <row r="8712" spans="2:25" x14ac:dyDescent="0.3"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</row>
    <row r="8713" spans="2:25" x14ac:dyDescent="0.3"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</row>
    <row r="8714" spans="2:25" x14ac:dyDescent="0.3"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</row>
    <row r="8715" spans="2:25" x14ac:dyDescent="0.3"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</row>
    <row r="8716" spans="2:25" x14ac:dyDescent="0.3"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</row>
    <row r="8717" spans="2:25" x14ac:dyDescent="0.3"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</row>
    <row r="8718" spans="2:25" x14ac:dyDescent="0.3"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</row>
    <row r="8719" spans="2:25" x14ac:dyDescent="0.3"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</row>
    <row r="8720" spans="2:25" x14ac:dyDescent="0.3"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</row>
    <row r="8721" spans="2:30" x14ac:dyDescent="0.3"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</row>
    <row r="8722" spans="2:30" x14ac:dyDescent="0.3"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</row>
    <row r="8723" spans="2:30" x14ac:dyDescent="0.3"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</row>
    <row r="8724" spans="2:30" x14ac:dyDescent="0.3"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</row>
    <row r="8725" spans="2:30" x14ac:dyDescent="0.3"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</row>
    <row r="8726" spans="2:30" x14ac:dyDescent="0.3"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</row>
    <row r="8727" spans="2:30" x14ac:dyDescent="0.3"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</row>
    <row r="8728" spans="2:30" x14ac:dyDescent="0.3"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</row>
    <row r="8729" spans="2:30" x14ac:dyDescent="0.3"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</row>
    <row r="8730" spans="2:30" x14ac:dyDescent="0.3"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</row>
    <row r="8731" spans="2:30" x14ac:dyDescent="0.3"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</row>
    <row r="8732" spans="2:30" x14ac:dyDescent="0.3"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</row>
    <row r="8733" spans="2:30" x14ac:dyDescent="0.3"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AA8733" s="5" t="e">
        <f t="shared" ref="AA8733" si="766">+AVERAGE(E8704:E8733)/100</f>
        <v>#DIV/0!</v>
      </c>
      <c r="AB8733" s="5" t="e">
        <f t="shared" ref="AB8733" si="767">+AVERAGE(G8704:G8733)</f>
        <v>#DIV/0!</v>
      </c>
      <c r="AC8733" s="5" t="e">
        <f t="shared" ref="AC8733" si="768">+AVERAGE(H8704:H8733)</f>
        <v>#DIV/0!</v>
      </c>
      <c r="AD8733" s="17" t="e">
        <f t="shared" ref="AD8733" si="769">($AF$4*AA8733)+($AG$4-$AG$4*AB8733)+($AJ$12+$AK$12*AC8733)</f>
        <v>#DIV/0!</v>
      </c>
    </row>
    <row r="8734" spans="2:30" x14ac:dyDescent="0.3"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</row>
    <row r="8735" spans="2:30" x14ac:dyDescent="0.3"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</row>
    <row r="8736" spans="2:30" x14ac:dyDescent="0.3"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</row>
    <row r="8737" spans="2:25" x14ac:dyDescent="0.3"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</row>
    <row r="8738" spans="2:25" x14ac:dyDescent="0.3"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</row>
    <row r="8739" spans="2:25" x14ac:dyDescent="0.3"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</row>
    <row r="8740" spans="2:25" x14ac:dyDescent="0.3"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</row>
    <row r="8741" spans="2:25" x14ac:dyDescent="0.3"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</row>
    <row r="8742" spans="2:25" x14ac:dyDescent="0.3"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</row>
    <row r="8743" spans="2:25" x14ac:dyDescent="0.3"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</row>
    <row r="8744" spans="2:25" x14ac:dyDescent="0.3"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</row>
    <row r="8745" spans="2:25" x14ac:dyDescent="0.3"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</row>
    <row r="8746" spans="2:25" x14ac:dyDescent="0.3"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</row>
    <row r="8747" spans="2:25" x14ac:dyDescent="0.3"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</row>
    <row r="8748" spans="2:25" x14ac:dyDescent="0.3"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</row>
    <row r="8749" spans="2:25" x14ac:dyDescent="0.3"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</row>
    <row r="8750" spans="2:25" x14ac:dyDescent="0.3"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</row>
    <row r="8751" spans="2:25" x14ac:dyDescent="0.3"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</row>
    <row r="8752" spans="2:25" x14ac:dyDescent="0.3"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</row>
    <row r="8753" spans="2:30" x14ac:dyDescent="0.3"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</row>
    <row r="8754" spans="2:30" x14ac:dyDescent="0.3"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</row>
    <row r="8755" spans="2:30" x14ac:dyDescent="0.3"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</row>
    <row r="8756" spans="2:30" x14ac:dyDescent="0.3"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</row>
    <row r="8757" spans="2:30" x14ac:dyDescent="0.3"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</row>
    <row r="8758" spans="2:30" x14ac:dyDescent="0.3"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</row>
    <row r="8759" spans="2:30" x14ac:dyDescent="0.3"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</row>
    <row r="8760" spans="2:30" x14ac:dyDescent="0.3"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</row>
    <row r="8761" spans="2:30" x14ac:dyDescent="0.3"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</row>
    <row r="8762" spans="2:30" x14ac:dyDescent="0.3"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</row>
    <row r="8763" spans="2:30" x14ac:dyDescent="0.3"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AA8763" s="5" t="e">
        <f t="shared" ref="AA8763" si="770">+AVERAGE(E8734:E8763)/100</f>
        <v>#DIV/0!</v>
      </c>
      <c r="AB8763" s="5" t="e">
        <f t="shared" ref="AB8763" si="771">+AVERAGE(G8734:G8763)</f>
        <v>#DIV/0!</v>
      </c>
      <c r="AC8763" s="5" t="e">
        <f t="shared" ref="AC8763" si="772">+AVERAGE(H8734:H8763)</f>
        <v>#DIV/0!</v>
      </c>
      <c r="AD8763" s="17" t="e">
        <f t="shared" ref="AD8763" si="773">($AF$4*AA8763)+($AG$4-$AG$4*AB8763)+($AJ$12+$AK$12*AC8763)</f>
        <v>#DIV/0!</v>
      </c>
    </row>
    <row r="8764" spans="2:30" x14ac:dyDescent="0.3"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</row>
    <row r="8765" spans="2:30" x14ac:dyDescent="0.3"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</row>
    <row r="8766" spans="2:30" x14ac:dyDescent="0.3"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</row>
    <row r="8767" spans="2:30" x14ac:dyDescent="0.3"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</row>
    <row r="8768" spans="2:30" x14ac:dyDescent="0.3"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</row>
    <row r="8769" spans="2:25" x14ac:dyDescent="0.3"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</row>
    <row r="8770" spans="2:25" x14ac:dyDescent="0.3"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</row>
    <row r="8771" spans="2:25" x14ac:dyDescent="0.3"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</row>
    <row r="8772" spans="2:25" x14ac:dyDescent="0.3"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</row>
    <row r="8773" spans="2:25" x14ac:dyDescent="0.3"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</row>
    <row r="8774" spans="2:25" x14ac:dyDescent="0.3"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</row>
    <row r="8775" spans="2:25" x14ac:dyDescent="0.3"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</row>
    <row r="8776" spans="2:25" x14ac:dyDescent="0.3"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</row>
    <row r="8777" spans="2:25" x14ac:dyDescent="0.3"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</row>
    <row r="8778" spans="2:25" x14ac:dyDescent="0.3"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</row>
    <row r="8779" spans="2:25" x14ac:dyDescent="0.3"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</row>
    <row r="8780" spans="2:25" x14ac:dyDescent="0.3"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</row>
    <row r="8781" spans="2:25" x14ac:dyDescent="0.3"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</row>
    <row r="8782" spans="2:25" x14ac:dyDescent="0.3"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</row>
    <row r="8783" spans="2:25" x14ac:dyDescent="0.3"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</row>
    <row r="8784" spans="2:25" x14ac:dyDescent="0.3"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</row>
    <row r="8785" spans="2:30" x14ac:dyDescent="0.3"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</row>
    <row r="8786" spans="2:30" x14ac:dyDescent="0.3"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</row>
    <row r="8787" spans="2:30" x14ac:dyDescent="0.3"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</row>
    <row r="8788" spans="2:30" x14ac:dyDescent="0.3"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</row>
    <row r="8789" spans="2:30" x14ac:dyDescent="0.3"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</row>
    <row r="8790" spans="2:30" x14ac:dyDescent="0.3"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</row>
    <row r="8791" spans="2:30" x14ac:dyDescent="0.3"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</row>
    <row r="8792" spans="2:30" x14ac:dyDescent="0.3"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</row>
    <row r="8793" spans="2:30" x14ac:dyDescent="0.3"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AA8793" s="5" t="e">
        <f t="shared" ref="AA8793" si="774">+AVERAGE(E8764:E8793)/100</f>
        <v>#DIV/0!</v>
      </c>
      <c r="AB8793" s="5" t="e">
        <f t="shared" ref="AB8793" si="775">+AVERAGE(G8764:G8793)</f>
        <v>#DIV/0!</v>
      </c>
      <c r="AC8793" s="5" t="e">
        <f t="shared" ref="AC8793" si="776">+AVERAGE(H8764:H8793)</f>
        <v>#DIV/0!</v>
      </c>
      <c r="AD8793" s="17" t="e">
        <f t="shared" ref="AD8793" si="777">($AF$4*AA8793)+($AG$4-$AG$4*AB8793)+($AJ$12+$AK$12*AC8793)</f>
        <v>#DIV/0!</v>
      </c>
    </row>
    <row r="8794" spans="2:30" x14ac:dyDescent="0.3"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</row>
    <row r="8795" spans="2:30" x14ac:dyDescent="0.3"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</row>
    <row r="8796" spans="2:30" x14ac:dyDescent="0.3"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</row>
    <row r="8797" spans="2:30" x14ac:dyDescent="0.3"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</row>
    <row r="8798" spans="2:30" x14ac:dyDescent="0.3"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</row>
    <row r="8799" spans="2:30" x14ac:dyDescent="0.3"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</row>
    <row r="8800" spans="2:30" x14ac:dyDescent="0.3"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</row>
    <row r="8801" spans="2:25" x14ac:dyDescent="0.3"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</row>
    <row r="8802" spans="2:25" x14ac:dyDescent="0.3"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</row>
    <row r="8803" spans="2:25" x14ac:dyDescent="0.3"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</row>
    <row r="8804" spans="2:25" x14ac:dyDescent="0.3"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</row>
    <row r="8805" spans="2:25" x14ac:dyDescent="0.3"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</row>
    <row r="8806" spans="2:25" x14ac:dyDescent="0.3"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</row>
    <row r="8807" spans="2:25" x14ac:dyDescent="0.3"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</row>
    <row r="8808" spans="2:25" x14ac:dyDescent="0.3"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</row>
    <row r="8809" spans="2:25" x14ac:dyDescent="0.3"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</row>
    <row r="8810" spans="2:25" x14ac:dyDescent="0.3"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</row>
    <row r="8811" spans="2:25" x14ac:dyDescent="0.3"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</row>
    <row r="8812" spans="2:25" x14ac:dyDescent="0.3"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</row>
    <row r="8813" spans="2:25" x14ac:dyDescent="0.3"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</row>
    <row r="8814" spans="2:25" x14ac:dyDescent="0.3"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</row>
    <row r="8815" spans="2:25" x14ac:dyDescent="0.3"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</row>
    <row r="8816" spans="2:25" x14ac:dyDescent="0.3"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</row>
    <row r="8817" spans="2:30" x14ac:dyDescent="0.3"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</row>
    <row r="8818" spans="2:30" x14ac:dyDescent="0.3"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</row>
    <row r="8819" spans="2:30" x14ac:dyDescent="0.3"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</row>
    <row r="8820" spans="2:30" x14ac:dyDescent="0.3"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</row>
    <row r="8821" spans="2:30" x14ac:dyDescent="0.3"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</row>
    <row r="8822" spans="2:30" x14ac:dyDescent="0.3"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</row>
    <row r="8823" spans="2:30" x14ac:dyDescent="0.3"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AA8823" s="5" t="e">
        <f t="shared" ref="AA8823" si="778">+AVERAGE(E8794:E8823)/100</f>
        <v>#DIV/0!</v>
      </c>
      <c r="AB8823" s="5" t="e">
        <f t="shared" ref="AB8823" si="779">+AVERAGE(G8794:G8823)</f>
        <v>#DIV/0!</v>
      </c>
      <c r="AC8823" s="5" t="e">
        <f t="shared" ref="AC8823" si="780">+AVERAGE(H8794:H8823)</f>
        <v>#DIV/0!</v>
      </c>
      <c r="AD8823" s="17" t="e">
        <f t="shared" ref="AD8823" si="781">($AF$4*AA8823)+($AG$4-$AG$4*AB8823)+($AJ$12+$AK$12*AC8823)</f>
        <v>#DIV/0!</v>
      </c>
    </row>
    <row r="8824" spans="2:30" x14ac:dyDescent="0.3"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</row>
    <row r="8825" spans="2:30" x14ac:dyDescent="0.3"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</row>
    <row r="8826" spans="2:30" x14ac:dyDescent="0.3"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</row>
    <row r="8827" spans="2:30" x14ac:dyDescent="0.3"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</row>
    <row r="8828" spans="2:30" x14ac:dyDescent="0.3"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</row>
    <row r="8829" spans="2:30" x14ac:dyDescent="0.3"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</row>
    <row r="8830" spans="2:30" x14ac:dyDescent="0.3"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</row>
    <row r="8831" spans="2:30" x14ac:dyDescent="0.3"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</row>
    <row r="8832" spans="2:30" x14ac:dyDescent="0.3"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</row>
    <row r="8833" spans="2:25" x14ac:dyDescent="0.3"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</row>
    <row r="8834" spans="2:25" x14ac:dyDescent="0.3"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</row>
    <row r="8835" spans="2:25" x14ac:dyDescent="0.3"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</row>
    <row r="8836" spans="2:25" x14ac:dyDescent="0.3"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</row>
    <row r="8837" spans="2:25" x14ac:dyDescent="0.3"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</row>
    <row r="8838" spans="2:25" x14ac:dyDescent="0.3"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</row>
    <row r="8839" spans="2:25" x14ac:dyDescent="0.3"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</row>
    <row r="8840" spans="2:25" x14ac:dyDescent="0.3"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</row>
    <row r="8841" spans="2:25" x14ac:dyDescent="0.3"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</row>
    <row r="8842" spans="2:25" x14ac:dyDescent="0.3"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</row>
    <row r="8843" spans="2:25" x14ac:dyDescent="0.3"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</row>
    <row r="8844" spans="2:25" x14ac:dyDescent="0.3"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</row>
    <row r="8845" spans="2:25" x14ac:dyDescent="0.3"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</row>
    <row r="8846" spans="2:25" x14ac:dyDescent="0.3"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</row>
    <row r="8847" spans="2:25" x14ac:dyDescent="0.3"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</row>
    <row r="8848" spans="2:25" x14ac:dyDescent="0.3"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</row>
    <row r="8849" spans="2:30" x14ac:dyDescent="0.3"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</row>
    <row r="8850" spans="2:30" x14ac:dyDescent="0.3"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</row>
    <row r="8851" spans="2:30" x14ac:dyDescent="0.3"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</row>
    <row r="8852" spans="2:30" x14ac:dyDescent="0.3"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</row>
    <row r="8853" spans="2:30" x14ac:dyDescent="0.3"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AA8853" s="5" t="e">
        <f t="shared" ref="AA8853" si="782">+AVERAGE(E8824:E8853)/100</f>
        <v>#DIV/0!</v>
      </c>
      <c r="AB8853" s="5" t="e">
        <f t="shared" ref="AB8853" si="783">+AVERAGE(G8824:G8853)</f>
        <v>#DIV/0!</v>
      </c>
      <c r="AC8853" s="5" t="e">
        <f t="shared" ref="AC8853" si="784">+AVERAGE(H8824:H8853)</f>
        <v>#DIV/0!</v>
      </c>
      <c r="AD8853" s="17" t="e">
        <f t="shared" ref="AD8853" si="785">($AF$4*AA8853)+($AG$4-$AG$4*AB8853)+($AJ$12+$AK$12*AC8853)</f>
        <v>#DIV/0!</v>
      </c>
    </row>
    <row r="8854" spans="2:30" x14ac:dyDescent="0.3"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</row>
    <row r="8855" spans="2:30" x14ac:dyDescent="0.3"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</row>
    <row r="8856" spans="2:30" x14ac:dyDescent="0.3"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</row>
    <row r="8857" spans="2:30" x14ac:dyDescent="0.3"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</row>
    <row r="8858" spans="2:30" x14ac:dyDescent="0.3"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</row>
    <row r="8859" spans="2:30" x14ac:dyDescent="0.3"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</row>
    <row r="8860" spans="2:30" x14ac:dyDescent="0.3"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</row>
    <row r="8861" spans="2:30" x14ac:dyDescent="0.3"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</row>
    <row r="8862" spans="2:30" x14ac:dyDescent="0.3"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</row>
    <row r="8863" spans="2:30" x14ac:dyDescent="0.3"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</row>
    <row r="8864" spans="2:30" x14ac:dyDescent="0.3"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</row>
    <row r="8865" spans="2:25" x14ac:dyDescent="0.3"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</row>
    <row r="8866" spans="2:25" x14ac:dyDescent="0.3"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</row>
    <row r="8867" spans="2:25" x14ac:dyDescent="0.3"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</row>
    <row r="8868" spans="2:25" x14ac:dyDescent="0.3"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</row>
    <row r="8869" spans="2:25" x14ac:dyDescent="0.3"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</row>
    <row r="8870" spans="2:25" x14ac:dyDescent="0.3"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</row>
    <row r="8871" spans="2:25" x14ac:dyDescent="0.3"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</row>
    <row r="8872" spans="2:25" x14ac:dyDescent="0.3"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</row>
    <row r="8873" spans="2:25" x14ac:dyDescent="0.3"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</row>
    <row r="8874" spans="2:25" x14ac:dyDescent="0.3"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</row>
    <row r="8875" spans="2:25" x14ac:dyDescent="0.3"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</row>
    <row r="8876" spans="2:25" x14ac:dyDescent="0.3"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</row>
    <row r="8877" spans="2:25" x14ac:dyDescent="0.3"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</row>
    <row r="8878" spans="2:25" x14ac:dyDescent="0.3"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</row>
    <row r="8879" spans="2:25" x14ac:dyDescent="0.3"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</row>
    <row r="8880" spans="2:25" x14ac:dyDescent="0.3"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</row>
    <row r="8881" spans="2:30" x14ac:dyDescent="0.3"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</row>
    <row r="8882" spans="2:30" x14ac:dyDescent="0.3"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</row>
    <row r="8883" spans="2:30" x14ac:dyDescent="0.3"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AA8883" s="5" t="e">
        <f t="shared" ref="AA8883" si="786">+AVERAGE(E8854:E8883)/100</f>
        <v>#DIV/0!</v>
      </c>
      <c r="AB8883" s="5" t="e">
        <f t="shared" ref="AB8883" si="787">+AVERAGE(G8854:G8883)</f>
        <v>#DIV/0!</v>
      </c>
      <c r="AC8883" s="5" t="e">
        <f t="shared" ref="AC8883" si="788">+AVERAGE(H8854:H8883)</f>
        <v>#DIV/0!</v>
      </c>
      <c r="AD8883" s="17" t="e">
        <f t="shared" ref="AD8883" si="789">($AF$4*AA8883)+($AG$4-$AG$4*AB8883)+($AJ$12+$AK$12*AC8883)</f>
        <v>#DIV/0!</v>
      </c>
    </row>
    <row r="8884" spans="2:30" x14ac:dyDescent="0.3"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</row>
    <row r="8885" spans="2:30" x14ac:dyDescent="0.3"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</row>
    <row r="8886" spans="2:30" x14ac:dyDescent="0.3"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</row>
    <row r="8887" spans="2:30" x14ac:dyDescent="0.3"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</row>
    <row r="8888" spans="2:30" x14ac:dyDescent="0.3"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</row>
    <row r="8889" spans="2:30" x14ac:dyDescent="0.3"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</row>
    <row r="8890" spans="2:30" x14ac:dyDescent="0.3"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</row>
    <row r="8891" spans="2:30" x14ac:dyDescent="0.3"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</row>
    <row r="8892" spans="2:30" x14ac:dyDescent="0.3"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</row>
    <row r="8893" spans="2:30" x14ac:dyDescent="0.3"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</row>
    <row r="8894" spans="2:30" x14ac:dyDescent="0.3"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</row>
    <row r="8895" spans="2:30" x14ac:dyDescent="0.3"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</row>
    <row r="8896" spans="2:30" x14ac:dyDescent="0.3"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</row>
    <row r="8897" spans="2:25" x14ac:dyDescent="0.3"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</row>
    <row r="8898" spans="2:25" x14ac:dyDescent="0.3"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</row>
    <row r="8899" spans="2:25" x14ac:dyDescent="0.3"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</row>
    <row r="8900" spans="2:25" x14ac:dyDescent="0.3"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</row>
    <row r="8901" spans="2:25" x14ac:dyDescent="0.3"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</row>
    <row r="8902" spans="2:25" x14ac:dyDescent="0.3"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</row>
    <row r="8903" spans="2:25" x14ac:dyDescent="0.3"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</row>
    <row r="8904" spans="2:25" x14ac:dyDescent="0.3"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</row>
    <row r="8905" spans="2:25" x14ac:dyDescent="0.3"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</row>
    <row r="8906" spans="2:25" x14ac:dyDescent="0.3"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</row>
    <row r="8907" spans="2:25" x14ac:dyDescent="0.3"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</row>
    <row r="8908" spans="2:25" x14ac:dyDescent="0.3"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</row>
    <row r="8909" spans="2:25" x14ac:dyDescent="0.3"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</row>
    <row r="8910" spans="2:25" x14ac:dyDescent="0.3"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</row>
    <row r="8911" spans="2:25" x14ac:dyDescent="0.3"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</row>
    <row r="8912" spans="2:25" x14ac:dyDescent="0.3"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</row>
    <row r="8913" spans="2:30" x14ac:dyDescent="0.3"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AA8913" s="5" t="e">
        <f t="shared" ref="AA8913" si="790">+AVERAGE(E8884:E8913)/100</f>
        <v>#DIV/0!</v>
      </c>
      <c r="AB8913" s="5" t="e">
        <f t="shared" ref="AB8913" si="791">+AVERAGE(G8884:G8913)</f>
        <v>#DIV/0!</v>
      </c>
      <c r="AC8913" s="5" t="e">
        <f t="shared" ref="AC8913" si="792">+AVERAGE(H8884:H8913)</f>
        <v>#DIV/0!</v>
      </c>
      <c r="AD8913" s="17" t="e">
        <f t="shared" ref="AD8913" si="793">($AF$4*AA8913)+($AG$4-$AG$4*AB8913)+($AJ$12+$AK$12*AC8913)</f>
        <v>#DIV/0!</v>
      </c>
    </row>
    <row r="8914" spans="2:30" x14ac:dyDescent="0.3"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</row>
    <row r="8915" spans="2:30" x14ac:dyDescent="0.3"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</row>
    <row r="8916" spans="2:30" x14ac:dyDescent="0.3"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</row>
    <row r="8917" spans="2:30" x14ac:dyDescent="0.3"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</row>
    <row r="8918" spans="2:30" x14ac:dyDescent="0.3"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</row>
    <row r="8919" spans="2:30" x14ac:dyDescent="0.3"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</row>
    <row r="8920" spans="2:30" x14ac:dyDescent="0.3"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</row>
    <row r="8921" spans="2:30" x14ac:dyDescent="0.3"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</row>
    <row r="8922" spans="2:30" x14ac:dyDescent="0.3"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</row>
    <row r="8923" spans="2:30" x14ac:dyDescent="0.3"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</row>
    <row r="8924" spans="2:30" x14ac:dyDescent="0.3"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</row>
    <row r="8925" spans="2:30" x14ac:dyDescent="0.3"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</row>
    <row r="8926" spans="2:30" x14ac:dyDescent="0.3"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</row>
    <row r="8927" spans="2:30" x14ac:dyDescent="0.3"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</row>
    <row r="8928" spans="2:30" x14ac:dyDescent="0.3"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</row>
    <row r="8929" spans="2:30" x14ac:dyDescent="0.3"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</row>
    <row r="8930" spans="2:30" x14ac:dyDescent="0.3"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</row>
    <row r="8931" spans="2:30" x14ac:dyDescent="0.3"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</row>
    <row r="8932" spans="2:30" x14ac:dyDescent="0.3"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</row>
    <row r="8933" spans="2:30" x14ac:dyDescent="0.3"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</row>
    <row r="8934" spans="2:30" x14ac:dyDescent="0.3"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</row>
    <row r="8935" spans="2:30" x14ac:dyDescent="0.3"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</row>
    <row r="8936" spans="2:30" x14ac:dyDescent="0.3"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</row>
    <row r="8937" spans="2:30" x14ac:dyDescent="0.3"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</row>
    <row r="8938" spans="2:30" x14ac:dyDescent="0.3"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</row>
    <row r="8939" spans="2:30" x14ac:dyDescent="0.3"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</row>
    <row r="8940" spans="2:30" x14ac:dyDescent="0.3"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</row>
    <row r="8941" spans="2:30" x14ac:dyDescent="0.3"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</row>
    <row r="8942" spans="2:30" x14ac:dyDescent="0.3"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</row>
    <row r="8943" spans="2:30" x14ac:dyDescent="0.3"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AA8943" s="5" t="e">
        <f t="shared" ref="AA8943" si="794">+AVERAGE(E8914:E8943)/100</f>
        <v>#DIV/0!</v>
      </c>
      <c r="AB8943" s="5" t="e">
        <f t="shared" ref="AB8943" si="795">+AVERAGE(G8914:G8943)</f>
        <v>#DIV/0!</v>
      </c>
      <c r="AC8943" s="5" t="e">
        <f t="shared" ref="AC8943" si="796">+AVERAGE(H8914:H8943)</f>
        <v>#DIV/0!</v>
      </c>
      <c r="AD8943" s="17" t="e">
        <f t="shared" ref="AD8943" si="797">($AF$4*AA8943)+($AG$4-$AG$4*AB8943)+($AJ$12+$AK$12*AC8943)</f>
        <v>#DIV/0!</v>
      </c>
    </row>
    <row r="8944" spans="2:30" x14ac:dyDescent="0.3"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</row>
    <row r="8945" spans="2:25" x14ac:dyDescent="0.3"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</row>
    <row r="8946" spans="2:25" x14ac:dyDescent="0.3"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</row>
    <row r="8947" spans="2:25" x14ac:dyDescent="0.3"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</row>
    <row r="8948" spans="2:25" x14ac:dyDescent="0.3"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</row>
    <row r="8949" spans="2:25" x14ac:dyDescent="0.3"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</row>
    <row r="8950" spans="2:25" x14ac:dyDescent="0.3"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</row>
    <row r="8951" spans="2:25" x14ac:dyDescent="0.3"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</row>
    <row r="8952" spans="2:25" x14ac:dyDescent="0.3"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</row>
    <row r="8953" spans="2:25" x14ac:dyDescent="0.3"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</row>
    <row r="8954" spans="2:25" x14ac:dyDescent="0.3"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</row>
    <row r="8955" spans="2:25" x14ac:dyDescent="0.3"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</row>
    <row r="8956" spans="2:25" x14ac:dyDescent="0.3"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</row>
    <row r="8957" spans="2:25" x14ac:dyDescent="0.3"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</row>
    <row r="8958" spans="2:25" x14ac:dyDescent="0.3"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</row>
    <row r="8959" spans="2:25" x14ac:dyDescent="0.3"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</row>
    <row r="8960" spans="2:25" x14ac:dyDescent="0.3"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</row>
    <row r="8961" spans="2:30" x14ac:dyDescent="0.3"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</row>
    <row r="8962" spans="2:30" x14ac:dyDescent="0.3"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</row>
    <row r="8963" spans="2:30" x14ac:dyDescent="0.3"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</row>
    <row r="8964" spans="2:30" x14ac:dyDescent="0.3"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</row>
    <row r="8965" spans="2:30" x14ac:dyDescent="0.3"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</row>
    <row r="8966" spans="2:30" x14ac:dyDescent="0.3"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</row>
    <row r="8967" spans="2:30" x14ac:dyDescent="0.3"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</row>
    <row r="8968" spans="2:30" x14ac:dyDescent="0.3"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</row>
    <row r="8969" spans="2:30" x14ac:dyDescent="0.3"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</row>
    <row r="8970" spans="2:30" x14ac:dyDescent="0.3"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</row>
    <row r="8971" spans="2:30" x14ac:dyDescent="0.3"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</row>
    <row r="8972" spans="2:30" x14ac:dyDescent="0.3"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</row>
    <row r="8973" spans="2:30" x14ac:dyDescent="0.3"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AA8973" s="5" t="e">
        <f t="shared" ref="AA8973" si="798">+AVERAGE(E8944:E8973)/100</f>
        <v>#DIV/0!</v>
      </c>
      <c r="AB8973" s="5" t="e">
        <f t="shared" ref="AB8973" si="799">+AVERAGE(G8944:G8973)</f>
        <v>#DIV/0!</v>
      </c>
      <c r="AC8973" s="5" t="e">
        <f t="shared" ref="AC8973" si="800">+AVERAGE(H8944:H8973)</f>
        <v>#DIV/0!</v>
      </c>
      <c r="AD8973" s="17" t="e">
        <f t="shared" ref="AD8973" si="801">($AF$4*AA8973)+($AG$4-$AG$4*AB8973)+($AJ$12+$AK$12*AC8973)</f>
        <v>#DIV/0!</v>
      </c>
    </row>
    <row r="8974" spans="2:30" x14ac:dyDescent="0.3"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</row>
    <row r="8975" spans="2:30" x14ac:dyDescent="0.3"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</row>
    <row r="8976" spans="2:30" x14ac:dyDescent="0.3"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</row>
    <row r="8977" spans="2:25" x14ac:dyDescent="0.3"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</row>
    <row r="8978" spans="2:25" x14ac:dyDescent="0.3"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</row>
    <row r="8979" spans="2:25" x14ac:dyDescent="0.3"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</row>
    <row r="8980" spans="2:25" x14ac:dyDescent="0.3"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</row>
    <row r="8981" spans="2:25" x14ac:dyDescent="0.3"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</row>
    <row r="8982" spans="2:25" x14ac:dyDescent="0.3"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</row>
    <row r="8983" spans="2:25" x14ac:dyDescent="0.3"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</row>
    <row r="8984" spans="2:25" x14ac:dyDescent="0.3"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</row>
    <row r="8985" spans="2:25" x14ac:dyDescent="0.3"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</row>
    <row r="8986" spans="2:25" x14ac:dyDescent="0.3"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</row>
    <row r="8987" spans="2:25" x14ac:dyDescent="0.3"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</row>
    <row r="8988" spans="2:25" x14ac:dyDescent="0.3"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</row>
    <row r="8989" spans="2:25" x14ac:dyDescent="0.3"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</row>
    <row r="8990" spans="2:25" x14ac:dyDescent="0.3"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</row>
    <row r="8991" spans="2:25" x14ac:dyDescent="0.3"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</row>
    <row r="8992" spans="2:25" x14ac:dyDescent="0.3"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</row>
    <row r="8993" spans="2:30" x14ac:dyDescent="0.3"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</row>
    <row r="8994" spans="2:30" x14ac:dyDescent="0.3"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</row>
    <row r="8995" spans="2:30" x14ac:dyDescent="0.3"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</row>
    <row r="8996" spans="2:30" x14ac:dyDescent="0.3"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</row>
    <row r="8997" spans="2:30" x14ac:dyDescent="0.3"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</row>
    <row r="8998" spans="2:30" x14ac:dyDescent="0.3"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</row>
    <row r="8999" spans="2:30" x14ac:dyDescent="0.3"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</row>
    <row r="9000" spans="2:30" x14ac:dyDescent="0.3"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</row>
    <row r="9001" spans="2:30" x14ac:dyDescent="0.3"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</row>
    <row r="9002" spans="2:30" x14ac:dyDescent="0.3"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</row>
    <row r="9003" spans="2:30" x14ac:dyDescent="0.3"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AA9003" s="5" t="e">
        <f t="shared" ref="AA9003" si="802">+AVERAGE(E8974:E9003)/100</f>
        <v>#DIV/0!</v>
      </c>
      <c r="AB9003" s="5" t="e">
        <f t="shared" ref="AB9003" si="803">+AVERAGE(G8974:G9003)</f>
        <v>#DIV/0!</v>
      </c>
      <c r="AC9003" s="5" t="e">
        <f t="shared" ref="AC9003" si="804">+AVERAGE(H8974:H9003)</f>
        <v>#DIV/0!</v>
      </c>
      <c r="AD9003" s="17" t="e">
        <f t="shared" ref="AD9003" si="805">($AF$4*AA9003)+($AG$4-$AG$4*AB9003)+($AJ$12+$AK$12*AC9003)</f>
        <v>#DIV/0!</v>
      </c>
    </row>
    <row r="9004" spans="2:30" x14ac:dyDescent="0.3"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</row>
    <row r="9005" spans="2:30" x14ac:dyDescent="0.3"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</row>
    <row r="9006" spans="2:30" x14ac:dyDescent="0.3"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</row>
    <row r="9007" spans="2:30" x14ac:dyDescent="0.3"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</row>
    <row r="9008" spans="2:30" x14ac:dyDescent="0.3"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</row>
    <row r="9009" spans="2:25" x14ac:dyDescent="0.3"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</row>
    <row r="9010" spans="2:25" x14ac:dyDescent="0.3"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</row>
    <row r="9011" spans="2:25" x14ac:dyDescent="0.3"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</row>
    <row r="9012" spans="2:25" x14ac:dyDescent="0.3"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</row>
    <row r="9013" spans="2:25" x14ac:dyDescent="0.3"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</row>
    <row r="9014" spans="2:25" x14ac:dyDescent="0.3"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</row>
    <row r="9015" spans="2:25" x14ac:dyDescent="0.3"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</row>
    <row r="9016" spans="2:25" x14ac:dyDescent="0.3"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</row>
    <row r="9017" spans="2:25" x14ac:dyDescent="0.3"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</row>
    <row r="9018" spans="2:25" x14ac:dyDescent="0.3"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</row>
    <row r="9019" spans="2:25" x14ac:dyDescent="0.3"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</row>
    <row r="9020" spans="2:25" x14ac:dyDescent="0.3"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</row>
    <row r="9021" spans="2:25" x14ac:dyDescent="0.3"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</row>
    <row r="9022" spans="2:25" x14ac:dyDescent="0.3"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</row>
    <row r="9023" spans="2:25" x14ac:dyDescent="0.3"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</row>
    <row r="9024" spans="2:25" x14ac:dyDescent="0.3"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</row>
    <row r="9025" spans="2:30" x14ac:dyDescent="0.3"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</row>
    <row r="9026" spans="2:30" x14ac:dyDescent="0.3"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</row>
    <row r="9027" spans="2:30" x14ac:dyDescent="0.3"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</row>
    <row r="9028" spans="2:30" x14ac:dyDescent="0.3"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</row>
    <row r="9029" spans="2:30" x14ac:dyDescent="0.3"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</row>
    <row r="9030" spans="2:30" x14ac:dyDescent="0.3"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</row>
    <row r="9031" spans="2:30" x14ac:dyDescent="0.3"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</row>
    <row r="9032" spans="2:30" x14ac:dyDescent="0.3"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</row>
    <row r="9033" spans="2:30" x14ac:dyDescent="0.3"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AA9033" s="5" t="e">
        <f t="shared" ref="AA9033" si="806">+AVERAGE(E9004:E9033)/100</f>
        <v>#DIV/0!</v>
      </c>
      <c r="AB9033" s="5" t="e">
        <f t="shared" ref="AB9033" si="807">+AVERAGE(G9004:G9033)</f>
        <v>#DIV/0!</v>
      </c>
      <c r="AC9033" s="5" t="e">
        <f t="shared" ref="AC9033" si="808">+AVERAGE(H9004:H9033)</f>
        <v>#DIV/0!</v>
      </c>
      <c r="AD9033" s="17" t="e">
        <f t="shared" ref="AD9033" si="809">($AF$4*AA9033)+($AG$4-$AG$4*AB9033)+($AJ$12+$AK$12*AC9033)</f>
        <v>#DIV/0!</v>
      </c>
    </row>
    <row r="9034" spans="2:30" x14ac:dyDescent="0.3"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</row>
    <row r="9035" spans="2:30" x14ac:dyDescent="0.3"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</row>
    <row r="9036" spans="2:30" x14ac:dyDescent="0.3"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</row>
    <row r="9037" spans="2:30" x14ac:dyDescent="0.3"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</row>
    <row r="9038" spans="2:30" x14ac:dyDescent="0.3"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</row>
    <row r="9039" spans="2:30" x14ac:dyDescent="0.3"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</row>
    <row r="9040" spans="2:30" x14ac:dyDescent="0.3"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</row>
    <row r="9041" spans="2:25" x14ac:dyDescent="0.3"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</row>
    <row r="9042" spans="2:25" x14ac:dyDescent="0.3"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</row>
    <row r="9043" spans="2:25" x14ac:dyDescent="0.3"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</row>
    <row r="9044" spans="2:25" x14ac:dyDescent="0.3"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</row>
    <row r="9045" spans="2:25" x14ac:dyDescent="0.3"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</row>
    <row r="9046" spans="2:25" x14ac:dyDescent="0.3"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</row>
    <row r="9047" spans="2:25" x14ac:dyDescent="0.3"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</row>
    <row r="9048" spans="2:25" x14ac:dyDescent="0.3"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</row>
    <row r="9049" spans="2:25" x14ac:dyDescent="0.3"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</row>
    <row r="9050" spans="2:25" x14ac:dyDescent="0.3"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</row>
    <row r="9051" spans="2:25" x14ac:dyDescent="0.3"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</row>
    <row r="9052" spans="2:25" x14ac:dyDescent="0.3"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</row>
    <row r="9053" spans="2:25" x14ac:dyDescent="0.3"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</row>
    <row r="9054" spans="2:25" x14ac:dyDescent="0.3"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</row>
    <row r="9055" spans="2:25" x14ac:dyDescent="0.3"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</row>
    <row r="9056" spans="2:25" x14ac:dyDescent="0.3"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</row>
    <row r="9057" spans="2:30" x14ac:dyDescent="0.3"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</row>
    <row r="9058" spans="2:30" x14ac:dyDescent="0.3"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</row>
    <row r="9059" spans="2:30" x14ac:dyDescent="0.3"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</row>
    <row r="9060" spans="2:30" x14ac:dyDescent="0.3"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</row>
    <row r="9061" spans="2:30" x14ac:dyDescent="0.3"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</row>
    <row r="9062" spans="2:30" x14ac:dyDescent="0.3"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</row>
    <row r="9063" spans="2:30" x14ac:dyDescent="0.3"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AA9063" s="5" t="e">
        <f t="shared" ref="AA9063" si="810">+AVERAGE(E9034:E9063)/100</f>
        <v>#DIV/0!</v>
      </c>
      <c r="AB9063" s="5" t="e">
        <f t="shared" ref="AB9063" si="811">+AVERAGE(G9034:G9063)</f>
        <v>#DIV/0!</v>
      </c>
      <c r="AC9063" s="5" t="e">
        <f t="shared" ref="AC9063" si="812">+AVERAGE(H9034:H9063)</f>
        <v>#DIV/0!</v>
      </c>
      <c r="AD9063" s="17" t="e">
        <f t="shared" ref="AD9063" si="813">($AF$4*AA9063)+($AG$4-$AG$4*AB9063)+($AJ$12+$AK$12*AC9063)</f>
        <v>#DIV/0!</v>
      </c>
    </row>
    <row r="9064" spans="2:30" x14ac:dyDescent="0.3"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</row>
    <row r="9065" spans="2:30" x14ac:dyDescent="0.3"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</row>
    <row r="9066" spans="2:30" x14ac:dyDescent="0.3"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</row>
    <row r="9067" spans="2:30" x14ac:dyDescent="0.3"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</row>
    <row r="9068" spans="2:30" x14ac:dyDescent="0.3"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</row>
    <row r="9069" spans="2:30" x14ac:dyDescent="0.3"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</row>
    <row r="9070" spans="2:30" x14ac:dyDescent="0.3"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</row>
    <row r="9071" spans="2:30" x14ac:dyDescent="0.3"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</row>
    <row r="9072" spans="2:30" x14ac:dyDescent="0.3"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</row>
    <row r="9073" spans="2:25" x14ac:dyDescent="0.3"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</row>
    <row r="9074" spans="2:25" x14ac:dyDescent="0.3"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</row>
    <row r="9075" spans="2:25" x14ac:dyDescent="0.3"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</row>
    <row r="9076" spans="2:25" x14ac:dyDescent="0.3"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</row>
    <row r="9077" spans="2:25" x14ac:dyDescent="0.3"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</row>
    <row r="9078" spans="2:25" x14ac:dyDescent="0.3"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</row>
    <row r="9079" spans="2:25" x14ac:dyDescent="0.3"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</row>
    <row r="9080" spans="2:25" x14ac:dyDescent="0.3"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</row>
    <row r="9081" spans="2:25" x14ac:dyDescent="0.3"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</row>
    <row r="9082" spans="2:25" x14ac:dyDescent="0.3"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</row>
    <row r="9083" spans="2:25" x14ac:dyDescent="0.3"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</row>
    <row r="9084" spans="2:25" x14ac:dyDescent="0.3"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</row>
    <row r="9085" spans="2:25" x14ac:dyDescent="0.3"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</row>
    <row r="9086" spans="2:25" x14ac:dyDescent="0.3"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</row>
    <row r="9087" spans="2:25" x14ac:dyDescent="0.3"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</row>
    <row r="9088" spans="2:25" x14ac:dyDescent="0.3"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</row>
    <row r="9089" spans="2:30" x14ac:dyDescent="0.3"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</row>
    <row r="9090" spans="2:30" x14ac:dyDescent="0.3"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</row>
    <row r="9091" spans="2:30" x14ac:dyDescent="0.3"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</row>
    <row r="9092" spans="2:30" x14ac:dyDescent="0.3"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</row>
    <row r="9093" spans="2:30" x14ac:dyDescent="0.3"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AA9093" s="5" t="e">
        <f t="shared" ref="AA9093" si="814">+AVERAGE(E9064:E9093)/100</f>
        <v>#DIV/0!</v>
      </c>
      <c r="AB9093" s="5" t="e">
        <f t="shared" ref="AB9093" si="815">+AVERAGE(G9064:G9093)</f>
        <v>#DIV/0!</v>
      </c>
      <c r="AC9093" s="5" t="e">
        <f t="shared" ref="AC9093" si="816">+AVERAGE(H9064:H9093)</f>
        <v>#DIV/0!</v>
      </c>
      <c r="AD9093" s="17" t="e">
        <f t="shared" ref="AD9093" si="817">($AF$4*AA9093)+($AG$4-$AG$4*AB9093)+($AJ$12+$AK$12*AC9093)</f>
        <v>#DIV/0!</v>
      </c>
    </row>
    <row r="9094" spans="2:30" x14ac:dyDescent="0.3"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</row>
    <row r="9095" spans="2:30" x14ac:dyDescent="0.3"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</row>
    <row r="9096" spans="2:30" x14ac:dyDescent="0.3"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</row>
    <row r="9097" spans="2:30" x14ac:dyDescent="0.3"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</row>
    <row r="9098" spans="2:30" x14ac:dyDescent="0.3"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</row>
    <row r="9099" spans="2:30" x14ac:dyDescent="0.3"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</row>
    <row r="9100" spans="2:30" x14ac:dyDescent="0.3"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</row>
    <row r="9101" spans="2:30" x14ac:dyDescent="0.3"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</row>
    <row r="9102" spans="2:30" x14ac:dyDescent="0.3"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</row>
    <row r="9103" spans="2:30" x14ac:dyDescent="0.3"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</row>
    <row r="9104" spans="2:30" x14ac:dyDescent="0.3"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</row>
    <row r="9105" spans="2:25" x14ac:dyDescent="0.3"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</row>
    <row r="9106" spans="2:25" x14ac:dyDescent="0.3"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</row>
    <row r="9107" spans="2:25" x14ac:dyDescent="0.3"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</row>
    <row r="9108" spans="2:25" x14ac:dyDescent="0.3"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</row>
    <row r="9109" spans="2:25" x14ac:dyDescent="0.3"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</row>
    <row r="9110" spans="2:25" x14ac:dyDescent="0.3"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</row>
    <row r="9111" spans="2:25" x14ac:dyDescent="0.3"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</row>
    <row r="9112" spans="2:25" x14ac:dyDescent="0.3"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</row>
    <row r="9113" spans="2:25" x14ac:dyDescent="0.3"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</row>
    <row r="9114" spans="2:25" x14ac:dyDescent="0.3"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</row>
    <row r="9115" spans="2:25" x14ac:dyDescent="0.3"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</row>
    <row r="9116" spans="2:25" x14ac:dyDescent="0.3"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</row>
    <row r="9117" spans="2:25" x14ac:dyDescent="0.3"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</row>
    <row r="9118" spans="2:25" x14ac:dyDescent="0.3"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</row>
    <row r="9119" spans="2:25" x14ac:dyDescent="0.3"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</row>
    <row r="9120" spans="2:25" x14ac:dyDescent="0.3"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</row>
    <row r="9121" spans="2:30" x14ac:dyDescent="0.3"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</row>
    <row r="9122" spans="2:30" x14ac:dyDescent="0.3"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</row>
    <row r="9123" spans="2:30" x14ac:dyDescent="0.3"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AA9123" s="5" t="e">
        <f t="shared" ref="AA9123" si="818">+AVERAGE(E9094:E9123)/100</f>
        <v>#DIV/0!</v>
      </c>
      <c r="AB9123" s="5" t="e">
        <f t="shared" ref="AB9123" si="819">+AVERAGE(G9094:G9123)</f>
        <v>#DIV/0!</v>
      </c>
      <c r="AC9123" s="5" t="e">
        <f t="shared" ref="AC9123" si="820">+AVERAGE(H9094:H9123)</f>
        <v>#DIV/0!</v>
      </c>
      <c r="AD9123" s="17" t="e">
        <f t="shared" ref="AD9123" si="821">($AF$4*AA9123)+($AG$4-$AG$4*AB9123)+($AJ$12+$AK$12*AC9123)</f>
        <v>#DIV/0!</v>
      </c>
    </row>
    <row r="9124" spans="2:30" x14ac:dyDescent="0.3"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</row>
    <row r="9125" spans="2:30" x14ac:dyDescent="0.3"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</row>
    <row r="9126" spans="2:30" x14ac:dyDescent="0.3"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</row>
    <row r="9127" spans="2:30" x14ac:dyDescent="0.3"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</row>
    <row r="9128" spans="2:30" x14ac:dyDescent="0.3"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</row>
    <row r="9129" spans="2:30" x14ac:dyDescent="0.3"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</row>
    <row r="9130" spans="2:30" x14ac:dyDescent="0.3"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</row>
    <row r="9131" spans="2:30" x14ac:dyDescent="0.3"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</row>
    <row r="9132" spans="2:30" x14ac:dyDescent="0.3"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</row>
    <row r="9133" spans="2:30" x14ac:dyDescent="0.3"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</row>
    <row r="9134" spans="2:30" x14ac:dyDescent="0.3"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</row>
    <row r="9135" spans="2:30" x14ac:dyDescent="0.3"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</row>
    <row r="9136" spans="2:30" x14ac:dyDescent="0.3"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</row>
    <row r="9137" spans="2:25" x14ac:dyDescent="0.3"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</row>
    <row r="9138" spans="2:25" x14ac:dyDescent="0.3"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</row>
    <row r="9139" spans="2:25" x14ac:dyDescent="0.3"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</row>
    <row r="9140" spans="2:25" x14ac:dyDescent="0.3"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</row>
    <row r="9141" spans="2:25" x14ac:dyDescent="0.3"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</row>
    <row r="9142" spans="2:25" x14ac:dyDescent="0.3"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</row>
    <row r="9143" spans="2:25" x14ac:dyDescent="0.3"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</row>
    <row r="9144" spans="2:25" x14ac:dyDescent="0.3"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</row>
    <row r="9145" spans="2:25" x14ac:dyDescent="0.3"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</row>
    <row r="9146" spans="2:25" x14ac:dyDescent="0.3"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</row>
    <row r="9147" spans="2:25" x14ac:dyDescent="0.3"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</row>
    <row r="9148" spans="2:25" x14ac:dyDescent="0.3"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</row>
    <row r="9149" spans="2:25" x14ac:dyDescent="0.3"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</row>
    <row r="9150" spans="2:25" x14ac:dyDescent="0.3"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</row>
    <row r="9151" spans="2:25" x14ac:dyDescent="0.3"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</row>
    <row r="9152" spans="2:25" x14ac:dyDescent="0.3"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</row>
    <row r="9153" spans="2:30" x14ac:dyDescent="0.3"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AA9153" s="5" t="e">
        <f t="shared" ref="AA9153" si="822">+AVERAGE(E9124:E9153)/100</f>
        <v>#DIV/0!</v>
      </c>
      <c r="AB9153" s="5" t="e">
        <f t="shared" ref="AB9153" si="823">+AVERAGE(G9124:G9153)</f>
        <v>#DIV/0!</v>
      </c>
      <c r="AC9153" s="5" t="e">
        <f t="shared" ref="AC9153" si="824">+AVERAGE(H9124:H9153)</f>
        <v>#DIV/0!</v>
      </c>
      <c r="AD9153" s="17" t="e">
        <f t="shared" ref="AD9153" si="825">($AF$4*AA9153)+($AG$4-$AG$4*AB9153)+($AJ$12+$AK$12*AC9153)</f>
        <v>#DIV/0!</v>
      </c>
    </row>
    <row r="9154" spans="2:30" x14ac:dyDescent="0.3"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</row>
    <row r="9155" spans="2:30" x14ac:dyDescent="0.3"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</row>
    <row r="9156" spans="2:30" x14ac:dyDescent="0.3"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</row>
    <row r="9157" spans="2:30" x14ac:dyDescent="0.3"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</row>
    <row r="9158" spans="2:30" x14ac:dyDescent="0.3"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</row>
    <row r="9159" spans="2:30" x14ac:dyDescent="0.3"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</row>
    <row r="9160" spans="2:30" x14ac:dyDescent="0.3"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</row>
    <row r="9161" spans="2:30" x14ac:dyDescent="0.3"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</row>
    <row r="9162" spans="2:30" x14ac:dyDescent="0.3"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</row>
    <row r="9163" spans="2:30" x14ac:dyDescent="0.3"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</row>
    <row r="9164" spans="2:30" x14ac:dyDescent="0.3"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</row>
    <row r="9165" spans="2:30" x14ac:dyDescent="0.3"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</row>
    <row r="9166" spans="2:30" x14ac:dyDescent="0.3"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</row>
    <row r="9167" spans="2:30" x14ac:dyDescent="0.3"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</row>
    <row r="9168" spans="2:30" x14ac:dyDescent="0.3"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</row>
    <row r="9169" spans="2:30" x14ac:dyDescent="0.3"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</row>
    <row r="9170" spans="2:30" x14ac:dyDescent="0.3"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</row>
    <row r="9171" spans="2:30" x14ac:dyDescent="0.3"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</row>
    <row r="9172" spans="2:30" x14ac:dyDescent="0.3"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</row>
    <row r="9173" spans="2:30" x14ac:dyDescent="0.3"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</row>
    <row r="9174" spans="2:30" x14ac:dyDescent="0.3"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</row>
    <row r="9175" spans="2:30" x14ac:dyDescent="0.3"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</row>
    <row r="9176" spans="2:30" x14ac:dyDescent="0.3"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</row>
    <row r="9177" spans="2:30" x14ac:dyDescent="0.3"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</row>
    <row r="9178" spans="2:30" x14ac:dyDescent="0.3"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</row>
    <row r="9179" spans="2:30" x14ac:dyDescent="0.3"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</row>
    <row r="9180" spans="2:30" x14ac:dyDescent="0.3"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</row>
    <row r="9181" spans="2:30" x14ac:dyDescent="0.3"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</row>
    <row r="9182" spans="2:30" x14ac:dyDescent="0.3"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</row>
    <row r="9183" spans="2:30" x14ac:dyDescent="0.3"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AA9183" s="5" t="e">
        <f t="shared" ref="AA9183" si="826">+AVERAGE(E9154:E9183)/100</f>
        <v>#DIV/0!</v>
      </c>
      <c r="AB9183" s="5" t="e">
        <f t="shared" ref="AB9183" si="827">+AVERAGE(G9154:G9183)</f>
        <v>#DIV/0!</v>
      </c>
      <c r="AC9183" s="5" t="e">
        <f t="shared" ref="AC9183" si="828">+AVERAGE(H9154:H9183)</f>
        <v>#DIV/0!</v>
      </c>
      <c r="AD9183" s="17" t="e">
        <f t="shared" ref="AD9183" si="829">($AF$4*AA9183)+($AG$4-$AG$4*AB9183)+($AJ$12+$AK$12*AC9183)</f>
        <v>#DIV/0!</v>
      </c>
    </row>
    <row r="9184" spans="2:30" x14ac:dyDescent="0.3"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</row>
    <row r="9185" spans="2:25" x14ac:dyDescent="0.3"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</row>
    <row r="9186" spans="2:25" x14ac:dyDescent="0.3"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</row>
    <row r="9187" spans="2:25" x14ac:dyDescent="0.3"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</row>
    <row r="9188" spans="2:25" x14ac:dyDescent="0.3"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</row>
    <row r="9189" spans="2:25" x14ac:dyDescent="0.3"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</row>
    <row r="9190" spans="2:25" x14ac:dyDescent="0.3"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</row>
    <row r="9191" spans="2:25" x14ac:dyDescent="0.3"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</row>
    <row r="9192" spans="2:25" x14ac:dyDescent="0.3"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</row>
    <row r="9193" spans="2:25" x14ac:dyDescent="0.3"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</row>
    <row r="9194" spans="2:25" x14ac:dyDescent="0.3"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</row>
    <row r="9195" spans="2:25" x14ac:dyDescent="0.3"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</row>
    <row r="9196" spans="2:25" x14ac:dyDescent="0.3"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</row>
    <row r="9197" spans="2:25" x14ac:dyDescent="0.3"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</row>
    <row r="9198" spans="2:25" x14ac:dyDescent="0.3"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</row>
    <row r="9199" spans="2:25" x14ac:dyDescent="0.3"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</row>
    <row r="9200" spans="2:25" x14ac:dyDescent="0.3"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</row>
    <row r="9201" spans="2:30" x14ac:dyDescent="0.3"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</row>
    <row r="9202" spans="2:30" x14ac:dyDescent="0.3"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</row>
    <row r="9203" spans="2:30" x14ac:dyDescent="0.3"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</row>
    <row r="9204" spans="2:30" x14ac:dyDescent="0.3"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</row>
    <row r="9205" spans="2:30" x14ac:dyDescent="0.3"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</row>
    <row r="9206" spans="2:30" x14ac:dyDescent="0.3"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</row>
    <row r="9207" spans="2:30" x14ac:dyDescent="0.3"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</row>
    <row r="9208" spans="2:30" x14ac:dyDescent="0.3"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</row>
    <row r="9209" spans="2:30" x14ac:dyDescent="0.3"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</row>
    <row r="9210" spans="2:30" x14ac:dyDescent="0.3"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</row>
    <row r="9211" spans="2:30" x14ac:dyDescent="0.3"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</row>
    <row r="9212" spans="2:30" x14ac:dyDescent="0.3"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</row>
    <row r="9213" spans="2:30" x14ac:dyDescent="0.3"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AA9213" s="5" t="e">
        <f t="shared" ref="AA9213" si="830">+AVERAGE(E9184:E9213)/100</f>
        <v>#DIV/0!</v>
      </c>
      <c r="AB9213" s="5" t="e">
        <f t="shared" ref="AB9213" si="831">+AVERAGE(G9184:G9213)</f>
        <v>#DIV/0!</v>
      </c>
      <c r="AC9213" s="5" t="e">
        <f t="shared" ref="AC9213" si="832">+AVERAGE(H9184:H9213)</f>
        <v>#DIV/0!</v>
      </c>
      <c r="AD9213" s="17" t="e">
        <f t="shared" ref="AD9213" si="833">($AF$4*AA9213)+($AG$4-$AG$4*AB9213)+($AJ$12+$AK$12*AC9213)</f>
        <v>#DIV/0!</v>
      </c>
    </row>
    <row r="9214" spans="2:30" x14ac:dyDescent="0.3"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</row>
    <row r="9215" spans="2:30" x14ac:dyDescent="0.3"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</row>
    <row r="9216" spans="2:30" x14ac:dyDescent="0.3"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</row>
    <row r="9217" spans="2:25" x14ac:dyDescent="0.3"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</row>
    <row r="9218" spans="2:25" x14ac:dyDescent="0.3"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</row>
    <row r="9219" spans="2:25" x14ac:dyDescent="0.3"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</row>
    <row r="9220" spans="2:25" x14ac:dyDescent="0.3"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</row>
    <row r="9221" spans="2:25" x14ac:dyDescent="0.3"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</row>
    <row r="9222" spans="2:25" x14ac:dyDescent="0.3"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</row>
    <row r="9223" spans="2:25" x14ac:dyDescent="0.3"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</row>
    <row r="9224" spans="2:25" x14ac:dyDescent="0.3"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</row>
    <row r="9225" spans="2:25" x14ac:dyDescent="0.3"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</row>
    <row r="9226" spans="2:25" x14ac:dyDescent="0.3"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</row>
    <row r="9227" spans="2:25" x14ac:dyDescent="0.3"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</row>
    <row r="9228" spans="2:25" x14ac:dyDescent="0.3"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</row>
    <row r="9229" spans="2:25" x14ac:dyDescent="0.3"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</row>
    <row r="9230" spans="2:25" x14ac:dyDescent="0.3"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</row>
    <row r="9231" spans="2:25" x14ac:dyDescent="0.3"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</row>
    <row r="9232" spans="2:25" x14ac:dyDescent="0.3"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</row>
    <row r="9233" spans="2:30" x14ac:dyDescent="0.3"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</row>
    <row r="9234" spans="2:30" x14ac:dyDescent="0.3"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</row>
    <row r="9235" spans="2:30" x14ac:dyDescent="0.3"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</row>
    <row r="9236" spans="2:30" x14ac:dyDescent="0.3"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</row>
    <row r="9237" spans="2:30" x14ac:dyDescent="0.3"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</row>
    <row r="9238" spans="2:30" x14ac:dyDescent="0.3"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</row>
    <row r="9239" spans="2:30" x14ac:dyDescent="0.3"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</row>
    <row r="9240" spans="2:30" x14ac:dyDescent="0.3"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</row>
    <row r="9241" spans="2:30" x14ac:dyDescent="0.3"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</row>
    <row r="9242" spans="2:30" x14ac:dyDescent="0.3"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</row>
    <row r="9243" spans="2:30" x14ac:dyDescent="0.3"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AA9243" s="5" t="e">
        <f t="shared" ref="AA9243" si="834">+AVERAGE(E9214:E9243)/100</f>
        <v>#DIV/0!</v>
      </c>
      <c r="AB9243" s="5" t="e">
        <f t="shared" ref="AB9243" si="835">+AVERAGE(G9214:G9243)</f>
        <v>#DIV/0!</v>
      </c>
      <c r="AC9243" s="5" t="e">
        <f t="shared" ref="AC9243" si="836">+AVERAGE(H9214:H9243)</f>
        <v>#DIV/0!</v>
      </c>
      <c r="AD9243" s="17" t="e">
        <f t="shared" ref="AD9243" si="837">($AF$4*AA9243)+($AG$4-$AG$4*AB9243)+($AJ$12+$AK$12*AC9243)</f>
        <v>#DIV/0!</v>
      </c>
    </row>
    <row r="9244" spans="2:30" x14ac:dyDescent="0.3"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</row>
    <row r="9245" spans="2:30" x14ac:dyDescent="0.3"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</row>
    <row r="9246" spans="2:30" x14ac:dyDescent="0.3"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</row>
    <row r="9247" spans="2:30" x14ac:dyDescent="0.3"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</row>
    <row r="9248" spans="2:30" x14ac:dyDescent="0.3"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</row>
    <row r="9249" spans="2:25" x14ac:dyDescent="0.3"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</row>
    <row r="9250" spans="2:25" x14ac:dyDescent="0.3"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</row>
    <row r="9251" spans="2:25" x14ac:dyDescent="0.3"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</row>
    <row r="9252" spans="2:25" x14ac:dyDescent="0.3"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</row>
    <row r="9253" spans="2:25" x14ac:dyDescent="0.3"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</row>
    <row r="9254" spans="2:25" x14ac:dyDescent="0.3"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</row>
    <row r="9255" spans="2:25" x14ac:dyDescent="0.3"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</row>
    <row r="9256" spans="2:25" x14ac:dyDescent="0.3"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</row>
    <row r="9257" spans="2:25" x14ac:dyDescent="0.3"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</row>
    <row r="9258" spans="2:25" x14ac:dyDescent="0.3"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</row>
    <row r="9259" spans="2:25" x14ac:dyDescent="0.3"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</row>
    <row r="9260" spans="2:25" x14ac:dyDescent="0.3"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</row>
    <row r="9261" spans="2:25" x14ac:dyDescent="0.3"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</row>
    <row r="9262" spans="2:25" x14ac:dyDescent="0.3"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</row>
    <row r="9263" spans="2:25" x14ac:dyDescent="0.3"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</row>
    <row r="9264" spans="2:25" x14ac:dyDescent="0.3"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</row>
    <row r="9265" spans="2:30" x14ac:dyDescent="0.3"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</row>
    <row r="9266" spans="2:30" x14ac:dyDescent="0.3"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</row>
    <row r="9267" spans="2:30" x14ac:dyDescent="0.3"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</row>
    <row r="9268" spans="2:30" x14ac:dyDescent="0.3"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</row>
    <row r="9269" spans="2:30" x14ac:dyDescent="0.3"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</row>
    <row r="9270" spans="2:30" x14ac:dyDescent="0.3"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</row>
    <row r="9271" spans="2:30" x14ac:dyDescent="0.3"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</row>
    <row r="9272" spans="2:30" x14ac:dyDescent="0.3"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</row>
    <row r="9273" spans="2:30" x14ac:dyDescent="0.3"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AA9273" s="5" t="e">
        <f t="shared" ref="AA9273" si="838">+AVERAGE(E9244:E9273)/100</f>
        <v>#DIV/0!</v>
      </c>
      <c r="AB9273" s="5" t="e">
        <f t="shared" ref="AB9273" si="839">+AVERAGE(G9244:G9273)</f>
        <v>#DIV/0!</v>
      </c>
      <c r="AC9273" s="5" t="e">
        <f t="shared" ref="AC9273" si="840">+AVERAGE(H9244:H9273)</f>
        <v>#DIV/0!</v>
      </c>
      <c r="AD9273" s="17" t="e">
        <f t="shared" ref="AD9273" si="841">($AF$4*AA9273)+($AG$4-$AG$4*AB9273)+($AJ$12+$AK$12*AC9273)</f>
        <v>#DIV/0!</v>
      </c>
    </row>
    <row r="9274" spans="2:30" x14ac:dyDescent="0.3"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</row>
    <row r="9275" spans="2:30" x14ac:dyDescent="0.3"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</row>
    <row r="9276" spans="2:30" x14ac:dyDescent="0.3"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</row>
    <row r="9277" spans="2:30" x14ac:dyDescent="0.3"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</row>
    <row r="9278" spans="2:30" x14ac:dyDescent="0.3"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</row>
    <row r="9279" spans="2:30" x14ac:dyDescent="0.3"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</row>
    <row r="9280" spans="2:30" x14ac:dyDescent="0.3"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</row>
    <row r="9281" spans="2:25" x14ac:dyDescent="0.3"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</row>
    <row r="9282" spans="2:25" x14ac:dyDescent="0.3"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</row>
    <row r="9283" spans="2:25" x14ac:dyDescent="0.3"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</row>
    <row r="9284" spans="2:25" x14ac:dyDescent="0.3"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</row>
    <row r="9285" spans="2:25" x14ac:dyDescent="0.3"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</row>
    <row r="9286" spans="2:25" x14ac:dyDescent="0.3"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</row>
    <row r="9287" spans="2:25" x14ac:dyDescent="0.3"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</row>
    <row r="9288" spans="2:25" x14ac:dyDescent="0.3"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</row>
    <row r="9289" spans="2:25" x14ac:dyDescent="0.3"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</row>
    <row r="9290" spans="2:25" x14ac:dyDescent="0.3"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</row>
    <row r="9291" spans="2:25" x14ac:dyDescent="0.3"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</row>
    <row r="9292" spans="2:25" x14ac:dyDescent="0.3"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</row>
    <row r="9293" spans="2:25" x14ac:dyDescent="0.3"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</row>
    <row r="9294" spans="2:25" x14ac:dyDescent="0.3"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</row>
    <row r="9295" spans="2:25" x14ac:dyDescent="0.3"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</row>
    <row r="9296" spans="2:25" x14ac:dyDescent="0.3"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</row>
    <row r="9297" spans="2:30" x14ac:dyDescent="0.3"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</row>
    <row r="9298" spans="2:30" x14ac:dyDescent="0.3"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</row>
    <row r="9299" spans="2:30" x14ac:dyDescent="0.3"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</row>
    <row r="9300" spans="2:30" x14ac:dyDescent="0.3"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</row>
    <row r="9301" spans="2:30" x14ac:dyDescent="0.3"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</row>
    <row r="9302" spans="2:30" x14ac:dyDescent="0.3"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</row>
    <row r="9303" spans="2:30" x14ac:dyDescent="0.3"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AA9303" s="5" t="e">
        <f t="shared" ref="AA9303" si="842">+AVERAGE(E9274:E9303)/100</f>
        <v>#DIV/0!</v>
      </c>
      <c r="AB9303" s="5" t="e">
        <f t="shared" ref="AB9303" si="843">+AVERAGE(G9274:G9303)</f>
        <v>#DIV/0!</v>
      </c>
      <c r="AC9303" s="5" t="e">
        <f t="shared" ref="AC9303" si="844">+AVERAGE(H9274:H9303)</f>
        <v>#DIV/0!</v>
      </c>
      <c r="AD9303" s="17" t="e">
        <f t="shared" ref="AD9303" si="845">($AF$4*AA9303)+($AG$4-$AG$4*AB9303)+($AJ$12+$AK$12*AC9303)</f>
        <v>#DIV/0!</v>
      </c>
    </row>
    <row r="9304" spans="2:30" x14ac:dyDescent="0.3"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</row>
    <row r="9305" spans="2:30" x14ac:dyDescent="0.3"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</row>
    <row r="9306" spans="2:30" x14ac:dyDescent="0.3"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</row>
    <row r="9307" spans="2:30" x14ac:dyDescent="0.3"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</row>
    <row r="9308" spans="2:30" x14ac:dyDescent="0.3"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</row>
    <row r="9309" spans="2:30" x14ac:dyDescent="0.3"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</row>
    <row r="9310" spans="2:30" x14ac:dyDescent="0.3"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</row>
    <row r="9311" spans="2:30" x14ac:dyDescent="0.3"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</row>
    <row r="9312" spans="2:30" x14ac:dyDescent="0.3"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</row>
    <row r="9313" spans="2:25" x14ac:dyDescent="0.3"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</row>
    <row r="9314" spans="2:25" x14ac:dyDescent="0.3"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</row>
    <row r="9315" spans="2:25" x14ac:dyDescent="0.3"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</row>
    <row r="9316" spans="2:25" x14ac:dyDescent="0.3"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</row>
    <row r="9317" spans="2:25" x14ac:dyDescent="0.3"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</row>
    <row r="9318" spans="2:25" x14ac:dyDescent="0.3"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</row>
    <row r="9319" spans="2:25" x14ac:dyDescent="0.3"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</row>
    <row r="9320" spans="2:25" x14ac:dyDescent="0.3"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</row>
    <row r="9321" spans="2:25" x14ac:dyDescent="0.3"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</row>
    <row r="9322" spans="2:25" x14ac:dyDescent="0.3"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</row>
    <row r="9323" spans="2:25" x14ac:dyDescent="0.3"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</row>
    <row r="9324" spans="2:25" x14ac:dyDescent="0.3"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</row>
    <row r="9325" spans="2:25" x14ac:dyDescent="0.3"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</row>
    <row r="9326" spans="2:25" x14ac:dyDescent="0.3"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</row>
    <row r="9327" spans="2:25" x14ac:dyDescent="0.3"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</row>
    <row r="9328" spans="2:25" x14ac:dyDescent="0.3"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</row>
    <row r="9329" spans="2:30" x14ac:dyDescent="0.3"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</row>
    <row r="9330" spans="2:30" x14ac:dyDescent="0.3"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</row>
    <row r="9331" spans="2:30" x14ac:dyDescent="0.3"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</row>
    <row r="9332" spans="2:30" x14ac:dyDescent="0.3"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</row>
    <row r="9333" spans="2:30" x14ac:dyDescent="0.3"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AA9333" s="5" t="e">
        <f t="shared" ref="AA9333" si="846">+AVERAGE(E9304:E9333)/100</f>
        <v>#DIV/0!</v>
      </c>
      <c r="AB9333" s="5" t="e">
        <f t="shared" ref="AB9333" si="847">+AVERAGE(G9304:G9333)</f>
        <v>#DIV/0!</v>
      </c>
      <c r="AC9333" s="5" t="e">
        <f t="shared" ref="AC9333" si="848">+AVERAGE(H9304:H9333)</f>
        <v>#DIV/0!</v>
      </c>
      <c r="AD9333" s="17" t="e">
        <f t="shared" ref="AD9333" si="849">($AF$4*AA9333)+($AG$4-$AG$4*AB9333)+($AJ$12+$AK$12*AC9333)</f>
        <v>#DIV/0!</v>
      </c>
    </row>
    <row r="9334" spans="2:30" x14ac:dyDescent="0.3"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</row>
    <row r="9335" spans="2:30" x14ac:dyDescent="0.3"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</row>
    <row r="9336" spans="2:30" x14ac:dyDescent="0.3"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</row>
    <row r="9337" spans="2:30" x14ac:dyDescent="0.3"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</row>
    <row r="9338" spans="2:30" x14ac:dyDescent="0.3"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</row>
    <row r="9339" spans="2:30" x14ac:dyDescent="0.3"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</row>
    <row r="9340" spans="2:30" x14ac:dyDescent="0.3"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</row>
    <row r="9341" spans="2:30" x14ac:dyDescent="0.3"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</row>
    <row r="9342" spans="2:30" x14ac:dyDescent="0.3"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</row>
    <row r="9343" spans="2:30" x14ac:dyDescent="0.3"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</row>
    <row r="9344" spans="2:30" x14ac:dyDescent="0.3"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</row>
    <row r="9345" spans="2:25" x14ac:dyDescent="0.3"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</row>
    <row r="9346" spans="2:25" x14ac:dyDescent="0.3"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</row>
    <row r="9347" spans="2:25" x14ac:dyDescent="0.3"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</row>
    <row r="9348" spans="2:25" x14ac:dyDescent="0.3"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</row>
    <row r="9349" spans="2:25" x14ac:dyDescent="0.3"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</row>
    <row r="9350" spans="2:25" x14ac:dyDescent="0.3"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</row>
    <row r="9351" spans="2:25" x14ac:dyDescent="0.3"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</row>
    <row r="9352" spans="2:25" x14ac:dyDescent="0.3"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</row>
    <row r="9353" spans="2:25" x14ac:dyDescent="0.3"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</row>
    <row r="9354" spans="2:25" x14ac:dyDescent="0.3"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</row>
    <row r="9355" spans="2:25" x14ac:dyDescent="0.3"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</row>
    <row r="9356" spans="2:25" x14ac:dyDescent="0.3"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</row>
    <row r="9357" spans="2:25" x14ac:dyDescent="0.3"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</row>
    <row r="9358" spans="2:25" x14ac:dyDescent="0.3"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</row>
    <row r="9359" spans="2:25" x14ac:dyDescent="0.3"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</row>
    <row r="9360" spans="2:25" x14ac:dyDescent="0.3"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</row>
    <row r="9361" spans="2:30" x14ac:dyDescent="0.3"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</row>
    <row r="9362" spans="2:30" x14ac:dyDescent="0.3"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</row>
    <row r="9363" spans="2:30" x14ac:dyDescent="0.3"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AA9363" s="5" t="e">
        <f t="shared" ref="AA9363" si="850">+AVERAGE(E9334:E9363)/100</f>
        <v>#DIV/0!</v>
      </c>
      <c r="AB9363" s="5" t="e">
        <f t="shared" ref="AB9363" si="851">+AVERAGE(G9334:G9363)</f>
        <v>#DIV/0!</v>
      </c>
      <c r="AC9363" s="5" t="e">
        <f t="shared" ref="AC9363" si="852">+AVERAGE(H9334:H9363)</f>
        <v>#DIV/0!</v>
      </c>
      <c r="AD9363" s="17" t="e">
        <f t="shared" ref="AD9363" si="853">($AF$4*AA9363)+($AG$4-$AG$4*AB9363)+($AJ$12+$AK$12*AC9363)</f>
        <v>#DIV/0!</v>
      </c>
    </row>
    <row r="9364" spans="2:30" x14ac:dyDescent="0.3"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</row>
    <row r="9365" spans="2:30" x14ac:dyDescent="0.3"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</row>
    <row r="9366" spans="2:30" x14ac:dyDescent="0.3"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</row>
    <row r="9367" spans="2:30" x14ac:dyDescent="0.3"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</row>
    <row r="9368" spans="2:30" x14ac:dyDescent="0.3"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</row>
    <row r="9369" spans="2:30" x14ac:dyDescent="0.3"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</row>
    <row r="9370" spans="2:30" x14ac:dyDescent="0.3"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</row>
    <row r="9371" spans="2:30" x14ac:dyDescent="0.3"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</row>
    <row r="9372" spans="2:30" x14ac:dyDescent="0.3"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</row>
    <row r="9373" spans="2:30" x14ac:dyDescent="0.3"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</row>
    <row r="9374" spans="2:30" x14ac:dyDescent="0.3"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</row>
    <row r="9375" spans="2:30" x14ac:dyDescent="0.3"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</row>
    <row r="9376" spans="2:30" x14ac:dyDescent="0.3"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</row>
    <row r="9377" spans="2:25" x14ac:dyDescent="0.3"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</row>
    <row r="9378" spans="2:25" x14ac:dyDescent="0.3"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</row>
    <row r="9379" spans="2:25" x14ac:dyDescent="0.3"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</row>
    <row r="9380" spans="2:25" x14ac:dyDescent="0.3"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</row>
    <row r="9381" spans="2:25" x14ac:dyDescent="0.3"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</row>
    <row r="9382" spans="2:25" x14ac:dyDescent="0.3"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</row>
    <row r="9383" spans="2:25" x14ac:dyDescent="0.3"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</row>
    <row r="9384" spans="2:25" x14ac:dyDescent="0.3"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</row>
    <row r="9385" spans="2:25" x14ac:dyDescent="0.3"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</row>
    <row r="9386" spans="2:25" x14ac:dyDescent="0.3"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</row>
    <row r="9387" spans="2:25" x14ac:dyDescent="0.3"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</row>
    <row r="9388" spans="2:25" x14ac:dyDescent="0.3"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</row>
    <row r="9389" spans="2:25" x14ac:dyDescent="0.3"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</row>
    <row r="9390" spans="2:25" x14ac:dyDescent="0.3"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</row>
    <row r="9391" spans="2:25" x14ac:dyDescent="0.3"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</row>
    <row r="9392" spans="2:25" x14ac:dyDescent="0.3"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</row>
    <row r="9393" spans="2:30" x14ac:dyDescent="0.3"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  <c r="AA9393" s="5" t="e">
        <f t="shared" ref="AA9393" si="854">+AVERAGE(E9364:E9393)/100</f>
        <v>#DIV/0!</v>
      </c>
      <c r="AB9393" s="5" t="e">
        <f t="shared" ref="AB9393" si="855">+AVERAGE(G9364:G9393)</f>
        <v>#DIV/0!</v>
      </c>
      <c r="AC9393" s="5" t="e">
        <f t="shared" ref="AC9393" si="856">+AVERAGE(H9364:H9393)</f>
        <v>#DIV/0!</v>
      </c>
      <c r="AD9393" s="17" t="e">
        <f t="shared" ref="AD9393" si="857">($AF$4*AA9393)+($AG$4-$AG$4*AB9393)+($AJ$12+$AK$12*AC9393)</f>
        <v>#DIV/0!</v>
      </c>
    </row>
    <row r="9394" spans="2:30" x14ac:dyDescent="0.3"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</row>
    <row r="9395" spans="2:30" x14ac:dyDescent="0.3"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</row>
    <row r="9396" spans="2:30" x14ac:dyDescent="0.3"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</row>
    <row r="9397" spans="2:30" x14ac:dyDescent="0.3"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</row>
    <row r="9398" spans="2:30" x14ac:dyDescent="0.3"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</row>
    <row r="9399" spans="2:30" x14ac:dyDescent="0.3"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</row>
    <row r="9400" spans="2:30" x14ac:dyDescent="0.3"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</row>
    <row r="9401" spans="2:30" x14ac:dyDescent="0.3"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</row>
    <row r="9402" spans="2:30" x14ac:dyDescent="0.3"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</row>
    <row r="9403" spans="2:30" x14ac:dyDescent="0.3"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</row>
    <row r="9404" spans="2:30" x14ac:dyDescent="0.3"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</row>
    <row r="9405" spans="2:30" x14ac:dyDescent="0.3"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</row>
    <row r="9406" spans="2:30" x14ac:dyDescent="0.3"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</row>
    <row r="9407" spans="2:30" x14ac:dyDescent="0.3"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</row>
    <row r="9408" spans="2:30" x14ac:dyDescent="0.3"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</row>
    <row r="9409" spans="2:30" x14ac:dyDescent="0.3"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</row>
    <row r="9410" spans="2:30" x14ac:dyDescent="0.3"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</row>
    <row r="9411" spans="2:30" x14ac:dyDescent="0.3"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</row>
    <row r="9412" spans="2:30" x14ac:dyDescent="0.3"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</row>
    <row r="9413" spans="2:30" x14ac:dyDescent="0.3"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</row>
    <row r="9414" spans="2:30" x14ac:dyDescent="0.3"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</row>
    <row r="9415" spans="2:30" x14ac:dyDescent="0.3"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</row>
    <row r="9416" spans="2:30" x14ac:dyDescent="0.3"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</row>
    <row r="9417" spans="2:30" x14ac:dyDescent="0.3"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</row>
    <row r="9418" spans="2:30" x14ac:dyDescent="0.3"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</row>
    <row r="9419" spans="2:30" x14ac:dyDescent="0.3"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</row>
    <row r="9420" spans="2:30" x14ac:dyDescent="0.3"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</row>
    <row r="9421" spans="2:30" x14ac:dyDescent="0.3"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</row>
    <row r="9422" spans="2:30" x14ac:dyDescent="0.3"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</row>
    <row r="9423" spans="2:30" x14ac:dyDescent="0.3"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  <c r="AA9423" s="5" t="e">
        <f t="shared" ref="AA9423" si="858">+AVERAGE(E9394:E9423)/100</f>
        <v>#DIV/0!</v>
      </c>
      <c r="AB9423" s="5" t="e">
        <f t="shared" ref="AB9423" si="859">+AVERAGE(G9394:G9423)</f>
        <v>#DIV/0!</v>
      </c>
      <c r="AC9423" s="5" t="e">
        <f t="shared" ref="AC9423" si="860">+AVERAGE(H9394:H9423)</f>
        <v>#DIV/0!</v>
      </c>
      <c r="AD9423" s="17" t="e">
        <f t="shared" ref="AD9423" si="861">($AF$4*AA9423)+($AG$4-$AG$4*AB9423)+($AJ$12+$AK$12*AC9423)</f>
        <v>#DIV/0!</v>
      </c>
    </row>
    <row r="9424" spans="2:30" x14ac:dyDescent="0.3"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</row>
    <row r="9425" spans="2:25" x14ac:dyDescent="0.3"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</row>
    <row r="9426" spans="2:25" x14ac:dyDescent="0.3"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</row>
    <row r="9427" spans="2:25" x14ac:dyDescent="0.3"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</row>
    <row r="9428" spans="2:25" x14ac:dyDescent="0.3"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</row>
    <row r="9429" spans="2:25" x14ac:dyDescent="0.3"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</row>
    <row r="9430" spans="2:25" x14ac:dyDescent="0.3"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</row>
    <row r="9431" spans="2:25" x14ac:dyDescent="0.3"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</row>
    <row r="9432" spans="2:25" x14ac:dyDescent="0.3"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</row>
    <row r="9433" spans="2:25" x14ac:dyDescent="0.3"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</row>
    <row r="9434" spans="2:25" x14ac:dyDescent="0.3"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</row>
    <row r="9435" spans="2:25" x14ac:dyDescent="0.3"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</row>
    <row r="9436" spans="2:25" x14ac:dyDescent="0.3"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</row>
    <row r="9437" spans="2:25" x14ac:dyDescent="0.3"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</row>
    <row r="9438" spans="2:25" x14ac:dyDescent="0.3"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</row>
    <row r="9439" spans="2:25" x14ac:dyDescent="0.3"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</row>
    <row r="9440" spans="2:25" x14ac:dyDescent="0.3"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</row>
    <row r="9441" spans="2:30" x14ac:dyDescent="0.3"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</row>
    <row r="9442" spans="2:30" x14ac:dyDescent="0.3"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</row>
    <row r="9443" spans="2:30" x14ac:dyDescent="0.3"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</row>
    <row r="9444" spans="2:30" x14ac:dyDescent="0.3"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</row>
    <row r="9445" spans="2:30" x14ac:dyDescent="0.3"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</row>
    <row r="9446" spans="2:30" x14ac:dyDescent="0.3"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</row>
    <row r="9447" spans="2:30" x14ac:dyDescent="0.3"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</row>
    <row r="9448" spans="2:30" x14ac:dyDescent="0.3"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</row>
    <row r="9449" spans="2:30" x14ac:dyDescent="0.3"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</row>
    <row r="9450" spans="2:30" x14ac:dyDescent="0.3"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</row>
    <row r="9451" spans="2:30" x14ac:dyDescent="0.3"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</row>
    <row r="9452" spans="2:30" x14ac:dyDescent="0.3"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</row>
    <row r="9453" spans="2:30" x14ac:dyDescent="0.3"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  <c r="AA9453" s="5" t="e">
        <f t="shared" ref="AA9453" si="862">+AVERAGE(E9424:E9453)/100</f>
        <v>#DIV/0!</v>
      </c>
      <c r="AB9453" s="5" t="e">
        <f t="shared" ref="AB9453" si="863">+AVERAGE(G9424:G9453)</f>
        <v>#DIV/0!</v>
      </c>
      <c r="AC9453" s="5" t="e">
        <f t="shared" ref="AC9453" si="864">+AVERAGE(H9424:H9453)</f>
        <v>#DIV/0!</v>
      </c>
      <c r="AD9453" s="17" t="e">
        <f t="shared" ref="AD9453" si="865">($AF$4*AA9453)+($AG$4-$AG$4*AB9453)+($AJ$12+$AK$12*AC9453)</f>
        <v>#DIV/0!</v>
      </c>
    </row>
    <row r="9454" spans="2:30" x14ac:dyDescent="0.3"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</row>
    <row r="9455" spans="2:30" x14ac:dyDescent="0.3"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</row>
    <row r="9456" spans="2:30" x14ac:dyDescent="0.3"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</row>
    <row r="9457" spans="2:25" x14ac:dyDescent="0.3"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</row>
    <row r="9458" spans="2:25" x14ac:dyDescent="0.3"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</row>
    <row r="9459" spans="2:25" x14ac:dyDescent="0.3"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</row>
    <row r="9460" spans="2:25" x14ac:dyDescent="0.3"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</row>
    <row r="9461" spans="2:25" x14ac:dyDescent="0.3"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</row>
    <row r="9462" spans="2:25" x14ac:dyDescent="0.3"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</row>
    <row r="9463" spans="2:25" x14ac:dyDescent="0.3"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</row>
    <row r="9464" spans="2:25" x14ac:dyDescent="0.3"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</row>
    <row r="9465" spans="2:25" x14ac:dyDescent="0.3"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</row>
    <row r="9466" spans="2:25" x14ac:dyDescent="0.3"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</row>
    <row r="9467" spans="2:25" x14ac:dyDescent="0.3"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</row>
    <row r="9468" spans="2:25" x14ac:dyDescent="0.3"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</row>
    <row r="9469" spans="2:25" x14ac:dyDescent="0.3"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</row>
    <row r="9470" spans="2:25" x14ac:dyDescent="0.3"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</row>
    <row r="9471" spans="2:25" x14ac:dyDescent="0.3"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</row>
    <row r="9472" spans="2:25" x14ac:dyDescent="0.3"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</row>
    <row r="9473" spans="2:30" x14ac:dyDescent="0.3"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</row>
    <row r="9474" spans="2:30" x14ac:dyDescent="0.3"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</row>
    <row r="9475" spans="2:30" x14ac:dyDescent="0.3"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</row>
    <row r="9476" spans="2:30" x14ac:dyDescent="0.3"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</row>
    <row r="9477" spans="2:30" x14ac:dyDescent="0.3"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</row>
    <row r="9478" spans="2:30" x14ac:dyDescent="0.3"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</row>
    <row r="9479" spans="2:30" x14ac:dyDescent="0.3"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</row>
    <row r="9480" spans="2:30" x14ac:dyDescent="0.3"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</row>
    <row r="9481" spans="2:30" x14ac:dyDescent="0.3"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</row>
    <row r="9482" spans="2:30" x14ac:dyDescent="0.3"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</row>
    <row r="9483" spans="2:30" x14ac:dyDescent="0.3"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  <c r="AA9483" s="5" t="e">
        <f t="shared" ref="AA9483" si="866">+AVERAGE(E9454:E9483)/100</f>
        <v>#DIV/0!</v>
      </c>
      <c r="AB9483" s="5" t="e">
        <f t="shared" ref="AB9483" si="867">+AVERAGE(G9454:G9483)</f>
        <v>#DIV/0!</v>
      </c>
      <c r="AC9483" s="5" t="e">
        <f t="shared" ref="AC9483" si="868">+AVERAGE(H9454:H9483)</f>
        <v>#DIV/0!</v>
      </c>
      <c r="AD9483" s="17" t="e">
        <f t="shared" ref="AD9483" si="869">($AF$4*AA9483)+($AG$4-$AG$4*AB9483)+($AJ$12+$AK$12*AC9483)</f>
        <v>#DIV/0!</v>
      </c>
    </row>
    <row r="9484" spans="2:30" x14ac:dyDescent="0.3"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</row>
    <row r="9485" spans="2:30" x14ac:dyDescent="0.3"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</row>
    <row r="9486" spans="2:30" x14ac:dyDescent="0.3"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</row>
    <row r="9487" spans="2:30" x14ac:dyDescent="0.3"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</row>
    <row r="9488" spans="2:30" x14ac:dyDescent="0.3"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</row>
    <row r="9489" spans="2:25" x14ac:dyDescent="0.3"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</row>
    <row r="9490" spans="2:25" x14ac:dyDescent="0.3"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</row>
    <row r="9491" spans="2:25" x14ac:dyDescent="0.3"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</row>
    <row r="9492" spans="2:25" x14ac:dyDescent="0.3"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</row>
    <row r="9493" spans="2:25" x14ac:dyDescent="0.3"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</row>
    <row r="9494" spans="2:25" x14ac:dyDescent="0.3"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</row>
    <row r="9495" spans="2:25" x14ac:dyDescent="0.3"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</row>
    <row r="9496" spans="2:25" x14ac:dyDescent="0.3"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</row>
    <row r="9497" spans="2:25" x14ac:dyDescent="0.3"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</row>
    <row r="9498" spans="2:25" x14ac:dyDescent="0.3"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</row>
    <row r="9499" spans="2:25" x14ac:dyDescent="0.3"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</row>
    <row r="9500" spans="2:25" x14ac:dyDescent="0.3"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</row>
    <row r="9501" spans="2:25" x14ac:dyDescent="0.3"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</row>
    <row r="9502" spans="2:25" x14ac:dyDescent="0.3"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</row>
    <row r="9503" spans="2:25" x14ac:dyDescent="0.3"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</row>
    <row r="9504" spans="2:25" x14ac:dyDescent="0.3"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</row>
    <row r="9505" spans="2:30" x14ac:dyDescent="0.3"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</row>
    <row r="9506" spans="2:30" x14ac:dyDescent="0.3"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</row>
    <row r="9507" spans="2:30" x14ac:dyDescent="0.3"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</row>
    <row r="9508" spans="2:30" x14ac:dyDescent="0.3"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</row>
    <row r="9509" spans="2:30" x14ac:dyDescent="0.3"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</row>
    <row r="9510" spans="2:30" x14ac:dyDescent="0.3"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</row>
    <row r="9511" spans="2:30" x14ac:dyDescent="0.3"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</row>
    <row r="9512" spans="2:30" x14ac:dyDescent="0.3"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</row>
    <row r="9513" spans="2:30" x14ac:dyDescent="0.3"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  <c r="AA9513" s="5" t="e">
        <f t="shared" ref="AA9513" si="870">+AVERAGE(E9484:E9513)/100</f>
        <v>#DIV/0!</v>
      </c>
      <c r="AB9513" s="5" t="e">
        <f t="shared" ref="AB9513" si="871">+AVERAGE(G9484:G9513)</f>
        <v>#DIV/0!</v>
      </c>
      <c r="AC9513" s="5" t="e">
        <f t="shared" ref="AC9513" si="872">+AVERAGE(H9484:H9513)</f>
        <v>#DIV/0!</v>
      </c>
      <c r="AD9513" s="17" t="e">
        <f t="shared" ref="AD9513" si="873">($AF$4*AA9513)+($AG$4-$AG$4*AB9513)+($AJ$12+$AK$12*AC9513)</f>
        <v>#DIV/0!</v>
      </c>
    </row>
    <row r="9514" spans="2:30" x14ac:dyDescent="0.3"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</row>
    <row r="9515" spans="2:30" x14ac:dyDescent="0.3"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</row>
    <row r="9516" spans="2:30" x14ac:dyDescent="0.3"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</row>
    <row r="9517" spans="2:30" x14ac:dyDescent="0.3"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</row>
    <row r="9518" spans="2:30" x14ac:dyDescent="0.3"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</row>
    <row r="9519" spans="2:30" x14ac:dyDescent="0.3"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</row>
    <row r="9520" spans="2:30" x14ac:dyDescent="0.3"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</row>
    <row r="9521" spans="2:25" x14ac:dyDescent="0.3"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</row>
    <row r="9522" spans="2:25" x14ac:dyDescent="0.3"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</row>
    <row r="9523" spans="2:25" x14ac:dyDescent="0.3"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</row>
    <row r="9524" spans="2:25" x14ac:dyDescent="0.3"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</row>
    <row r="9525" spans="2:25" x14ac:dyDescent="0.3"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</row>
    <row r="9526" spans="2:25" x14ac:dyDescent="0.3"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</row>
    <row r="9527" spans="2:25" x14ac:dyDescent="0.3"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</row>
    <row r="9528" spans="2:25" x14ac:dyDescent="0.3"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</row>
    <row r="9529" spans="2:25" x14ac:dyDescent="0.3"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</row>
    <row r="9530" spans="2:25" x14ac:dyDescent="0.3"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</row>
    <row r="9531" spans="2:25" x14ac:dyDescent="0.3"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</row>
    <row r="9532" spans="2:25" x14ac:dyDescent="0.3"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</row>
    <row r="9533" spans="2:25" x14ac:dyDescent="0.3"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</row>
    <row r="9534" spans="2:25" x14ac:dyDescent="0.3"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</row>
    <row r="9535" spans="2:25" x14ac:dyDescent="0.3"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</row>
    <row r="9536" spans="2:25" x14ac:dyDescent="0.3"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</row>
    <row r="9537" spans="2:30" x14ac:dyDescent="0.3"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</row>
    <row r="9538" spans="2:30" x14ac:dyDescent="0.3"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</row>
    <row r="9539" spans="2:30" x14ac:dyDescent="0.3"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</row>
    <row r="9540" spans="2:30" x14ac:dyDescent="0.3"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</row>
    <row r="9541" spans="2:30" x14ac:dyDescent="0.3"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</row>
    <row r="9542" spans="2:30" x14ac:dyDescent="0.3"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</row>
    <row r="9543" spans="2:30" x14ac:dyDescent="0.3"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  <c r="AA9543" s="5" t="e">
        <f t="shared" ref="AA9543" si="874">+AVERAGE(E9514:E9543)/100</f>
        <v>#DIV/0!</v>
      </c>
      <c r="AB9543" s="5" t="e">
        <f t="shared" ref="AB9543" si="875">+AVERAGE(G9514:G9543)</f>
        <v>#DIV/0!</v>
      </c>
      <c r="AC9543" s="5" t="e">
        <f t="shared" ref="AC9543" si="876">+AVERAGE(H9514:H9543)</f>
        <v>#DIV/0!</v>
      </c>
      <c r="AD9543" s="17" t="e">
        <f t="shared" ref="AD9543" si="877">($AF$4*AA9543)+($AG$4-$AG$4*AB9543)+($AJ$12+$AK$12*AC9543)</f>
        <v>#DIV/0!</v>
      </c>
    </row>
    <row r="9544" spans="2:30" x14ac:dyDescent="0.3"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</row>
    <row r="9545" spans="2:30" x14ac:dyDescent="0.3"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</row>
    <row r="9546" spans="2:30" x14ac:dyDescent="0.3"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</row>
    <row r="9547" spans="2:30" x14ac:dyDescent="0.3"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</row>
    <row r="9548" spans="2:30" x14ac:dyDescent="0.3"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</row>
    <row r="9549" spans="2:30" x14ac:dyDescent="0.3"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</row>
    <row r="9550" spans="2:30" x14ac:dyDescent="0.3"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</row>
    <row r="9551" spans="2:30" x14ac:dyDescent="0.3"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</row>
    <row r="9552" spans="2:30" x14ac:dyDescent="0.3"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</row>
    <row r="9553" spans="2:25" x14ac:dyDescent="0.3"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</row>
    <row r="9554" spans="2:25" x14ac:dyDescent="0.3"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</row>
    <row r="9555" spans="2:25" x14ac:dyDescent="0.3"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</row>
    <row r="9556" spans="2:25" x14ac:dyDescent="0.3"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</row>
    <row r="9557" spans="2:25" x14ac:dyDescent="0.3"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</row>
    <row r="9558" spans="2:25" x14ac:dyDescent="0.3"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</row>
    <row r="9559" spans="2:25" x14ac:dyDescent="0.3"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</row>
    <row r="9560" spans="2:25" x14ac:dyDescent="0.3"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</row>
    <row r="9561" spans="2:25" x14ac:dyDescent="0.3"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</row>
    <row r="9562" spans="2:25" x14ac:dyDescent="0.3"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</row>
    <row r="9563" spans="2:25" x14ac:dyDescent="0.3"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</row>
    <row r="9564" spans="2:25" x14ac:dyDescent="0.3"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</row>
    <row r="9565" spans="2:25" x14ac:dyDescent="0.3"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</row>
    <row r="9566" spans="2:25" x14ac:dyDescent="0.3"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</row>
    <row r="9567" spans="2:25" x14ac:dyDescent="0.3"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</row>
    <row r="9568" spans="2:25" x14ac:dyDescent="0.3"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</row>
    <row r="9569" spans="2:30" x14ac:dyDescent="0.3"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</row>
    <row r="9570" spans="2:30" x14ac:dyDescent="0.3"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</row>
    <row r="9571" spans="2:30" x14ac:dyDescent="0.3"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</row>
    <row r="9572" spans="2:30" x14ac:dyDescent="0.3"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</row>
    <row r="9573" spans="2:30" x14ac:dyDescent="0.3"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  <c r="AA9573" s="5" t="e">
        <f t="shared" ref="AA9573" si="878">+AVERAGE(E9544:E9573)/100</f>
        <v>#DIV/0!</v>
      </c>
      <c r="AB9573" s="5" t="e">
        <f t="shared" ref="AB9573" si="879">+AVERAGE(G9544:G9573)</f>
        <v>#DIV/0!</v>
      </c>
      <c r="AC9573" s="5" t="e">
        <f t="shared" ref="AC9573" si="880">+AVERAGE(H9544:H9573)</f>
        <v>#DIV/0!</v>
      </c>
      <c r="AD9573" s="17" t="e">
        <f t="shared" ref="AD9573" si="881">($AF$4*AA9573)+($AG$4-$AG$4*AB9573)+($AJ$12+$AK$12*AC9573)</f>
        <v>#DIV/0!</v>
      </c>
    </row>
    <row r="9574" spans="2:30" x14ac:dyDescent="0.3"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</row>
    <row r="9575" spans="2:30" x14ac:dyDescent="0.3"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</row>
    <row r="9576" spans="2:30" x14ac:dyDescent="0.3"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</row>
    <row r="9577" spans="2:30" x14ac:dyDescent="0.3"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</row>
    <row r="9578" spans="2:30" x14ac:dyDescent="0.3"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</row>
    <row r="9579" spans="2:30" x14ac:dyDescent="0.3"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</row>
    <row r="9580" spans="2:30" x14ac:dyDescent="0.3"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</row>
    <row r="9581" spans="2:30" x14ac:dyDescent="0.3"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</row>
    <row r="9582" spans="2:30" x14ac:dyDescent="0.3"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</row>
    <row r="9583" spans="2:30" x14ac:dyDescent="0.3"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</row>
    <row r="9584" spans="2:30" x14ac:dyDescent="0.3"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</row>
    <row r="9585" spans="2:25" x14ac:dyDescent="0.3"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</row>
    <row r="9586" spans="2:25" x14ac:dyDescent="0.3"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</row>
    <row r="9587" spans="2:25" x14ac:dyDescent="0.3"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</row>
    <row r="9588" spans="2:25" x14ac:dyDescent="0.3"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</row>
    <row r="9589" spans="2:25" x14ac:dyDescent="0.3"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</row>
    <row r="9590" spans="2:25" x14ac:dyDescent="0.3"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</row>
    <row r="9591" spans="2:25" x14ac:dyDescent="0.3"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</row>
    <row r="9592" spans="2:25" x14ac:dyDescent="0.3"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</row>
    <row r="9593" spans="2:25" x14ac:dyDescent="0.3"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</row>
    <row r="9594" spans="2:25" x14ac:dyDescent="0.3"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</row>
    <row r="9595" spans="2:25" x14ac:dyDescent="0.3"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</row>
    <row r="9596" spans="2:25" x14ac:dyDescent="0.3"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</row>
    <row r="9597" spans="2:25" x14ac:dyDescent="0.3"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</row>
    <row r="9598" spans="2:25" x14ac:dyDescent="0.3"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</row>
    <row r="9599" spans="2:25" x14ac:dyDescent="0.3"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</row>
    <row r="9600" spans="2:25" x14ac:dyDescent="0.3"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</row>
    <row r="9601" spans="2:30" x14ac:dyDescent="0.3"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</row>
    <row r="9602" spans="2:30" x14ac:dyDescent="0.3"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</row>
    <row r="9603" spans="2:30" x14ac:dyDescent="0.3"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  <c r="AA9603" s="5" t="e">
        <f t="shared" ref="AA9603" si="882">+AVERAGE(E9574:E9603)/100</f>
        <v>#DIV/0!</v>
      </c>
      <c r="AB9603" s="5" t="e">
        <f t="shared" ref="AB9603" si="883">+AVERAGE(G9574:G9603)</f>
        <v>#DIV/0!</v>
      </c>
      <c r="AC9603" s="5" t="e">
        <f t="shared" ref="AC9603" si="884">+AVERAGE(H9574:H9603)</f>
        <v>#DIV/0!</v>
      </c>
      <c r="AD9603" s="17" t="e">
        <f t="shared" ref="AD9603" si="885">($AF$4*AA9603)+($AG$4-$AG$4*AB9603)+($AJ$12+$AK$12*AC9603)</f>
        <v>#DIV/0!</v>
      </c>
    </row>
    <row r="9604" spans="2:30" x14ac:dyDescent="0.3"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</row>
    <row r="9605" spans="2:30" x14ac:dyDescent="0.3"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</row>
    <row r="9606" spans="2:30" x14ac:dyDescent="0.3"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</row>
    <row r="9607" spans="2:30" x14ac:dyDescent="0.3"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</row>
    <row r="9608" spans="2:30" x14ac:dyDescent="0.3"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</row>
    <row r="9609" spans="2:30" x14ac:dyDescent="0.3"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</row>
    <row r="9610" spans="2:30" x14ac:dyDescent="0.3"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</row>
    <row r="9611" spans="2:30" x14ac:dyDescent="0.3"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</row>
    <row r="9612" spans="2:30" x14ac:dyDescent="0.3"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</row>
    <row r="9613" spans="2:30" x14ac:dyDescent="0.3"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</row>
    <row r="9614" spans="2:30" x14ac:dyDescent="0.3"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</row>
    <row r="9615" spans="2:30" x14ac:dyDescent="0.3"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</row>
    <row r="9616" spans="2:30" x14ac:dyDescent="0.3"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</row>
    <row r="9617" spans="2:25" x14ac:dyDescent="0.3"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</row>
    <row r="9618" spans="2:25" x14ac:dyDescent="0.3"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</row>
    <row r="9619" spans="2:25" x14ac:dyDescent="0.3"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</row>
    <row r="9620" spans="2:25" x14ac:dyDescent="0.3"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</row>
    <row r="9621" spans="2:25" x14ac:dyDescent="0.3"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</row>
    <row r="9622" spans="2:25" x14ac:dyDescent="0.3"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</row>
    <row r="9623" spans="2:25" x14ac:dyDescent="0.3"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</row>
    <row r="9624" spans="2:25" x14ac:dyDescent="0.3"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</row>
    <row r="9625" spans="2:25" x14ac:dyDescent="0.3"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</row>
    <row r="9626" spans="2:25" x14ac:dyDescent="0.3"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</row>
    <row r="9627" spans="2:25" x14ac:dyDescent="0.3"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</row>
    <row r="9628" spans="2:25" x14ac:dyDescent="0.3"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</row>
    <row r="9629" spans="2:25" x14ac:dyDescent="0.3"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</row>
    <row r="9630" spans="2:25" x14ac:dyDescent="0.3"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</row>
    <row r="9631" spans="2:25" x14ac:dyDescent="0.3"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</row>
    <row r="9632" spans="2:25" x14ac:dyDescent="0.3"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</row>
    <row r="9633" spans="2:30" x14ac:dyDescent="0.3"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  <c r="AA9633" s="5" t="e">
        <f t="shared" ref="AA9633" si="886">+AVERAGE(E9604:E9633)/100</f>
        <v>#DIV/0!</v>
      </c>
      <c r="AB9633" s="5" t="e">
        <f t="shared" ref="AB9633" si="887">+AVERAGE(G9604:G9633)</f>
        <v>#DIV/0!</v>
      </c>
      <c r="AC9633" s="5" t="e">
        <f t="shared" ref="AC9633" si="888">+AVERAGE(H9604:H9633)</f>
        <v>#DIV/0!</v>
      </c>
      <c r="AD9633" s="17" t="e">
        <f t="shared" ref="AD9633" si="889">($AF$4*AA9633)+($AG$4-$AG$4*AB9633)+($AJ$12+$AK$12*AC9633)</f>
        <v>#DIV/0!</v>
      </c>
    </row>
    <row r="9634" spans="2:30" x14ac:dyDescent="0.3"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</row>
    <row r="9635" spans="2:30" x14ac:dyDescent="0.3"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</row>
    <row r="9636" spans="2:30" x14ac:dyDescent="0.3"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</row>
    <row r="9637" spans="2:30" x14ac:dyDescent="0.3"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</row>
    <row r="9638" spans="2:30" x14ac:dyDescent="0.3"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</row>
    <row r="9639" spans="2:30" x14ac:dyDescent="0.3"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</row>
    <row r="9640" spans="2:30" x14ac:dyDescent="0.3"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</row>
    <row r="9641" spans="2:30" x14ac:dyDescent="0.3"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</row>
    <row r="9642" spans="2:30" x14ac:dyDescent="0.3"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</row>
    <row r="9643" spans="2:30" x14ac:dyDescent="0.3"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</row>
    <row r="9644" spans="2:30" x14ac:dyDescent="0.3"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</row>
    <row r="9645" spans="2:30" x14ac:dyDescent="0.3"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</row>
    <row r="9646" spans="2:30" x14ac:dyDescent="0.3"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</row>
    <row r="9647" spans="2:30" x14ac:dyDescent="0.3"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</row>
    <row r="9648" spans="2:30" x14ac:dyDescent="0.3"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</row>
    <row r="9649" spans="2:30" x14ac:dyDescent="0.3"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</row>
    <row r="9650" spans="2:30" x14ac:dyDescent="0.3"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</row>
    <row r="9651" spans="2:30" x14ac:dyDescent="0.3"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</row>
    <row r="9652" spans="2:30" x14ac:dyDescent="0.3"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</row>
    <row r="9653" spans="2:30" x14ac:dyDescent="0.3"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</row>
    <row r="9654" spans="2:30" x14ac:dyDescent="0.3"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</row>
    <row r="9655" spans="2:30" x14ac:dyDescent="0.3"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</row>
    <row r="9656" spans="2:30" x14ac:dyDescent="0.3"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</row>
    <row r="9657" spans="2:30" x14ac:dyDescent="0.3"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</row>
    <row r="9658" spans="2:30" x14ac:dyDescent="0.3"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</row>
    <row r="9659" spans="2:30" x14ac:dyDescent="0.3"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</row>
    <row r="9660" spans="2:30" x14ac:dyDescent="0.3"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</row>
    <row r="9661" spans="2:30" x14ac:dyDescent="0.3"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</row>
    <row r="9662" spans="2:30" x14ac:dyDescent="0.3"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</row>
    <row r="9663" spans="2:30" x14ac:dyDescent="0.3"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  <c r="AA9663" s="5" t="e">
        <f t="shared" ref="AA9663" si="890">+AVERAGE(E9634:E9663)/100</f>
        <v>#DIV/0!</v>
      </c>
      <c r="AB9663" s="5" t="e">
        <f t="shared" ref="AB9663" si="891">+AVERAGE(G9634:G9663)</f>
        <v>#DIV/0!</v>
      </c>
      <c r="AC9663" s="5" t="e">
        <f t="shared" ref="AC9663" si="892">+AVERAGE(H9634:H9663)</f>
        <v>#DIV/0!</v>
      </c>
      <c r="AD9663" s="17" t="e">
        <f t="shared" ref="AD9663" si="893">($AF$4*AA9663)+($AG$4-$AG$4*AB9663)+($AJ$12+$AK$12*AC9663)</f>
        <v>#DIV/0!</v>
      </c>
    </row>
    <row r="9664" spans="2:30" x14ac:dyDescent="0.3"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</row>
    <row r="9665" spans="2:25" x14ac:dyDescent="0.3"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</row>
    <row r="9666" spans="2:25" x14ac:dyDescent="0.3"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</row>
    <row r="9667" spans="2:25" x14ac:dyDescent="0.3"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</row>
    <row r="9668" spans="2:25" x14ac:dyDescent="0.3"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</row>
    <row r="9669" spans="2:25" x14ac:dyDescent="0.3"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</row>
    <row r="9670" spans="2:25" x14ac:dyDescent="0.3"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</row>
    <row r="9671" spans="2:25" x14ac:dyDescent="0.3"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</row>
    <row r="9672" spans="2:25" x14ac:dyDescent="0.3"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</row>
    <row r="9673" spans="2:25" x14ac:dyDescent="0.3"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</row>
    <row r="9674" spans="2:25" x14ac:dyDescent="0.3"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</row>
    <row r="9675" spans="2:25" x14ac:dyDescent="0.3"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</row>
    <row r="9676" spans="2:25" x14ac:dyDescent="0.3"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</row>
    <row r="9677" spans="2:25" x14ac:dyDescent="0.3"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</row>
    <row r="9678" spans="2:25" x14ac:dyDescent="0.3"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</row>
    <row r="9679" spans="2:25" x14ac:dyDescent="0.3"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</row>
    <row r="9680" spans="2:25" x14ac:dyDescent="0.3"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</row>
    <row r="9681" spans="2:30" x14ac:dyDescent="0.3"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</row>
    <row r="9682" spans="2:30" x14ac:dyDescent="0.3"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</row>
    <row r="9683" spans="2:30" x14ac:dyDescent="0.3"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</row>
    <row r="9684" spans="2:30" x14ac:dyDescent="0.3"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</row>
    <row r="9685" spans="2:30" x14ac:dyDescent="0.3"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</row>
    <row r="9686" spans="2:30" x14ac:dyDescent="0.3"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</row>
    <row r="9687" spans="2:30" x14ac:dyDescent="0.3"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</row>
    <row r="9688" spans="2:30" x14ac:dyDescent="0.3"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</row>
    <row r="9689" spans="2:30" x14ac:dyDescent="0.3"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</row>
    <row r="9690" spans="2:30" x14ac:dyDescent="0.3"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</row>
    <row r="9691" spans="2:30" x14ac:dyDescent="0.3"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</row>
    <row r="9692" spans="2:30" x14ac:dyDescent="0.3"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  <c r="X9692"/>
      <c r="Y9692"/>
    </row>
    <row r="9693" spans="2:30" x14ac:dyDescent="0.3"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  <c r="AA9693" s="5" t="e">
        <f t="shared" ref="AA9693" si="894">+AVERAGE(E9664:E9693)/100</f>
        <v>#DIV/0!</v>
      </c>
      <c r="AB9693" s="5" t="e">
        <f t="shared" ref="AB9693" si="895">+AVERAGE(G9664:G9693)</f>
        <v>#DIV/0!</v>
      </c>
      <c r="AC9693" s="5" t="e">
        <f t="shared" ref="AC9693" si="896">+AVERAGE(H9664:H9693)</f>
        <v>#DIV/0!</v>
      </c>
      <c r="AD9693" s="17" t="e">
        <f t="shared" ref="AD9693" si="897">($AF$4*AA9693)+($AG$4-$AG$4*AB9693)+($AJ$12+$AK$12*AC9693)</f>
        <v>#DIV/0!</v>
      </c>
    </row>
    <row r="9694" spans="2:30" x14ac:dyDescent="0.3"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</row>
    <row r="9695" spans="2:30" x14ac:dyDescent="0.3"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</row>
    <row r="9696" spans="2:30" x14ac:dyDescent="0.3"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</row>
    <row r="9697" spans="2:25" x14ac:dyDescent="0.3"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  <c r="X9697"/>
      <c r="Y9697"/>
    </row>
    <row r="9698" spans="2:25" x14ac:dyDescent="0.3"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  <c r="X9698"/>
      <c r="Y9698"/>
    </row>
    <row r="9699" spans="2:25" x14ac:dyDescent="0.3"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  <c r="X9699"/>
      <c r="Y9699"/>
    </row>
    <row r="9700" spans="2:25" x14ac:dyDescent="0.3"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  <c r="X9700"/>
      <c r="Y9700"/>
    </row>
    <row r="9701" spans="2:25" x14ac:dyDescent="0.3"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  <c r="X9701"/>
      <c r="Y9701"/>
    </row>
    <row r="9702" spans="2:25" x14ac:dyDescent="0.3"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  <c r="X9702"/>
      <c r="Y9702"/>
    </row>
    <row r="9703" spans="2:25" x14ac:dyDescent="0.3"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  <c r="X9703"/>
      <c r="Y9703"/>
    </row>
    <row r="9704" spans="2:25" x14ac:dyDescent="0.3"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  <c r="X9704"/>
      <c r="Y9704"/>
    </row>
    <row r="9705" spans="2:25" x14ac:dyDescent="0.3"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  <c r="X9705"/>
      <c r="Y9705"/>
    </row>
    <row r="9706" spans="2:25" x14ac:dyDescent="0.3"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  <c r="X9706"/>
      <c r="Y9706"/>
    </row>
    <row r="9707" spans="2:25" x14ac:dyDescent="0.3"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  <c r="X9707"/>
      <c r="Y9707"/>
    </row>
    <row r="9708" spans="2:25" x14ac:dyDescent="0.3"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  <c r="X9708"/>
      <c r="Y9708"/>
    </row>
    <row r="9709" spans="2:25" x14ac:dyDescent="0.3"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  <c r="X9709"/>
      <c r="Y9709"/>
    </row>
    <row r="9710" spans="2:25" x14ac:dyDescent="0.3"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  <c r="X9710"/>
      <c r="Y9710"/>
    </row>
    <row r="9711" spans="2:25" x14ac:dyDescent="0.3"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  <c r="X9711"/>
      <c r="Y9711"/>
    </row>
    <row r="9712" spans="2:25" x14ac:dyDescent="0.3"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  <c r="X9712"/>
      <c r="Y9712"/>
    </row>
    <row r="9713" spans="2:25" x14ac:dyDescent="0.3"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  <c r="X9713"/>
      <c r="Y9713"/>
    </row>
    <row r="9714" spans="2:25" x14ac:dyDescent="0.3"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  <c r="X9714"/>
      <c r="Y9714"/>
    </row>
    <row r="9715" spans="2:25" x14ac:dyDescent="0.3"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  <c r="X9715"/>
      <c r="Y9715"/>
    </row>
    <row r="9716" spans="2:25" x14ac:dyDescent="0.3"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  <c r="X9716"/>
      <c r="Y9716"/>
    </row>
    <row r="9717" spans="2:25" x14ac:dyDescent="0.3"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  <c r="X9717"/>
      <c r="Y9717"/>
    </row>
    <row r="9718" spans="2:25" x14ac:dyDescent="0.3"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  <c r="X9718"/>
      <c r="Y9718"/>
    </row>
    <row r="9719" spans="2:25" x14ac:dyDescent="0.3"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  <c r="X9719"/>
      <c r="Y9719"/>
    </row>
    <row r="9720" spans="2:25" x14ac:dyDescent="0.3"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  <c r="X9720"/>
      <c r="Y9720"/>
    </row>
    <row r="9721" spans="2:25" x14ac:dyDescent="0.3"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  <c r="X9721"/>
      <c r="Y9721"/>
    </row>
    <row r="9722" spans="2:25" x14ac:dyDescent="0.3"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  <c r="X9722"/>
      <c r="Y9722"/>
    </row>
    <row r="9723" spans="2:25" x14ac:dyDescent="0.3"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  <c r="X9723"/>
      <c r="Y9723"/>
    </row>
    <row r="9724" spans="2:25" x14ac:dyDescent="0.3"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  <c r="X9724"/>
      <c r="Y9724"/>
    </row>
    <row r="9725" spans="2:25" x14ac:dyDescent="0.3"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  <c r="X9725"/>
      <c r="Y9725"/>
    </row>
    <row r="9726" spans="2:25" x14ac:dyDescent="0.3"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  <c r="X9726"/>
      <c r="Y9726"/>
    </row>
    <row r="9727" spans="2:25" x14ac:dyDescent="0.3"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  <c r="X9727"/>
      <c r="Y9727"/>
    </row>
    <row r="9728" spans="2:25" x14ac:dyDescent="0.3"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  <c r="X9728"/>
      <c r="Y9728"/>
    </row>
    <row r="9729" spans="2:25" x14ac:dyDescent="0.3"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  <c r="X9729"/>
      <c r="Y9729"/>
    </row>
    <row r="9730" spans="2:25" x14ac:dyDescent="0.3"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  <c r="X9730"/>
      <c r="Y9730"/>
    </row>
    <row r="9731" spans="2:25" x14ac:dyDescent="0.3"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  <c r="X9731"/>
      <c r="Y9731"/>
    </row>
    <row r="9732" spans="2:25" x14ac:dyDescent="0.3"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  <c r="X9732"/>
      <c r="Y9732"/>
    </row>
    <row r="9733" spans="2:25" x14ac:dyDescent="0.3"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  <c r="X9733"/>
      <c r="Y9733"/>
    </row>
    <row r="9734" spans="2:25" x14ac:dyDescent="0.3"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  <c r="X9734"/>
      <c r="Y9734"/>
    </row>
    <row r="9735" spans="2:25" x14ac:dyDescent="0.3"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  <c r="X9735"/>
      <c r="Y9735"/>
    </row>
    <row r="9736" spans="2:25" x14ac:dyDescent="0.3"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  <c r="X9736"/>
      <c r="Y9736"/>
    </row>
    <row r="9737" spans="2:25" x14ac:dyDescent="0.3"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  <c r="X9737"/>
      <c r="Y9737"/>
    </row>
    <row r="9738" spans="2:25" x14ac:dyDescent="0.3"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  <c r="X9738"/>
      <c r="Y9738"/>
    </row>
    <row r="9739" spans="2:25" x14ac:dyDescent="0.3"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  <c r="X9739"/>
      <c r="Y9739"/>
    </row>
    <row r="9740" spans="2:25" x14ac:dyDescent="0.3"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  <c r="X9740"/>
      <c r="Y9740"/>
    </row>
    <row r="9741" spans="2:25" x14ac:dyDescent="0.3"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  <c r="X9741"/>
      <c r="Y9741"/>
    </row>
    <row r="9742" spans="2:25" x14ac:dyDescent="0.3"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  <c r="X9742"/>
      <c r="Y9742"/>
    </row>
    <row r="9743" spans="2:25" x14ac:dyDescent="0.3"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  <c r="X9743"/>
      <c r="Y9743"/>
    </row>
    <row r="9744" spans="2:25" x14ac:dyDescent="0.3"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  <c r="X9744"/>
      <c r="Y9744"/>
    </row>
    <row r="9745" spans="2:25" x14ac:dyDescent="0.3"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  <c r="X9745"/>
      <c r="Y9745"/>
    </row>
    <row r="9746" spans="2:25" x14ac:dyDescent="0.3"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  <c r="X9746"/>
      <c r="Y9746"/>
    </row>
    <row r="9747" spans="2:25" x14ac:dyDescent="0.3"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  <c r="X9747"/>
      <c r="Y9747"/>
    </row>
    <row r="9748" spans="2:25" x14ac:dyDescent="0.3"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  <c r="X9748"/>
      <c r="Y9748"/>
    </row>
    <row r="9749" spans="2:25" x14ac:dyDescent="0.3"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  <c r="X9749"/>
      <c r="Y9749"/>
    </row>
    <row r="9750" spans="2:25" x14ac:dyDescent="0.3"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  <c r="X9750"/>
      <c r="Y9750"/>
    </row>
    <row r="9751" spans="2:25" x14ac:dyDescent="0.3"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  <c r="X9751"/>
      <c r="Y9751"/>
    </row>
    <row r="9752" spans="2:25" x14ac:dyDescent="0.3"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  <c r="X9752"/>
      <c r="Y9752"/>
    </row>
    <row r="9753" spans="2:25" x14ac:dyDescent="0.3"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  <c r="X9753"/>
      <c r="Y9753"/>
    </row>
    <row r="9754" spans="2:25" x14ac:dyDescent="0.3"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  <c r="X9754"/>
      <c r="Y9754"/>
    </row>
    <row r="9755" spans="2:25" x14ac:dyDescent="0.3"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  <c r="X9755"/>
      <c r="Y9755"/>
    </row>
    <row r="9756" spans="2:25" x14ac:dyDescent="0.3"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  <c r="X9756"/>
      <c r="Y9756"/>
    </row>
    <row r="9757" spans="2:25" x14ac:dyDescent="0.3"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  <c r="X9757"/>
      <c r="Y9757"/>
    </row>
    <row r="9758" spans="2:25" x14ac:dyDescent="0.3"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  <c r="X9758"/>
      <c r="Y9758"/>
    </row>
    <row r="9759" spans="2:25" x14ac:dyDescent="0.3"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  <c r="X9759"/>
      <c r="Y9759"/>
    </row>
    <row r="9760" spans="2:25" x14ac:dyDescent="0.3"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  <c r="X9760"/>
      <c r="Y9760"/>
    </row>
    <row r="9761" spans="2:25" x14ac:dyDescent="0.3"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  <c r="X9761"/>
      <c r="Y9761"/>
    </row>
    <row r="9762" spans="2:25" x14ac:dyDescent="0.3"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  <c r="X9762"/>
      <c r="Y9762"/>
    </row>
    <row r="9763" spans="2:25" x14ac:dyDescent="0.3"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  <c r="X9763"/>
      <c r="Y9763"/>
    </row>
    <row r="9764" spans="2:25" x14ac:dyDescent="0.3"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  <c r="X9764"/>
      <c r="Y9764"/>
    </row>
    <row r="9765" spans="2:25" x14ac:dyDescent="0.3"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  <c r="X9765"/>
      <c r="Y9765"/>
    </row>
    <row r="9766" spans="2:25" x14ac:dyDescent="0.3"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  <c r="X9766"/>
      <c r="Y9766"/>
    </row>
    <row r="9767" spans="2:25" x14ac:dyDescent="0.3"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  <c r="X9767"/>
      <c r="Y9767"/>
    </row>
    <row r="9768" spans="2:25" x14ac:dyDescent="0.3"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  <c r="X9768"/>
      <c r="Y9768"/>
    </row>
    <row r="9769" spans="2:25" x14ac:dyDescent="0.3"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  <c r="X9769"/>
      <c r="Y9769"/>
    </row>
    <row r="9770" spans="2:25" x14ac:dyDescent="0.3"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  <c r="X9770"/>
      <c r="Y9770"/>
    </row>
    <row r="9771" spans="2:25" x14ac:dyDescent="0.3"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  <c r="X9771"/>
      <c r="Y9771"/>
    </row>
    <row r="9772" spans="2:25" x14ac:dyDescent="0.3"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  <c r="X9772"/>
      <c r="Y9772"/>
    </row>
    <row r="9773" spans="2:25" x14ac:dyDescent="0.3"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  <c r="X9773"/>
      <c r="Y9773"/>
    </row>
    <row r="9774" spans="2:25" x14ac:dyDescent="0.3"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  <c r="X9774"/>
      <c r="Y9774"/>
    </row>
    <row r="9775" spans="2:25" x14ac:dyDescent="0.3"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  <c r="X9775"/>
      <c r="Y9775"/>
    </row>
    <row r="9776" spans="2:25" x14ac:dyDescent="0.3"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  <c r="X9776"/>
      <c r="Y9776"/>
    </row>
    <row r="9777" spans="2:25" x14ac:dyDescent="0.3"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  <c r="X9777"/>
      <c r="Y9777"/>
    </row>
    <row r="9778" spans="2:25" x14ac:dyDescent="0.3"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  <c r="X9778"/>
      <c r="Y9778"/>
    </row>
    <row r="9779" spans="2:25" x14ac:dyDescent="0.3"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  <c r="X9779"/>
      <c r="Y9779"/>
    </row>
    <row r="9780" spans="2:25" x14ac:dyDescent="0.3"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  <c r="X9780"/>
      <c r="Y9780"/>
    </row>
    <row r="9781" spans="2:25" x14ac:dyDescent="0.3"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  <c r="X9781"/>
      <c r="Y9781"/>
    </row>
    <row r="9782" spans="2:25" x14ac:dyDescent="0.3"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  <c r="X9782"/>
      <c r="Y9782"/>
    </row>
    <row r="9783" spans="2:25" x14ac:dyDescent="0.3"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  <c r="X9783"/>
      <c r="Y9783"/>
    </row>
    <row r="9784" spans="2:25" x14ac:dyDescent="0.3"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  <c r="X9784"/>
      <c r="Y9784"/>
    </row>
    <row r="9785" spans="2:25" x14ac:dyDescent="0.3"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  <c r="X9785"/>
      <c r="Y9785"/>
    </row>
    <row r="9786" spans="2:25" x14ac:dyDescent="0.3"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  <c r="X9786"/>
      <c r="Y9786"/>
    </row>
    <row r="9787" spans="2:25" x14ac:dyDescent="0.3"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  <c r="X9787"/>
      <c r="Y9787"/>
    </row>
    <row r="9788" spans="2:25" x14ac:dyDescent="0.3"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  <c r="X9788"/>
      <c r="Y9788"/>
    </row>
    <row r="9789" spans="2:25" x14ac:dyDescent="0.3"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  <c r="X9789"/>
      <c r="Y9789"/>
    </row>
    <row r="9790" spans="2:25" x14ac:dyDescent="0.3"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  <c r="X9790"/>
      <c r="Y9790"/>
    </row>
    <row r="9791" spans="2:25" x14ac:dyDescent="0.3"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  <c r="X9791"/>
      <c r="Y9791"/>
    </row>
    <row r="9792" spans="2:25" x14ac:dyDescent="0.3"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  <c r="X9792"/>
      <c r="Y9792"/>
    </row>
    <row r="9793" spans="2:25" x14ac:dyDescent="0.3"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  <c r="X9793"/>
      <c r="Y9793"/>
    </row>
    <row r="9794" spans="2:25" x14ac:dyDescent="0.3"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  <c r="X9794"/>
      <c r="Y9794"/>
    </row>
    <row r="9795" spans="2:25" x14ac:dyDescent="0.3"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  <c r="X9795"/>
      <c r="Y9795"/>
    </row>
    <row r="9796" spans="2:25" x14ac:dyDescent="0.3"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  <c r="X9796"/>
      <c r="Y9796"/>
    </row>
    <row r="9797" spans="2:25" x14ac:dyDescent="0.3"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  <c r="X9797"/>
      <c r="Y9797"/>
    </row>
    <row r="9798" spans="2:25" x14ac:dyDescent="0.3"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  <c r="X9798"/>
      <c r="Y9798"/>
    </row>
    <row r="9799" spans="2:25" x14ac:dyDescent="0.3"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  <c r="X9799"/>
      <c r="Y9799"/>
    </row>
    <row r="9800" spans="2:25" x14ac:dyDescent="0.3"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  <c r="X9800"/>
      <c r="Y9800"/>
    </row>
    <row r="9801" spans="2:25" x14ac:dyDescent="0.3"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  <c r="X9801"/>
      <c r="Y9801"/>
    </row>
    <row r="9802" spans="2:25" x14ac:dyDescent="0.3"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  <c r="X9802"/>
      <c r="Y9802"/>
    </row>
    <row r="9803" spans="2:25" x14ac:dyDescent="0.3"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  <c r="X9803"/>
      <c r="Y9803"/>
    </row>
    <row r="9804" spans="2:25" x14ac:dyDescent="0.3"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  <c r="X9804"/>
      <c r="Y9804"/>
    </row>
    <row r="9805" spans="2:25" x14ac:dyDescent="0.3"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  <c r="X9805"/>
      <c r="Y9805"/>
    </row>
    <row r="9806" spans="2:25" x14ac:dyDescent="0.3"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  <c r="X9806"/>
      <c r="Y9806"/>
    </row>
    <row r="9807" spans="2:25" x14ac:dyDescent="0.3"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  <c r="X9807"/>
      <c r="Y9807"/>
    </row>
    <row r="9808" spans="2:25" x14ac:dyDescent="0.3"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  <c r="X9808"/>
      <c r="Y9808"/>
    </row>
    <row r="9809" spans="2:25" x14ac:dyDescent="0.3"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  <c r="X9809"/>
      <c r="Y9809"/>
    </row>
    <row r="9810" spans="2:25" x14ac:dyDescent="0.3"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  <c r="X9810"/>
      <c r="Y9810"/>
    </row>
    <row r="9811" spans="2:25" x14ac:dyDescent="0.3"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  <c r="X9811"/>
      <c r="Y9811"/>
    </row>
    <row r="9812" spans="2:25" x14ac:dyDescent="0.3"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  <c r="X9812"/>
      <c r="Y9812"/>
    </row>
    <row r="9813" spans="2:25" x14ac:dyDescent="0.3"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  <c r="X9813"/>
      <c r="Y9813"/>
    </row>
    <row r="9814" spans="2:25" x14ac:dyDescent="0.3"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  <c r="X9814"/>
      <c r="Y9814"/>
    </row>
    <row r="9815" spans="2:25" x14ac:dyDescent="0.3"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  <c r="X9815"/>
      <c r="Y9815"/>
    </row>
    <row r="9816" spans="2:25" x14ac:dyDescent="0.3"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  <c r="X9816"/>
      <c r="Y9816"/>
    </row>
    <row r="9817" spans="2:25" x14ac:dyDescent="0.3"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  <c r="X9817"/>
      <c r="Y9817"/>
    </row>
    <row r="9818" spans="2:25" x14ac:dyDescent="0.3"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  <c r="X9818"/>
      <c r="Y9818"/>
    </row>
    <row r="9819" spans="2:25" x14ac:dyDescent="0.3"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  <c r="X9819"/>
      <c r="Y9819"/>
    </row>
    <row r="9820" spans="2:25" x14ac:dyDescent="0.3"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  <c r="X9820"/>
      <c r="Y9820"/>
    </row>
    <row r="9821" spans="2:25" x14ac:dyDescent="0.3"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  <c r="X9821"/>
      <c r="Y9821"/>
    </row>
    <row r="9822" spans="2:25" x14ac:dyDescent="0.3"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  <c r="X9822"/>
      <c r="Y9822"/>
    </row>
    <row r="9823" spans="2:25" x14ac:dyDescent="0.3"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  <c r="X9823"/>
      <c r="Y9823"/>
    </row>
    <row r="9824" spans="2:25" x14ac:dyDescent="0.3"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  <c r="X9824"/>
      <c r="Y9824"/>
    </row>
    <row r="9825" spans="2:25" x14ac:dyDescent="0.3"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  <c r="X9825"/>
      <c r="Y9825"/>
    </row>
    <row r="9826" spans="2:25" x14ac:dyDescent="0.3"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  <c r="X9826"/>
      <c r="Y9826"/>
    </row>
    <row r="9827" spans="2:25" x14ac:dyDescent="0.3"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  <c r="X9827"/>
      <c r="Y9827"/>
    </row>
    <row r="9828" spans="2:25" x14ac:dyDescent="0.3"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  <c r="X9828"/>
      <c r="Y9828"/>
    </row>
    <row r="9829" spans="2:25" x14ac:dyDescent="0.3"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  <c r="X9829"/>
      <c r="Y9829"/>
    </row>
    <row r="9830" spans="2:25" x14ac:dyDescent="0.3"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  <c r="X9830"/>
      <c r="Y9830"/>
    </row>
    <row r="9831" spans="2:25" x14ac:dyDescent="0.3"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  <c r="X9831"/>
      <c r="Y9831"/>
    </row>
    <row r="9832" spans="2:25" x14ac:dyDescent="0.3"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  <c r="X9832"/>
      <c r="Y9832"/>
    </row>
    <row r="9833" spans="2:25" x14ac:dyDescent="0.3"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  <c r="X9833"/>
      <c r="Y9833"/>
    </row>
    <row r="9834" spans="2:25" x14ac:dyDescent="0.3"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  <c r="X9834"/>
      <c r="Y9834"/>
    </row>
    <row r="9835" spans="2:25" x14ac:dyDescent="0.3"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  <c r="X9835"/>
      <c r="Y9835"/>
    </row>
    <row r="9836" spans="2:25" x14ac:dyDescent="0.3"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  <c r="X9836"/>
      <c r="Y9836"/>
    </row>
    <row r="9837" spans="2:25" x14ac:dyDescent="0.3"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  <c r="X9837"/>
      <c r="Y9837"/>
    </row>
    <row r="9838" spans="2:25" x14ac:dyDescent="0.3"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  <c r="X9838"/>
      <c r="Y9838"/>
    </row>
    <row r="9839" spans="2:25" x14ac:dyDescent="0.3"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  <c r="X9839"/>
      <c r="Y9839"/>
    </row>
    <row r="9840" spans="2:25" x14ac:dyDescent="0.3"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  <c r="X9840"/>
      <c r="Y9840"/>
    </row>
    <row r="9841" spans="2:25" x14ac:dyDescent="0.3"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  <c r="X9841"/>
      <c r="Y9841"/>
    </row>
    <row r="9842" spans="2:25" x14ac:dyDescent="0.3"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  <c r="X9842"/>
      <c r="Y9842"/>
    </row>
    <row r="9843" spans="2:25" x14ac:dyDescent="0.3"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  <c r="X9843"/>
      <c r="Y9843"/>
    </row>
    <row r="9844" spans="2:25" x14ac:dyDescent="0.3"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  <c r="X9844"/>
      <c r="Y9844"/>
    </row>
    <row r="9845" spans="2:25" x14ac:dyDescent="0.3"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  <c r="X9845"/>
      <c r="Y9845"/>
    </row>
    <row r="9846" spans="2:25" x14ac:dyDescent="0.3"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  <c r="X9846"/>
      <c r="Y9846"/>
    </row>
    <row r="9847" spans="2:25" x14ac:dyDescent="0.3"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  <c r="X9847"/>
      <c r="Y9847"/>
    </row>
    <row r="9848" spans="2:25" x14ac:dyDescent="0.3"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  <c r="X9848"/>
      <c r="Y9848"/>
    </row>
    <row r="9849" spans="2:25" x14ac:dyDescent="0.3"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  <c r="X9849"/>
      <c r="Y9849"/>
    </row>
    <row r="9850" spans="2:25" x14ac:dyDescent="0.3"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  <c r="X9850"/>
      <c r="Y9850"/>
    </row>
    <row r="9851" spans="2:25" x14ac:dyDescent="0.3"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  <c r="X9851"/>
      <c r="Y9851"/>
    </row>
    <row r="9852" spans="2:25" x14ac:dyDescent="0.3"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  <c r="X9852"/>
      <c r="Y9852"/>
    </row>
    <row r="9853" spans="2:25" x14ac:dyDescent="0.3"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  <c r="X9853"/>
      <c r="Y9853"/>
    </row>
    <row r="9854" spans="2:25" x14ac:dyDescent="0.3"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  <c r="X9854"/>
      <c r="Y9854"/>
    </row>
    <row r="9855" spans="2:25" x14ac:dyDescent="0.3"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  <c r="X9855"/>
      <c r="Y9855"/>
    </row>
    <row r="9856" spans="2:25" x14ac:dyDescent="0.3"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  <c r="X9856"/>
      <c r="Y9856"/>
    </row>
    <row r="9857" spans="2:25" x14ac:dyDescent="0.3"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  <c r="X9857"/>
      <c r="Y9857"/>
    </row>
    <row r="9858" spans="2:25" x14ac:dyDescent="0.3"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  <c r="X9858"/>
      <c r="Y9858"/>
    </row>
    <row r="9859" spans="2:25" x14ac:dyDescent="0.3"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  <c r="X9859"/>
      <c r="Y9859"/>
    </row>
    <row r="9860" spans="2:25" x14ac:dyDescent="0.3"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  <c r="X9860"/>
      <c r="Y9860"/>
    </row>
    <row r="9861" spans="2:25" x14ac:dyDescent="0.3"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/>
      <c r="W9861"/>
      <c r="X9861"/>
      <c r="Y9861"/>
    </row>
    <row r="9862" spans="2:25" x14ac:dyDescent="0.3"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/>
      <c r="W9862"/>
      <c r="X9862"/>
      <c r="Y9862"/>
    </row>
    <row r="9863" spans="2:25" x14ac:dyDescent="0.3"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/>
      <c r="W9863"/>
      <c r="X9863"/>
      <c r="Y9863"/>
    </row>
    <row r="9864" spans="2:25" x14ac:dyDescent="0.3"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/>
      <c r="W9864"/>
      <c r="X9864"/>
      <c r="Y9864"/>
    </row>
    <row r="9865" spans="2:25" x14ac:dyDescent="0.3"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/>
      <c r="W9865"/>
      <c r="X9865"/>
      <c r="Y9865"/>
    </row>
    <row r="9866" spans="2:25" x14ac:dyDescent="0.3"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/>
      <c r="W9866"/>
      <c r="X9866"/>
      <c r="Y9866"/>
    </row>
    <row r="9867" spans="2:25" x14ac:dyDescent="0.3"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/>
      <c r="W9867"/>
      <c r="X9867"/>
      <c r="Y9867"/>
    </row>
    <row r="9868" spans="2:25" x14ac:dyDescent="0.3"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/>
      <c r="W9868"/>
      <c r="X9868"/>
      <c r="Y9868"/>
    </row>
    <row r="9869" spans="2:25" x14ac:dyDescent="0.3"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/>
      <c r="W9869"/>
      <c r="X9869"/>
      <c r="Y9869"/>
    </row>
    <row r="9870" spans="2:25" x14ac:dyDescent="0.3"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/>
      <c r="W9870"/>
      <c r="X9870"/>
      <c r="Y9870"/>
    </row>
    <row r="9871" spans="2:25" x14ac:dyDescent="0.3"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/>
      <c r="W9871"/>
      <c r="X9871"/>
      <c r="Y9871"/>
    </row>
    <row r="9872" spans="2:25" x14ac:dyDescent="0.3"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/>
      <c r="W9872"/>
      <c r="X9872"/>
      <c r="Y9872"/>
    </row>
    <row r="9873" spans="2:25" x14ac:dyDescent="0.3"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/>
      <c r="W9873"/>
      <c r="X9873"/>
      <c r="Y9873"/>
    </row>
    <row r="9874" spans="2:25" x14ac:dyDescent="0.3"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/>
      <c r="W9874"/>
      <c r="X9874"/>
      <c r="Y9874"/>
    </row>
    <row r="9875" spans="2:25" x14ac:dyDescent="0.3"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/>
      <c r="W9875"/>
      <c r="X9875"/>
      <c r="Y9875"/>
    </row>
    <row r="9876" spans="2:25" x14ac:dyDescent="0.3"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/>
      <c r="W9876"/>
      <c r="X9876"/>
      <c r="Y9876"/>
    </row>
    <row r="9877" spans="2:25" x14ac:dyDescent="0.3"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/>
      <c r="W9877"/>
      <c r="X9877"/>
      <c r="Y9877"/>
    </row>
    <row r="9878" spans="2:25" x14ac:dyDescent="0.3"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/>
      <c r="W9878"/>
      <c r="X9878"/>
      <c r="Y9878"/>
    </row>
    <row r="9879" spans="2:25" x14ac:dyDescent="0.3"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/>
      <c r="W9879"/>
      <c r="X9879"/>
      <c r="Y9879"/>
    </row>
    <row r="9880" spans="2:25" x14ac:dyDescent="0.3"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/>
      <c r="W9880"/>
      <c r="X9880"/>
      <c r="Y9880"/>
    </row>
    <row r="9881" spans="2:25" x14ac:dyDescent="0.3"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/>
      <c r="W9881"/>
      <c r="X9881"/>
      <c r="Y9881"/>
    </row>
    <row r="9882" spans="2:25" x14ac:dyDescent="0.3"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/>
      <c r="W9882"/>
      <c r="X9882"/>
      <c r="Y9882"/>
    </row>
    <row r="9883" spans="2:25" x14ac:dyDescent="0.3"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/>
      <c r="W9883"/>
      <c r="X9883"/>
      <c r="Y9883"/>
    </row>
    <row r="9884" spans="2:25" x14ac:dyDescent="0.3"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/>
      <c r="W9884"/>
      <c r="X9884"/>
      <c r="Y9884"/>
    </row>
    <row r="9885" spans="2:25" x14ac:dyDescent="0.3"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/>
      <c r="W9885"/>
      <c r="X9885"/>
      <c r="Y9885"/>
    </row>
    <row r="9886" spans="2:25" x14ac:dyDescent="0.3"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/>
      <c r="W9886"/>
      <c r="X9886"/>
      <c r="Y9886"/>
    </row>
    <row r="9887" spans="2:25" x14ac:dyDescent="0.3"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/>
      <c r="W9887"/>
      <c r="X9887"/>
      <c r="Y9887"/>
    </row>
    <row r="9888" spans="2:25" x14ac:dyDescent="0.3"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/>
      <c r="W9888"/>
      <c r="X9888"/>
      <c r="Y9888"/>
    </row>
    <row r="9889" spans="2:25" x14ac:dyDescent="0.3"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/>
      <c r="W9889"/>
      <c r="X9889"/>
      <c r="Y9889"/>
    </row>
    <row r="9890" spans="2:25" x14ac:dyDescent="0.3"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/>
      <c r="W9890"/>
      <c r="X9890"/>
      <c r="Y9890"/>
    </row>
    <row r="9891" spans="2:25" x14ac:dyDescent="0.3"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/>
      <c r="W9891"/>
      <c r="X9891"/>
      <c r="Y9891"/>
    </row>
    <row r="9892" spans="2:25" x14ac:dyDescent="0.3"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/>
      <c r="W9892"/>
      <c r="X9892"/>
      <c r="Y9892"/>
    </row>
    <row r="9893" spans="2:25" x14ac:dyDescent="0.3"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/>
      <c r="W9893"/>
      <c r="X9893"/>
      <c r="Y9893"/>
    </row>
    <row r="9894" spans="2:25" x14ac:dyDescent="0.3"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/>
      <c r="W9894"/>
      <c r="X9894"/>
      <c r="Y9894"/>
    </row>
    <row r="9895" spans="2:25" x14ac:dyDescent="0.3"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/>
      <c r="W9895"/>
      <c r="X9895"/>
      <c r="Y9895"/>
    </row>
    <row r="9896" spans="2:25" x14ac:dyDescent="0.3"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/>
      <c r="W9896"/>
      <c r="X9896"/>
      <c r="Y9896"/>
    </row>
    <row r="9897" spans="2:25" x14ac:dyDescent="0.3"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/>
      <c r="W9897"/>
      <c r="X9897"/>
      <c r="Y9897"/>
    </row>
    <row r="9898" spans="2:25" x14ac:dyDescent="0.3"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/>
      <c r="W9898"/>
      <c r="X9898"/>
      <c r="Y9898"/>
    </row>
    <row r="9899" spans="2:25" x14ac:dyDescent="0.3"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/>
      <c r="W9899"/>
      <c r="X9899"/>
      <c r="Y9899"/>
    </row>
    <row r="9900" spans="2:25" x14ac:dyDescent="0.3"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/>
      <c r="W9900"/>
      <c r="X9900"/>
      <c r="Y9900"/>
    </row>
    <row r="9901" spans="2:25" x14ac:dyDescent="0.3"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/>
      <c r="W9901"/>
      <c r="X9901"/>
      <c r="Y9901"/>
    </row>
    <row r="9902" spans="2:25" x14ac:dyDescent="0.3"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/>
      <c r="W9902"/>
      <c r="X9902"/>
      <c r="Y9902"/>
    </row>
    <row r="9903" spans="2:25" x14ac:dyDescent="0.3"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/>
      <c r="W9903"/>
      <c r="X9903"/>
      <c r="Y9903"/>
    </row>
    <row r="9904" spans="2:25" x14ac:dyDescent="0.3"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/>
      <c r="W9904"/>
      <c r="X9904"/>
      <c r="Y9904"/>
    </row>
    <row r="9905" spans="2:25" x14ac:dyDescent="0.3"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/>
      <c r="W9905"/>
      <c r="X9905"/>
      <c r="Y9905"/>
    </row>
    <row r="9906" spans="2:25" x14ac:dyDescent="0.3"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/>
      <c r="W9906"/>
      <c r="X9906"/>
      <c r="Y9906"/>
    </row>
    <row r="9907" spans="2:25" x14ac:dyDescent="0.3"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/>
      <c r="W9907"/>
      <c r="X9907"/>
      <c r="Y9907"/>
    </row>
    <row r="9908" spans="2:25" x14ac:dyDescent="0.3"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/>
      <c r="W9908"/>
      <c r="X9908"/>
      <c r="Y9908"/>
    </row>
    <row r="9909" spans="2:25" x14ac:dyDescent="0.3"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/>
      <c r="W9909"/>
      <c r="X9909"/>
      <c r="Y9909"/>
    </row>
    <row r="9910" spans="2:25" x14ac:dyDescent="0.3"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/>
      <c r="W9910"/>
      <c r="X9910"/>
      <c r="Y9910"/>
    </row>
    <row r="9911" spans="2:25" x14ac:dyDescent="0.3"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/>
      <c r="W9911"/>
      <c r="X9911"/>
      <c r="Y9911"/>
    </row>
    <row r="9912" spans="2:25" x14ac:dyDescent="0.3"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/>
      <c r="W9912"/>
      <c r="X9912"/>
      <c r="Y9912"/>
    </row>
    <row r="9913" spans="2:25" x14ac:dyDescent="0.3"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/>
      <c r="W9913"/>
      <c r="X9913"/>
      <c r="Y9913"/>
    </row>
    <row r="9914" spans="2:25" x14ac:dyDescent="0.3"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/>
      <c r="W9914"/>
      <c r="X9914"/>
      <c r="Y9914"/>
    </row>
    <row r="9915" spans="2:25" x14ac:dyDescent="0.3"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/>
      <c r="W9915"/>
      <c r="X9915"/>
      <c r="Y9915"/>
    </row>
    <row r="9916" spans="2:25" x14ac:dyDescent="0.3"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/>
      <c r="W9916"/>
      <c r="X9916"/>
      <c r="Y9916"/>
    </row>
    <row r="9917" spans="2:25" x14ac:dyDescent="0.3"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/>
      <c r="W9917"/>
      <c r="X9917"/>
      <c r="Y9917"/>
    </row>
    <row r="9918" spans="2:25" x14ac:dyDescent="0.3"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/>
      <c r="W9918"/>
      <c r="X9918"/>
      <c r="Y9918"/>
    </row>
    <row r="9919" spans="2:25" x14ac:dyDescent="0.3"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/>
      <c r="W9919"/>
      <c r="X9919"/>
      <c r="Y9919"/>
    </row>
    <row r="9920" spans="2:25" x14ac:dyDescent="0.3"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/>
      <c r="W9920"/>
      <c r="X9920"/>
      <c r="Y9920"/>
    </row>
    <row r="9921" spans="2:25" x14ac:dyDescent="0.3"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/>
      <c r="W9921"/>
      <c r="X9921"/>
      <c r="Y9921"/>
    </row>
    <row r="9922" spans="2:25" x14ac:dyDescent="0.3"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/>
      <c r="W9922"/>
      <c r="X9922"/>
      <c r="Y9922"/>
    </row>
    <row r="9923" spans="2:25" x14ac:dyDescent="0.3"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/>
      <c r="W9923"/>
      <c r="X9923"/>
      <c r="Y9923"/>
    </row>
    <row r="9924" spans="2:25" x14ac:dyDescent="0.3"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/>
      <c r="W9924"/>
      <c r="X9924"/>
      <c r="Y9924"/>
    </row>
    <row r="9925" spans="2:25" x14ac:dyDescent="0.3"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/>
      <c r="W9925"/>
      <c r="X9925"/>
      <c r="Y9925"/>
    </row>
    <row r="9926" spans="2:25" x14ac:dyDescent="0.3"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/>
      <c r="W9926"/>
      <c r="X9926"/>
      <c r="Y9926"/>
    </row>
    <row r="9927" spans="2:25" x14ac:dyDescent="0.3"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/>
      <c r="W9927"/>
      <c r="X9927"/>
      <c r="Y9927"/>
    </row>
    <row r="9928" spans="2:25" x14ac:dyDescent="0.3"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/>
      <c r="W9928"/>
      <c r="X9928"/>
      <c r="Y9928"/>
    </row>
    <row r="9929" spans="2:25" x14ac:dyDescent="0.3"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/>
      <c r="W9929"/>
      <c r="X9929"/>
      <c r="Y9929"/>
    </row>
    <row r="9930" spans="2:25" x14ac:dyDescent="0.3"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/>
      <c r="W9930"/>
      <c r="X9930"/>
      <c r="Y9930"/>
    </row>
    <row r="9931" spans="2:25" x14ac:dyDescent="0.3"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/>
      <c r="W9931"/>
      <c r="X9931"/>
      <c r="Y9931"/>
    </row>
    <row r="9932" spans="2:25" x14ac:dyDescent="0.3"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/>
      <c r="W9932"/>
      <c r="X9932"/>
      <c r="Y9932"/>
    </row>
    <row r="9933" spans="2:25" x14ac:dyDescent="0.3"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/>
      <c r="W9933"/>
      <c r="X9933"/>
      <c r="Y9933"/>
    </row>
    <row r="9934" spans="2:25" x14ac:dyDescent="0.3"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/>
      <c r="W9934"/>
      <c r="X9934"/>
      <c r="Y9934"/>
    </row>
    <row r="9935" spans="2:25" x14ac:dyDescent="0.3"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/>
      <c r="W9935"/>
      <c r="X9935"/>
      <c r="Y9935"/>
    </row>
    <row r="9936" spans="2:25" x14ac:dyDescent="0.3"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/>
      <c r="W9936"/>
      <c r="X9936"/>
      <c r="Y9936"/>
    </row>
    <row r="9937" spans="2:25" x14ac:dyDescent="0.3"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/>
      <c r="W9937"/>
      <c r="X9937"/>
      <c r="Y9937"/>
    </row>
    <row r="9938" spans="2:25" x14ac:dyDescent="0.3"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/>
      <c r="W9938"/>
      <c r="X9938"/>
      <c r="Y9938"/>
    </row>
    <row r="9939" spans="2:25" x14ac:dyDescent="0.3"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/>
      <c r="W9939"/>
      <c r="X9939"/>
      <c r="Y9939"/>
    </row>
    <row r="9940" spans="2:25" x14ac:dyDescent="0.3"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/>
      <c r="W9940"/>
      <c r="X9940"/>
      <c r="Y9940"/>
    </row>
    <row r="9941" spans="2:25" x14ac:dyDescent="0.3"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/>
      <c r="W9941"/>
      <c r="X9941"/>
      <c r="Y9941"/>
    </row>
    <row r="9942" spans="2:25" x14ac:dyDescent="0.3"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/>
      <c r="W9942"/>
      <c r="X9942"/>
      <c r="Y9942"/>
    </row>
    <row r="9943" spans="2:25" x14ac:dyDescent="0.3"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/>
      <c r="W9943"/>
      <c r="X9943"/>
      <c r="Y9943"/>
    </row>
    <row r="9944" spans="2:25" x14ac:dyDescent="0.3"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/>
      <c r="W9944"/>
      <c r="X9944"/>
      <c r="Y9944"/>
    </row>
    <row r="9945" spans="2:25" x14ac:dyDescent="0.3"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/>
      <c r="W9945"/>
      <c r="X9945"/>
      <c r="Y9945"/>
    </row>
    <row r="9946" spans="2:25" x14ac:dyDescent="0.3"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/>
      <c r="W9946"/>
      <c r="X9946"/>
      <c r="Y9946"/>
    </row>
    <row r="9947" spans="2:25" x14ac:dyDescent="0.3"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/>
      <c r="W9947"/>
      <c r="X9947"/>
      <c r="Y9947"/>
    </row>
    <row r="9948" spans="2:25" x14ac:dyDescent="0.3"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/>
      <c r="W9948"/>
      <c r="X9948"/>
      <c r="Y9948"/>
    </row>
    <row r="9949" spans="2:25" x14ac:dyDescent="0.3"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/>
      <c r="W9949"/>
      <c r="X9949"/>
      <c r="Y9949"/>
    </row>
    <row r="9950" spans="2:25" x14ac:dyDescent="0.3"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/>
      <c r="W9950"/>
      <c r="X9950"/>
      <c r="Y9950"/>
    </row>
    <row r="9951" spans="2:25" x14ac:dyDescent="0.3"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/>
      <c r="W9951"/>
      <c r="X9951"/>
      <c r="Y9951"/>
    </row>
    <row r="9952" spans="2:25" x14ac:dyDescent="0.3"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/>
      <c r="W9952"/>
      <c r="X9952"/>
      <c r="Y9952"/>
    </row>
    <row r="9953" spans="2:25" x14ac:dyDescent="0.3"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/>
      <c r="W9953"/>
      <c r="X9953"/>
      <c r="Y9953"/>
    </row>
    <row r="9954" spans="2:25" x14ac:dyDescent="0.3"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/>
      <c r="W9954"/>
      <c r="X9954"/>
      <c r="Y9954"/>
    </row>
    <row r="9955" spans="2:25" x14ac:dyDescent="0.3"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/>
      <c r="W9955"/>
      <c r="X9955"/>
      <c r="Y9955"/>
    </row>
    <row r="9956" spans="2:25" x14ac:dyDescent="0.3"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/>
      <c r="W9956"/>
      <c r="X9956"/>
      <c r="Y9956"/>
    </row>
    <row r="9957" spans="2:25" x14ac:dyDescent="0.3"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/>
      <c r="W9957"/>
      <c r="X9957"/>
      <c r="Y9957"/>
    </row>
    <row r="9958" spans="2:25" x14ac:dyDescent="0.3"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/>
      <c r="W9958"/>
      <c r="X9958"/>
      <c r="Y9958"/>
    </row>
    <row r="9959" spans="2:25" x14ac:dyDescent="0.3"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/>
      <c r="W9959"/>
      <c r="X9959"/>
      <c r="Y9959"/>
    </row>
    <row r="9960" spans="2:25" x14ac:dyDescent="0.3"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/>
      <c r="W9960"/>
      <c r="X9960"/>
      <c r="Y9960"/>
    </row>
    <row r="9961" spans="2:25" x14ac:dyDescent="0.3"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/>
      <c r="W9961"/>
      <c r="X9961"/>
      <c r="Y9961"/>
    </row>
    <row r="9962" spans="2:25" x14ac:dyDescent="0.3">
      <c r="B9962"/>
      <c r="C9962"/>
      <c r="D9962"/>
      <c r="E9962"/>
      <c r="F9962"/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  <c r="U9962"/>
      <c r="V9962"/>
      <c r="W9962"/>
      <c r="X9962"/>
      <c r="Y9962"/>
    </row>
    <row r="9963" spans="2:25" x14ac:dyDescent="0.3">
      <c r="B9963"/>
      <c r="C9963"/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  <c r="U9963"/>
      <c r="V9963"/>
      <c r="W9963"/>
      <c r="X9963"/>
      <c r="Y9963"/>
    </row>
    <row r="9964" spans="2:25" x14ac:dyDescent="0.3">
      <c r="B9964"/>
      <c r="C9964"/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  <c r="U9964"/>
      <c r="V9964"/>
      <c r="W9964"/>
      <c r="X9964"/>
      <c r="Y9964"/>
    </row>
    <row r="9965" spans="2:25" x14ac:dyDescent="0.3">
      <c r="B9965"/>
      <c r="C9965"/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  <c r="U9965"/>
      <c r="V9965"/>
      <c r="W9965"/>
      <c r="X9965"/>
      <c r="Y9965"/>
    </row>
    <row r="9966" spans="2:25" x14ac:dyDescent="0.3">
      <c r="B9966"/>
      <c r="C9966"/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  <c r="U9966"/>
      <c r="V9966"/>
      <c r="W9966"/>
      <c r="X9966"/>
      <c r="Y9966"/>
    </row>
    <row r="9967" spans="2:25" x14ac:dyDescent="0.3">
      <c r="B9967"/>
      <c r="C9967"/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  <c r="U9967"/>
      <c r="V9967"/>
      <c r="W9967"/>
      <c r="X9967"/>
      <c r="Y9967"/>
    </row>
    <row r="9968" spans="2:25" x14ac:dyDescent="0.3">
      <c r="B9968"/>
      <c r="C9968"/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  <c r="U9968"/>
      <c r="V9968"/>
      <c r="W9968"/>
      <c r="X9968"/>
      <c r="Y9968"/>
    </row>
    <row r="9969" spans="2:25" x14ac:dyDescent="0.3">
      <c r="B9969"/>
      <c r="C9969"/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  <c r="U9969"/>
      <c r="V9969"/>
      <c r="W9969"/>
      <c r="X9969"/>
      <c r="Y9969"/>
    </row>
    <row r="9970" spans="2:25" x14ac:dyDescent="0.3">
      <c r="B9970"/>
      <c r="C9970"/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  <c r="U9970"/>
      <c r="V9970"/>
      <c r="W9970"/>
      <c r="X9970"/>
      <c r="Y9970"/>
    </row>
    <row r="9971" spans="2:25" x14ac:dyDescent="0.3">
      <c r="B9971"/>
      <c r="C9971"/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  <c r="U9971"/>
      <c r="V9971"/>
      <c r="W9971"/>
      <c r="X9971"/>
      <c r="Y9971"/>
    </row>
    <row r="9972" spans="2:25" x14ac:dyDescent="0.3">
      <c r="B9972"/>
      <c r="C9972"/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  <c r="U9972"/>
      <c r="V9972"/>
      <c r="W9972"/>
      <c r="X9972"/>
      <c r="Y9972"/>
    </row>
    <row r="9973" spans="2:25" x14ac:dyDescent="0.3">
      <c r="B9973"/>
      <c r="C9973"/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  <c r="U9973"/>
      <c r="V9973"/>
      <c r="W9973"/>
      <c r="X9973"/>
      <c r="Y9973"/>
    </row>
    <row r="9974" spans="2:25" x14ac:dyDescent="0.3">
      <c r="B9974"/>
      <c r="C9974"/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  <c r="U9974"/>
      <c r="V9974"/>
      <c r="W9974"/>
      <c r="X9974"/>
      <c r="Y9974"/>
    </row>
    <row r="9975" spans="2:25" x14ac:dyDescent="0.3">
      <c r="B9975"/>
      <c r="C9975"/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  <c r="U9975"/>
      <c r="V9975"/>
      <c r="W9975"/>
      <c r="X9975"/>
      <c r="Y9975"/>
    </row>
    <row r="9976" spans="2:25" x14ac:dyDescent="0.3">
      <c r="B9976"/>
      <c r="C9976"/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  <c r="U9976"/>
      <c r="V9976"/>
      <c r="W9976"/>
      <c r="X9976"/>
      <c r="Y9976"/>
    </row>
    <row r="9977" spans="2:25" x14ac:dyDescent="0.3">
      <c r="B9977"/>
      <c r="C9977"/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  <c r="U9977"/>
      <c r="V9977"/>
      <c r="W9977"/>
      <c r="X9977"/>
      <c r="Y9977"/>
    </row>
    <row r="9978" spans="2:25" x14ac:dyDescent="0.3">
      <c r="B9978"/>
      <c r="C9978"/>
      <c r="D9978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  <c r="U9978"/>
      <c r="V9978"/>
      <c r="W9978"/>
      <c r="X9978"/>
      <c r="Y9978"/>
    </row>
    <row r="9979" spans="2:25" x14ac:dyDescent="0.3">
      <c r="B9979"/>
      <c r="C9979"/>
      <c r="D9979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  <c r="U9979"/>
      <c r="V9979"/>
      <c r="W9979"/>
      <c r="X9979"/>
      <c r="Y9979"/>
    </row>
    <row r="9980" spans="2:25" x14ac:dyDescent="0.3">
      <c r="B9980"/>
      <c r="C9980"/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  <c r="U9980"/>
      <c r="V9980"/>
      <c r="W9980"/>
      <c r="X9980"/>
      <c r="Y9980"/>
    </row>
    <row r="9981" spans="2:25" x14ac:dyDescent="0.3">
      <c r="B9981"/>
      <c r="C9981"/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  <c r="U9981"/>
      <c r="V9981"/>
      <c r="W9981"/>
      <c r="X9981"/>
      <c r="Y9981"/>
    </row>
    <row r="9982" spans="2:25" x14ac:dyDescent="0.3">
      <c r="B9982"/>
      <c r="C9982"/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  <c r="U9982"/>
      <c r="V9982"/>
      <c r="W9982"/>
      <c r="X9982"/>
      <c r="Y9982"/>
    </row>
    <row r="9983" spans="2:25" x14ac:dyDescent="0.3">
      <c r="B9983"/>
      <c r="C9983"/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  <c r="U9983"/>
      <c r="V9983"/>
      <c r="W9983"/>
      <c r="X9983"/>
      <c r="Y9983"/>
    </row>
    <row r="9984" spans="2:25" x14ac:dyDescent="0.3">
      <c r="B9984"/>
      <c r="C9984"/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  <c r="U9984"/>
      <c r="V9984"/>
      <c r="W9984"/>
      <c r="X9984"/>
      <c r="Y9984"/>
    </row>
    <row r="9985" spans="2:25" x14ac:dyDescent="0.3">
      <c r="B9985"/>
      <c r="C9985"/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  <c r="U9985"/>
      <c r="V9985"/>
      <c r="W9985"/>
      <c r="X9985"/>
      <c r="Y9985"/>
    </row>
    <row r="9986" spans="2:25" x14ac:dyDescent="0.3">
      <c r="B9986"/>
      <c r="C9986"/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  <c r="U9986"/>
      <c r="V9986"/>
      <c r="W9986"/>
      <c r="X9986"/>
      <c r="Y9986"/>
    </row>
    <row r="9987" spans="2:25" x14ac:dyDescent="0.3">
      <c r="B9987"/>
      <c r="C9987"/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  <c r="U9987"/>
      <c r="V9987"/>
      <c r="W9987"/>
      <c r="X9987"/>
      <c r="Y9987"/>
    </row>
    <row r="9988" spans="2:25" x14ac:dyDescent="0.3">
      <c r="B9988"/>
      <c r="C9988"/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  <c r="U9988"/>
      <c r="V9988"/>
      <c r="W9988"/>
      <c r="X9988"/>
      <c r="Y9988"/>
    </row>
    <row r="9989" spans="2:25" x14ac:dyDescent="0.3">
      <c r="B9989"/>
      <c r="C9989"/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  <c r="U9989"/>
      <c r="V9989"/>
      <c r="W9989"/>
      <c r="X9989"/>
      <c r="Y9989"/>
    </row>
    <row r="9990" spans="2:25" x14ac:dyDescent="0.3">
      <c r="B9990"/>
      <c r="C9990"/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  <c r="U9990"/>
      <c r="V9990"/>
      <c r="W9990"/>
      <c r="X9990"/>
      <c r="Y9990"/>
    </row>
    <row r="9991" spans="2:25" x14ac:dyDescent="0.3">
      <c r="B9991"/>
      <c r="C9991"/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  <c r="U9991"/>
      <c r="V9991"/>
      <c r="W9991"/>
      <c r="X9991"/>
      <c r="Y9991"/>
    </row>
    <row r="9992" spans="2:25" x14ac:dyDescent="0.3">
      <c r="B9992"/>
      <c r="C9992"/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  <c r="U9992"/>
      <c r="V9992"/>
      <c r="W9992"/>
      <c r="X9992"/>
      <c r="Y9992"/>
    </row>
    <row r="9993" spans="2:25" x14ac:dyDescent="0.3">
      <c r="B9993"/>
      <c r="C9993"/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  <c r="U9993"/>
      <c r="V9993"/>
      <c r="W9993"/>
      <c r="X9993"/>
      <c r="Y9993"/>
    </row>
    <row r="9994" spans="2:25" x14ac:dyDescent="0.3">
      <c r="B9994"/>
      <c r="C9994"/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  <c r="U9994"/>
      <c r="V9994"/>
      <c r="W9994"/>
      <c r="X9994"/>
      <c r="Y9994"/>
    </row>
    <row r="9995" spans="2:25" x14ac:dyDescent="0.3">
      <c r="B9995"/>
      <c r="C9995"/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  <c r="U9995"/>
      <c r="V9995"/>
      <c r="W9995"/>
      <c r="X9995"/>
      <c r="Y9995"/>
    </row>
    <row r="9996" spans="2:25" x14ac:dyDescent="0.3">
      <c r="B9996"/>
      <c r="C9996"/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  <c r="U9996"/>
      <c r="V9996"/>
      <c r="W9996"/>
      <c r="X9996"/>
      <c r="Y9996"/>
    </row>
    <row r="9997" spans="2:25" x14ac:dyDescent="0.3">
      <c r="B9997"/>
      <c r="C9997"/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  <c r="U9997"/>
      <c r="V9997"/>
      <c r="W9997"/>
      <c r="X9997"/>
      <c r="Y9997"/>
    </row>
    <row r="9998" spans="2:25" x14ac:dyDescent="0.3">
      <c r="B9998"/>
      <c r="C9998"/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  <c r="U9998"/>
      <c r="V9998"/>
      <c r="W9998"/>
      <c r="X9998"/>
      <c r="Y9998"/>
    </row>
    <row r="9999" spans="2:25" x14ac:dyDescent="0.3">
      <c r="B9999"/>
      <c r="C9999"/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  <c r="U9999"/>
      <c r="V9999"/>
      <c r="W9999"/>
      <c r="X9999"/>
      <c r="Y9999"/>
    </row>
    <row r="10000" spans="2:25" x14ac:dyDescent="0.3"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  <c r="U10000"/>
      <c r="V10000"/>
      <c r="W10000"/>
      <c r="X10000"/>
      <c r="Y10000"/>
    </row>
    <row r="10001" spans="2:25" x14ac:dyDescent="0.3"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  <c r="U10001"/>
      <c r="V10001"/>
      <c r="W10001"/>
      <c r="X10001"/>
      <c r="Y10001"/>
    </row>
    <row r="10002" spans="2:25" x14ac:dyDescent="0.3"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  <c r="U10002"/>
      <c r="V10002"/>
      <c r="W10002"/>
      <c r="X10002"/>
      <c r="Y10002"/>
    </row>
    <row r="10003" spans="2:25" x14ac:dyDescent="0.3"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  <c r="U10003"/>
      <c r="V10003"/>
      <c r="W10003"/>
      <c r="X10003"/>
      <c r="Y10003"/>
    </row>
    <row r="10004" spans="2:25" x14ac:dyDescent="0.3"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  <c r="U10004"/>
      <c r="V10004"/>
      <c r="W10004"/>
      <c r="X10004"/>
      <c r="Y10004"/>
    </row>
    <row r="10005" spans="2:25" x14ac:dyDescent="0.3"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  <c r="U10005"/>
      <c r="V10005"/>
      <c r="W10005"/>
      <c r="X10005"/>
      <c r="Y10005"/>
    </row>
    <row r="10006" spans="2:25" x14ac:dyDescent="0.3"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  <c r="U10006"/>
      <c r="V10006"/>
      <c r="W10006"/>
      <c r="X10006"/>
      <c r="Y10006"/>
    </row>
    <row r="10007" spans="2:25" x14ac:dyDescent="0.3"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  <c r="U10007"/>
      <c r="V10007"/>
      <c r="W10007"/>
      <c r="X10007"/>
      <c r="Y10007"/>
    </row>
    <row r="10008" spans="2:25" x14ac:dyDescent="0.3"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  <c r="U10008"/>
      <c r="V10008"/>
      <c r="W10008"/>
      <c r="X10008"/>
      <c r="Y10008"/>
    </row>
    <row r="10009" spans="2:25" x14ac:dyDescent="0.3"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  <c r="U10009"/>
      <c r="V10009"/>
      <c r="W10009"/>
      <c r="X10009"/>
      <c r="Y10009"/>
    </row>
    <row r="10010" spans="2:25" x14ac:dyDescent="0.3"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  <c r="U10010"/>
      <c r="V10010"/>
      <c r="W10010"/>
      <c r="X10010"/>
      <c r="Y10010"/>
    </row>
    <row r="10011" spans="2:25" x14ac:dyDescent="0.3"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  <c r="U10011"/>
      <c r="V10011"/>
      <c r="W10011"/>
      <c r="X10011"/>
      <c r="Y10011"/>
    </row>
    <row r="10012" spans="2:25" x14ac:dyDescent="0.3"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  <c r="U10012"/>
      <c r="V10012"/>
      <c r="W10012"/>
      <c r="X10012"/>
      <c r="Y10012"/>
    </row>
    <row r="10013" spans="2:25" x14ac:dyDescent="0.3"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  <c r="U10013"/>
      <c r="V10013"/>
      <c r="W10013"/>
      <c r="X10013"/>
      <c r="Y10013"/>
    </row>
    <row r="10014" spans="2:25" x14ac:dyDescent="0.3"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  <c r="U10014"/>
      <c r="V10014"/>
      <c r="W10014"/>
      <c r="X10014"/>
      <c r="Y10014"/>
    </row>
    <row r="10015" spans="2:25" x14ac:dyDescent="0.3"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  <c r="U10015"/>
      <c r="V10015"/>
      <c r="W10015"/>
      <c r="X10015"/>
      <c r="Y10015"/>
    </row>
    <row r="10016" spans="2:25" x14ac:dyDescent="0.3"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  <c r="U10016"/>
      <c r="V10016"/>
      <c r="W10016"/>
      <c r="X10016"/>
      <c r="Y10016"/>
    </row>
    <row r="10017" spans="2:25" x14ac:dyDescent="0.3"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  <c r="U10017"/>
      <c r="V10017"/>
      <c r="W10017"/>
      <c r="X10017"/>
      <c r="Y10017"/>
    </row>
    <row r="10018" spans="2:25" x14ac:dyDescent="0.3"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  <c r="U10018"/>
      <c r="V10018"/>
      <c r="W10018"/>
      <c r="X10018"/>
      <c r="Y10018"/>
    </row>
    <row r="10019" spans="2:25" x14ac:dyDescent="0.3"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  <c r="U10019"/>
      <c r="V10019"/>
      <c r="W10019"/>
      <c r="X10019"/>
      <c r="Y10019"/>
    </row>
    <row r="10020" spans="2:25" x14ac:dyDescent="0.3"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  <c r="U10020"/>
      <c r="V10020"/>
      <c r="W10020"/>
      <c r="X10020"/>
      <c r="Y10020"/>
    </row>
    <row r="10021" spans="2:25" x14ac:dyDescent="0.3"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  <c r="U10021"/>
      <c r="V10021"/>
      <c r="W10021"/>
      <c r="X10021"/>
      <c r="Y10021"/>
    </row>
    <row r="10022" spans="2:25" x14ac:dyDescent="0.3"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  <c r="U10022"/>
      <c r="V10022"/>
      <c r="W10022"/>
      <c r="X10022"/>
      <c r="Y10022"/>
    </row>
    <row r="10023" spans="2:25" x14ac:dyDescent="0.3"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  <c r="U10023"/>
      <c r="V10023"/>
      <c r="W10023"/>
      <c r="X10023"/>
      <c r="Y10023"/>
    </row>
    <row r="10024" spans="2:25" x14ac:dyDescent="0.3"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  <c r="U10024"/>
      <c r="V10024"/>
      <c r="W10024"/>
      <c r="X10024"/>
      <c r="Y10024"/>
    </row>
    <row r="10025" spans="2:25" x14ac:dyDescent="0.3"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  <c r="U10025"/>
      <c r="V10025"/>
      <c r="W10025"/>
      <c r="X10025"/>
      <c r="Y10025"/>
    </row>
    <row r="10026" spans="2:25" x14ac:dyDescent="0.3"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  <c r="U10026"/>
      <c r="V10026"/>
      <c r="W10026"/>
      <c r="X10026"/>
      <c r="Y10026"/>
    </row>
    <row r="10027" spans="2:25" x14ac:dyDescent="0.3"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  <c r="U10027"/>
      <c r="V10027"/>
      <c r="W10027"/>
      <c r="X10027"/>
      <c r="Y10027"/>
    </row>
    <row r="10028" spans="2:25" x14ac:dyDescent="0.3"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  <c r="U10028"/>
      <c r="V10028"/>
      <c r="W10028"/>
      <c r="X10028"/>
      <c r="Y10028"/>
    </row>
    <row r="10029" spans="2:25" x14ac:dyDescent="0.3"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  <c r="U10029"/>
      <c r="V10029"/>
      <c r="W10029"/>
      <c r="X10029"/>
      <c r="Y10029"/>
    </row>
    <row r="10030" spans="2:25" x14ac:dyDescent="0.3"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  <c r="U10030"/>
      <c r="V10030"/>
      <c r="W10030"/>
      <c r="X10030"/>
      <c r="Y10030"/>
    </row>
    <row r="10031" spans="2:25" x14ac:dyDescent="0.3"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  <c r="U10031"/>
      <c r="V10031"/>
      <c r="W10031"/>
      <c r="X10031"/>
      <c r="Y10031"/>
    </row>
    <row r="10032" spans="2:25" x14ac:dyDescent="0.3"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  <c r="T10032"/>
      <c r="U10032"/>
      <c r="V10032"/>
      <c r="W10032"/>
      <c r="X10032"/>
      <c r="Y10032"/>
    </row>
    <row r="10033" spans="2:25" x14ac:dyDescent="0.3"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  <c r="T10033"/>
      <c r="U10033"/>
      <c r="V10033"/>
      <c r="W10033"/>
      <c r="X10033"/>
      <c r="Y10033"/>
    </row>
    <row r="10034" spans="2:25" x14ac:dyDescent="0.3"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  <c r="T10034"/>
      <c r="U10034"/>
      <c r="V10034"/>
      <c r="W10034"/>
      <c r="X10034"/>
      <c r="Y10034"/>
    </row>
    <row r="10035" spans="2:25" x14ac:dyDescent="0.3"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  <c r="T10035"/>
      <c r="U10035"/>
      <c r="V10035"/>
      <c r="W10035"/>
      <c r="X10035"/>
      <c r="Y10035"/>
    </row>
    <row r="10036" spans="2:25" x14ac:dyDescent="0.3"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  <c r="T10036"/>
      <c r="U10036"/>
      <c r="V10036"/>
      <c r="W10036"/>
      <c r="X10036"/>
      <c r="Y10036"/>
    </row>
    <row r="10037" spans="2:25" x14ac:dyDescent="0.3"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  <c r="T10037"/>
      <c r="U10037"/>
      <c r="V10037"/>
      <c r="W10037"/>
      <c r="X10037"/>
      <c r="Y10037"/>
    </row>
    <row r="10038" spans="2:25" x14ac:dyDescent="0.3"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  <c r="T10038"/>
      <c r="U10038"/>
      <c r="V10038"/>
      <c r="W10038"/>
      <c r="X10038"/>
      <c r="Y10038"/>
    </row>
    <row r="10039" spans="2:25" x14ac:dyDescent="0.3"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  <c r="T10039"/>
      <c r="U10039"/>
      <c r="V10039"/>
      <c r="W10039"/>
      <c r="X10039"/>
      <c r="Y10039"/>
    </row>
    <row r="10040" spans="2:25" x14ac:dyDescent="0.3"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  <c r="T10040"/>
      <c r="U10040"/>
      <c r="V10040"/>
      <c r="W10040"/>
      <c r="X10040"/>
      <c r="Y10040"/>
    </row>
    <row r="10041" spans="2:25" x14ac:dyDescent="0.3"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  <c r="T10041"/>
      <c r="U10041"/>
      <c r="V10041"/>
      <c r="W10041"/>
      <c r="X10041"/>
      <c r="Y10041"/>
    </row>
    <row r="10042" spans="2:25" x14ac:dyDescent="0.3"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  <c r="T10042"/>
      <c r="U10042"/>
      <c r="V10042"/>
      <c r="W10042"/>
      <c r="X10042"/>
      <c r="Y10042"/>
    </row>
    <row r="10043" spans="2:25" x14ac:dyDescent="0.3"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  <c r="T10043"/>
      <c r="U10043"/>
      <c r="V10043"/>
      <c r="W10043"/>
      <c r="X10043"/>
      <c r="Y10043"/>
    </row>
    <row r="10044" spans="2:25" x14ac:dyDescent="0.3"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  <c r="T10044"/>
      <c r="U10044"/>
      <c r="V10044"/>
      <c r="W10044"/>
      <c r="X10044"/>
      <c r="Y10044"/>
    </row>
    <row r="10045" spans="2:25" x14ac:dyDescent="0.3"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  <c r="T10045"/>
      <c r="U10045"/>
      <c r="V10045"/>
      <c r="W10045"/>
      <c r="X10045"/>
      <c r="Y10045"/>
    </row>
    <row r="10046" spans="2:25" x14ac:dyDescent="0.3"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  <c r="T10046"/>
      <c r="U10046"/>
      <c r="V10046"/>
      <c r="W10046"/>
      <c r="X10046"/>
      <c r="Y10046"/>
    </row>
    <row r="10047" spans="2:25" x14ac:dyDescent="0.3"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  <c r="T10047"/>
      <c r="U10047"/>
      <c r="V10047"/>
      <c r="W10047"/>
      <c r="X10047"/>
      <c r="Y10047"/>
    </row>
    <row r="10048" spans="2:25" x14ac:dyDescent="0.3"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  <c r="T10048"/>
      <c r="U10048"/>
      <c r="V10048"/>
      <c r="W10048"/>
      <c r="X10048"/>
      <c r="Y10048"/>
    </row>
    <row r="10049" spans="2:25" x14ac:dyDescent="0.3"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  <c r="T10049"/>
      <c r="U10049"/>
      <c r="V10049"/>
      <c r="W10049"/>
      <c r="X10049"/>
      <c r="Y10049"/>
    </row>
    <row r="10050" spans="2:25" x14ac:dyDescent="0.3"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  <c r="T10050"/>
      <c r="U10050"/>
      <c r="V10050"/>
      <c r="W10050"/>
      <c r="X10050"/>
      <c r="Y10050"/>
    </row>
    <row r="10051" spans="2:25" x14ac:dyDescent="0.3"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  <c r="T10051"/>
      <c r="U10051"/>
      <c r="V10051"/>
      <c r="W10051"/>
      <c r="X10051"/>
      <c r="Y10051"/>
    </row>
    <row r="10052" spans="2:25" x14ac:dyDescent="0.3"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  <c r="T10052"/>
      <c r="U10052"/>
      <c r="V10052"/>
      <c r="W10052"/>
      <c r="X10052"/>
      <c r="Y10052"/>
    </row>
    <row r="10053" spans="2:25" x14ac:dyDescent="0.3"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  <c r="T10053"/>
      <c r="U10053"/>
      <c r="V10053"/>
      <c r="W10053"/>
      <c r="X10053"/>
      <c r="Y10053"/>
    </row>
    <row r="10054" spans="2:25" x14ac:dyDescent="0.3"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  <c r="T10054"/>
      <c r="U10054"/>
      <c r="V10054"/>
      <c r="W10054"/>
      <c r="X10054"/>
      <c r="Y10054"/>
    </row>
    <row r="10055" spans="2:25" x14ac:dyDescent="0.3"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  <c r="T10055"/>
      <c r="U10055"/>
      <c r="V10055"/>
      <c r="W10055"/>
      <c r="X10055"/>
      <c r="Y10055"/>
    </row>
    <row r="10056" spans="2:25" x14ac:dyDescent="0.3"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  <c r="T10056"/>
      <c r="U10056"/>
      <c r="V10056"/>
      <c r="W10056"/>
      <c r="X10056"/>
      <c r="Y10056"/>
    </row>
    <row r="10057" spans="2:25" x14ac:dyDescent="0.3"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  <c r="T10057"/>
      <c r="U10057"/>
      <c r="V10057"/>
      <c r="W10057"/>
      <c r="X10057"/>
      <c r="Y10057"/>
    </row>
    <row r="10058" spans="2:25" x14ac:dyDescent="0.3"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  <c r="T10058"/>
      <c r="U10058"/>
      <c r="V10058"/>
      <c r="W10058"/>
      <c r="X10058"/>
      <c r="Y10058"/>
    </row>
    <row r="10059" spans="2:25" x14ac:dyDescent="0.3"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  <c r="T10059"/>
      <c r="U10059"/>
      <c r="V10059"/>
      <c r="W10059"/>
      <c r="X10059"/>
      <c r="Y10059"/>
    </row>
    <row r="10060" spans="2:25" x14ac:dyDescent="0.3"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  <c r="T10060"/>
      <c r="U10060"/>
      <c r="V10060"/>
      <c r="W10060"/>
      <c r="X10060"/>
      <c r="Y10060"/>
    </row>
    <row r="10061" spans="2:25" x14ac:dyDescent="0.3"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  <c r="T10061"/>
      <c r="U10061"/>
      <c r="V10061"/>
      <c r="W10061"/>
      <c r="X10061"/>
      <c r="Y10061"/>
    </row>
    <row r="10062" spans="2:25" x14ac:dyDescent="0.3"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  <c r="T10062"/>
      <c r="U10062"/>
      <c r="V10062"/>
      <c r="W10062"/>
      <c r="X10062"/>
      <c r="Y10062"/>
    </row>
    <row r="10063" spans="2:25" x14ac:dyDescent="0.3"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  <c r="T10063"/>
      <c r="U10063"/>
      <c r="V10063"/>
      <c r="W10063"/>
      <c r="X10063"/>
      <c r="Y10063"/>
    </row>
    <row r="10064" spans="2:25" x14ac:dyDescent="0.3"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  <c r="T10064"/>
      <c r="U10064"/>
      <c r="V10064"/>
      <c r="W10064"/>
      <c r="X10064"/>
      <c r="Y10064"/>
    </row>
    <row r="10065" spans="2:25" x14ac:dyDescent="0.3"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  <c r="T10065"/>
      <c r="U10065"/>
      <c r="V10065"/>
      <c r="W10065"/>
      <c r="X10065"/>
      <c r="Y10065"/>
    </row>
    <row r="10066" spans="2:25" x14ac:dyDescent="0.3"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  <c r="T10066"/>
      <c r="U10066"/>
      <c r="V10066"/>
      <c r="W10066"/>
      <c r="X10066"/>
      <c r="Y10066"/>
    </row>
    <row r="10067" spans="2:25" x14ac:dyDescent="0.3"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  <c r="T10067"/>
      <c r="U10067"/>
      <c r="V10067"/>
      <c r="W10067"/>
      <c r="X10067"/>
      <c r="Y10067"/>
    </row>
    <row r="10068" spans="2:25" x14ac:dyDescent="0.3"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  <c r="T10068"/>
      <c r="U10068"/>
      <c r="V10068"/>
      <c r="W10068"/>
      <c r="X10068"/>
      <c r="Y10068"/>
    </row>
    <row r="10069" spans="2:25" x14ac:dyDescent="0.3"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  <c r="T10069"/>
      <c r="U10069"/>
      <c r="V10069"/>
      <c r="W10069"/>
      <c r="X10069"/>
      <c r="Y10069"/>
    </row>
    <row r="10070" spans="2:25" x14ac:dyDescent="0.3"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  <c r="T10070"/>
      <c r="U10070"/>
      <c r="V10070"/>
      <c r="W10070"/>
      <c r="X10070"/>
      <c r="Y10070"/>
    </row>
    <row r="10071" spans="2:25" x14ac:dyDescent="0.3"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  <c r="T10071"/>
      <c r="U10071"/>
      <c r="V10071"/>
      <c r="W10071"/>
      <c r="X10071"/>
      <c r="Y10071"/>
    </row>
    <row r="10072" spans="2:25" x14ac:dyDescent="0.3"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  <c r="T10072"/>
      <c r="U10072"/>
      <c r="V10072"/>
      <c r="W10072"/>
      <c r="X10072"/>
      <c r="Y10072"/>
    </row>
    <row r="10073" spans="2:25" x14ac:dyDescent="0.3"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  <c r="T10073"/>
      <c r="U10073"/>
      <c r="V10073"/>
      <c r="W10073"/>
      <c r="X10073"/>
      <c r="Y10073"/>
    </row>
    <row r="10074" spans="2:25" x14ac:dyDescent="0.3"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  <c r="T10074"/>
      <c r="U10074"/>
      <c r="V10074"/>
      <c r="W10074"/>
      <c r="X10074"/>
      <c r="Y10074"/>
    </row>
    <row r="10075" spans="2:25" x14ac:dyDescent="0.3"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  <c r="T10075"/>
      <c r="U10075"/>
      <c r="V10075"/>
      <c r="W10075"/>
      <c r="X10075"/>
      <c r="Y10075"/>
    </row>
    <row r="10076" spans="2:25" x14ac:dyDescent="0.3"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  <c r="T10076"/>
      <c r="U10076"/>
      <c r="V10076"/>
      <c r="W10076"/>
      <c r="X10076"/>
      <c r="Y10076"/>
    </row>
    <row r="10077" spans="2:25" x14ac:dyDescent="0.3"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  <c r="T10077"/>
      <c r="U10077"/>
      <c r="V10077"/>
      <c r="W10077"/>
      <c r="X10077"/>
      <c r="Y10077"/>
    </row>
    <row r="10078" spans="2:25" x14ac:dyDescent="0.3"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  <c r="T10078"/>
      <c r="U10078"/>
      <c r="V10078"/>
      <c r="W10078"/>
      <c r="X10078"/>
      <c r="Y10078"/>
    </row>
    <row r="10079" spans="2:25" x14ac:dyDescent="0.3"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  <c r="T10079"/>
      <c r="U10079"/>
      <c r="V10079"/>
      <c r="W10079"/>
      <c r="X10079"/>
      <c r="Y10079"/>
    </row>
    <row r="10080" spans="2:25" x14ac:dyDescent="0.3"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  <c r="T10080"/>
      <c r="U10080"/>
      <c r="V10080"/>
      <c r="W10080"/>
      <c r="X10080"/>
      <c r="Y10080"/>
    </row>
    <row r="10081" spans="2:25" x14ac:dyDescent="0.3"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  <c r="T10081"/>
      <c r="U10081"/>
      <c r="V10081"/>
      <c r="W10081"/>
      <c r="X10081"/>
      <c r="Y10081"/>
    </row>
    <row r="10082" spans="2:25" x14ac:dyDescent="0.3"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  <c r="T10082"/>
      <c r="U10082"/>
      <c r="V10082"/>
      <c r="W10082"/>
      <c r="X10082"/>
      <c r="Y10082"/>
    </row>
    <row r="10083" spans="2:25" x14ac:dyDescent="0.3"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  <c r="T10083"/>
      <c r="U10083"/>
      <c r="V10083"/>
      <c r="W10083"/>
      <c r="X10083"/>
      <c r="Y10083"/>
    </row>
    <row r="10084" spans="2:25" x14ac:dyDescent="0.3"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  <c r="T10084"/>
      <c r="U10084"/>
      <c r="V10084"/>
      <c r="W10084"/>
      <c r="X10084"/>
      <c r="Y10084"/>
    </row>
    <row r="10085" spans="2:25" x14ac:dyDescent="0.3"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  <c r="T10085"/>
      <c r="U10085"/>
      <c r="V10085"/>
      <c r="W10085"/>
      <c r="X10085"/>
      <c r="Y10085"/>
    </row>
    <row r="10086" spans="2:25" x14ac:dyDescent="0.3"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  <c r="T10086"/>
      <c r="U10086"/>
      <c r="V10086"/>
      <c r="W10086"/>
      <c r="X10086"/>
      <c r="Y10086"/>
    </row>
    <row r="10087" spans="2:25" x14ac:dyDescent="0.3"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  <c r="T10087"/>
      <c r="U10087"/>
      <c r="V10087"/>
      <c r="W10087"/>
      <c r="X10087"/>
      <c r="Y10087"/>
    </row>
    <row r="10088" spans="2:25" x14ac:dyDescent="0.3"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  <c r="T10088"/>
      <c r="U10088"/>
      <c r="V10088"/>
      <c r="W10088"/>
      <c r="X10088"/>
      <c r="Y10088"/>
    </row>
    <row r="10089" spans="2:25" x14ac:dyDescent="0.3"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  <c r="T10089"/>
      <c r="U10089"/>
      <c r="V10089"/>
      <c r="W10089"/>
      <c r="X10089"/>
      <c r="Y10089"/>
    </row>
    <row r="10090" spans="2:25" x14ac:dyDescent="0.3"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  <c r="T10090"/>
      <c r="U10090"/>
      <c r="V10090"/>
      <c r="W10090"/>
      <c r="X10090"/>
      <c r="Y10090"/>
    </row>
    <row r="10091" spans="2:25" x14ac:dyDescent="0.3"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  <c r="T10091"/>
      <c r="U10091"/>
      <c r="V10091"/>
      <c r="W10091"/>
      <c r="X10091"/>
      <c r="Y10091"/>
    </row>
    <row r="10092" spans="2:25" x14ac:dyDescent="0.3"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  <c r="T10092"/>
      <c r="U10092"/>
      <c r="V10092"/>
      <c r="W10092"/>
      <c r="X10092"/>
      <c r="Y10092"/>
    </row>
    <row r="10093" spans="2:25" x14ac:dyDescent="0.3"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  <c r="T10093"/>
      <c r="U10093"/>
      <c r="V10093"/>
      <c r="W10093"/>
      <c r="X10093"/>
      <c r="Y10093"/>
    </row>
    <row r="10094" spans="2:25" x14ac:dyDescent="0.3"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  <c r="T10094"/>
      <c r="U10094"/>
      <c r="V10094"/>
      <c r="W10094"/>
      <c r="X10094"/>
      <c r="Y10094"/>
    </row>
    <row r="10095" spans="2:25" x14ac:dyDescent="0.3"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  <c r="T10095"/>
      <c r="U10095"/>
      <c r="V10095"/>
      <c r="W10095"/>
      <c r="X10095"/>
      <c r="Y10095"/>
    </row>
    <row r="10096" spans="2:25" x14ac:dyDescent="0.3"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  <c r="T10096"/>
      <c r="U10096"/>
      <c r="V10096"/>
      <c r="W10096"/>
      <c r="X10096"/>
      <c r="Y10096"/>
    </row>
    <row r="10097" spans="2:25" x14ac:dyDescent="0.3"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  <c r="T10097"/>
      <c r="U10097"/>
      <c r="V10097"/>
      <c r="W10097"/>
      <c r="X10097"/>
      <c r="Y10097"/>
    </row>
    <row r="10098" spans="2:25" x14ac:dyDescent="0.3"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  <c r="T10098"/>
      <c r="U10098"/>
      <c r="V10098"/>
      <c r="W10098"/>
      <c r="X10098"/>
      <c r="Y10098"/>
    </row>
    <row r="10099" spans="2:25" x14ac:dyDescent="0.3"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  <c r="T10099"/>
      <c r="U10099"/>
      <c r="V10099"/>
      <c r="W10099"/>
      <c r="X10099"/>
      <c r="Y10099"/>
    </row>
    <row r="10100" spans="2:25" x14ac:dyDescent="0.3"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  <c r="T10100"/>
      <c r="U10100"/>
      <c r="V10100"/>
      <c r="W10100"/>
      <c r="X10100"/>
      <c r="Y10100"/>
    </row>
    <row r="10101" spans="2:25" x14ac:dyDescent="0.3"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  <c r="T10101"/>
      <c r="U10101"/>
      <c r="V10101"/>
      <c r="W10101"/>
      <c r="X10101"/>
      <c r="Y10101"/>
    </row>
    <row r="10102" spans="2:25" x14ac:dyDescent="0.3"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  <c r="T10102"/>
      <c r="U10102"/>
      <c r="V10102"/>
      <c r="W10102"/>
      <c r="X10102"/>
      <c r="Y10102"/>
    </row>
    <row r="10103" spans="2:25" x14ac:dyDescent="0.3"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  <c r="T10103"/>
      <c r="U10103"/>
      <c r="V10103"/>
      <c r="W10103"/>
      <c r="X10103"/>
      <c r="Y10103"/>
    </row>
    <row r="10104" spans="2:25" x14ac:dyDescent="0.3"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  <c r="T10104"/>
      <c r="U10104"/>
      <c r="V10104"/>
      <c r="W10104"/>
      <c r="X10104"/>
      <c r="Y10104"/>
    </row>
    <row r="10105" spans="2:25" x14ac:dyDescent="0.3"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  <c r="T10105"/>
      <c r="U10105"/>
      <c r="V10105"/>
      <c r="W10105"/>
      <c r="X10105"/>
      <c r="Y10105"/>
    </row>
    <row r="10106" spans="2:25" x14ac:dyDescent="0.3"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  <c r="T10106"/>
      <c r="U10106"/>
      <c r="V10106"/>
      <c r="W10106"/>
      <c r="X10106"/>
      <c r="Y10106"/>
    </row>
    <row r="10107" spans="2:25" x14ac:dyDescent="0.3"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  <c r="T10107"/>
      <c r="U10107"/>
      <c r="V10107"/>
      <c r="W10107"/>
      <c r="X10107"/>
      <c r="Y10107"/>
    </row>
    <row r="10108" spans="2:25" x14ac:dyDescent="0.3"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  <c r="T10108"/>
      <c r="U10108"/>
      <c r="V10108"/>
      <c r="W10108"/>
      <c r="X10108"/>
      <c r="Y10108"/>
    </row>
    <row r="10109" spans="2:25" x14ac:dyDescent="0.3"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  <c r="T10109"/>
      <c r="U10109"/>
      <c r="V10109"/>
      <c r="W10109"/>
      <c r="X10109"/>
      <c r="Y10109"/>
    </row>
    <row r="10110" spans="2:25" x14ac:dyDescent="0.3"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  <c r="T10110"/>
      <c r="U10110"/>
      <c r="V10110"/>
      <c r="W10110"/>
      <c r="X10110"/>
      <c r="Y10110"/>
    </row>
    <row r="10111" spans="2:25" x14ac:dyDescent="0.3"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  <c r="T10111"/>
      <c r="U10111"/>
      <c r="V10111"/>
      <c r="W10111"/>
      <c r="X10111"/>
      <c r="Y10111"/>
    </row>
    <row r="10112" spans="2:25" x14ac:dyDescent="0.3"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  <c r="T10112"/>
      <c r="U10112"/>
      <c r="V10112"/>
      <c r="W10112"/>
      <c r="X10112"/>
      <c r="Y10112"/>
    </row>
  </sheetData>
  <autoFilter ref="B3:Y4728" xr:uid="{25899AE6-8701-4B72-83BE-C350CD6426E7}">
    <sortState xmlns:xlrd2="http://schemas.microsoft.com/office/spreadsheetml/2017/richdata2" ref="B4:Y4728">
      <sortCondition ref="X3:X4728"/>
    </sortState>
  </autoFilter>
  <mergeCells count="4">
    <mergeCell ref="J2:R2"/>
    <mergeCell ref="AF1:AH1"/>
    <mergeCell ref="AF3:AH3"/>
    <mergeCell ref="AJ6:A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2DAE-DB84-42F3-84C3-6E72A1809D52}">
  <dimension ref="A1:U123"/>
  <sheetViews>
    <sheetView topLeftCell="A22" workbookViewId="0">
      <selection activeCell="L39" sqref="L39"/>
    </sheetView>
  </sheetViews>
  <sheetFormatPr defaultColWidth="8.88671875" defaultRowHeight="14.4" x14ac:dyDescent="0.3"/>
  <cols>
    <col min="1" max="1" width="10.5546875" style="1" customWidth="1" collapsed="1"/>
    <col min="2" max="2" width="22.109375" style="4" customWidth="1" collapsed="1"/>
    <col min="3" max="3" width="23.5546875" style="4" customWidth="1" collapsed="1"/>
    <col min="4" max="4" width="20.88671875" style="4" customWidth="1" collapsed="1"/>
    <col min="5" max="5" width="21.77734375" style="4" customWidth="1" collapsed="1"/>
    <col min="6" max="6" width="17.5546875" style="4" customWidth="1" collapsed="1"/>
    <col min="7" max="7" width="19.6640625" style="4" customWidth="1" collapsed="1"/>
    <col min="8" max="8" width="20.44140625" style="4" customWidth="1" collapsed="1"/>
    <col min="9" max="9" width="20.6640625" style="4" customWidth="1" collapsed="1"/>
    <col min="10" max="10" width="14.88671875" style="4" customWidth="1" collapsed="1"/>
    <col min="11" max="11" width="20.44140625" style="4" customWidth="1" collapsed="1"/>
    <col min="12" max="12" width="17.88671875" style="5" customWidth="1" collapsed="1"/>
    <col min="13" max="13" width="22.88671875" style="5" customWidth="1" collapsed="1"/>
    <col min="14" max="14" width="20.109375" style="5" customWidth="1" collapsed="1"/>
    <col min="15" max="15" width="17.109375" style="5" customWidth="1" collapsed="1"/>
    <col min="16" max="16" width="19.109375" style="5" customWidth="1" collapsed="1"/>
    <col min="17" max="17" width="17.33203125" style="5" customWidth="1" collapsed="1"/>
    <col min="18" max="18" width="13.88671875" style="5" customWidth="1" collapsed="1"/>
    <col min="19" max="19" width="25.33203125" style="5" customWidth="1" collapsed="1"/>
    <col min="20" max="20" width="25.77734375" style="5" customWidth="1" collapsed="1"/>
    <col min="21" max="16384" width="8.88671875" style="5" collapsed="1"/>
  </cols>
  <sheetData>
    <row r="1" spans="1:21" customForma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1" customFormat="1" x14ac:dyDescent="0.3">
      <c r="A2" s="1"/>
      <c r="B2" s="1"/>
      <c r="C2" s="1"/>
      <c r="D2" s="1"/>
      <c r="E2" s="1"/>
      <c r="F2" s="1"/>
      <c r="G2" s="1"/>
      <c r="H2" s="1"/>
      <c r="I2" s="1"/>
      <c r="J2" s="23" t="s">
        <v>20</v>
      </c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1" customForma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3" t="s">
        <v>11</v>
      </c>
      <c r="N3" s="3" t="s">
        <v>12</v>
      </c>
      <c r="O3" s="3" t="s">
        <v>14</v>
      </c>
      <c r="P3" s="3" t="s">
        <v>13</v>
      </c>
      <c r="Q3" s="3" t="s">
        <v>15</v>
      </c>
      <c r="R3" s="3" t="s">
        <v>16</v>
      </c>
      <c r="S3" s="3" t="s">
        <v>17</v>
      </c>
      <c r="T3" s="3" t="s">
        <v>18</v>
      </c>
    </row>
    <row r="4" spans="1:21" x14ac:dyDescent="0.3">
      <c r="A4"/>
      <c r="B4" s="5">
        <v>0.78925643821601921</v>
      </c>
      <c r="C4" s="5">
        <v>0.68428315323145572</v>
      </c>
      <c r="D4" s="5">
        <v>0.63832856462772924</v>
      </c>
      <c r="E4" s="5">
        <v>63.629343629343623</v>
      </c>
      <c r="F4" s="5">
        <v>0.51709278942832515</v>
      </c>
      <c r="G4" s="5">
        <v>0.52771618625277161</v>
      </c>
      <c r="H4" s="5">
        <v>12163270</v>
      </c>
      <c r="I4" s="5">
        <v>1.8723994452149793</v>
      </c>
      <c r="J4" s="5">
        <v>0.35145677733437131</v>
      </c>
      <c r="K4" s="5">
        <v>0.34371466794341576</v>
      </c>
      <c r="L4">
        <v>0.74659281234082775</v>
      </c>
      <c r="M4">
        <v>0.82593618610877062</v>
      </c>
      <c r="N4">
        <v>0.40672509544103896</v>
      </c>
      <c r="O4">
        <v>0.40672509544103896</v>
      </c>
      <c r="P4">
        <v>0.29195203445140838</v>
      </c>
      <c r="Q4">
        <v>0.29195203445140838</v>
      </c>
      <c r="R4">
        <v>0.22463083711567636</v>
      </c>
      <c r="S4">
        <v>0.1742008326529341</v>
      </c>
      <c r="T4">
        <v>9.3219009707900452E-2</v>
      </c>
      <c r="U4" t="s">
        <v>19</v>
      </c>
    </row>
    <row r="5" spans="1:21" x14ac:dyDescent="0.3">
      <c r="A5"/>
      <c r="B5" s="5">
        <v>0.90669497584191938</v>
      </c>
      <c r="C5" s="5">
        <v>0.77066426721167958</v>
      </c>
      <c r="D5" s="5">
        <v>0.52092375306866712</v>
      </c>
      <c r="E5" s="5">
        <v>62.397500976181178</v>
      </c>
      <c r="F5" s="5">
        <v>0.54419809962568388</v>
      </c>
      <c r="G5" s="5">
        <v>0.40127388535031849</v>
      </c>
      <c r="H5" s="5">
        <v>12163270</v>
      </c>
      <c r="I5" s="5">
        <v>1.8044382801664356</v>
      </c>
      <c r="J5" s="5">
        <v>0.35728321704262367</v>
      </c>
      <c r="K5" s="5">
        <v>0.31611910364272955</v>
      </c>
      <c r="L5">
        <v>0.76932309676670474</v>
      </c>
      <c r="M5">
        <v>0.65103934071947434</v>
      </c>
      <c r="N5">
        <v>0.40413672056883149</v>
      </c>
      <c r="O5">
        <v>0.40413672056883149</v>
      </c>
      <c r="P5">
        <v>0.28999861953834349</v>
      </c>
      <c r="Q5">
        <v>0.28999861953834349</v>
      </c>
      <c r="R5">
        <v>0.21828235699754042</v>
      </c>
      <c r="S5">
        <v>0.1660293607003509</v>
      </c>
      <c r="T5">
        <v>9.052694885513965E-2</v>
      </c>
      <c r="U5" t="s">
        <v>19</v>
      </c>
    </row>
    <row r="6" spans="1:21" x14ac:dyDescent="0.3">
      <c r="A6"/>
      <c r="B6" s="6">
        <v>0.77612755204358208</v>
      </c>
      <c r="C6" s="6">
        <v>0.66743382951275299</v>
      </c>
      <c r="D6" s="6">
        <v>0.515598160668435</v>
      </c>
      <c r="E6" s="6">
        <v>64.404808065141523</v>
      </c>
      <c r="F6" s="6">
        <v>0.51027496382054993</v>
      </c>
      <c r="G6" s="6">
        <v>0.50097847358121328</v>
      </c>
      <c r="H6" s="6">
        <v>12163270</v>
      </c>
      <c r="I6" s="6">
        <v>1.8737864077669903</v>
      </c>
      <c r="J6" s="6">
        <v>0.35567515798892047</v>
      </c>
      <c r="K6" s="5">
        <v>0.33994139327635597</v>
      </c>
      <c r="L6">
        <v>0.7214341003663155</v>
      </c>
      <c r="M6">
        <v>0.75327908880423966</v>
      </c>
      <c r="N6">
        <v>0.40540577149509366</v>
      </c>
      <c r="O6">
        <v>0.40540577149509366</v>
      </c>
      <c r="P6">
        <v>0.28367696611950749</v>
      </c>
      <c r="Q6">
        <v>0.28367696611950749</v>
      </c>
      <c r="R6">
        <v>0.20065286989439848</v>
      </c>
      <c r="S6">
        <v>0.16664651115405277</v>
      </c>
      <c r="T6">
        <v>9.0901327344782151E-2</v>
      </c>
      <c r="U6" t="s">
        <v>19</v>
      </c>
    </row>
    <row r="7" spans="1:21" x14ac:dyDescent="0.3">
      <c r="A7"/>
      <c r="B7" s="5">
        <v>0.7512574859752037</v>
      </c>
      <c r="C7" s="5">
        <v>0.52497729068440013</v>
      </c>
      <c r="D7" s="5">
        <v>0.47832554172655911</v>
      </c>
      <c r="E7" s="5">
        <v>68.491532099251671</v>
      </c>
      <c r="F7" s="5">
        <v>0.51695639783414082</v>
      </c>
      <c r="G7" s="5">
        <v>0.30695443645083931</v>
      </c>
      <c r="H7" s="5">
        <v>12163270</v>
      </c>
      <c r="I7" s="5">
        <v>2.0110957004160888</v>
      </c>
      <c r="J7" s="5">
        <v>0.38963840032305758</v>
      </c>
      <c r="K7" s="5">
        <v>0.35523443734775456</v>
      </c>
      <c r="L7">
        <v>0.63961877168744152</v>
      </c>
      <c r="M7">
        <v>0.54094342583398181</v>
      </c>
      <c r="N7">
        <v>0.42937097554149578</v>
      </c>
      <c r="O7">
        <v>0.42937097554149578</v>
      </c>
      <c r="P7">
        <v>0.29675197410026566</v>
      </c>
      <c r="Q7">
        <v>0.29675197410026566</v>
      </c>
      <c r="R7">
        <v>0.18068368797077264</v>
      </c>
      <c r="S7">
        <v>0.16616643565297745</v>
      </c>
      <c r="T7">
        <v>9.1643284686104345E-2</v>
      </c>
      <c r="U7" t="s">
        <v>19</v>
      </c>
    </row>
    <row r="8" spans="1:21" x14ac:dyDescent="0.3">
      <c r="A8"/>
      <c r="B8" s="5">
        <v>0.80090059313176709</v>
      </c>
      <c r="C8" s="5">
        <v>0.59141058521245582</v>
      </c>
      <c r="D8" s="5">
        <v>0.59439884662870834</v>
      </c>
      <c r="E8" s="5">
        <v>66.89108910891089</v>
      </c>
      <c r="F8" s="5">
        <v>0.51503759398496241</v>
      </c>
      <c r="G8" s="5">
        <v>0.38660907127429806</v>
      </c>
      <c r="H8" s="5">
        <v>12163270</v>
      </c>
      <c r="I8" s="5">
        <v>1.9223300970873787</v>
      </c>
      <c r="J8" s="5">
        <v>0.37643757781255865</v>
      </c>
      <c r="K8" s="5">
        <v>0.34151991131239146</v>
      </c>
      <c r="L8">
        <v>0.64371422743491935</v>
      </c>
      <c r="M8">
        <v>0.67790706098269615</v>
      </c>
      <c r="N8">
        <v>0.41119329930789267</v>
      </c>
      <c r="O8">
        <v>0.41119329930789267</v>
      </c>
      <c r="P8">
        <v>0.3046238727192106</v>
      </c>
      <c r="Q8">
        <v>0.3046238727192106</v>
      </c>
      <c r="R8">
        <v>0.2081118526385243</v>
      </c>
      <c r="S8">
        <v>0.16327395657204144</v>
      </c>
      <c r="T8">
        <v>8.6783601591393617E-2</v>
      </c>
      <c r="U8" t="s">
        <v>19</v>
      </c>
    </row>
    <row r="9" spans="1:21" x14ac:dyDescent="0.3">
      <c r="A9"/>
      <c r="B9" s="5">
        <v>1.0948344631838502</v>
      </c>
      <c r="C9" s="5">
        <v>0.91280666855990789</v>
      </c>
      <c r="D9" s="5">
        <v>0.58897429097652165</v>
      </c>
      <c r="E9" s="5">
        <v>55.529595015576326</v>
      </c>
      <c r="F9" s="5">
        <v>0.573367995378394</v>
      </c>
      <c r="G9" s="5">
        <v>0.55226824457593693</v>
      </c>
      <c r="H9" s="5">
        <v>12163270</v>
      </c>
      <c r="I9" s="5">
        <v>1.5728155339805825</v>
      </c>
      <c r="J9" s="5">
        <v>0.30590155627927157</v>
      </c>
      <c r="K9" s="5">
        <v>0.2794893068621444</v>
      </c>
      <c r="L9">
        <v>0.83380611690909745</v>
      </c>
      <c r="M9">
        <v>0.81800869985246671</v>
      </c>
      <c r="N9">
        <v>0.38567819799316083</v>
      </c>
      <c r="O9">
        <v>0.38567819799316083</v>
      </c>
      <c r="P9">
        <v>0.27614957383692307</v>
      </c>
      <c r="Q9">
        <v>0.27614957383692307</v>
      </c>
      <c r="R9">
        <v>0.18002686196098086</v>
      </c>
      <c r="S9">
        <v>0.16598167456901605</v>
      </c>
      <c r="T9">
        <v>9.1014242224131126E-2</v>
      </c>
      <c r="U9" t="s">
        <v>19</v>
      </c>
    </row>
    <row r="10" spans="1:21" x14ac:dyDescent="0.3">
      <c r="A10"/>
      <c r="B10" s="5">
        <v>0.71920561987565612</v>
      </c>
      <c r="C10" s="5">
        <v>0.73728991162511204</v>
      </c>
      <c r="D10" s="5">
        <v>0.48297529291290536</v>
      </c>
      <c r="E10" s="5">
        <v>67.155890519635065</v>
      </c>
      <c r="F10" s="5">
        <v>0.51877527440785676</v>
      </c>
      <c r="G10" s="5">
        <v>0.39130434782608697</v>
      </c>
      <c r="H10" s="5">
        <v>12163270</v>
      </c>
      <c r="I10" s="5">
        <v>1.9195561719833565</v>
      </c>
      <c r="J10" s="5">
        <v>0.37515718898802192</v>
      </c>
      <c r="K10" s="5">
        <v>0.3386717809768135</v>
      </c>
      <c r="L10">
        <v>0.64708894231327296</v>
      </c>
      <c r="M10">
        <v>0.57751776355781737</v>
      </c>
      <c r="N10">
        <v>0.40364935503230409</v>
      </c>
      <c r="O10">
        <v>0.40364935503230409</v>
      </c>
      <c r="P10">
        <v>0.29272985825865072</v>
      </c>
      <c r="Q10">
        <v>0.29272985825865072</v>
      </c>
      <c r="R10">
        <v>0.21073249198169317</v>
      </c>
      <c r="S10">
        <v>0.16604032336550223</v>
      </c>
      <c r="T10">
        <v>8.9561539355363817E-2</v>
      </c>
      <c r="U10" t="s">
        <v>19</v>
      </c>
    </row>
    <row r="11" spans="1:21" x14ac:dyDescent="0.3">
      <c r="A11"/>
      <c r="B11" s="5">
        <v>0.71062724952249245</v>
      </c>
      <c r="C11" s="5">
        <v>0.57136696631191508</v>
      </c>
      <c r="D11" s="5">
        <v>0.5349530592109969</v>
      </c>
      <c r="E11" s="5">
        <v>69.041095890410958</v>
      </c>
      <c r="F11" s="5">
        <v>0.51468531468531464</v>
      </c>
      <c r="G11" s="5">
        <v>0.35046728971962615</v>
      </c>
      <c r="H11" s="5">
        <v>12163270</v>
      </c>
      <c r="I11" s="5">
        <v>2.0527045769764216</v>
      </c>
      <c r="J11" s="5">
        <v>0.39614955751990466</v>
      </c>
      <c r="K11" s="5">
        <v>0.36439719228457579</v>
      </c>
      <c r="L11">
        <v>0.61674661630177219</v>
      </c>
      <c r="M11">
        <v>0.54411549823332406</v>
      </c>
      <c r="N11">
        <v>0.42983631442519021</v>
      </c>
      <c r="O11">
        <v>0.42983631442519021</v>
      </c>
      <c r="P11">
        <v>0.31126886245349678</v>
      </c>
      <c r="Q11">
        <v>0.31126886245349678</v>
      </c>
      <c r="R11">
        <v>0.21122591209190075</v>
      </c>
      <c r="S11">
        <v>0.17077115478910124</v>
      </c>
      <c r="T11">
        <v>9.4945470877278837E-2</v>
      </c>
      <c r="U11" t="s">
        <v>19</v>
      </c>
    </row>
    <row r="12" spans="1:21" x14ac:dyDescent="0.3">
      <c r="B12" s="5">
        <v>0.61328408212259156</v>
      </c>
      <c r="C12" s="5">
        <v>0.50188991284635853</v>
      </c>
      <c r="D12" s="5">
        <v>0.39642265264612331</v>
      </c>
      <c r="E12" s="5">
        <v>72.253634894991919</v>
      </c>
      <c r="F12" s="5">
        <v>0.49246231155778897</v>
      </c>
      <c r="G12" s="5">
        <v>0.26516853932584272</v>
      </c>
      <c r="H12" s="5">
        <v>12163270</v>
      </c>
      <c r="I12" s="5">
        <v>2.0804438280166435</v>
      </c>
      <c r="J12" s="5">
        <v>0.40420601748654289</v>
      </c>
      <c r="K12" s="5">
        <v>0.36798040025948947</v>
      </c>
      <c r="L12">
        <v>0.57823439235936103</v>
      </c>
      <c r="M12">
        <v>0.51699906592089817</v>
      </c>
      <c r="N12">
        <v>0.42850667794348563</v>
      </c>
      <c r="O12">
        <v>0.42850667794348563</v>
      </c>
      <c r="P12">
        <v>0.30346891195392839</v>
      </c>
      <c r="Q12">
        <v>0.30346891195392839</v>
      </c>
      <c r="R12">
        <v>0.22250143057952573</v>
      </c>
      <c r="S12">
        <v>0.16013908503236265</v>
      </c>
      <c r="T12">
        <v>8.782375690553533E-2</v>
      </c>
      <c r="U12" t="s">
        <v>19</v>
      </c>
    </row>
    <row r="13" spans="1:21" x14ac:dyDescent="0.3">
      <c r="B13" s="5">
        <v>0.70976667753460432</v>
      </c>
      <c r="C13" s="5">
        <v>0.7626042616808052</v>
      </c>
      <c r="D13" s="5">
        <v>0.48003063498378973</v>
      </c>
      <c r="E13" s="5">
        <v>62.366018261214776</v>
      </c>
      <c r="F13" s="5">
        <v>0.54080743537612552</v>
      </c>
      <c r="G13" s="5">
        <v>0.45085470085470086</v>
      </c>
      <c r="H13" s="5">
        <v>12163270</v>
      </c>
      <c r="I13" s="5">
        <v>1.780859916782247</v>
      </c>
      <c r="J13" s="5">
        <v>0.34880369980148812</v>
      </c>
      <c r="K13" s="5">
        <v>0.3107539829160576</v>
      </c>
      <c r="L13">
        <v>0.70367935304961771</v>
      </c>
      <c r="M13">
        <v>0.6997962885851563</v>
      </c>
      <c r="N13">
        <v>0.41344689136006257</v>
      </c>
      <c r="O13">
        <v>0.41344689136006257</v>
      </c>
      <c r="P13">
        <v>0.29493407136430816</v>
      </c>
      <c r="Q13">
        <v>0.29493407136430816</v>
      </c>
      <c r="R13">
        <v>0.17680302933573669</v>
      </c>
      <c r="S13">
        <v>0.16136402664645882</v>
      </c>
      <c r="T13">
        <v>8.771495042632993E-2</v>
      </c>
      <c r="U13" t="s">
        <v>19</v>
      </c>
    </row>
    <row r="14" spans="1:21" x14ac:dyDescent="0.3">
      <c r="A14"/>
      <c r="B14" s="5">
        <v>0.79421273959626504</v>
      </c>
      <c r="C14" s="5">
        <v>0.6948163525227814</v>
      </c>
      <c r="D14" s="5">
        <v>0.53108478462720232</v>
      </c>
      <c r="E14" s="5">
        <v>64.118564742589697</v>
      </c>
      <c r="F14" s="5">
        <v>0.52118398142774236</v>
      </c>
      <c r="G14" s="5">
        <v>0.51417004048582993</v>
      </c>
      <c r="H14" s="5">
        <v>12163270</v>
      </c>
      <c r="I14" s="5">
        <v>1.8779472954230236</v>
      </c>
      <c r="J14" s="5">
        <v>0.36070960713676237</v>
      </c>
      <c r="K14" s="5">
        <v>0.34035638689655201</v>
      </c>
      <c r="L14">
        <v>0.68205191382172592</v>
      </c>
      <c r="M14">
        <v>0.78747851255809043</v>
      </c>
      <c r="N14">
        <v>0.39900684095513594</v>
      </c>
      <c r="O14">
        <v>0.39900684095513594</v>
      </c>
      <c r="P14">
        <v>0.30119962641414039</v>
      </c>
      <c r="Q14">
        <v>0.30119962641414039</v>
      </c>
      <c r="R14">
        <v>0.21539581186280221</v>
      </c>
      <c r="S14">
        <v>0.15678897283003307</v>
      </c>
      <c r="T14">
        <v>8.4829673720786591E-2</v>
      </c>
      <c r="U14" t="s">
        <v>19</v>
      </c>
    </row>
    <row r="15" spans="1:21" x14ac:dyDescent="0.3">
      <c r="A15"/>
      <c r="B15" s="5">
        <v>0.69258044004797814</v>
      </c>
      <c r="C15" s="5">
        <v>0.56901386938880916</v>
      </c>
      <c r="D15" s="5">
        <v>0.56226596888659852</v>
      </c>
      <c r="E15" s="5">
        <v>67.7495107632094</v>
      </c>
      <c r="F15" s="5">
        <v>0.51334106728538287</v>
      </c>
      <c r="G15" s="5">
        <v>0.3559322033898305</v>
      </c>
      <c r="H15" s="5">
        <v>12163270</v>
      </c>
      <c r="I15" s="5">
        <v>2.0332871012482663</v>
      </c>
      <c r="J15" s="5">
        <v>0.40094047974897995</v>
      </c>
      <c r="K15" s="5">
        <v>0.35365963997544447</v>
      </c>
      <c r="L15">
        <v>0.6472067793717069</v>
      </c>
      <c r="M15">
        <v>0.66798548447540362</v>
      </c>
      <c r="N15">
        <v>0.41463243167676356</v>
      </c>
      <c r="O15">
        <v>0.41463243167676356</v>
      </c>
      <c r="P15">
        <v>0.30386168715541284</v>
      </c>
      <c r="Q15">
        <v>0.30386168715541284</v>
      </c>
      <c r="R15">
        <v>0.20283001811728721</v>
      </c>
      <c r="S15">
        <v>0.16627112114377565</v>
      </c>
      <c r="T15">
        <v>9.0915810041845041E-2</v>
      </c>
      <c r="U15" t="s">
        <v>19</v>
      </c>
    </row>
    <row r="16" spans="1:21" x14ac:dyDescent="0.3">
      <c r="A16"/>
      <c r="B16" s="5">
        <v>0.740433132595962</v>
      </c>
      <c r="C16" s="5">
        <v>0.59197876022020857</v>
      </c>
      <c r="D16" s="5">
        <v>0.58939003900798748</v>
      </c>
      <c r="E16" s="5">
        <v>65.829959514170042</v>
      </c>
      <c r="F16" s="5">
        <v>0.51783166904422251</v>
      </c>
      <c r="G16" s="5">
        <v>0.57175398633257402</v>
      </c>
      <c r="H16" s="5">
        <v>12163270</v>
      </c>
      <c r="I16" s="5">
        <v>1.796116504854369</v>
      </c>
      <c r="J16" s="5">
        <v>0.33025666360128741</v>
      </c>
      <c r="K16" s="5">
        <v>0.33487178448043309</v>
      </c>
      <c r="L16">
        <v>0.67410564014392715</v>
      </c>
      <c r="M16">
        <v>0.79487658090238</v>
      </c>
      <c r="N16">
        <v>0.39756132693922225</v>
      </c>
      <c r="O16">
        <v>0.39756132693922225</v>
      </c>
      <c r="P16">
        <v>0.27029264621084714</v>
      </c>
      <c r="Q16">
        <v>0.27029264621084714</v>
      </c>
      <c r="R16">
        <v>0.20290120976680134</v>
      </c>
      <c r="S16">
        <v>0.15789800316692867</v>
      </c>
      <c r="T16">
        <v>8.4385340321680685E-2</v>
      </c>
      <c r="U16" t="s">
        <v>19</v>
      </c>
    </row>
    <row r="17" spans="1:21" x14ac:dyDescent="0.3">
      <c r="A17"/>
      <c r="B17" s="5">
        <v>0.75826229098778386</v>
      </c>
      <c r="C17" s="5">
        <v>0.71290552048186839</v>
      </c>
      <c r="D17" s="5">
        <v>0.55873914121472124</v>
      </c>
      <c r="E17" s="5">
        <v>62.362525458248477</v>
      </c>
      <c r="F17" s="5">
        <v>0.53255813953488373</v>
      </c>
      <c r="G17" s="5">
        <v>0.51913875598086123</v>
      </c>
      <c r="H17" s="5">
        <v>12163270</v>
      </c>
      <c r="I17" s="5">
        <v>1.726768377253814</v>
      </c>
      <c r="J17" s="5">
        <v>0.33142276840646417</v>
      </c>
      <c r="K17" s="5">
        <v>0.31424719294770376</v>
      </c>
      <c r="L17">
        <v>0.75507688947152174</v>
      </c>
      <c r="M17">
        <v>0.72872887266766617</v>
      </c>
      <c r="N17">
        <v>0.40597601457621735</v>
      </c>
      <c r="O17">
        <v>0.40597601457621735</v>
      </c>
      <c r="P17">
        <v>0.27358114870120431</v>
      </c>
      <c r="Q17">
        <v>0.27358114870120431</v>
      </c>
      <c r="R17">
        <v>0.17359478792704416</v>
      </c>
      <c r="S17">
        <v>0.15955700236351461</v>
      </c>
      <c r="T17">
        <v>8.4715776214950592E-2</v>
      </c>
      <c r="U17" t="s">
        <v>19</v>
      </c>
    </row>
    <row r="18" spans="1:21" x14ac:dyDescent="0.3">
      <c r="A18"/>
      <c r="B18" s="5">
        <v>0.58677329527201316</v>
      </c>
      <c r="C18" s="5">
        <v>0.60686967789396851</v>
      </c>
      <c r="D18" s="5">
        <v>0.45330023305143097</v>
      </c>
      <c r="E18" s="5">
        <v>66.613924050632917</v>
      </c>
      <c r="F18" s="5">
        <v>0.51297935103244841</v>
      </c>
      <c r="G18" s="5">
        <v>0.39039665970772441</v>
      </c>
      <c r="H18" s="5">
        <v>12163270</v>
      </c>
      <c r="I18" s="5">
        <v>1.941747572815534</v>
      </c>
      <c r="J18" s="5">
        <v>0.37726398274799416</v>
      </c>
      <c r="K18" s="5">
        <v>0.34125753340824555</v>
      </c>
      <c r="L18">
        <v>0.64289799289239768</v>
      </c>
      <c r="M18">
        <v>0.62638520160424371</v>
      </c>
      <c r="N18">
        <v>0.38772017927813968</v>
      </c>
      <c r="O18">
        <v>0.38772017927813968</v>
      </c>
      <c r="P18">
        <v>0.300807129614518</v>
      </c>
      <c r="Q18">
        <v>0.300807129614518</v>
      </c>
      <c r="R18">
        <v>0.20746247152136352</v>
      </c>
      <c r="S18">
        <v>0.15940575291586254</v>
      </c>
      <c r="T18">
        <v>8.6636230325283059E-2</v>
      </c>
      <c r="U18" t="s">
        <v>19</v>
      </c>
    </row>
    <row r="19" spans="1:21" x14ac:dyDescent="0.3">
      <c r="A19"/>
      <c r="B19" s="5">
        <v>0.65283092478292937</v>
      </c>
      <c r="C19" s="5">
        <v>0.6414998826749575</v>
      </c>
      <c r="D19" s="5">
        <v>0.50310830615936408</v>
      </c>
      <c r="E19" s="5">
        <v>68.400469299960889</v>
      </c>
      <c r="F19" s="5">
        <v>0.50711035267349258</v>
      </c>
      <c r="G19" s="5">
        <v>0.36104513064133015</v>
      </c>
      <c r="H19" s="5">
        <v>12163270</v>
      </c>
      <c r="I19" s="5">
        <v>1.9958391123439667</v>
      </c>
      <c r="J19" s="5">
        <v>0.38306684224706505</v>
      </c>
      <c r="K19" s="5">
        <v>0.35493533774385522</v>
      </c>
      <c r="L19">
        <v>0.62808303845600033</v>
      </c>
      <c r="M19">
        <v>0.60376464186606094</v>
      </c>
      <c r="N19">
        <v>0.42342596033277552</v>
      </c>
      <c r="O19">
        <v>0.42342596033277552</v>
      </c>
      <c r="P19">
        <v>0.29607584779797474</v>
      </c>
      <c r="Q19">
        <v>0.29607584779797474</v>
      </c>
      <c r="R19">
        <v>0.23278163856480497</v>
      </c>
      <c r="S19">
        <v>0.16979014615159524</v>
      </c>
      <c r="T19">
        <v>9.2300150185413099E-2</v>
      </c>
      <c r="U19" t="s">
        <v>19</v>
      </c>
    </row>
    <row r="20" spans="1:21" x14ac:dyDescent="0.3">
      <c r="A20"/>
      <c r="B20" s="5">
        <v>0.66412964439425337</v>
      </c>
      <c r="C20" s="5">
        <v>0.64250818724258307</v>
      </c>
      <c r="D20" s="5">
        <v>0.53736006407581816</v>
      </c>
      <c r="E20" s="5">
        <v>65.732333201737063</v>
      </c>
      <c r="F20" s="5">
        <v>0.50468384074941453</v>
      </c>
      <c r="G20" s="5">
        <v>0.52129817444219062</v>
      </c>
      <c r="H20" s="5">
        <v>12163270</v>
      </c>
      <c r="I20" s="5">
        <v>1.9153952843273232</v>
      </c>
      <c r="J20" s="5">
        <v>0.36838300028099397</v>
      </c>
      <c r="K20" s="5">
        <v>0.34506168218154804</v>
      </c>
      <c r="L20">
        <v>0.68001316888116037</v>
      </c>
      <c r="M20">
        <v>0.73924767908565781</v>
      </c>
      <c r="N20">
        <v>0.39939979310697182</v>
      </c>
      <c r="O20">
        <v>0.39939979310697182</v>
      </c>
      <c r="P20">
        <v>0.29667191489351896</v>
      </c>
      <c r="Q20">
        <v>0.29667191489351896</v>
      </c>
      <c r="R20">
        <v>0.18399070187580027</v>
      </c>
      <c r="S20">
        <v>0.16518822589873189</v>
      </c>
      <c r="T20">
        <v>8.8626853840291425E-2</v>
      </c>
      <c r="U20" t="s">
        <v>19</v>
      </c>
    </row>
    <row r="21" spans="1:21" x14ac:dyDescent="0.3">
      <c r="A21"/>
      <c r="B21" s="5">
        <v>0.68141987791266478</v>
      </c>
      <c r="C21" s="5">
        <v>0.67266685214747679</v>
      </c>
      <c r="D21" s="5">
        <v>0.49242616747759893</v>
      </c>
      <c r="E21" s="5">
        <v>67.004285157771719</v>
      </c>
      <c r="F21" s="5">
        <v>0.51172098341909666</v>
      </c>
      <c r="G21" s="5">
        <v>0.3995433789954338</v>
      </c>
      <c r="H21" s="5">
        <v>12163270</v>
      </c>
      <c r="I21" s="5">
        <v>1.9986130374479889</v>
      </c>
      <c r="J21" s="5">
        <v>0.37888749921879633</v>
      </c>
      <c r="K21" s="5">
        <v>0.35879730172912749</v>
      </c>
      <c r="L21">
        <v>0.66610555713118313</v>
      </c>
      <c r="M21">
        <v>0.63154921060345504</v>
      </c>
      <c r="N21">
        <v>0.40456610272289772</v>
      </c>
      <c r="O21">
        <v>0.40456610272289772</v>
      </c>
      <c r="P21">
        <v>0.27910753084831008</v>
      </c>
      <c r="Q21">
        <v>0.27910753084831008</v>
      </c>
      <c r="R21">
        <v>0.20943700909915922</v>
      </c>
      <c r="S21">
        <v>0.17006218592570804</v>
      </c>
      <c r="T21">
        <v>9.3750529210115424E-2</v>
      </c>
      <c r="U21" t="s">
        <v>19</v>
      </c>
    </row>
    <row r="22" spans="1:21" x14ac:dyDescent="0.3">
      <c r="B22" s="5">
        <v>0.69961778585909051</v>
      </c>
      <c r="C22" s="5">
        <v>0.68119971668422086</v>
      </c>
      <c r="D22" s="5">
        <v>0.57681239124896255</v>
      </c>
      <c r="E22" s="5">
        <v>66.77177769018526</v>
      </c>
      <c r="F22" s="5">
        <v>0.51751866743251007</v>
      </c>
      <c r="G22" s="5">
        <v>0.40879120879120878</v>
      </c>
      <c r="H22" s="5">
        <v>12163270</v>
      </c>
      <c r="I22" s="5">
        <v>1.9486823855755895</v>
      </c>
      <c r="J22" s="5">
        <v>0.3759364495382515</v>
      </c>
      <c r="K22" s="5">
        <v>0.34566881410668515</v>
      </c>
      <c r="L22">
        <v>0.65874078296148209</v>
      </c>
      <c r="M22">
        <v>0.68503370396708296</v>
      </c>
      <c r="N22">
        <v>0.40877846608979679</v>
      </c>
      <c r="O22">
        <v>0.40877846608979679</v>
      </c>
      <c r="P22">
        <v>0.30377179764890289</v>
      </c>
      <c r="Q22">
        <v>0.30377179764890289</v>
      </c>
      <c r="R22">
        <v>0.22892931743011388</v>
      </c>
      <c r="S22">
        <v>0.16037158115619829</v>
      </c>
      <c r="T22">
        <v>8.9381840158032771E-2</v>
      </c>
      <c r="U22" t="s">
        <v>19</v>
      </c>
    </row>
    <row r="23" spans="1:21" x14ac:dyDescent="0.3">
      <c r="B23" s="5">
        <v>0.78937017167254597</v>
      </c>
      <c r="C23" s="5">
        <v>0.5901111922868818</v>
      </c>
      <c r="D23" s="5">
        <v>0.60540256522559821</v>
      </c>
      <c r="E23" s="5">
        <v>66.116700201207252</v>
      </c>
      <c r="F23" s="5">
        <v>0.49705188679245282</v>
      </c>
      <c r="G23" s="5">
        <v>0.59698275862068961</v>
      </c>
      <c r="H23" s="5">
        <v>12163270</v>
      </c>
      <c r="I23" s="5">
        <v>1.8626907073509016</v>
      </c>
      <c r="J23" s="5">
        <v>0.34287216457511954</v>
      </c>
      <c r="K23" s="5">
        <v>0.3533999760397476</v>
      </c>
      <c r="L23">
        <v>0.71393304257005896</v>
      </c>
      <c r="M23">
        <v>0.87930956949412531</v>
      </c>
      <c r="N23">
        <v>0.39811055618433616</v>
      </c>
      <c r="O23">
        <v>0.39811055618433616</v>
      </c>
      <c r="P23">
        <v>0.27941038412277369</v>
      </c>
      <c r="Q23">
        <v>0.27941038412277369</v>
      </c>
      <c r="R23">
        <v>0.1779972333311928</v>
      </c>
      <c r="S23">
        <v>0.16402432623861157</v>
      </c>
      <c r="T23">
        <v>9.0040745472453804E-2</v>
      </c>
      <c r="U23" t="s">
        <v>19</v>
      </c>
    </row>
    <row r="24" spans="1:21" x14ac:dyDescent="0.3">
      <c r="A24"/>
      <c r="B24" s="5">
        <v>0.77197848158146853</v>
      </c>
      <c r="C24" s="5">
        <v>0.62481338581111645</v>
      </c>
      <c r="D24" s="5">
        <v>0.54572650828612856</v>
      </c>
      <c r="E24" s="5">
        <v>62.139755230951444</v>
      </c>
      <c r="F24" s="5">
        <v>0.50748459054886996</v>
      </c>
      <c r="G24" s="5">
        <v>0.61822125813449025</v>
      </c>
      <c r="H24" s="5">
        <v>12163270</v>
      </c>
      <c r="I24" s="5">
        <v>1.7794729542302359</v>
      </c>
      <c r="J24" s="5">
        <v>0.3314620964582734</v>
      </c>
      <c r="K24" s="5">
        <v>0.3308660158283307</v>
      </c>
      <c r="L24">
        <v>0.72783516834077322</v>
      </c>
      <c r="M24">
        <v>0.83397867667227632</v>
      </c>
      <c r="N24">
        <v>0.39726351561784529</v>
      </c>
      <c r="O24">
        <v>0.39726351561784529</v>
      </c>
      <c r="P24">
        <v>0.29740163467249725</v>
      </c>
      <c r="Q24">
        <v>0.29740163467249725</v>
      </c>
      <c r="R24">
        <v>0.18897308338177612</v>
      </c>
      <c r="S24">
        <v>0.16606896240368943</v>
      </c>
      <c r="T24">
        <v>8.9013583002546776E-2</v>
      </c>
      <c r="U24" t="s">
        <v>19</v>
      </c>
    </row>
    <row r="25" spans="1:21" x14ac:dyDescent="0.3">
      <c r="A25"/>
      <c r="B25" s="5">
        <v>0.80282199008420529</v>
      </c>
      <c r="C25" s="5">
        <v>0.78983149659505536</v>
      </c>
      <c r="D25" s="5">
        <v>0.51911012925950428</v>
      </c>
      <c r="E25" s="5">
        <v>64.021781408012444</v>
      </c>
      <c r="F25" s="5">
        <v>0.52234957020057304</v>
      </c>
      <c r="G25" s="5">
        <v>0.43764172335600909</v>
      </c>
      <c r="H25" s="5">
        <v>12163270</v>
      </c>
      <c r="I25" s="5">
        <v>1.9001386962552012</v>
      </c>
      <c r="J25" s="5">
        <v>0.3666520590058639</v>
      </c>
      <c r="K25" s="5">
        <v>0.33454857264348681</v>
      </c>
      <c r="L25">
        <v>0.71730776204590752</v>
      </c>
      <c r="M25">
        <v>0.71150331295418046</v>
      </c>
      <c r="N25">
        <v>0.42603673004352649</v>
      </c>
      <c r="O25">
        <v>0.42603673004352649</v>
      </c>
      <c r="P25">
        <v>0.28240713790460586</v>
      </c>
      <c r="Q25">
        <v>0.28240713790460586</v>
      </c>
      <c r="R25">
        <v>0.20515950590568602</v>
      </c>
      <c r="S25">
        <v>0.1713326364453025</v>
      </c>
      <c r="T25">
        <v>9.3798267067800215E-2</v>
      </c>
      <c r="U25" t="s">
        <v>19</v>
      </c>
    </row>
    <row r="26" spans="1:21" x14ac:dyDescent="0.3">
      <c r="A26"/>
      <c r="B26" s="5">
        <v>0.72294011146566894</v>
      </c>
      <c r="C26" s="5">
        <v>0.62782291838738724</v>
      </c>
      <c r="D26" s="5">
        <v>0.46248955232550787</v>
      </c>
      <c r="E26" s="5">
        <v>68.493675737830586</v>
      </c>
      <c r="F26" s="5">
        <v>0.52293064876957496</v>
      </c>
      <c r="G26" s="5">
        <v>0.28947368421052633</v>
      </c>
      <c r="H26" s="5">
        <v>12163270</v>
      </c>
      <c r="I26" s="5">
        <v>2.0721220527045769</v>
      </c>
      <c r="J26" s="5">
        <v>0.40280267549154231</v>
      </c>
      <c r="K26" s="5">
        <v>0.36112006999157165</v>
      </c>
      <c r="L26">
        <v>0.60809258735367</v>
      </c>
      <c r="M26">
        <v>0.47493499755483115</v>
      </c>
      <c r="N26">
        <v>0.42762442518777305</v>
      </c>
      <c r="O26">
        <v>0.42762442518777305</v>
      </c>
      <c r="P26">
        <v>0.29783951160438404</v>
      </c>
      <c r="Q26">
        <v>0.29783951160438404</v>
      </c>
      <c r="R26">
        <v>0.2347537329083671</v>
      </c>
      <c r="S26">
        <v>0.16591502832422714</v>
      </c>
      <c r="T26">
        <v>9.1339638696299158E-2</v>
      </c>
      <c r="U26" t="s">
        <v>19</v>
      </c>
    </row>
    <row r="27" spans="1:21" x14ac:dyDescent="0.3">
      <c r="A27"/>
      <c r="B27" s="6">
        <v>0.63098552118872508</v>
      </c>
      <c r="C27" s="6">
        <v>0.71517062128565279</v>
      </c>
      <c r="D27" s="6">
        <v>0.48944499703848138</v>
      </c>
      <c r="E27" s="6">
        <v>69.4854407658556</v>
      </c>
      <c r="F27" s="6">
        <v>0.51116913257905428</v>
      </c>
      <c r="G27" s="6">
        <v>0.34557235421166305</v>
      </c>
      <c r="H27" s="6">
        <v>12163270</v>
      </c>
      <c r="I27" s="6">
        <v>2.013869625520111</v>
      </c>
      <c r="J27" s="6">
        <v>0.3920645063499737</v>
      </c>
      <c r="K27" s="5">
        <v>0.36510575940529927</v>
      </c>
      <c r="L27">
        <v>0.61695853077988871</v>
      </c>
      <c r="M27">
        <v>0.59180391762738793</v>
      </c>
      <c r="N27">
        <v>0.41644597981489867</v>
      </c>
      <c r="O27">
        <v>0.41644597981489867</v>
      </c>
      <c r="P27">
        <v>0.29103552974427244</v>
      </c>
      <c r="Q27">
        <v>0.29103552974427244</v>
      </c>
      <c r="R27">
        <v>0.2250535478102158</v>
      </c>
      <c r="S27">
        <v>0.1669996491949918</v>
      </c>
      <c r="T27">
        <v>9.1879899506827539E-2</v>
      </c>
      <c r="U27" t="s">
        <v>19</v>
      </c>
    </row>
    <row r="28" spans="1:21" x14ac:dyDescent="0.3">
      <c r="A28"/>
      <c r="B28" s="5">
        <v>0.76955972927271599</v>
      </c>
      <c r="C28" s="5">
        <v>0.62115790179209596</v>
      </c>
      <c r="D28" s="5">
        <v>0.58498213066902871</v>
      </c>
      <c r="E28" s="5">
        <v>65.639810426540279</v>
      </c>
      <c r="F28" s="5">
        <v>0.51781059947871411</v>
      </c>
      <c r="G28" s="5">
        <v>0.40362811791383219</v>
      </c>
      <c r="H28" s="5">
        <v>12163270</v>
      </c>
      <c r="I28" s="5">
        <v>1.9153952843273232</v>
      </c>
      <c r="J28" s="5">
        <v>0.36732993523928026</v>
      </c>
      <c r="K28" s="5">
        <v>0.34144692803777732</v>
      </c>
      <c r="L28">
        <v>0.69502510584508725</v>
      </c>
      <c r="M28">
        <v>0.6632712779862755</v>
      </c>
      <c r="N28">
        <v>0.39847193529311342</v>
      </c>
      <c r="O28">
        <v>0.39847193529311342</v>
      </c>
      <c r="P28">
        <v>0.3018152874236551</v>
      </c>
      <c r="Q28">
        <v>0.3018152874236551</v>
      </c>
      <c r="R28">
        <v>0.20626159582997072</v>
      </c>
      <c r="S28">
        <v>0.16819838781008548</v>
      </c>
      <c r="T28">
        <v>9.2680224081634496E-2</v>
      </c>
      <c r="U28" t="s">
        <v>19</v>
      </c>
    </row>
    <row r="29" spans="1:21" x14ac:dyDescent="0.3">
      <c r="A29"/>
      <c r="B29" s="5">
        <v>0.76741305719847275</v>
      </c>
      <c r="C29" s="5">
        <v>0.74452398769118977</v>
      </c>
      <c r="D29" s="5">
        <v>0.56174222216800063</v>
      </c>
      <c r="E29" s="5">
        <v>63.924050632911388</v>
      </c>
      <c r="F29" s="5">
        <v>0.52804698972099851</v>
      </c>
      <c r="G29" s="5">
        <v>0.3783783783783784</v>
      </c>
      <c r="H29" s="5">
        <v>12163270</v>
      </c>
      <c r="I29" s="5">
        <v>1.8557558945908461</v>
      </c>
      <c r="J29" s="5">
        <v>0.36581937077348009</v>
      </c>
      <c r="K29" s="5">
        <v>0.32650994216403051</v>
      </c>
      <c r="L29">
        <v>0.75458122667366556</v>
      </c>
      <c r="M29">
        <v>0.64921755913996293</v>
      </c>
      <c r="N29">
        <v>0.40862425975043198</v>
      </c>
      <c r="O29">
        <v>0.40862425975043198</v>
      </c>
      <c r="P29">
        <v>0.30042118467410284</v>
      </c>
      <c r="Q29">
        <v>0.30042118467410284</v>
      </c>
      <c r="R29">
        <v>0.20900054647840394</v>
      </c>
      <c r="S29">
        <v>0.16572858031165158</v>
      </c>
      <c r="T29">
        <v>8.7339118106965902E-2</v>
      </c>
      <c r="U29" t="s">
        <v>19</v>
      </c>
    </row>
    <row r="30" spans="1:21" x14ac:dyDescent="0.3">
      <c r="A30"/>
      <c r="B30" s="5">
        <v>1.0818890691197023</v>
      </c>
      <c r="C30" s="5">
        <v>0.87557485480820885</v>
      </c>
      <c r="D30" s="5">
        <v>0.58152614809256276</v>
      </c>
      <c r="E30" s="5">
        <v>58.102025506376599</v>
      </c>
      <c r="F30" s="5">
        <v>0.57115171650055374</v>
      </c>
      <c r="G30" s="5">
        <v>0.43827160493827161</v>
      </c>
      <c r="H30" s="5">
        <v>12163270</v>
      </c>
      <c r="I30" s="5">
        <v>1.740638002773925</v>
      </c>
      <c r="J30" s="5">
        <v>0.3472085189545715</v>
      </c>
      <c r="K30" s="5">
        <v>0.30417541677467541</v>
      </c>
      <c r="L30">
        <v>0.81937246320199175</v>
      </c>
      <c r="M30">
        <v>0.72888982819248826</v>
      </c>
      <c r="N30">
        <v>0.39598334371107313</v>
      </c>
      <c r="O30">
        <v>0.39598334371107313</v>
      </c>
      <c r="P30">
        <v>0.29158818060729108</v>
      </c>
      <c r="Q30">
        <v>0.29158818060729108</v>
      </c>
      <c r="R30">
        <v>0.21548740035592762</v>
      </c>
      <c r="S30">
        <v>0.17236104676317504</v>
      </c>
      <c r="T30">
        <v>9.415843585602876E-2</v>
      </c>
      <c r="U30" t="s">
        <v>19</v>
      </c>
    </row>
    <row r="31" spans="1:21" x14ac:dyDescent="0.3">
      <c r="A31"/>
      <c r="B31" s="5">
        <v>0.83713661626753366</v>
      </c>
      <c r="C31" s="5">
        <v>0.70013083399239573</v>
      </c>
      <c r="D31" s="5">
        <v>0.60432856203949492</v>
      </c>
      <c r="E31" s="5">
        <v>61.174168297455964</v>
      </c>
      <c r="F31" s="5">
        <v>0.52218034212815312</v>
      </c>
      <c r="G31" s="5">
        <v>0.63581488933601604</v>
      </c>
      <c r="H31" s="5">
        <v>12163270</v>
      </c>
      <c r="I31" s="5">
        <v>1.7531206657420251</v>
      </c>
      <c r="J31" s="5">
        <v>0.33080296327950615</v>
      </c>
      <c r="K31" s="5">
        <v>0.32717471538471504</v>
      </c>
      <c r="L31">
        <v>0.75786593383881595</v>
      </c>
      <c r="M31">
        <v>0.87690865986040278</v>
      </c>
      <c r="N31">
        <v>0.39456685208952813</v>
      </c>
      <c r="O31">
        <v>0.39456685208952813</v>
      </c>
      <c r="P31">
        <v>0.27695893356217061</v>
      </c>
      <c r="Q31">
        <v>0.27695893356217061</v>
      </c>
      <c r="R31">
        <v>0.17012566232488066</v>
      </c>
      <c r="S31">
        <v>0.16234983992558155</v>
      </c>
      <c r="T31">
        <v>8.9738703887143875E-2</v>
      </c>
      <c r="U31" t="s">
        <v>19</v>
      </c>
    </row>
    <row r="32" spans="1:21" x14ac:dyDescent="0.3">
      <c r="A32"/>
      <c r="B32" s="5">
        <v>0.68532562280452836</v>
      </c>
      <c r="C32" s="5">
        <v>0.60792439994962733</v>
      </c>
      <c r="D32" s="5">
        <v>0.4731938388304629</v>
      </c>
      <c r="E32" s="5">
        <v>70.257425742574256</v>
      </c>
      <c r="F32" s="5">
        <v>0.50553191489361704</v>
      </c>
      <c r="G32" s="5">
        <v>0.31177829099307158</v>
      </c>
      <c r="H32" s="5">
        <v>12163270</v>
      </c>
      <c r="I32" s="5">
        <v>2.0513176144244105</v>
      </c>
      <c r="J32" s="5">
        <v>0.40025859584547507</v>
      </c>
      <c r="K32" s="5">
        <v>0.37134720036918711</v>
      </c>
      <c r="L32">
        <v>0.67293882173157604</v>
      </c>
      <c r="M32">
        <v>0.57855345963618943</v>
      </c>
      <c r="N32">
        <v>0.42739860925659812</v>
      </c>
      <c r="O32">
        <v>0.42739860925659812</v>
      </c>
      <c r="P32">
        <v>0.32289863620671994</v>
      </c>
      <c r="Q32">
        <v>0.32289863620671994</v>
      </c>
      <c r="R32">
        <v>0.2220665919485173</v>
      </c>
      <c r="S32">
        <v>0.16901795654246399</v>
      </c>
      <c r="T32">
        <v>9.2513335717955003E-2</v>
      </c>
      <c r="U32" t="s">
        <v>19</v>
      </c>
    </row>
    <row r="33" spans="1:21" x14ac:dyDescent="0.3">
      <c r="B33" s="5">
        <v>0.7388923846058767</v>
      </c>
      <c r="C33" s="5">
        <v>0.75668488114209664</v>
      </c>
      <c r="D33" s="5">
        <v>0.47471941485099062</v>
      </c>
      <c r="E33" s="5">
        <v>65.017667844522961</v>
      </c>
      <c r="F33" s="5">
        <v>0.50924855491329479</v>
      </c>
      <c r="G33" s="5">
        <v>0.49372384937238495</v>
      </c>
      <c r="H33" s="5">
        <v>12163270</v>
      </c>
      <c r="I33" s="5">
        <v>1.9334257975034674</v>
      </c>
      <c r="J33" s="5">
        <v>0.37324443262225299</v>
      </c>
      <c r="K33" s="5">
        <v>0.34989208398842497</v>
      </c>
      <c r="L33">
        <v>0.68557294426328108</v>
      </c>
      <c r="M33">
        <v>0.68944204650757013</v>
      </c>
      <c r="N33">
        <v>0.41584930053269986</v>
      </c>
      <c r="O33">
        <v>0.41584930053269986</v>
      </c>
      <c r="P33">
        <v>0.28588964867436689</v>
      </c>
      <c r="Q33">
        <v>0.28588964867436689</v>
      </c>
      <c r="R33">
        <v>0.20094014370373389</v>
      </c>
      <c r="S33">
        <v>0.16947832534777879</v>
      </c>
      <c r="T33">
        <v>9.2742251087209904E-2</v>
      </c>
      <c r="U33" t="s">
        <v>19</v>
      </c>
    </row>
    <row r="34" spans="1:21" x14ac:dyDescent="0.3">
      <c r="A3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21" x14ac:dyDescent="0.3">
      <c r="A35"/>
      <c r="B35" s="8">
        <f>AVERAGE(B4:B33)</f>
        <v>0.75801760080526881</v>
      </c>
      <c r="C35" s="8">
        <f t="shared" ref="C35:T35" si="0">AVERAGE(C4:C33)</f>
        <v>0.67306440466251416</v>
      </c>
      <c r="D35" s="8">
        <f t="shared" si="0"/>
        <v>0.53126946539952935</v>
      </c>
      <c r="E35" s="8">
        <f t="shared" si="0"/>
        <v>65.370545337780058</v>
      </c>
      <c r="F35" s="8">
        <f t="shared" si="0"/>
        <v>0.51991807250747313</v>
      </c>
      <c r="G35" s="8">
        <f t="shared" si="0"/>
        <v>0.4375050541147984</v>
      </c>
      <c r="H35" s="8">
        <f t="shared" si="0"/>
        <v>12163270</v>
      </c>
      <c r="I35" s="8">
        <f t="shared" si="0"/>
        <v>1.900092464170134</v>
      </c>
      <c r="J35" s="9">
        <f t="shared" si="0"/>
        <v>0.36626979206995647</v>
      </c>
      <c r="K35" s="9">
        <f t="shared" si="0"/>
        <v>0.34040881769728559</v>
      </c>
      <c r="L35" s="10">
        <f t="shared" si="0"/>
        <v>0.69013345931017167</v>
      </c>
      <c r="M35" s="10">
        <f t="shared" si="0"/>
        <v>0.68494685373181841</v>
      </c>
      <c r="N35" s="9">
        <f t="shared" si="0"/>
        <v>0.40884639740894341</v>
      </c>
      <c r="O35" s="9">
        <f t="shared" si="0"/>
        <v>0.40884639740894341</v>
      </c>
      <c r="P35" s="9">
        <f t="shared" si="0"/>
        <v>0.29328633810925708</v>
      </c>
      <c r="Q35" s="9">
        <f t="shared" si="0"/>
        <v>0.29328633810925708</v>
      </c>
      <c r="R35" s="9">
        <f t="shared" si="0"/>
        <v>0.2048931113570199</v>
      </c>
      <c r="S35" s="9">
        <f t="shared" si="0"/>
        <v>0.16558070306649014</v>
      </c>
      <c r="T35" s="9">
        <f t="shared" si="0"/>
        <v>9.0164017949174127E-2</v>
      </c>
    </row>
    <row r="36" spans="1:21" x14ac:dyDescent="0.3">
      <c r="A36"/>
      <c r="B36" s="6"/>
      <c r="C36" s="6"/>
      <c r="D36" s="6"/>
      <c r="E36" s="6"/>
      <c r="F36" s="6"/>
      <c r="G36" s="6"/>
      <c r="H36" s="6"/>
      <c r="I36" s="6"/>
      <c r="J36" s="6"/>
      <c r="K36" s="5"/>
    </row>
    <row r="37" spans="1:21" x14ac:dyDescent="0.3">
      <c r="A37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21" x14ac:dyDescent="0.3">
      <c r="A38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21" x14ac:dyDescent="0.3">
      <c r="A39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21" x14ac:dyDescent="0.3">
      <c r="A40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21" x14ac:dyDescent="0.3">
      <c r="A41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21" x14ac:dyDescent="0.3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21" x14ac:dyDescent="0.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21" x14ac:dyDescent="0.3">
      <c r="A4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21" x14ac:dyDescent="0.3">
      <c r="A4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21" x14ac:dyDescent="0.3">
      <c r="A46"/>
      <c r="B46" s="6"/>
      <c r="C46" s="6"/>
      <c r="D46" s="6"/>
      <c r="E46" s="6"/>
      <c r="F46" s="6"/>
      <c r="G46" s="6"/>
      <c r="H46" s="6"/>
      <c r="I46" s="6"/>
      <c r="J46" s="6"/>
      <c r="K46" s="5"/>
    </row>
    <row r="47" spans="1:21" x14ac:dyDescent="0.3">
      <c r="A47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21" x14ac:dyDescent="0.3">
      <c r="A48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3">
      <c r="A49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3">
      <c r="A50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3">
      <c r="A51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3">
      <c r="A5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">
      <c r="A5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/>
      <c r="B57" s="7"/>
      <c r="C57" s="7"/>
      <c r="D57" s="7"/>
      <c r="E57" s="7"/>
      <c r="F57" s="7"/>
      <c r="G57" s="7"/>
      <c r="H57" s="7"/>
      <c r="I57" s="7"/>
      <c r="J57" s="7"/>
      <c r="K57" s="5"/>
    </row>
    <row r="58" spans="1:11" x14ac:dyDescent="0.3">
      <c r="A58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">
      <c r="A59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">
      <c r="A62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3">
      <c r="A6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3">
      <c r="A67"/>
      <c r="B67" s="6"/>
      <c r="C67" s="6"/>
      <c r="D67" s="6"/>
      <c r="E67" s="6"/>
      <c r="F67" s="6"/>
      <c r="G67" s="6"/>
      <c r="H67" s="6"/>
      <c r="I67" s="6"/>
      <c r="J67" s="6"/>
      <c r="K67" s="5"/>
    </row>
    <row r="68" spans="1:11" x14ac:dyDescent="0.3">
      <c r="A68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3">
      <c r="A69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3">
      <c r="A71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3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3">
      <c r="A7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3">
      <c r="A7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3">
      <c r="A76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3">
      <c r="A77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">
      <c r="A78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3">
      <c r="A79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3">
      <c r="A80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3">
      <c r="A81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3"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3">
      <c r="A8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3">
      <c r="A8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3">
      <c r="A86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3">
      <c r="A87"/>
      <c r="B87" s="6"/>
      <c r="C87" s="6"/>
      <c r="D87" s="6"/>
      <c r="E87" s="6"/>
      <c r="F87" s="6"/>
      <c r="G87" s="6"/>
      <c r="H87" s="6"/>
      <c r="I87" s="6"/>
      <c r="J87" s="6"/>
      <c r="K87" s="5"/>
    </row>
    <row r="88" spans="1:11" x14ac:dyDescent="0.3">
      <c r="A88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3">
      <c r="A89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3">
      <c r="A90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3">
      <c r="A91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3">
      <c r="A92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3">
      <c r="A9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3">
      <c r="A9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3">
      <c r="A96"/>
      <c r="B96" s="6"/>
      <c r="C96" s="6"/>
      <c r="D96" s="6"/>
      <c r="E96" s="6"/>
      <c r="F96" s="6"/>
      <c r="G96" s="6"/>
      <c r="H96" s="6"/>
      <c r="I96" s="6"/>
      <c r="J96" s="6"/>
      <c r="K96" s="5"/>
    </row>
    <row r="97" spans="1:11" x14ac:dyDescent="0.3">
      <c r="A97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3">
      <c r="A98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3">
      <c r="A99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3">
      <c r="A100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3">
      <c r="A101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3">
      <c r="A104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3">
      <c r="A10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3">
      <c r="A106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3">
      <c r="A107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3">
      <c r="A108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3">
      <c r="A109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3">
      <c r="A110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3">
      <c r="A111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3">
      <c r="A114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3">
      <c r="A11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3">
      <c r="A116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3">
      <c r="A117"/>
      <c r="B117" s="6"/>
      <c r="C117" s="6"/>
      <c r="D117" s="6"/>
      <c r="E117" s="6"/>
      <c r="F117" s="6"/>
      <c r="G117" s="6"/>
      <c r="H117" s="6"/>
      <c r="I117" s="6"/>
      <c r="J117" s="6"/>
      <c r="K117" s="5"/>
    </row>
    <row r="118" spans="1:11" x14ac:dyDescent="0.3">
      <c r="A118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3">
      <c r="A119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3">
      <c r="A120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3">
      <c r="A121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3">
      <c r="A122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</row>
  </sheetData>
  <mergeCells count="1">
    <mergeCell ref="J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4doc 4nurse</vt:lpstr>
      <vt:lpstr>Initial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Santil</dc:creator>
  <cp:lastModifiedBy>Carlos Santil</cp:lastModifiedBy>
  <dcterms:created xsi:type="dcterms:W3CDTF">2022-06-08T23:21:03Z</dcterms:created>
  <dcterms:modified xsi:type="dcterms:W3CDTF">2022-07-02T22:55:30Z</dcterms:modified>
</cp:coreProperties>
</file>