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 1\Avances v 0.1\"/>
    </mc:Choice>
  </mc:AlternateContent>
  <bookViews>
    <workbookView xWindow="0" yWindow="0" windowWidth="19200" windowHeight="6950"/>
  </bookViews>
  <sheets>
    <sheet name="Matriz de Riesgos" sheetId="1" r:id="rId1"/>
    <sheet name="Tablas" sheetId="2" r:id="rId2"/>
    <sheet name="Definiciones" sheetId="3" r:id="rId3"/>
  </sheets>
  <definedNames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Linea_Proyecto">Tablas!$E$3:$E$23</definedName>
    <definedName name="Linea_Servicio">Tablas!$G$28:$G$30</definedName>
    <definedName name="Rol_Responsable">Tablas!$G$3:$G$6</definedName>
    <definedName name="Sit_estrategia">Tablas!$G$9:$G$11</definedName>
    <definedName name="Tipo_Proyecto">Tablas!$G$20:$G$25</definedName>
  </definedNames>
  <calcPr calcId="162913"/>
</workbook>
</file>

<file path=xl/calcChain.xml><?xml version="1.0" encoding="utf-8"?>
<calcChain xmlns="http://schemas.openxmlformats.org/spreadsheetml/2006/main">
  <c r="J9" i="3" l="1"/>
  <c r="I9" i="3"/>
  <c r="H9" i="3"/>
  <c r="G9" i="3"/>
  <c r="F9" i="3"/>
  <c r="J8" i="3"/>
  <c r="I8" i="3"/>
  <c r="H8" i="3"/>
  <c r="G8" i="3"/>
  <c r="F8" i="3"/>
  <c r="J7" i="3"/>
  <c r="I7" i="3"/>
  <c r="H7" i="3"/>
  <c r="G7" i="3"/>
  <c r="F7" i="3"/>
  <c r="J6" i="3"/>
  <c r="I6" i="3"/>
  <c r="H6" i="3"/>
  <c r="G6" i="3"/>
  <c r="F6" i="3"/>
  <c r="J5" i="3"/>
  <c r="I5" i="3"/>
  <c r="H5" i="3"/>
  <c r="G5" i="3"/>
  <c r="F5" i="3"/>
  <c r="F20" i="1"/>
  <c r="F19" i="1"/>
  <c r="F18" i="1"/>
  <c r="F17" i="1"/>
  <c r="F16" i="1"/>
  <c r="F15" i="1"/>
  <c r="F14" i="1"/>
  <c r="D10" i="1" l="1"/>
</calcChain>
</file>

<file path=xl/sharedStrings.xml><?xml version="1.0" encoding="utf-8"?>
<sst xmlns="http://schemas.openxmlformats.org/spreadsheetml/2006/main" count="181" uniqueCount="141">
  <si>
    <t>REGISTRO DE RIESGOS</t>
  </si>
  <si>
    <t>Proyecto</t>
  </si>
  <si>
    <t>UTP-CONTROLL-SYSTEM-ASSISTANCE-GPS</t>
  </si>
  <si>
    <t xml:space="preserve">Linea 1 </t>
  </si>
  <si>
    <t>Jefe de Proyecto</t>
  </si>
  <si>
    <t>Jhonnatan Salvatierra</t>
  </si>
  <si>
    <t>Fecha de actualización</t>
  </si>
  <si>
    <t>Exposición total al Riesgo</t>
  </si>
  <si>
    <t>Identificación</t>
  </si>
  <si>
    <t>Analisis</t>
  </si>
  <si>
    <t>Planificación Respuesta</t>
  </si>
  <si>
    <t>Monitoreo</t>
  </si>
  <si>
    <t>Nr</t>
  </si>
  <si>
    <t>Descripción de Riesgos</t>
  </si>
  <si>
    <t>Categoría</t>
  </si>
  <si>
    <t>Probab.</t>
  </si>
  <si>
    <t>Impacto</t>
  </si>
  <si>
    <t>Severidad</t>
  </si>
  <si>
    <t>Responsable</t>
  </si>
  <si>
    <t>Respuesta</t>
  </si>
  <si>
    <t>Disparador</t>
  </si>
  <si>
    <t>Estado</t>
  </si>
  <si>
    <t>Contingencia</t>
  </si>
  <si>
    <t>Poca disponibilidad de recursos de los participantes del proyecto</t>
  </si>
  <si>
    <t>Int - El proceso</t>
  </si>
  <si>
    <t>Gerson Moghtader</t>
  </si>
  <si>
    <t>Facilitar recursos a los participantes. (internet, Computadoras, etc)</t>
  </si>
  <si>
    <t>Sobrecarga horaria</t>
  </si>
  <si>
    <t>No incurrido</t>
  </si>
  <si>
    <t>Poco tiempo para la culminación del Proyecto</t>
  </si>
  <si>
    <t>Int - El proyecto</t>
  </si>
  <si>
    <t>Carlos Vílchez</t>
  </si>
  <si>
    <t>Seguimiento constante. 
Elaborar Plan de Contingencia</t>
  </si>
  <si>
    <t>Desviaciones fecha &gt; 5%</t>
  </si>
  <si>
    <t>Salida del personal por trabajo o práctica</t>
  </si>
  <si>
    <t>Personal</t>
  </si>
  <si>
    <t>Comprometer a los participantes. 
Convocatoria de nuevos participantes</t>
  </si>
  <si>
    <t>Retraso en partes del proyecto y costos adicionales</t>
  </si>
  <si>
    <t>Poca experiencia del personal puede afectar la calidad de los productos</t>
  </si>
  <si>
    <t>Paolo Novoa</t>
  </si>
  <si>
    <t>Capacitar a los integrantes en Gestión y en Web</t>
  </si>
  <si>
    <t>Errores encontrados</t>
  </si>
  <si>
    <t>Perdida de información del Proyecto</t>
  </si>
  <si>
    <t>Recurir a los backups.</t>
  </si>
  <si>
    <t>Retraso en el avance del proyecto</t>
  </si>
  <si>
    <t>Mala estimación del tiempo del proyecto</t>
  </si>
  <si>
    <t>Agilizar el flujo de trabajo</t>
  </si>
  <si>
    <t>Costos extras, retrasos, no llegar a la fecha estimada</t>
  </si>
  <si>
    <t>Int - El producto</t>
  </si>
  <si>
    <t>Prolongar el tiempo del proyecto</t>
  </si>
  <si>
    <t>Aumeto de tiempos y costos</t>
  </si>
  <si>
    <t>Tipo de Estrategia</t>
  </si>
  <si>
    <t>Coordinador</t>
  </si>
  <si>
    <t>Rol responsable</t>
  </si>
  <si>
    <t>Aceptar - Pasivamente</t>
  </si>
  <si>
    <t>Nombre coord. 1</t>
  </si>
  <si>
    <t>Analista</t>
  </si>
  <si>
    <t>Aceptar - Activamente</t>
  </si>
  <si>
    <t>Nombre coord. 2</t>
  </si>
  <si>
    <t>Transferir</t>
  </si>
  <si>
    <t>Nombre coord. 3</t>
  </si>
  <si>
    <t>Gerente de Proyecto</t>
  </si>
  <si>
    <t>Evitar</t>
  </si>
  <si>
    <t>Cliente</t>
  </si>
  <si>
    <t>Mitigar</t>
  </si>
  <si>
    <t>Situación de la estrategia</t>
  </si>
  <si>
    <t>Fases del Proyecto</t>
  </si>
  <si>
    <t>No iniciado</t>
  </si>
  <si>
    <t>Fase 1</t>
  </si>
  <si>
    <t>En proceso</t>
  </si>
  <si>
    <t>Fase 2</t>
  </si>
  <si>
    <t>Cerrado</t>
  </si>
  <si>
    <t>Fase 3</t>
  </si>
  <si>
    <t>Fase 4</t>
  </si>
  <si>
    <t>Estado_Riesgo</t>
  </si>
  <si>
    <t>Desaparecio</t>
  </si>
  <si>
    <t>Categoria Origen</t>
  </si>
  <si>
    <t>Incurrido (Problema)</t>
  </si>
  <si>
    <t>Int - Equipo de trabajo</t>
  </si>
  <si>
    <t>Tipos de Proyectos</t>
  </si>
  <si>
    <t>Tipo proyecto 1</t>
  </si>
  <si>
    <t>Int - La tecnologia</t>
  </si>
  <si>
    <t>Tipo proyecto 2</t>
  </si>
  <si>
    <t>Ext - Usuarios</t>
  </si>
  <si>
    <t>Tipo proyecto 3</t>
  </si>
  <si>
    <t>Ext - Coordinadores</t>
  </si>
  <si>
    <t>Tipo proyecto 4</t>
  </si>
  <si>
    <t>Ext - Producto</t>
  </si>
  <si>
    <t>Tipo proyecto 5</t>
  </si>
  <si>
    <t>Ext - Tecnologia</t>
  </si>
  <si>
    <t>Tipo proyecto 6</t>
  </si>
  <si>
    <t>Línea de Producción/Servicio</t>
  </si>
  <si>
    <t>Linea 2</t>
  </si>
  <si>
    <t>Categorización de los Riesgos:</t>
  </si>
  <si>
    <t>Prob e Impacto</t>
  </si>
  <si>
    <t>Valores para estimar el Impacto</t>
  </si>
  <si>
    <t>Valores para estimar la Probabilidad</t>
  </si>
  <si>
    <t>Estimación Verbal</t>
  </si>
  <si>
    <t>Proy Especiales</t>
  </si>
  <si>
    <t>Mantenimiento</t>
  </si>
  <si>
    <t>Rangos</t>
  </si>
  <si>
    <t>Rango</t>
  </si>
  <si>
    <t>PROBABILIDAD %
(De 10% a 90%)</t>
  </si>
  <si>
    <t>Muy Alta</t>
  </si>
  <si>
    <t>MA</t>
  </si>
  <si>
    <t>Entre 80% y 100%</t>
  </si>
  <si>
    <t>(Mayor a 72) hh</t>
  </si>
  <si>
    <t>(Mayor a 48) hh</t>
  </si>
  <si>
    <t>Alta</t>
  </si>
  <si>
    <t>A</t>
  </si>
  <si>
    <t>Entre 60% y menor a 80%</t>
  </si>
  <si>
    <t>(mas de 56 a 72) hh</t>
  </si>
  <si>
    <t>(mas de 24 a 48) hh</t>
  </si>
  <si>
    <t>Media</t>
  </si>
  <si>
    <t>M</t>
  </si>
  <si>
    <t>Entre 40% y menor a 60%</t>
  </si>
  <si>
    <t>(mas de 32 a 56) hh</t>
  </si>
  <si>
    <t>(mas de 16 a 24) hh</t>
  </si>
  <si>
    <t>Baja</t>
  </si>
  <si>
    <t>B</t>
  </si>
  <si>
    <t>Entre 20% y menor a 40%</t>
  </si>
  <si>
    <t>(mas de 16 a 32) hh</t>
  </si>
  <si>
    <t>(mas de 8 a 16) hh</t>
  </si>
  <si>
    <t>Muy Baja</t>
  </si>
  <si>
    <t>MB</t>
  </si>
  <si>
    <t>Menor a 20%</t>
  </si>
  <si>
    <t>(de 1 a 16) hh</t>
  </si>
  <si>
    <t>(de 1 a 8) hh</t>
  </si>
  <si>
    <t xml:space="preserve">Alta </t>
  </si>
  <si>
    <t xml:space="preserve">IMPACTO </t>
  </si>
  <si>
    <t>Riesgo Mayor</t>
  </si>
  <si>
    <t>Debe tener estrategia y plan de contingencia</t>
  </si>
  <si>
    <t>Riesgo Intermedio</t>
  </si>
  <si>
    <t>Debe tener estrategia</t>
  </si>
  <si>
    <t>Riesgo Menor</t>
  </si>
  <si>
    <t>El riesgo de estar plenamente identificado para poder monitoreralo</t>
  </si>
  <si>
    <t>Estrategia de gestión sugerida:</t>
  </si>
  <si>
    <t>De acuerdo a la probabilidad e impacto del riesgo se sugiere adoptar las siguientes estrategias de gestión.</t>
  </si>
  <si>
    <t>Control de Riesgos</t>
  </si>
  <si>
    <t>Area</t>
  </si>
  <si>
    <t>Adición de requerimientos en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</si>
</sst>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 dd/mm/yyyy"/>
    <numFmt numFmtId="165" formatCode="0.0"/>
  </numFmts>
  <fonts count="17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8"/>
      <color rgb="FF000080"/>
      <name val="Arial"/>
    </font>
    <font>
      <b/>
      <sz val="8"/>
      <color rgb="FF000000"/>
      <name val="Arial"/>
    </font>
    <font>
      <sz val="8"/>
      <name val="Arial"/>
    </font>
    <font>
      <b/>
      <sz val="8"/>
      <color rgb="FFFFFFFF"/>
      <name val="Arial"/>
    </font>
    <font>
      <b/>
      <sz val="8"/>
      <name val="Arial"/>
    </font>
    <font>
      <sz val="8"/>
      <color rgb="FFFF0000"/>
      <name val="Arial"/>
    </font>
    <font>
      <b/>
      <sz val="11"/>
      <color rgb="FF000000"/>
      <name val="Arial"/>
    </font>
    <font>
      <sz val="11"/>
      <color rgb="FF000080"/>
      <name val="Arial"/>
    </font>
    <font>
      <b/>
      <sz val="8"/>
      <color rgb="FF000080"/>
      <name val="Arial"/>
    </font>
    <font>
      <sz val="10"/>
      <name val="Arial"/>
    </font>
    <font>
      <b/>
      <sz val="10"/>
      <color rgb="FFFFFFFF"/>
      <name val="Arial"/>
    </font>
    <font>
      <b/>
      <sz val="9"/>
      <color rgb="FF000080"/>
      <name val="Arial"/>
    </font>
    <font>
      <sz val="8"/>
      <color rgb="FFFFFFFF"/>
      <name val="Arial"/>
    </font>
    <font>
      <sz val="9"/>
      <color rgb="FF000080"/>
      <name val="Arial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003366"/>
        <bgColor rgb="FF003366"/>
      </patternFill>
    </fill>
    <fill>
      <patternFill patternType="solid">
        <fgColor rgb="FFFFFFCC"/>
        <bgColor rgb="FFFFFFCC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</fills>
  <borders count="4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vertical="center" wrapText="1"/>
    </xf>
    <xf numFmtId="0" fontId="11" fillId="0" borderId="0" xfId="0" applyFont="1" applyAlignment="1">
      <alignment vertical="center"/>
    </xf>
    <xf numFmtId="14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12" fillId="0" borderId="0" xfId="0" applyFont="1"/>
    <xf numFmtId="0" fontId="12" fillId="3" borderId="0" xfId="0" applyFont="1" applyFill="1" applyBorder="1"/>
    <xf numFmtId="0" fontId="5" fillId="3" borderId="0" xfId="0" applyFont="1" applyFill="1" applyBorder="1"/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wrapText="1"/>
    </xf>
    <xf numFmtId="0" fontId="5" fillId="3" borderId="5" xfId="0" applyFont="1" applyFill="1" applyBorder="1"/>
    <xf numFmtId="0" fontId="5" fillId="0" borderId="5" xfId="0" applyFont="1" applyBorder="1" applyAlignment="1">
      <alignment wrapText="1"/>
    </xf>
    <xf numFmtId="0" fontId="5" fillId="3" borderId="5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9" fontId="11" fillId="0" borderId="18" xfId="0" applyNumberFormat="1" applyFont="1" applyBorder="1" applyAlignment="1">
      <alignment horizontal="center" vertical="center" wrapText="1"/>
    </xf>
    <xf numFmtId="165" fontId="3" fillId="6" borderId="19" xfId="0" applyNumberFormat="1" applyFont="1" applyFill="1" applyBorder="1" applyAlignment="1">
      <alignment horizontal="center" vertical="center"/>
    </xf>
    <xf numFmtId="165" fontId="3" fillId="7" borderId="20" xfId="0" applyNumberFormat="1" applyFont="1" applyFill="1" applyBorder="1" applyAlignment="1">
      <alignment horizontal="center" vertical="center"/>
    </xf>
    <xf numFmtId="165" fontId="3" fillId="7" borderId="21" xfId="0" applyNumberFormat="1" applyFont="1" applyFill="1" applyBorder="1" applyAlignment="1">
      <alignment horizontal="center" vertical="center"/>
    </xf>
    <xf numFmtId="165" fontId="15" fillId="8" borderId="21" xfId="0" applyNumberFormat="1" applyFont="1" applyFill="1" applyBorder="1" applyAlignment="1">
      <alignment horizontal="center" vertical="center"/>
    </xf>
    <xf numFmtId="165" fontId="15" fillId="8" borderId="22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0" borderId="25" xfId="0" applyFont="1" applyBorder="1" applyAlignment="1">
      <alignment horizontal="left" wrapText="1"/>
    </xf>
    <xf numFmtId="0" fontId="5" fillId="0" borderId="0" xfId="0" applyFont="1" applyAlignment="1">
      <alignment horizontal="center" vertical="top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9" fontId="11" fillId="0" borderId="3" xfId="0" applyNumberFormat="1" applyFont="1" applyBorder="1" applyAlignment="1">
      <alignment horizontal="center" vertical="center" wrapText="1"/>
    </xf>
    <xf numFmtId="165" fontId="3" fillId="6" borderId="28" xfId="0" applyNumberFormat="1" applyFont="1" applyFill="1" applyBorder="1" applyAlignment="1">
      <alignment horizontal="center" vertical="center"/>
    </xf>
    <xf numFmtId="165" fontId="3" fillId="6" borderId="29" xfId="0" applyNumberFormat="1" applyFont="1" applyFill="1" applyBorder="1" applyAlignment="1">
      <alignment horizontal="center" vertical="center"/>
    </xf>
    <xf numFmtId="165" fontId="3" fillId="7" borderId="28" xfId="0" applyNumberFormat="1" applyFont="1" applyFill="1" applyBorder="1" applyAlignment="1">
      <alignment horizontal="center" vertical="center"/>
    </xf>
    <xf numFmtId="165" fontId="15" fillId="8" borderId="5" xfId="0" applyNumberFormat="1" applyFont="1" applyFill="1" applyBorder="1" applyAlignment="1">
      <alignment horizontal="center" vertical="center"/>
    </xf>
    <xf numFmtId="165" fontId="15" fillId="8" borderId="30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wrapText="1"/>
    </xf>
    <xf numFmtId="0" fontId="5" fillId="0" borderId="30" xfId="0" applyFont="1" applyBorder="1" applyAlignment="1">
      <alignment horizontal="center" wrapText="1"/>
    </xf>
    <xf numFmtId="0" fontId="5" fillId="0" borderId="31" xfId="0" applyFont="1" applyBorder="1" applyAlignment="1">
      <alignment horizontal="left" wrapText="1"/>
    </xf>
    <xf numFmtId="0" fontId="5" fillId="0" borderId="28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165" fontId="3" fillId="6" borderId="2" xfId="0" applyNumberFormat="1" applyFont="1" applyFill="1" applyBorder="1" applyAlignment="1">
      <alignment horizontal="center" vertical="center"/>
    </xf>
    <xf numFmtId="165" fontId="3" fillId="7" borderId="16" xfId="0" applyNumberFormat="1" applyFont="1" applyFill="1" applyBorder="1" applyAlignment="1">
      <alignment horizontal="center" vertical="center"/>
    </xf>
    <xf numFmtId="165" fontId="3" fillId="7" borderId="5" xfId="0" applyNumberFormat="1" applyFont="1" applyFill="1" applyBorder="1" applyAlignment="1">
      <alignment horizontal="center" vertical="center"/>
    </xf>
    <xf numFmtId="165" fontId="3" fillId="6" borderId="5" xfId="0" applyNumberFormat="1" applyFont="1" applyFill="1" applyBorder="1" applyAlignment="1">
      <alignment horizontal="center" vertical="center"/>
    </xf>
    <xf numFmtId="165" fontId="15" fillId="8" borderId="32" xfId="0" applyNumberFormat="1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 wrapText="1"/>
    </xf>
    <xf numFmtId="9" fontId="11" fillId="0" borderId="34" xfId="0" applyNumberFormat="1" applyFont="1" applyBorder="1" applyAlignment="1">
      <alignment horizontal="center" vertical="center" wrapText="1"/>
    </xf>
    <xf numFmtId="165" fontId="3" fillId="6" borderId="16" xfId="0" applyNumberFormat="1" applyFont="1" applyFill="1" applyBorder="1" applyAlignment="1">
      <alignment horizontal="center" vertical="center"/>
    </xf>
    <xf numFmtId="165" fontId="3" fillId="6" borderId="35" xfId="0" applyNumberFormat="1" applyFont="1" applyFill="1" applyBorder="1" applyAlignment="1">
      <alignment horizontal="center" vertical="center"/>
    </xf>
    <xf numFmtId="165" fontId="3" fillId="6" borderId="36" xfId="0" applyNumberFormat="1" applyFont="1" applyFill="1" applyBorder="1" applyAlignment="1">
      <alignment horizontal="center" vertical="center"/>
    </xf>
    <xf numFmtId="165" fontId="3" fillId="7" borderId="37" xfId="0" applyNumberFormat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wrapText="1"/>
    </xf>
    <xf numFmtId="0" fontId="5" fillId="0" borderId="38" xfId="0" applyFont="1" applyBorder="1" applyAlignment="1">
      <alignment horizontal="center" wrapText="1"/>
    </xf>
    <xf numFmtId="0" fontId="5" fillId="0" borderId="39" xfId="0" applyFont="1" applyBorder="1" applyAlignment="1">
      <alignment horizontal="left" wrapText="1"/>
    </xf>
    <xf numFmtId="0" fontId="5" fillId="0" borderId="1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49" fontId="5" fillId="0" borderId="5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0" borderId="3" xfId="0" applyFont="1" applyBorder="1"/>
    <xf numFmtId="0" fontId="2" fillId="0" borderId="4" xfId="0" applyFont="1" applyBorder="1"/>
    <xf numFmtId="164" fontId="5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1" xfId="0" applyFont="1" applyBorder="1"/>
    <xf numFmtId="0" fontId="0" fillId="0" borderId="0" xfId="0" applyFont="1" applyAlignment="1"/>
    <xf numFmtId="0" fontId="4" fillId="2" borderId="2" xfId="0" applyFont="1" applyFill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0" fontId="13" fillId="4" borderId="6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6" fillId="4" borderId="7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11" fillId="0" borderId="13" xfId="0" applyFont="1" applyBorder="1" applyAlignment="1">
      <alignment vertical="center" wrapText="1"/>
    </xf>
    <xf numFmtId="0" fontId="2" fillId="0" borderId="27" xfId="0" applyFont="1" applyBorder="1"/>
    <xf numFmtId="0" fontId="2" fillId="0" borderId="33" xfId="0" applyFont="1" applyBorder="1"/>
    <xf numFmtId="0" fontId="6" fillId="4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7" fillId="5" borderId="10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11" fillId="0" borderId="10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80000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80000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80000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80000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276225</xdr:colOff>
      <xdr:row>3</xdr:row>
      <xdr:rowOff>85725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76275" cy="7524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19050</xdr:rowOff>
    </xdr:from>
    <xdr:to>
      <xdr:col>5</xdr:col>
      <xdr:colOff>0</xdr:colOff>
      <xdr:row>4</xdr:row>
      <xdr:rowOff>19050</xdr:rowOff>
    </xdr:to>
    <xdr:grpSp>
      <xdr:nvGrpSpPr>
        <xdr:cNvPr id="2" name="Shape 2"/>
        <xdr:cNvGrpSpPr/>
      </xdr:nvGrpSpPr>
      <xdr:grpSpPr>
        <a:xfrm>
          <a:off x="1301750" y="533400"/>
          <a:ext cx="50800" cy="285750"/>
          <a:chOff x="5346000" y="3637124"/>
          <a:chExt cx="0" cy="285750"/>
        </a:xfrm>
      </xdr:grpSpPr>
      <xdr:cxnSp macro="">
        <xdr:nvCxnSpPr>
          <xdr:cNvPr id="3" name="Shape 3"/>
          <xdr:cNvCxnSpPr/>
        </xdr:nvCxnSpPr>
        <xdr:spPr>
          <a:xfrm rot="10800000">
            <a:off x="5346000" y="3637124"/>
            <a:ext cx="0" cy="285750"/>
          </a:xfrm>
          <a:prstGeom prst="straightConnector1">
            <a:avLst/>
          </a:prstGeom>
          <a:noFill/>
          <a:ln w="28575" cap="flat" cmpd="sng">
            <a:solidFill>
              <a:srgbClr val="000000"/>
            </a:solidFill>
            <a:prstDash val="solid"/>
            <a:miter/>
            <a:headEnd type="none" w="med" len="med"/>
            <a:tailEnd type="triangle" w="lg" len="lg"/>
          </a:ln>
        </xdr:spPr>
      </xdr:cxnSp>
    </xdr:grpSp>
    <xdr:clientData fLocksWithSheet="0"/>
  </xdr:twoCellAnchor>
  <xdr:twoCellAnchor>
    <xdr:from>
      <xdr:col>0</xdr:col>
      <xdr:colOff>76200</xdr:colOff>
      <xdr:row>21</xdr:row>
      <xdr:rowOff>47625</xdr:rowOff>
    </xdr:from>
    <xdr:to>
      <xdr:col>13</xdr:col>
      <xdr:colOff>542925</xdr:colOff>
      <xdr:row>43</xdr:row>
      <xdr:rowOff>9525</xdr:rowOff>
    </xdr:to>
    <xdr:pic>
      <xdr:nvPicPr>
        <xdr:cNvPr id="4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876800" cy="26860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13" workbookViewId="0">
      <selection activeCell="B20" sqref="B20"/>
    </sheetView>
  </sheetViews>
  <sheetFormatPr baseColWidth="10" defaultColWidth="17.26953125" defaultRowHeight="15" customHeight="1" x14ac:dyDescent="0.25"/>
  <cols>
    <col min="1" max="1" width="6" customWidth="1"/>
    <col min="2" max="2" width="16.453125" customWidth="1"/>
    <col min="3" max="3" width="11.81640625" customWidth="1"/>
    <col min="4" max="4" width="7" customWidth="1"/>
    <col min="5" max="5" width="14.26953125" customWidth="1"/>
    <col min="6" max="6" width="8.81640625" customWidth="1"/>
    <col min="7" max="7" width="13.26953125" customWidth="1"/>
    <col min="8" max="8" width="25.81640625" customWidth="1"/>
    <col min="9" max="10" width="18.81640625" customWidth="1"/>
    <col min="11" max="11" width="13.81640625" customWidth="1"/>
    <col min="12" max="21" width="11.453125" customWidth="1"/>
    <col min="22" max="26" width="10" customWidth="1"/>
  </cols>
  <sheetData>
    <row r="1" spans="1:26" ht="12" customHeight="1" x14ac:dyDescent="0.25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10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 x14ac:dyDescent="0.25">
      <c r="A2" s="99"/>
      <c r="B2" s="101"/>
      <c r="C2" s="101"/>
      <c r="D2" s="101"/>
      <c r="E2" s="101"/>
      <c r="F2" s="101"/>
      <c r="G2" s="101"/>
      <c r="H2" s="101"/>
      <c r="I2" s="101"/>
      <c r="J2" s="101"/>
      <c r="K2" s="10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99"/>
      <c r="B3" s="99"/>
      <c r="C3" s="99"/>
      <c r="D3" s="99"/>
      <c r="E3" s="99"/>
      <c r="F3" s="99"/>
      <c r="G3" s="99"/>
      <c r="H3" s="99"/>
      <c r="I3" s="99"/>
      <c r="J3" s="99"/>
      <c r="K3" s="10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7.5" customHeight="1" x14ac:dyDescent="0.25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3" customHeight="1" x14ac:dyDescent="0.25">
      <c r="A6" s="93" t="s">
        <v>1</v>
      </c>
      <c r="B6" s="94"/>
      <c r="C6" s="95"/>
      <c r="D6" s="96" t="s">
        <v>2</v>
      </c>
      <c r="E6" s="97"/>
      <c r="F6" s="4"/>
      <c r="G6" s="4"/>
      <c r="H6" s="5"/>
      <c r="I6" s="5"/>
      <c r="J6" s="5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5">
      <c r="A7" s="93" t="s">
        <v>139</v>
      </c>
      <c r="B7" s="94"/>
      <c r="C7" s="95"/>
      <c r="D7" s="103" t="s">
        <v>138</v>
      </c>
      <c r="E7" s="95"/>
      <c r="F7" s="5"/>
      <c r="G7" s="5"/>
      <c r="H7" s="5"/>
      <c r="I7" s="5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5">
      <c r="A8" s="93" t="s">
        <v>4</v>
      </c>
      <c r="B8" s="94"/>
      <c r="C8" s="95"/>
      <c r="D8" s="103" t="s">
        <v>5</v>
      </c>
      <c r="E8" s="95"/>
      <c r="F8" s="7"/>
      <c r="G8" s="7"/>
      <c r="H8" s="6"/>
      <c r="I8" s="8"/>
      <c r="J8" s="8"/>
      <c r="K8" s="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25">
      <c r="A9" s="102" t="s">
        <v>6</v>
      </c>
      <c r="B9" s="94"/>
      <c r="C9" s="95"/>
      <c r="D9" s="106">
        <v>42512</v>
      </c>
      <c r="E9" s="95"/>
      <c r="F9" s="10"/>
      <c r="G9" s="10"/>
      <c r="H9" s="6"/>
      <c r="I9" s="9"/>
      <c r="J9" s="9"/>
      <c r="K9" s="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5">
      <c r="A10" s="102" t="s">
        <v>7</v>
      </c>
      <c r="B10" s="94"/>
      <c r="C10" s="95"/>
      <c r="D10" s="104">
        <f>AVERAGE(F14:F20)/4.5</f>
        <v>0.23809523809523808</v>
      </c>
      <c r="E10" s="95"/>
      <c r="F10" s="11"/>
      <c r="G10" s="11"/>
      <c r="H10" s="6"/>
      <c r="I10" s="9"/>
      <c r="J10" s="9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9.75" customHeight="1" x14ac:dyDescent="0.25">
      <c r="A11" s="6"/>
      <c r="B11" s="6"/>
      <c r="C11" s="5"/>
      <c r="D11" s="6"/>
      <c r="E11" s="6"/>
      <c r="F11" s="6"/>
      <c r="G11" s="5"/>
      <c r="H11" s="6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 x14ac:dyDescent="0.25">
      <c r="A12" s="105" t="s">
        <v>8</v>
      </c>
      <c r="B12" s="94"/>
      <c r="C12" s="94"/>
      <c r="D12" s="105" t="s">
        <v>9</v>
      </c>
      <c r="E12" s="94"/>
      <c r="F12" s="95"/>
      <c r="G12" s="105" t="s">
        <v>10</v>
      </c>
      <c r="H12" s="94"/>
      <c r="I12" s="95"/>
      <c r="J12" s="105" t="s">
        <v>11</v>
      </c>
      <c r="K12" s="95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26.25" customHeight="1" x14ac:dyDescent="0.25">
      <c r="A13" s="13" t="s">
        <v>12</v>
      </c>
      <c r="B13" s="13" t="s">
        <v>13</v>
      </c>
      <c r="C13" s="13" t="s">
        <v>14</v>
      </c>
      <c r="D13" s="13" t="s">
        <v>15</v>
      </c>
      <c r="E13" s="13" t="s">
        <v>16</v>
      </c>
      <c r="F13" s="13" t="s">
        <v>17</v>
      </c>
      <c r="G13" s="13" t="s">
        <v>18</v>
      </c>
      <c r="H13" s="13" t="s">
        <v>19</v>
      </c>
      <c r="I13" s="13" t="s">
        <v>20</v>
      </c>
      <c r="J13" s="13" t="s">
        <v>21</v>
      </c>
      <c r="K13" s="13" t="s">
        <v>22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9.75" customHeight="1" x14ac:dyDescent="0.25">
      <c r="A14" s="14">
        <v>1</v>
      </c>
      <c r="B14" s="14" t="s">
        <v>23</v>
      </c>
      <c r="C14" s="15" t="s">
        <v>24</v>
      </c>
      <c r="D14" s="15">
        <v>0.5</v>
      </c>
      <c r="E14" s="16">
        <v>1</v>
      </c>
      <c r="F14" s="16">
        <f t="shared" ref="F14:F20" si="0">D14*E14</f>
        <v>0.5</v>
      </c>
      <c r="G14" s="17" t="s">
        <v>25</v>
      </c>
      <c r="H14" s="17" t="s">
        <v>26</v>
      </c>
      <c r="I14" s="17" t="s">
        <v>27</v>
      </c>
      <c r="J14" s="18" t="s">
        <v>28</v>
      </c>
      <c r="K14" s="17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30" customHeight="1" x14ac:dyDescent="0.25">
      <c r="A15" s="14">
        <v>2</v>
      </c>
      <c r="B15" s="14" t="s">
        <v>29</v>
      </c>
      <c r="C15" s="15" t="s">
        <v>30</v>
      </c>
      <c r="D15" s="15">
        <v>0.3</v>
      </c>
      <c r="E15" s="16">
        <v>2</v>
      </c>
      <c r="F15" s="16">
        <f t="shared" si="0"/>
        <v>0.6</v>
      </c>
      <c r="G15" s="17" t="s">
        <v>31</v>
      </c>
      <c r="H15" s="17" t="s">
        <v>32</v>
      </c>
      <c r="I15" s="17" t="s">
        <v>33</v>
      </c>
      <c r="J15" s="18" t="s">
        <v>28</v>
      </c>
      <c r="K15" s="1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6" customHeight="1" x14ac:dyDescent="0.25">
      <c r="A16" s="14">
        <v>3</v>
      </c>
      <c r="B16" s="14" t="s">
        <v>34</v>
      </c>
      <c r="C16" s="20" t="s">
        <v>35</v>
      </c>
      <c r="D16" s="15">
        <v>0.3</v>
      </c>
      <c r="E16" s="16">
        <v>3</v>
      </c>
      <c r="F16" s="16">
        <f t="shared" si="0"/>
        <v>0.89999999999999991</v>
      </c>
      <c r="G16" s="17" t="s">
        <v>31</v>
      </c>
      <c r="H16" s="17" t="s">
        <v>36</v>
      </c>
      <c r="I16" s="21" t="s">
        <v>37</v>
      </c>
      <c r="J16" s="92" t="s">
        <v>75</v>
      </c>
      <c r="K16" s="21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9.75" customHeight="1" x14ac:dyDescent="0.25">
      <c r="A17" s="14">
        <v>4</v>
      </c>
      <c r="B17" s="14" t="s">
        <v>38</v>
      </c>
      <c r="C17" s="20" t="s">
        <v>35</v>
      </c>
      <c r="D17" s="15">
        <v>0.5</v>
      </c>
      <c r="E17" s="16">
        <v>3</v>
      </c>
      <c r="F17" s="16">
        <f t="shared" si="0"/>
        <v>1.5</v>
      </c>
      <c r="G17" s="17" t="s">
        <v>39</v>
      </c>
      <c r="H17" s="17" t="s">
        <v>40</v>
      </c>
      <c r="I17" s="21" t="s">
        <v>41</v>
      </c>
      <c r="J17" s="18" t="s">
        <v>75</v>
      </c>
      <c r="K17" s="21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9.75" customHeight="1" x14ac:dyDescent="0.25">
      <c r="A18" s="14">
        <v>5</v>
      </c>
      <c r="B18" s="14" t="s">
        <v>42</v>
      </c>
      <c r="C18" s="20" t="s">
        <v>24</v>
      </c>
      <c r="D18" s="15">
        <v>0.5</v>
      </c>
      <c r="E18" s="16">
        <v>4</v>
      </c>
      <c r="F18" s="16">
        <f t="shared" si="0"/>
        <v>2</v>
      </c>
      <c r="G18" s="17" t="s">
        <v>39</v>
      </c>
      <c r="H18" s="17" t="s">
        <v>43</v>
      </c>
      <c r="I18" s="21" t="s">
        <v>44</v>
      </c>
      <c r="J18" s="18" t="s">
        <v>77</v>
      </c>
      <c r="K18" s="2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4.5" customHeight="1" x14ac:dyDescent="0.25">
      <c r="A19" s="14">
        <v>6</v>
      </c>
      <c r="B19" s="14" t="s">
        <v>45</v>
      </c>
      <c r="C19" s="20" t="s">
        <v>30</v>
      </c>
      <c r="D19" s="15">
        <v>0.5</v>
      </c>
      <c r="E19" s="16">
        <v>3</v>
      </c>
      <c r="F19" s="16">
        <f t="shared" si="0"/>
        <v>1.5</v>
      </c>
      <c r="G19" s="17" t="s">
        <v>25</v>
      </c>
      <c r="H19" s="17" t="s">
        <v>46</v>
      </c>
      <c r="I19" s="21" t="s">
        <v>47</v>
      </c>
      <c r="J19" s="18" t="s">
        <v>75</v>
      </c>
      <c r="K19" s="2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9" customHeight="1" x14ac:dyDescent="0.25">
      <c r="A20" s="14">
        <v>7</v>
      </c>
      <c r="B20" s="14" t="s">
        <v>140</v>
      </c>
      <c r="C20" s="20" t="s">
        <v>48</v>
      </c>
      <c r="D20" s="15">
        <v>0.5</v>
      </c>
      <c r="E20" s="16">
        <v>1</v>
      </c>
      <c r="F20" s="16">
        <f t="shared" si="0"/>
        <v>0.5</v>
      </c>
      <c r="G20" s="17" t="s">
        <v>39</v>
      </c>
      <c r="H20" s="17" t="s">
        <v>49</v>
      </c>
      <c r="I20" s="21" t="s">
        <v>50</v>
      </c>
      <c r="J20" s="18" t="s">
        <v>28</v>
      </c>
      <c r="K20" s="2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9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9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9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9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9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9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9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9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9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9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9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9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9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9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9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9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9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9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9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9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9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9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9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9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9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9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9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9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9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9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9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9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9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9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9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9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9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9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9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9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9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9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9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9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9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9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9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9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9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9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9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9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9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9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9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9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9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9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9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9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9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9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9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9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9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9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9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9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9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9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9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9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9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9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9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9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9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9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9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9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9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9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9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9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9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9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9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9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9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9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9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9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9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9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9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9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9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9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9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9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9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9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9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9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9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9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9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9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9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9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9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9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9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9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9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9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9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9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9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9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9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9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9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9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9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9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9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9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9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9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9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9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9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9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9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9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9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9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9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9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9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9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9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9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9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9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9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9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9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9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9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9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9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9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9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9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9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9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9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9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9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9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9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9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9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9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9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9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9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9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9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9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9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9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9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9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9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9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9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9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9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9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9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9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9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9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9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9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9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9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9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9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9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9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9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9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9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9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9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9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9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9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9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9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9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9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9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9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9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9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9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9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9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9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9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9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9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9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9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9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9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9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9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9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9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9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9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9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9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9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9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9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9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9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9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9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9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9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9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9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9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9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9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9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9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9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9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9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9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9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9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9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9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9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9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9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9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9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9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9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9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9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9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9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9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9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9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9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9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9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9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9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9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9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9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9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9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9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9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9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9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9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9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9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9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9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9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9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9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9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9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9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9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9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9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9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9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9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9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9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9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9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9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9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9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9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9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9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9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9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9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9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9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9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9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9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9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9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9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9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9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9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9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9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9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9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9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9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9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9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9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9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9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9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9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9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9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9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9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9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9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9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9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9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9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9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9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9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9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9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9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9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9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9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9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9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9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9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9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9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9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9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9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9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9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9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9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9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9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9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9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9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9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9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9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9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9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9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9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9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9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9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9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9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9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9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9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9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9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9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9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9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9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9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9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9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9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9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9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9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9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9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9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9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9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9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9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9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9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9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9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9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9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9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9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9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9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9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9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9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9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9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9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9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9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9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9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9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9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9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9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9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9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9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9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9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9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9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9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9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9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9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9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9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9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9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9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9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9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9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9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9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9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9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9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9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9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9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9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9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9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9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9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9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9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9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9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9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9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9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9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9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9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9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9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9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9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9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9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9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9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9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9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9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9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9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9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9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9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9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9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9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9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9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9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9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9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9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9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9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9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9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9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9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9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9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9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9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9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9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9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9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9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9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9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9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9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9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9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9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9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9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9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9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9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9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9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9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9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9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9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9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9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9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9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9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9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9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9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9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9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9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9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9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9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9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9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9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9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9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9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9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9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9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9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9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9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9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9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9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9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9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9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9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9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9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9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9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9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9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9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9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9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9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9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9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9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9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9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9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9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9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9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9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9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9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9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9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9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9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9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9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9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9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9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9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9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9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9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9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9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9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9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9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9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9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9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9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9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9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9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9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9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9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9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9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9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9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9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9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9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9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9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9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9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9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9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9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9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9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9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9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9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9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9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9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9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9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9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9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9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9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9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9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9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9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9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9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9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9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9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9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9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9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9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9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9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9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9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9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9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9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9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9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9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9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9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9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9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9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9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9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9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9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9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9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9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9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9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9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9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9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9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9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9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9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9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9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9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9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9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9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9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9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9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9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9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9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9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9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9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9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9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9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9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9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9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9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9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9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9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9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9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9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9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9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9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9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9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9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9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9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9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9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9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9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9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9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9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9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9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9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9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9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9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9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9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9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9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9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9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9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9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9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9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9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9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9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9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9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9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9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9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9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9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9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9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9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9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9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9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9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9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9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9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9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9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9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9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9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9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9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9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9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9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9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9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9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9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9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9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9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9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9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9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9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9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9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9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9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9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9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9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9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9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9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9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9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9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9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9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9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9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9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9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9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9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9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9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9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9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9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9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9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9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9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9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9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9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9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9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9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9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9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9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9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9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9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9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9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9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9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9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9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9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9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9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9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9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9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9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9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9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9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9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9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9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9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9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9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9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9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9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9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9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9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9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9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9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9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9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9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9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9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9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9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9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9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9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9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9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9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9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9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9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9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9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9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9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9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9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9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9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9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9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9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9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9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9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9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9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9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9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9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9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9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9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9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9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9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9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9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9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9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9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9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9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9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9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9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9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9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9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9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9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9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9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9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9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9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9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9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9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9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9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9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9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9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9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9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9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9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9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9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9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9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9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9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9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9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9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9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9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9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9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9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9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9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9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9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9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9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9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9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9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9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9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9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9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9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9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9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9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9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9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9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9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9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9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9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9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9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9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9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9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9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9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9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9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9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5">
    <mergeCell ref="D12:F12"/>
    <mergeCell ref="G12:I12"/>
    <mergeCell ref="A12:C12"/>
    <mergeCell ref="J12:K12"/>
    <mergeCell ref="D9:E9"/>
    <mergeCell ref="A9:C9"/>
    <mergeCell ref="A6:C6"/>
    <mergeCell ref="D6:E6"/>
    <mergeCell ref="A1:K3"/>
    <mergeCell ref="A10:C10"/>
    <mergeCell ref="A7:C7"/>
    <mergeCell ref="A8:C8"/>
    <mergeCell ref="D7:E7"/>
    <mergeCell ref="D8:E8"/>
    <mergeCell ref="D10:E10"/>
  </mergeCells>
  <conditionalFormatting sqref="J14:J17">
    <cfRule type="expression" dxfId="7" priority="1">
      <formula>NOT(ISERROR(SEARCH("Desaparecio",J14)))</formula>
    </cfRule>
  </conditionalFormatting>
  <conditionalFormatting sqref="J14:J17">
    <cfRule type="expression" dxfId="6" priority="2">
      <formula>NOT(ISERROR(SEARCH("Incurrido (Problema)",J14)))</formula>
    </cfRule>
  </conditionalFormatting>
  <conditionalFormatting sqref="J18">
    <cfRule type="expression" dxfId="5" priority="3">
      <formula>NOT(ISERROR(SEARCH("Desaparecio",J18)))</formula>
    </cfRule>
  </conditionalFormatting>
  <conditionalFormatting sqref="J18">
    <cfRule type="expression" dxfId="4" priority="4">
      <formula>NOT(ISERROR(SEARCH("Incurrido (Problema)",J18)))</formula>
    </cfRule>
  </conditionalFormatting>
  <conditionalFormatting sqref="J19">
    <cfRule type="expression" dxfId="3" priority="5">
      <formula>NOT(ISERROR(SEARCH("Desaparecio",J19)))</formula>
    </cfRule>
  </conditionalFormatting>
  <conditionalFormatting sqref="J19">
    <cfRule type="expression" dxfId="2" priority="6">
      <formula>NOT(ISERROR(SEARCH("Incurrido (Problema)",J19)))</formula>
    </cfRule>
  </conditionalFormatting>
  <conditionalFormatting sqref="J20">
    <cfRule type="expression" dxfId="1" priority="7">
      <formula>NOT(ISERROR(SEARCH("Desaparecio",J20)))</formula>
    </cfRule>
  </conditionalFormatting>
  <conditionalFormatting sqref="J20">
    <cfRule type="expression" dxfId="0" priority="8">
      <formula>NOT(ISERROR(SEARCH("Incurrido (Problema)",J20)))</formula>
    </cfRule>
  </conditionalFormatting>
  <dataValidations count="6">
    <dataValidation type="list" allowBlank="1" showInputMessage="1" showErrorMessage="1" prompt=" - " sqref="D7">
      <formula1>Linea_Servicio</formula1>
    </dataValidation>
    <dataValidation type="list" allowBlank="1" showInputMessage="1" showErrorMessage="1" prompt=" - " sqref="D14:D20">
      <formula1>"0.1,0.3,0.5,0.7,0.9"</formula1>
    </dataValidation>
    <dataValidation type="list" allowBlank="1" showInputMessage="1" showErrorMessage="1" prompt=" - " sqref="J14:J20">
      <formula1>Est_riesgo</formula1>
    </dataValidation>
    <dataValidation type="list" allowBlank="1" showInputMessage="1" showErrorMessage="1" prompt=" - " sqref="D6 D8">
      <formula1>Linea_Proyecto</formula1>
    </dataValidation>
    <dataValidation type="list" allowBlank="1" showInputMessage="1" showErrorMessage="1" prompt=" - " sqref="E14:E20">
      <formula1>"1.0,2.0,3.0,4.0,5.0"</formula1>
    </dataValidation>
    <dataValidation type="list" allowBlank="1" showInputMessage="1" showErrorMessage="1" prompt=" - " sqref="C14:C15">
      <formula1>Categoria_Origen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" workbookViewId="0">
      <selection activeCell="G31" sqref="G31"/>
    </sheetView>
  </sheetViews>
  <sheetFormatPr baseColWidth="10" defaultColWidth="17.26953125" defaultRowHeight="15" customHeight="1" x14ac:dyDescent="0.25"/>
  <cols>
    <col min="1" max="1" width="4.54296875" customWidth="1"/>
    <col min="2" max="2" width="2.54296875" customWidth="1"/>
    <col min="3" max="3" width="32.453125" customWidth="1"/>
    <col min="4" max="4" width="1.81640625" customWidth="1"/>
    <col min="5" max="5" width="18" customWidth="1"/>
    <col min="6" max="6" width="3.81640625" customWidth="1"/>
    <col min="7" max="7" width="24.08984375" customWidth="1"/>
    <col min="8" max="17" width="11.453125" customWidth="1"/>
    <col min="18" max="26" width="10" customWidth="1"/>
  </cols>
  <sheetData>
    <row r="1" spans="1:26" ht="12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" customHeight="1" x14ac:dyDescent="0.25">
      <c r="A2" s="23"/>
      <c r="B2" s="24"/>
      <c r="C2" s="25" t="s">
        <v>51</v>
      </c>
      <c r="D2" s="23"/>
      <c r="E2" s="26" t="s">
        <v>52</v>
      </c>
      <c r="F2" s="23"/>
      <c r="G2" s="26" t="s">
        <v>53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" customHeight="1" x14ac:dyDescent="0.25">
      <c r="A3" s="23"/>
      <c r="B3" s="24"/>
      <c r="C3" s="27" t="s">
        <v>54</v>
      </c>
      <c r="D3" s="23"/>
      <c r="E3" s="28" t="s">
        <v>55</v>
      </c>
      <c r="F3" s="23"/>
      <c r="G3" s="28" t="s">
        <v>56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" customHeight="1" x14ac:dyDescent="0.25">
      <c r="A4" s="23"/>
      <c r="B4" s="24"/>
      <c r="C4" s="27" t="s">
        <v>57</v>
      </c>
      <c r="D4" s="23"/>
      <c r="E4" s="28" t="s">
        <v>58</v>
      </c>
      <c r="F4" s="23"/>
      <c r="G4" s="28" t="s">
        <v>52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" customHeight="1" x14ac:dyDescent="0.25">
      <c r="A5" s="23"/>
      <c r="B5" s="24"/>
      <c r="C5" s="27" t="s">
        <v>59</v>
      </c>
      <c r="D5" s="23"/>
      <c r="E5" s="28" t="s">
        <v>60</v>
      </c>
      <c r="F5" s="23"/>
      <c r="G5" s="28" t="s">
        <v>61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" customHeight="1" x14ac:dyDescent="0.25">
      <c r="A6" s="23"/>
      <c r="B6" s="24"/>
      <c r="C6" s="27" t="s">
        <v>62</v>
      </c>
      <c r="D6" s="23"/>
      <c r="E6" s="23"/>
      <c r="F6" s="23"/>
      <c r="G6" s="28" t="s">
        <v>63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" customHeight="1" x14ac:dyDescent="0.25">
      <c r="A7" s="23"/>
      <c r="B7" s="24"/>
      <c r="C7" s="27" t="s">
        <v>64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" customHeight="1" x14ac:dyDescent="0.25">
      <c r="A8" s="23"/>
      <c r="B8" s="24"/>
      <c r="C8" s="24"/>
      <c r="D8" s="23"/>
      <c r="E8" s="23"/>
      <c r="F8" s="23"/>
      <c r="G8" s="25" t="s">
        <v>65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" customHeight="1" x14ac:dyDescent="0.25">
      <c r="A9" s="23"/>
      <c r="B9" s="24"/>
      <c r="C9" s="25" t="s">
        <v>66</v>
      </c>
      <c r="D9" s="23"/>
      <c r="E9" s="23"/>
      <c r="F9" s="23"/>
      <c r="G9" s="27" t="s">
        <v>67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" customHeight="1" x14ac:dyDescent="0.25">
      <c r="A10" s="23"/>
      <c r="B10" s="24"/>
      <c r="C10" s="27" t="s">
        <v>68</v>
      </c>
      <c r="D10" s="23"/>
      <c r="E10" s="23"/>
      <c r="F10" s="23"/>
      <c r="G10" s="27" t="s">
        <v>69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" customHeight="1" x14ac:dyDescent="0.25">
      <c r="A11" s="23"/>
      <c r="B11" s="24"/>
      <c r="C11" s="27" t="s">
        <v>70</v>
      </c>
      <c r="D11" s="23"/>
      <c r="E11" s="23"/>
      <c r="F11" s="23"/>
      <c r="G11" s="27" t="s">
        <v>71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" customHeight="1" x14ac:dyDescent="0.25">
      <c r="A12" s="23"/>
      <c r="B12" s="24"/>
      <c r="C12" s="27" t="s">
        <v>72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" customHeight="1" x14ac:dyDescent="0.25">
      <c r="A13" s="23"/>
      <c r="B13" s="24"/>
      <c r="C13" s="27" t="s">
        <v>73</v>
      </c>
      <c r="D13" s="23"/>
      <c r="E13" s="23"/>
      <c r="F13" s="23"/>
      <c r="G13" s="25" t="s">
        <v>74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" customHeight="1" x14ac:dyDescent="0.25">
      <c r="A14" s="23"/>
      <c r="B14" s="24"/>
      <c r="C14" s="27"/>
      <c r="D14" s="23"/>
      <c r="E14" s="23"/>
      <c r="F14" s="23"/>
      <c r="G14" s="27" t="s">
        <v>28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" customHeight="1" x14ac:dyDescent="0.25">
      <c r="A15" s="23"/>
      <c r="B15" s="24"/>
      <c r="C15" s="24"/>
      <c r="D15" s="23"/>
      <c r="E15" s="23"/>
      <c r="F15" s="23"/>
      <c r="G15" s="27" t="s">
        <v>75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" customHeight="1" x14ac:dyDescent="0.25">
      <c r="A16" s="23"/>
      <c r="B16" s="24"/>
      <c r="C16" s="25" t="s">
        <v>76</v>
      </c>
      <c r="D16" s="23"/>
      <c r="E16" s="23"/>
      <c r="F16" s="23"/>
      <c r="G16" s="27" t="s">
        <v>77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" customHeight="1" x14ac:dyDescent="0.25">
      <c r="A17" s="23"/>
      <c r="B17" s="24"/>
      <c r="C17" s="27" t="s">
        <v>78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" customHeight="1" x14ac:dyDescent="0.25">
      <c r="A18" s="23"/>
      <c r="B18" s="24"/>
      <c r="C18" s="27" t="s">
        <v>24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" customHeight="1" x14ac:dyDescent="0.25">
      <c r="A19" s="23"/>
      <c r="B19" s="24"/>
      <c r="C19" s="27" t="s">
        <v>48</v>
      </c>
      <c r="D19" s="23"/>
      <c r="E19" s="23"/>
      <c r="F19" s="23"/>
      <c r="G19" s="25" t="s">
        <v>79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" customHeight="1" x14ac:dyDescent="0.25">
      <c r="A20" s="23"/>
      <c r="B20" s="24"/>
      <c r="C20" s="27" t="s">
        <v>30</v>
      </c>
      <c r="D20" s="23"/>
      <c r="E20" s="23"/>
      <c r="F20" s="23"/>
      <c r="G20" s="29" t="s">
        <v>80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" customHeight="1" x14ac:dyDescent="0.25">
      <c r="A21" s="23"/>
      <c r="B21" s="24"/>
      <c r="C21" s="27" t="s">
        <v>81</v>
      </c>
      <c r="D21" s="23"/>
      <c r="E21" s="23"/>
      <c r="F21" s="23"/>
      <c r="G21" s="29" t="s">
        <v>82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" customHeight="1" x14ac:dyDescent="0.25">
      <c r="A22" s="23"/>
      <c r="B22" s="24"/>
      <c r="C22" s="27" t="s">
        <v>83</v>
      </c>
      <c r="D22" s="23"/>
      <c r="E22" s="23"/>
      <c r="F22" s="23"/>
      <c r="G22" s="29" t="s">
        <v>84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" customHeight="1" x14ac:dyDescent="0.25">
      <c r="A23" s="23"/>
      <c r="B23" s="24"/>
      <c r="C23" s="27" t="s">
        <v>85</v>
      </c>
      <c r="D23" s="23"/>
      <c r="E23" s="23"/>
      <c r="F23" s="23"/>
      <c r="G23" s="29" t="s">
        <v>86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" customHeight="1" x14ac:dyDescent="0.25">
      <c r="A24" s="23"/>
      <c r="B24" s="24"/>
      <c r="C24" s="27" t="s">
        <v>87</v>
      </c>
      <c r="D24" s="23"/>
      <c r="E24" s="23"/>
      <c r="F24" s="23"/>
      <c r="G24" s="29" t="s">
        <v>88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" customHeight="1" x14ac:dyDescent="0.25">
      <c r="A25" s="23"/>
      <c r="B25" s="24"/>
      <c r="C25" s="27" t="s">
        <v>89</v>
      </c>
      <c r="D25" s="23"/>
      <c r="E25" s="23"/>
      <c r="F25" s="23"/>
      <c r="G25" s="29" t="s">
        <v>90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" customHeight="1" x14ac:dyDescent="0.25">
      <c r="A26" s="23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" customHeight="1" x14ac:dyDescent="0.25">
      <c r="A27" s="23"/>
      <c r="B27" s="23"/>
      <c r="C27" s="23"/>
      <c r="D27" s="23"/>
      <c r="E27" s="23"/>
      <c r="F27" s="23"/>
      <c r="G27" s="25" t="s">
        <v>91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" customHeight="1" x14ac:dyDescent="0.25">
      <c r="A28" s="23"/>
      <c r="B28" s="23"/>
      <c r="C28" s="23"/>
      <c r="D28" s="23"/>
      <c r="E28" s="23"/>
      <c r="F28" s="23"/>
      <c r="G28" s="29" t="s">
        <v>3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" customHeight="1" x14ac:dyDescent="0.25">
      <c r="A29" s="23"/>
      <c r="B29" s="23"/>
      <c r="C29" s="23"/>
      <c r="D29" s="23"/>
      <c r="E29" s="23"/>
      <c r="F29" s="23"/>
      <c r="G29" s="29" t="s">
        <v>92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" customHeight="1" x14ac:dyDescent="0.25">
      <c r="A30" s="23"/>
      <c r="B30" s="23"/>
      <c r="C30" s="23"/>
      <c r="D30" s="23"/>
      <c r="E30" s="23"/>
      <c r="F30" s="23"/>
      <c r="G30" s="29" t="s">
        <v>138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" customHeight="1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" customHeight="1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" customHeigh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" customHeigh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" customHeigh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showGridLines="0" workbookViewId="0">
      <selection activeCell="H7" sqref="H7"/>
    </sheetView>
  </sheetViews>
  <sheetFormatPr baseColWidth="10" defaultColWidth="17.26953125" defaultRowHeight="15" customHeight="1" x14ac:dyDescent="0.25"/>
  <cols>
    <col min="1" max="1" width="1.7265625" customWidth="1"/>
    <col min="2" max="2" width="2.08984375" customWidth="1"/>
    <col min="3" max="3" width="5" customWidth="1"/>
    <col min="4" max="4" width="6.54296875" customWidth="1"/>
    <col min="5" max="5" width="4" customWidth="1"/>
    <col min="6" max="10" width="5.7265625" customWidth="1"/>
    <col min="11" max="11" width="2" customWidth="1"/>
    <col min="12" max="12" width="5.26953125" customWidth="1"/>
    <col min="13" max="13" width="10.81640625" customWidth="1"/>
    <col min="14" max="14" width="14.453125" customWidth="1"/>
    <col min="15" max="15" width="2.08984375" customWidth="1"/>
    <col min="16" max="16" width="5.08984375" customWidth="1"/>
    <col min="17" max="17" width="7.26953125" customWidth="1"/>
    <col min="18" max="18" width="13.08984375" customWidth="1"/>
    <col min="19" max="19" width="14.7265625" customWidth="1"/>
    <col min="20" max="29" width="11.453125" customWidth="1"/>
  </cols>
  <sheetData>
    <row r="1" spans="1:29" ht="12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3">
      <c r="A2" s="6"/>
      <c r="B2" s="107" t="s">
        <v>93</v>
      </c>
      <c r="C2" s="99"/>
      <c r="D2" s="99"/>
      <c r="E2" s="99"/>
      <c r="F2" s="99"/>
      <c r="G2" s="99"/>
      <c r="H2" s="30" t="s">
        <v>94</v>
      </c>
      <c r="I2" s="6"/>
      <c r="J2" s="6"/>
      <c r="K2" s="6"/>
      <c r="L2" s="6"/>
      <c r="M2" s="6"/>
      <c r="N2" s="6"/>
      <c r="O2" s="31"/>
      <c r="P2" s="108" t="s">
        <v>95</v>
      </c>
      <c r="Q2" s="109"/>
      <c r="R2" s="109"/>
      <c r="S2" s="110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2.75" customHeight="1" x14ac:dyDescent="0.25">
      <c r="A3" s="6"/>
      <c r="B3" s="19"/>
      <c r="C3" s="19"/>
      <c r="D3" s="6"/>
      <c r="E3" s="6"/>
      <c r="F3" s="6"/>
      <c r="G3" s="6"/>
      <c r="H3" s="6"/>
      <c r="I3" s="6"/>
      <c r="J3" s="6"/>
      <c r="K3" s="6"/>
      <c r="L3" s="119" t="s">
        <v>96</v>
      </c>
      <c r="M3" s="118"/>
      <c r="N3" s="120"/>
      <c r="O3" s="31"/>
      <c r="P3" s="111" t="s">
        <v>97</v>
      </c>
      <c r="Q3" s="110"/>
      <c r="R3" s="32" t="s">
        <v>98</v>
      </c>
      <c r="S3" s="33" t="s">
        <v>99</v>
      </c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22.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117" t="s">
        <v>97</v>
      </c>
      <c r="M4" s="118"/>
      <c r="N4" s="34" t="s">
        <v>100</v>
      </c>
      <c r="O4" s="31"/>
      <c r="P4" s="112"/>
      <c r="Q4" s="113"/>
      <c r="R4" s="35" t="s">
        <v>101</v>
      </c>
      <c r="S4" s="36" t="s">
        <v>101</v>
      </c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26.25" customHeight="1" x14ac:dyDescent="0.25">
      <c r="A5" s="6"/>
      <c r="B5" s="6"/>
      <c r="C5" s="114" t="s">
        <v>102</v>
      </c>
      <c r="D5" s="37" t="s">
        <v>103</v>
      </c>
      <c r="E5" s="38">
        <v>0.9</v>
      </c>
      <c r="F5" s="39">
        <f>+E5*F10</f>
        <v>0.9</v>
      </c>
      <c r="G5" s="40">
        <f>+E5*G10</f>
        <v>1.8</v>
      </c>
      <c r="H5" s="41">
        <f>+E5*H10</f>
        <v>2.7</v>
      </c>
      <c r="I5" s="42">
        <f>+E5*I10</f>
        <v>3.6</v>
      </c>
      <c r="J5" s="43">
        <f>+E5*J10</f>
        <v>4.5</v>
      </c>
      <c r="K5" s="6"/>
      <c r="L5" s="44" t="s">
        <v>104</v>
      </c>
      <c r="M5" s="45" t="s">
        <v>103</v>
      </c>
      <c r="N5" s="46" t="s">
        <v>105</v>
      </c>
      <c r="O5" s="47"/>
      <c r="P5" s="48" t="s">
        <v>104</v>
      </c>
      <c r="Q5" s="49" t="s">
        <v>103</v>
      </c>
      <c r="R5" s="50" t="s">
        <v>106</v>
      </c>
      <c r="S5" s="51" t="s">
        <v>107</v>
      </c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27.75" customHeight="1" x14ac:dyDescent="0.25">
      <c r="A6" s="6"/>
      <c r="B6" s="6"/>
      <c r="C6" s="115"/>
      <c r="D6" s="52" t="s">
        <v>108</v>
      </c>
      <c r="E6" s="53">
        <v>0.7</v>
      </c>
      <c r="F6" s="54">
        <f>+E6*F10</f>
        <v>0.7</v>
      </c>
      <c r="G6" s="55">
        <f>+E6*G10</f>
        <v>1.4</v>
      </c>
      <c r="H6" s="56">
        <f>+E6*H10</f>
        <v>2.0999999999999996</v>
      </c>
      <c r="I6" s="57">
        <f>+E6*I10</f>
        <v>2.8</v>
      </c>
      <c r="J6" s="58">
        <f>+E6*J10</f>
        <v>3.5</v>
      </c>
      <c r="K6" s="6"/>
      <c r="L6" s="59" t="s">
        <v>109</v>
      </c>
      <c r="M6" s="60" t="s">
        <v>108</v>
      </c>
      <c r="N6" s="61" t="s">
        <v>110</v>
      </c>
      <c r="O6" s="47"/>
      <c r="P6" s="62" t="s">
        <v>109</v>
      </c>
      <c r="Q6" s="63" t="s">
        <v>108</v>
      </c>
      <c r="R6" s="62" t="s">
        <v>111</v>
      </c>
      <c r="S6" s="64" t="s">
        <v>112</v>
      </c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35" customHeight="1" x14ac:dyDescent="0.25">
      <c r="A7" s="6"/>
      <c r="B7" s="6"/>
      <c r="C7" s="115"/>
      <c r="D7" s="52" t="s">
        <v>113</v>
      </c>
      <c r="E7" s="53">
        <v>0.5</v>
      </c>
      <c r="F7" s="54">
        <f>+E7*F10</f>
        <v>0.5</v>
      </c>
      <c r="G7" s="65">
        <f>+E7*G10</f>
        <v>1</v>
      </c>
      <c r="H7" s="66">
        <f>+E7*H10</f>
        <v>1.5</v>
      </c>
      <c r="I7" s="67">
        <f>+E7*I10</f>
        <v>2</v>
      </c>
      <c r="J7" s="58">
        <f>+E7*J10</f>
        <v>2.5</v>
      </c>
      <c r="K7" s="6"/>
      <c r="L7" s="59" t="s">
        <v>114</v>
      </c>
      <c r="M7" s="60" t="s">
        <v>113</v>
      </c>
      <c r="N7" s="61" t="s">
        <v>115</v>
      </c>
      <c r="O7" s="47"/>
      <c r="P7" s="62" t="s">
        <v>114</v>
      </c>
      <c r="Q7" s="63" t="s">
        <v>113</v>
      </c>
      <c r="R7" s="62" t="s">
        <v>116</v>
      </c>
      <c r="S7" s="64" t="s">
        <v>117</v>
      </c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6.25" customHeight="1" x14ac:dyDescent="0.25">
      <c r="A8" s="6"/>
      <c r="B8" s="6"/>
      <c r="C8" s="115"/>
      <c r="D8" s="52" t="s">
        <v>118</v>
      </c>
      <c r="E8" s="53">
        <v>0.3</v>
      </c>
      <c r="F8" s="54">
        <f>+E8*F10</f>
        <v>0.3</v>
      </c>
      <c r="G8" s="68">
        <f>+E8*G10</f>
        <v>0.6</v>
      </c>
      <c r="H8" s="55">
        <f>+E8*H10</f>
        <v>0.89999999999999991</v>
      </c>
      <c r="I8" s="66">
        <f>+E8*I10</f>
        <v>1.2</v>
      </c>
      <c r="J8" s="69">
        <f>+E8*J10</f>
        <v>1.5</v>
      </c>
      <c r="K8" s="6"/>
      <c r="L8" s="59" t="s">
        <v>119</v>
      </c>
      <c r="M8" s="60" t="s">
        <v>118</v>
      </c>
      <c r="N8" s="61" t="s">
        <v>120</v>
      </c>
      <c r="O8" s="47"/>
      <c r="P8" s="62" t="s">
        <v>119</v>
      </c>
      <c r="Q8" s="63" t="s">
        <v>118</v>
      </c>
      <c r="R8" s="62" t="s">
        <v>121</v>
      </c>
      <c r="S8" s="64" t="s">
        <v>122</v>
      </c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21.75" customHeight="1" x14ac:dyDescent="0.25">
      <c r="A9" s="6"/>
      <c r="B9" s="6"/>
      <c r="C9" s="116"/>
      <c r="D9" s="70" t="s">
        <v>123</v>
      </c>
      <c r="E9" s="71">
        <v>0.1</v>
      </c>
      <c r="F9" s="72">
        <f>+E9*F10</f>
        <v>0.1</v>
      </c>
      <c r="G9" s="73">
        <f>+E9*G10</f>
        <v>0.2</v>
      </c>
      <c r="H9" s="73">
        <f>+E9*H10</f>
        <v>0.30000000000000004</v>
      </c>
      <c r="I9" s="74">
        <f>+E9*I10</f>
        <v>0.4</v>
      </c>
      <c r="J9" s="75">
        <f>+E9*J10</f>
        <v>0.5</v>
      </c>
      <c r="K9" s="6"/>
      <c r="L9" s="76" t="s">
        <v>124</v>
      </c>
      <c r="M9" s="77" t="s">
        <v>123</v>
      </c>
      <c r="N9" s="78" t="s">
        <v>125</v>
      </c>
      <c r="O9" s="47"/>
      <c r="P9" s="79" t="s">
        <v>124</v>
      </c>
      <c r="Q9" s="80" t="s">
        <v>123</v>
      </c>
      <c r="R9" s="79" t="s">
        <v>126</v>
      </c>
      <c r="S9" s="81" t="s">
        <v>127</v>
      </c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0.5" customHeight="1" x14ac:dyDescent="0.25">
      <c r="A10" s="6"/>
      <c r="B10" s="6"/>
      <c r="C10" s="6"/>
      <c r="D10" s="82"/>
      <c r="E10" s="82"/>
      <c r="F10" s="83">
        <v>1</v>
      </c>
      <c r="G10" s="84">
        <v>2</v>
      </c>
      <c r="H10" s="84">
        <v>3</v>
      </c>
      <c r="I10" s="84">
        <v>4</v>
      </c>
      <c r="J10" s="85">
        <v>5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23.25" customHeight="1" x14ac:dyDescent="0.25">
      <c r="A11" s="6"/>
      <c r="B11" s="6"/>
      <c r="C11" s="6"/>
      <c r="D11" s="6"/>
      <c r="E11" s="6"/>
      <c r="F11" s="86" t="s">
        <v>123</v>
      </c>
      <c r="G11" s="87" t="s">
        <v>118</v>
      </c>
      <c r="H11" s="87" t="s">
        <v>113</v>
      </c>
      <c r="I11" s="87" t="s">
        <v>128</v>
      </c>
      <c r="J11" s="88" t="s">
        <v>103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7.5" customHeight="1" x14ac:dyDescent="0.25">
      <c r="A12" s="6"/>
      <c r="B12" s="6"/>
      <c r="C12" s="6"/>
      <c r="D12" s="6"/>
      <c r="E12" s="6"/>
      <c r="F12" s="82"/>
      <c r="G12" s="82"/>
      <c r="H12" s="82"/>
      <c r="I12" s="82"/>
      <c r="J12" s="82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0.5" customHeight="1" x14ac:dyDescent="0.25">
      <c r="A13" s="6"/>
      <c r="B13" s="6"/>
      <c r="C13" s="6"/>
      <c r="D13" s="6"/>
      <c r="E13" s="6"/>
      <c r="F13" s="121" t="s">
        <v>129</v>
      </c>
      <c r="G13" s="118"/>
      <c r="H13" s="118"/>
      <c r="I13" s="118"/>
      <c r="J13" s="120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9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9.75" customHeight="1" x14ac:dyDescent="0.25">
      <c r="A15" s="6"/>
      <c r="B15" s="6"/>
      <c r="C15" s="6"/>
      <c r="D15" s="6"/>
      <c r="E15" s="6"/>
      <c r="F15" s="89"/>
      <c r="G15" s="6" t="s">
        <v>130</v>
      </c>
      <c r="H15" s="6"/>
      <c r="I15" s="6"/>
      <c r="J15" s="6" t="s">
        <v>131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9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9.75" customHeight="1" x14ac:dyDescent="0.25">
      <c r="A17" s="6"/>
      <c r="B17" s="6"/>
      <c r="C17" s="6"/>
      <c r="D17" s="6"/>
      <c r="E17" s="6"/>
      <c r="F17" s="90"/>
      <c r="G17" s="6" t="s">
        <v>132</v>
      </c>
      <c r="H17" s="6"/>
      <c r="I17" s="6"/>
      <c r="J17" s="6" t="s">
        <v>133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9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0.5" customHeight="1" x14ac:dyDescent="0.25">
      <c r="A19" s="6"/>
      <c r="B19" s="6"/>
      <c r="C19" s="6"/>
      <c r="D19" s="6"/>
      <c r="E19" s="6"/>
      <c r="F19" s="73"/>
      <c r="G19" s="6" t="s">
        <v>134</v>
      </c>
      <c r="H19" s="6"/>
      <c r="I19" s="6"/>
      <c r="J19" s="6" t="s">
        <v>135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9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3">
      <c r="A21" s="6"/>
      <c r="B21" s="107" t="s">
        <v>136</v>
      </c>
      <c r="C21" s="99"/>
      <c r="D21" s="99"/>
      <c r="E21" s="99"/>
      <c r="F21" s="99"/>
      <c r="G21" s="99"/>
      <c r="H21" s="91" t="s">
        <v>137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9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9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9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9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9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9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9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9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9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9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9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9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9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9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9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9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9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9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9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9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9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9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9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9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9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9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9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9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9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9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9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9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9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9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9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9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9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9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9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9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9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9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9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9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9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9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9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9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9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9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9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9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9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9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9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9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9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9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9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9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9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9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9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9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9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9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9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9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9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9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9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9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9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9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9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9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9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9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9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9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9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9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9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9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9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9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9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9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9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9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9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9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9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9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9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9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9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9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9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9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9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9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9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9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9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9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9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9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9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9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9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9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9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9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9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9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9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9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9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9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9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9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9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9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9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9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9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9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9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9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9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9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9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9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9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9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9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9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9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9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9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9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9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9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9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9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9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9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9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9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9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9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9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9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9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9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9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9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9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9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9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9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9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9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9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9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9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9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9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9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9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9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9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9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9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9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9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9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9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9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9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9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9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9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9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9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9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9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9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9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9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9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9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9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9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9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9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9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9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9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9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9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9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9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9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9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9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9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9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9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9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9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9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9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9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9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9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9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9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9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9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9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9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9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9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9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9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9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9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9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9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9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9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9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9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9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9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9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9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9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9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9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9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9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9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9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9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9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9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9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9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9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9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9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9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9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9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9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9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9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9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9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9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9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9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9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9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9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9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9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9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9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9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9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9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9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9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9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9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9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9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9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9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9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9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9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9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9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9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9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9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9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9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9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9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9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9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9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9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9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9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9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9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9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9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9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9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9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9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9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9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9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9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9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9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9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9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9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9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9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9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9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9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9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9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9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9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9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9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9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9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9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9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9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9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9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9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9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9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9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9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9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9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9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9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9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9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9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9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9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9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9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9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9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9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9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9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9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9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9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9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9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9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9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9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9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9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9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9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9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9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9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9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9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9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9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9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9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9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9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9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9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9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9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9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9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9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9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9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9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9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9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9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9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9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9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9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9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9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9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9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9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9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9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9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9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9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9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9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9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9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9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9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9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9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9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9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9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9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9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9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9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9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9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9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9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9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9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9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9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9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9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9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9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9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9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9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9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9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9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9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9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9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9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9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9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9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9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9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9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9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9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9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9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9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9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9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9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9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9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9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9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9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9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9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9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9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9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9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9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9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9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9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9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9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9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9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9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9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9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9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9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9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9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9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9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9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9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9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9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9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9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9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9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9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9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9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9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9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9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9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9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9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9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9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9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9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9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9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9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9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9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9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9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9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9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9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9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9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9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9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9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9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9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9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9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9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9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9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9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9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9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9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9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9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9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9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9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9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9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9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9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9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9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9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9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9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9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9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9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9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9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9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9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9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9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9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9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9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9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9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9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9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9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9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9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9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9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9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9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9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9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9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9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9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9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9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9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9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9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9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9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9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9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9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9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9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9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9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9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9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9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9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9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9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9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9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9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9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9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9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9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9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9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9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9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9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9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9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9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9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9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9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9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9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9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9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9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9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9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9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9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9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9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9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9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9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9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9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9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9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9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9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9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9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9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9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9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9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9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9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9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9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9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9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9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9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9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9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9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9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9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9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9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9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9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9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9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9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9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9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9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9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9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9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9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9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9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9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9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9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9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9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9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9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9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9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9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9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9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9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9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9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9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9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9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9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9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9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9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9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9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9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9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9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9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9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9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9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9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9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9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9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9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9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9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9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9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9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9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9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9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9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9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9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9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9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9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9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9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9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9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9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9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9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9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9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9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9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9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9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9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9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9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9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9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9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9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9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9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9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9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9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9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9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9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9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9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9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9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9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9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9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9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9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9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9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9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9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9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9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9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9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9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9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9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9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9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9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9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9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9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9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9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9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9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9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9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9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9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9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9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9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9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9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9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9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9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9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9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9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9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9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9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9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9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9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9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9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9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9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9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9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9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9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9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9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9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9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9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9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9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9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9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9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9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9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9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9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9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9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9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9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9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9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9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9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9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9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9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9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9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9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9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9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9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9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9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9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9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9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9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9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9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9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9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9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9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9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9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9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9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9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9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9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9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9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9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9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9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9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9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9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9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9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9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9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9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9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9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9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9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9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9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9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9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9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9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9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9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9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9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9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9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9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9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9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9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9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9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9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9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9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9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9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9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9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9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9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9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9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9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9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9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9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9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9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9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9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9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9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9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9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9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9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9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9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9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9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9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9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9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9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9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9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9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9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9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9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9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9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9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9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9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9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9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9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9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9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9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9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9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9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9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9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9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9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9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9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9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9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9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9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9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9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9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9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9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9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9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9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9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9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9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9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9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9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9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9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9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9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9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9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9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9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9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9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9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9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mergeCells count="8">
    <mergeCell ref="B21:G21"/>
    <mergeCell ref="P2:S2"/>
    <mergeCell ref="P3:Q4"/>
    <mergeCell ref="C5:C9"/>
    <mergeCell ref="L4:M4"/>
    <mergeCell ref="L3:N3"/>
    <mergeCell ref="B2:G2"/>
    <mergeCell ref="F13: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Matriz de Riesgos</vt:lpstr>
      <vt:lpstr>Tablas</vt:lpstr>
      <vt:lpstr>Definiciones</vt:lpstr>
      <vt:lpstr>Categoria_Origen</vt:lpstr>
      <vt:lpstr>Est_riesgo</vt:lpstr>
      <vt:lpstr>Estrategias_de_Riesgo</vt:lpstr>
      <vt:lpstr>Fases_RUP</vt:lpstr>
      <vt:lpstr>Linea_Proyecto</vt:lpstr>
      <vt:lpstr>Linea_Servicio</vt:lpstr>
      <vt:lpstr>Rol_Responsable</vt:lpstr>
      <vt:lpstr>Sit_estrategia</vt:lpstr>
      <vt:lpstr>Tipo_Proyecto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2016-06-06T16:18:36Z</dcterms:modified>
</cp:coreProperties>
</file>